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20490" windowHeight="7725" activeTab="1"/>
  </bookViews>
  <sheets>
    <sheet name="Лист1" sheetId="1" r:id="rId1"/>
    <sheet name="Лист3" sheetId="3" r:id="rId2"/>
  </sheets>
  <definedNames>
    <definedName name="_xlnm.Print_Area" localSheetId="0">Лист1!$A$1:$BA$38</definedName>
    <definedName name="_xlnm.Print_Area" localSheetId="1">Лист3!$A$1:$P$75</definedName>
  </definedNames>
  <calcPr calcId="145621"/>
</workbook>
</file>

<file path=xl/calcChain.xml><?xml version="1.0" encoding="utf-8"?>
<calcChain xmlns="http://schemas.openxmlformats.org/spreadsheetml/2006/main">
  <c r="G32" i="3" l="1"/>
  <c r="G42" i="3" s="1"/>
  <c r="J43" i="3" l="1"/>
  <c r="K43" i="3"/>
  <c r="N43" i="3"/>
  <c r="O43" i="3"/>
  <c r="I34" i="3" l="1"/>
  <c r="I35" i="3"/>
  <c r="I36" i="3"/>
  <c r="I37" i="3"/>
  <c r="I38" i="3"/>
  <c r="I39" i="3"/>
  <c r="I40" i="3"/>
  <c r="I41" i="3"/>
  <c r="I33" i="3"/>
  <c r="O67" i="3" l="1"/>
  <c r="O59" i="3" l="1"/>
  <c r="M59" i="3"/>
  <c r="L59" i="3"/>
  <c r="J59" i="3"/>
  <c r="I59" i="3"/>
  <c r="H59" i="3"/>
  <c r="G59" i="3"/>
  <c r="O54" i="3"/>
  <c r="M54" i="3"/>
  <c r="L54" i="3"/>
  <c r="J54" i="3"/>
  <c r="I54" i="3"/>
  <c r="H54" i="3"/>
  <c r="G54" i="3"/>
  <c r="O49" i="3"/>
  <c r="L49" i="3"/>
  <c r="J49" i="3"/>
  <c r="I49" i="3"/>
  <c r="G49" i="3"/>
  <c r="N59" i="3"/>
  <c r="N49" i="3"/>
  <c r="N54" i="3"/>
  <c r="I32" i="3" l="1"/>
  <c r="I42" i="3" l="1"/>
  <c r="H48" i="3"/>
  <c r="M48" i="3" s="1"/>
  <c r="H47" i="3"/>
  <c r="H49" i="3" s="1"/>
  <c r="O41" i="3"/>
  <c r="M47" i="3" l="1"/>
  <c r="M49" i="3" s="1"/>
  <c r="L32" i="3"/>
  <c r="L42" i="3" s="1"/>
  <c r="J32" i="3"/>
  <c r="J42" i="3" s="1"/>
  <c r="H41" i="3"/>
  <c r="O34" i="3" l="1"/>
  <c r="O35" i="3"/>
  <c r="O38" i="3"/>
  <c r="O40" i="3"/>
  <c r="H40" i="3"/>
  <c r="M40" i="3" s="1"/>
  <c r="N39" i="3"/>
  <c r="H39" i="3"/>
  <c r="M39" i="3" s="1"/>
  <c r="H34" i="3"/>
  <c r="H38" i="3"/>
  <c r="M38" i="3" s="1"/>
  <c r="N36" i="3"/>
  <c r="M34" i="3" l="1"/>
  <c r="N33" i="3"/>
  <c r="N42" i="3" s="1"/>
  <c r="H37" i="3"/>
  <c r="M37" i="3" s="1"/>
  <c r="H36" i="3"/>
  <c r="M36" i="3" s="1"/>
  <c r="H35" i="3"/>
  <c r="M35" i="3" s="1"/>
  <c r="H33" i="3"/>
  <c r="H32" i="3" l="1"/>
  <c r="H42" i="3" s="1"/>
  <c r="M32" i="3"/>
  <c r="M42" i="3" s="1"/>
  <c r="G63" i="3"/>
  <c r="O30" i="3" l="1"/>
  <c r="H62" i="3" l="1"/>
  <c r="I29" i="3" l="1"/>
  <c r="H29" i="3"/>
  <c r="N29" i="3" l="1"/>
  <c r="N30" i="3" s="1"/>
  <c r="M29" i="3"/>
  <c r="I22" i="3"/>
  <c r="O20" i="3"/>
  <c r="N20" i="3"/>
  <c r="L20" i="3"/>
  <c r="J20" i="3"/>
  <c r="G20" i="3"/>
  <c r="I19" i="3"/>
  <c r="H19" i="3"/>
  <c r="I18" i="3"/>
  <c r="H18" i="3"/>
  <c r="O16" i="3"/>
  <c r="N16" i="3"/>
  <c r="I15" i="3"/>
  <c r="H15" i="3"/>
  <c r="I14" i="3"/>
  <c r="H14" i="3"/>
  <c r="L13" i="3"/>
  <c r="L16" i="3" s="1"/>
  <c r="G13" i="3"/>
  <c r="G16" i="3" s="1"/>
  <c r="H28" i="3"/>
  <c r="M28" i="3" s="1"/>
  <c r="H27" i="3"/>
  <c r="M27" i="3" s="1"/>
  <c r="L26" i="3"/>
  <c r="J26" i="3"/>
  <c r="J30" i="3" s="1"/>
  <c r="I26" i="3"/>
  <c r="G26" i="3"/>
  <c r="G30" i="3" s="1"/>
  <c r="G43" i="3" s="1"/>
  <c r="G67" i="3" s="1"/>
  <c r="H61" i="3"/>
  <c r="H63" i="3" s="1"/>
  <c r="I25" i="3"/>
  <c r="H25" i="3"/>
  <c r="N67" i="3" l="1"/>
  <c r="I30" i="3"/>
  <c r="I43" i="3" s="1"/>
  <c r="L30" i="3"/>
  <c r="L43" i="3" s="1"/>
  <c r="M14" i="3"/>
  <c r="M15" i="3"/>
  <c r="H26" i="3"/>
  <c r="H30" i="3" s="1"/>
  <c r="H43" i="3" s="1"/>
  <c r="H13" i="3"/>
  <c r="H16" i="3" s="1"/>
  <c r="I20" i="3"/>
  <c r="M18" i="3"/>
  <c r="M26" i="3"/>
  <c r="I13" i="3"/>
  <c r="I16" i="3" s="1"/>
  <c r="M19" i="3"/>
  <c r="H20" i="3"/>
  <c r="M25" i="3"/>
  <c r="N72" i="3" l="1"/>
  <c r="M30" i="3"/>
  <c r="M43" i="3" s="1"/>
  <c r="I67" i="3"/>
  <c r="K67" i="3"/>
  <c r="L67" i="3"/>
  <c r="J67" i="3"/>
  <c r="M20" i="3"/>
  <c r="M13" i="3"/>
  <c r="M16" i="3" s="1"/>
  <c r="H67" i="3" l="1"/>
  <c r="M67" i="3" l="1"/>
</calcChain>
</file>

<file path=xl/sharedStrings.xml><?xml version="1.0" encoding="utf-8"?>
<sst xmlns="http://schemas.openxmlformats.org/spreadsheetml/2006/main" count="218" uniqueCount="169">
  <si>
    <t>ЗАТВЕРДЖУЮ</t>
  </si>
  <si>
    <t>Ректор __________________</t>
  </si>
  <si>
    <t>Донбаська державна машинобудівна академія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</si>
  <si>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</si>
  <si>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</si>
  <si>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</si>
  <si>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</si>
  <si>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</si>
  <si>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</si>
  <si>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</si>
  <si>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</si>
  <si>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</si>
  <si>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</si>
  <si>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</si>
  <si>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</si>
  <si>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</si>
  <si>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</si>
  <si>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</si>
  <si>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</si>
  <si>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</si>
  <si>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</si>
  <si>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</si>
  <si>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</si>
  <si>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Липень</t>
  </si>
  <si>
    <t>Т/П</t>
  </si>
  <si>
    <t>Триместр</t>
  </si>
  <si>
    <t>Міністерство освіти і науки України</t>
  </si>
  <si>
    <t xml:space="preserve">НАВЧАЛЬНИЙ ПЛАН </t>
  </si>
  <si>
    <t xml:space="preserve">Позначення: Т – теоретичне навчання; С – екзаменаційна сесія; П – практика; К – канікули; Д– дипломне проектування; ЗД – захист дипломного проекту </t>
  </si>
  <si>
    <t>Виконання дипломн. проекту</t>
  </si>
  <si>
    <t>Держ. атест.</t>
  </si>
  <si>
    <t>Усього</t>
  </si>
  <si>
    <t>Назва
 практики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</si>
  <si>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</si>
  <si>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</si>
  <si>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</si>
  <si>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 xml:space="preserve">V. План навчального процесу на 2016/2017 навчальний рік      </t>
  </si>
  <si>
    <t>№ п/п</t>
  </si>
  <si>
    <t>НАЗВА НАВЧАЛЬНОЇ ДИСЦИПЛІНИ</t>
  </si>
  <si>
    <t>Розподіл за триместрами</t>
  </si>
  <si>
    <t>Кількість кредитів EКТС</t>
  </si>
  <si>
    <t>Кількість годин</t>
  </si>
  <si>
    <t>Розподіл годин на тиждень за курсами і триместрами</t>
  </si>
  <si>
    <t>Загальний обсяг</t>
  </si>
  <si>
    <t>аудиторних</t>
  </si>
  <si>
    <t>самостійна робота</t>
  </si>
  <si>
    <t>1 курс</t>
  </si>
  <si>
    <t>всього</t>
  </si>
  <si>
    <t>у тому числі:</t>
  </si>
  <si>
    <t>триместри</t>
  </si>
  <si>
    <t>екзаменів</t>
  </si>
  <si>
    <t>заліків</t>
  </si>
  <si>
    <t>курсові</t>
  </si>
  <si>
    <t>лекції</t>
  </si>
  <si>
    <t>лабораторні</t>
  </si>
  <si>
    <t>практичні</t>
  </si>
  <si>
    <t>проекти</t>
  </si>
  <si>
    <t>роботи</t>
  </si>
  <si>
    <t>кількість тижнів у триместрі</t>
  </si>
  <si>
    <t>1. ОБОВ'ЯЗКОВІ НАВЧАЛЬНІ ДИСЦИПЛІНИ</t>
  </si>
  <si>
    <t>1.2 Дисципліни природничо-наукової (фундаментальної ) підготовки</t>
  </si>
  <si>
    <t>Інтелектуальна власність</t>
  </si>
  <si>
    <t>1.2.2</t>
  </si>
  <si>
    <t>1.3 Дисципліни професійної підготовки</t>
  </si>
  <si>
    <t>Охорона праці в галузі та цивільний захист</t>
  </si>
  <si>
    <t>Охорона праці в галузі</t>
  </si>
  <si>
    <t>Цивільний захист</t>
  </si>
  <si>
    <t>Разом п.1.2</t>
  </si>
  <si>
    <t>Разом п.1</t>
  </si>
  <si>
    <t>2.ДИСЦИПЛІНИ ВІЛЬНОГО ВИБОРА</t>
  </si>
  <si>
    <t>1 траєкторія</t>
  </si>
  <si>
    <t>Іноземна мова (за професійним спрямуванням)</t>
  </si>
  <si>
    <t>Разом 1 траєкторія</t>
  </si>
  <si>
    <t>2 траєкторія</t>
  </si>
  <si>
    <t>Працевлаштування та ділова кар’єра</t>
  </si>
  <si>
    <t>Разом 2 траєкторія</t>
  </si>
  <si>
    <t>Фізичне виховання</t>
  </si>
  <si>
    <t>с*</t>
  </si>
  <si>
    <t>2.3 Дисципліни професійної підготовки</t>
  </si>
  <si>
    <t>Переддипломна практика</t>
  </si>
  <si>
    <t>Разом п. 3</t>
  </si>
  <si>
    <t>4.1</t>
  </si>
  <si>
    <t xml:space="preserve"> Кількість екзаменів</t>
  </si>
  <si>
    <t xml:space="preserve"> Кількість заліків</t>
  </si>
  <si>
    <t xml:space="preserve"> Кількість курсових проектів</t>
  </si>
  <si>
    <t xml:space="preserve"> Кількість курсових робіт</t>
  </si>
  <si>
    <t xml:space="preserve">Зав. кафедри </t>
  </si>
  <si>
    <t xml:space="preserve">Декан факультету </t>
  </si>
  <si>
    <t>1.2.1</t>
  </si>
  <si>
    <t>1.2.3</t>
  </si>
  <si>
    <t>1.2.2.1</t>
  </si>
  <si>
    <t>1.2.2.2</t>
  </si>
  <si>
    <t>1.1.1</t>
  </si>
  <si>
    <t>1.1.1.1</t>
  </si>
  <si>
    <t>1.1.1.2</t>
  </si>
  <si>
    <t>1.3.2</t>
  </si>
  <si>
    <t>1.3.1</t>
  </si>
  <si>
    <t>Разом п.1.3</t>
  </si>
  <si>
    <r>
      <t xml:space="preserve">Психологія управління </t>
    </r>
    <r>
      <rPr>
        <b/>
        <sz val="12"/>
        <color indexed="8"/>
        <rFont val="Times New Roman"/>
        <family val="1"/>
        <charset val="204"/>
      </rPr>
      <t/>
    </r>
  </si>
  <si>
    <t>Міжнародні стратегії економічного розвитку</t>
  </si>
  <si>
    <t>1.3.3</t>
  </si>
  <si>
    <t>1.3.4</t>
  </si>
  <si>
    <t>Фінансовий менеджмент</t>
  </si>
  <si>
    <t>3.1</t>
  </si>
  <si>
    <t>3.2</t>
  </si>
  <si>
    <t>Разом п.2.3</t>
  </si>
  <si>
    <t>1.3.1.1</t>
  </si>
  <si>
    <t>1.3.1.2</t>
  </si>
  <si>
    <t>2.3.1</t>
  </si>
  <si>
    <t>2.3.2</t>
  </si>
  <si>
    <t>1.1.2</t>
  </si>
  <si>
    <t>І . ГРАФІК НАВЧАЛЬНОГО ПРОЦЕСУ</t>
  </si>
  <si>
    <t>ЗД</t>
  </si>
  <si>
    <t xml:space="preserve"> </t>
  </si>
  <si>
    <t>Дипломне проектування</t>
  </si>
  <si>
    <t>Захист дипломної роботи</t>
  </si>
  <si>
    <t>Виконання дипломної роботи</t>
  </si>
  <si>
    <t>ЗАГАЛЬНА КІЛЬКІСТЬ</t>
  </si>
  <si>
    <t>Разом з підготовки спеціаліста:</t>
  </si>
  <si>
    <t>I</t>
  </si>
  <si>
    <t>Т</t>
  </si>
  <si>
    <t>Ділове адміністрування</t>
  </si>
  <si>
    <t>Менеджмент організацій</t>
  </si>
  <si>
    <t>Ділове адміністрування (курсова робота)</t>
  </si>
  <si>
    <t>Корпоративне управління</t>
  </si>
  <si>
    <t>Управління змінами</t>
  </si>
  <si>
    <t>Управління якістю</t>
  </si>
  <si>
    <t>Інвестиційний менеджмент</t>
  </si>
  <si>
    <t>Спеціалізація "Менеджмент і бізнес адміністрування"</t>
  </si>
  <si>
    <t>Спеціалізація "Логістика"</t>
  </si>
  <si>
    <t>Спеціалізація "Менеджмент зовнішньоекономічної діяльності"</t>
  </si>
  <si>
    <t>Інформаційні системи і технології в управлінні організацією</t>
  </si>
  <si>
    <t>Фінансові потоки в логістичних системах</t>
  </si>
  <si>
    <t>Міжнародні кредитно-розрахункові та валютні операції</t>
  </si>
  <si>
    <t>Інформаційні системи і технології в управлінні зовнішньоекономічною діяльністю</t>
  </si>
  <si>
    <r>
      <t>__________________(</t>
    </r>
    <r>
      <rPr>
        <u/>
        <sz val="16"/>
        <rFont val="Times New Roman"/>
        <family val="1"/>
        <charset val="204"/>
      </rPr>
      <t>Ковальов В.Д.)</t>
    </r>
  </si>
  <si>
    <r>
      <t xml:space="preserve">підготовки: </t>
    </r>
    <r>
      <rPr>
        <b/>
        <sz val="16"/>
        <rFont val="Times New Roman"/>
        <family val="1"/>
        <charset val="204"/>
      </rPr>
      <t>спеціаліста</t>
    </r>
  </si>
  <si>
    <t>Строк навчання  - 1 рік</t>
  </si>
  <si>
    <t>на базі ОПП підготовки бакалавра</t>
  </si>
  <si>
    <r>
      <t xml:space="preserve">Форма навчання:     </t>
    </r>
    <r>
      <rPr>
        <b/>
        <sz val="16"/>
        <rFont val="Times New Roman"/>
        <family val="1"/>
        <charset val="204"/>
      </rPr>
      <t>денна</t>
    </r>
  </si>
  <si>
    <t>Управління конкурентоспроможністю</t>
  </si>
  <si>
    <t>"___" ____________ 2016  р.</t>
  </si>
  <si>
    <t>Договірне право</t>
  </si>
  <si>
    <t>Інформційні системи і технології в логістиці</t>
  </si>
  <si>
    <t>Управління проектами та АРМ менеджера</t>
  </si>
  <si>
    <r>
      <t>спеціальність: 073</t>
    </r>
    <r>
      <rPr>
        <b/>
        <sz val="16"/>
        <rFont val="Times New Roman"/>
        <family val="1"/>
        <charset val="204"/>
      </rPr>
      <t xml:space="preserve"> "Менеджмент"</t>
    </r>
  </si>
  <si>
    <t>3</t>
  </si>
  <si>
    <t>1.3.1.3</t>
  </si>
  <si>
    <t xml:space="preserve"> Т</t>
  </si>
  <si>
    <t>П/Д</t>
  </si>
  <si>
    <t xml:space="preserve">       II. ЗВЕДЕНІ ДАНІ ПРО БЮДЖЕТ ЧАСУ, тижні                                                                                    ІІІ. ПРАКТИКА                                                 IV. ДЕРЖАВНА АТЕСТАЦІЯ</t>
  </si>
  <si>
    <t>Переддтпломна</t>
  </si>
  <si>
    <t>2,3</t>
  </si>
  <si>
    <t>1+90 год*</t>
  </si>
  <si>
    <t>* 1 доба на тиждень навчального триместру</t>
  </si>
  <si>
    <r>
      <t xml:space="preserve">галузь знань: </t>
    </r>
    <r>
      <rPr>
        <b/>
        <sz val="16"/>
        <rFont val="Times New Roman"/>
        <family val="1"/>
        <charset val="204"/>
      </rPr>
      <t>07 "Управління та  адміністрування"</t>
    </r>
  </si>
  <si>
    <t>Кваліфікація:  менеджер (управитель)з: адміністративної діяльності,               логістики,                             зовнішньоекономічної діяльності</t>
  </si>
  <si>
    <t>1.1 Гуманітарні та соціально-економічні дисципліни</t>
  </si>
  <si>
    <t>3.  ПРАКТИЧНА ПІДГОТОВКА</t>
  </si>
  <si>
    <t>4. ДЕРЖАВНА АТЕСТАЦІЯ</t>
  </si>
  <si>
    <t>1.3.5</t>
  </si>
  <si>
    <t>1.3.6</t>
  </si>
  <si>
    <t>1.3.7</t>
  </si>
  <si>
    <t>2</t>
  </si>
  <si>
    <r>
      <t xml:space="preserve">спеціалізація: </t>
    </r>
    <r>
      <rPr>
        <b/>
        <sz val="16"/>
        <rFont val="Times New Roman"/>
        <family val="1"/>
        <charset val="204"/>
      </rPr>
      <t>Менеджмент і бізнес-адміністрування</t>
    </r>
  </si>
  <si>
    <t xml:space="preserve">                   Логістика</t>
  </si>
  <si>
    <t xml:space="preserve">                   Менеджмент зовнішьоекономічної діяльності</t>
  </si>
  <si>
    <t>2дф* 3**</t>
  </si>
  <si>
    <t>Примітка:   с* - факультатив (секційні заняття) ,                                                              ** - щорічне оцінювання фізичної підготовки студентів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</si>
</sst>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_ ;\-#,##0\ "/>
    <numFmt numFmtId="166" formatCode="#,##0;\-* #,##0_-;\ _-;_-@_-"/>
    <numFmt numFmtId="167" formatCode="#,##0_-;\-* #,##0_-;\ _-;_-@_-"/>
    <numFmt numFmtId="168" formatCode="#,##0.0;\-* #,##0.0_-;\ _-;_-@_-"/>
    <numFmt numFmtId="169" formatCode="#,##0.0_ ;\-#,##0.0\ "/>
  </numFmts>
  <fonts count="37" x14ac:knownFonts="1">
    <font>
      <sz val="10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sz val="12"/>
      <name val="Arial Cyr"/>
      <family val="2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name val="Arial Cyr"/>
      <family val="2"/>
      <charset val="204"/>
    </font>
    <font>
      <b/>
      <sz val="12"/>
      <name val="Arial Cyr"/>
      <family val="2"/>
      <charset val="204"/>
    </font>
    <font>
      <i/>
      <sz val="12"/>
      <name val="Arial Cyr"/>
      <charset val="204"/>
    </font>
    <font>
      <i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 Cyr"/>
      <family val="2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Arial Cyr"/>
      <charset val="204"/>
    </font>
    <font>
      <sz val="14"/>
      <name val="Arial Cyr"/>
      <charset val="204"/>
    </font>
    <font>
      <sz val="16"/>
      <name val="Times New Roman"/>
      <family val="1"/>
      <charset val="204"/>
    </font>
    <font>
      <sz val="14"/>
      <name val="Arial Cyr"/>
      <family val="2"/>
      <charset val="204"/>
    </font>
    <font>
      <b/>
      <i/>
      <sz val="12"/>
      <color indexed="8"/>
      <name val="Times New Roman"/>
      <family val="1"/>
      <charset val="204"/>
    </font>
    <font>
      <u/>
      <sz val="16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name val="Times New Roman Cyr"/>
      <charset val="204"/>
    </font>
    <font>
      <b/>
      <sz val="16"/>
      <name val="Arial Cyr"/>
      <family val="2"/>
      <charset val="204"/>
    </font>
    <font>
      <b/>
      <i/>
      <sz val="14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18" fillId="0" borderId="0"/>
  </cellStyleXfs>
  <cellXfs count="542">
    <xf numFmtId="0" fontId="0" fillId="0" borderId="0" xfId="0"/>
    <xf numFmtId="0" fontId="2" fillId="0" borderId="0" xfId="0" applyFont="1"/>
    <xf numFmtId="0" fontId="1" fillId="0" borderId="0" xfId="0" applyFont="1"/>
    <xf numFmtId="166" fontId="2" fillId="0" borderId="3" xfId="0" applyNumberFormat="1" applyFont="1" applyFill="1" applyBorder="1" applyAlignment="1" applyProtection="1">
      <alignment horizontal="center" vertical="center"/>
    </xf>
    <xf numFmtId="166" fontId="3" fillId="0" borderId="3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167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/>
    </xf>
    <xf numFmtId="0" fontId="3" fillId="0" borderId="7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167" fontId="2" fillId="0" borderId="9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/>
    </xf>
    <xf numFmtId="167" fontId="2" fillId="0" borderId="23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/>
    </xf>
    <xf numFmtId="0" fontId="3" fillId="0" borderId="17" xfId="0" applyNumberFormat="1" applyFont="1" applyFill="1" applyBorder="1" applyAlignment="1">
      <alignment horizontal="center" vertical="center" wrapText="1"/>
    </xf>
    <xf numFmtId="0" fontId="3" fillId="0" borderId="18" xfId="0" applyNumberFormat="1" applyFont="1" applyFill="1" applyBorder="1" applyAlignment="1">
      <alignment horizontal="center" vertical="center" wrapText="1"/>
    </xf>
    <xf numFmtId="0" fontId="3" fillId="0" borderId="23" xfId="0" applyNumberFormat="1" applyFont="1" applyFill="1" applyBorder="1" applyAlignment="1">
      <alignment horizontal="center" vertical="center" wrapText="1"/>
    </xf>
    <xf numFmtId="167" fontId="2" fillId="0" borderId="18" xfId="0" applyNumberFormat="1" applyFont="1" applyFill="1" applyBorder="1" applyAlignment="1" applyProtection="1">
      <alignment horizontal="center" vertical="center" wrapText="1"/>
    </xf>
    <xf numFmtId="164" fontId="2" fillId="0" borderId="18" xfId="0" applyNumberFormat="1" applyFont="1" applyFill="1" applyBorder="1" applyAlignment="1" applyProtection="1">
      <alignment horizontal="center" vertical="center"/>
    </xf>
    <xf numFmtId="0" fontId="3" fillId="0" borderId="25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 applyProtection="1">
      <alignment horizontal="center" vertical="center"/>
    </xf>
    <xf numFmtId="49" fontId="2" fillId="0" borderId="24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wrapText="1"/>
    </xf>
    <xf numFmtId="0" fontId="2" fillId="0" borderId="17" xfId="0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0" fontId="13" fillId="0" borderId="20" xfId="0" applyNumberFormat="1" applyFont="1" applyFill="1" applyBorder="1" applyAlignment="1" applyProtection="1">
      <alignment horizontal="center" vertical="center"/>
    </xf>
    <xf numFmtId="0" fontId="13" fillId="0" borderId="17" xfId="0" applyNumberFormat="1" applyFont="1" applyFill="1" applyBorder="1" applyAlignment="1" applyProtection="1">
      <alignment horizontal="center" vertical="center"/>
    </xf>
    <xf numFmtId="0" fontId="13" fillId="0" borderId="18" xfId="0" applyNumberFormat="1" applyFont="1" applyFill="1" applyBorder="1" applyAlignment="1" applyProtection="1">
      <alignment horizontal="center" vertical="center"/>
    </xf>
    <xf numFmtId="0" fontId="13" fillId="0" borderId="23" xfId="0" applyNumberFormat="1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>
      <alignment wrapText="1"/>
    </xf>
    <xf numFmtId="0" fontId="3" fillId="0" borderId="9" xfId="0" applyFont="1" applyFill="1" applyBorder="1" applyAlignment="1">
      <alignment wrapText="1"/>
    </xf>
    <xf numFmtId="0" fontId="12" fillId="0" borderId="7" xfId="0" applyNumberFormat="1" applyFont="1" applyFill="1" applyBorder="1" applyAlignment="1">
      <alignment horizontal="center" vertical="center" wrapText="1"/>
    </xf>
    <xf numFmtId="0" fontId="12" fillId="0" borderId="8" xfId="0" applyNumberFormat="1" applyFont="1" applyFill="1" applyBorder="1" applyAlignment="1">
      <alignment horizontal="center" vertical="center" wrapText="1"/>
    </xf>
    <xf numFmtId="0" fontId="12" fillId="0" borderId="11" xfId="0" applyNumberFormat="1" applyFont="1" applyFill="1" applyBorder="1" applyAlignment="1">
      <alignment horizontal="center" vertical="center" wrapText="1"/>
    </xf>
    <xf numFmtId="0" fontId="3" fillId="0" borderId="20" xfId="0" applyNumberFormat="1" applyFont="1" applyFill="1" applyBorder="1" applyAlignment="1">
      <alignment horizontal="center" vertical="center"/>
    </xf>
    <xf numFmtId="0" fontId="3" fillId="0" borderId="17" xfId="0" applyNumberFormat="1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167" fontId="2" fillId="0" borderId="18" xfId="0" applyNumberFormat="1" applyFont="1" applyFill="1" applyBorder="1" applyAlignment="1">
      <alignment horizontal="center" vertical="center" wrapText="1"/>
    </xf>
    <xf numFmtId="0" fontId="2" fillId="0" borderId="18" xfId="0" applyNumberFormat="1" applyFont="1" applyFill="1" applyBorder="1" applyAlignment="1">
      <alignment horizontal="center" vertical="center" wrapText="1"/>
    </xf>
    <xf numFmtId="164" fontId="3" fillId="4" borderId="18" xfId="0" applyNumberFormat="1" applyFont="1" applyFill="1" applyBorder="1" applyAlignment="1">
      <alignment horizontal="center" vertical="center" wrapText="1"/>
    </xf>
    <xf numFmtId="1" fontId="3" fillId="4" borderId="18" xfId="0" applyNumberFormat="1" applyFont="1" applyFill="1" applyBorder="1" applyAlignment="1">
      <alignment horizontal="center" vertical="center" wrapText="1"/>
    </xf>
    <xf numFmtId="167" fontId="2" fillId="0" borderId="0" xfId="0" applyNumberFormat="1" applyFont="1" applyFill="1" applyBorder="1" applyAlignment="1" applyProtection="1">
      <alignment vertical="center"/>
    </xf>
    <xf numFmtId="2" fontId="2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49" fontId="2" fillId="0" borderId="37" xfId="0" applyNumberFormat="1" applyFont="1" applyFill="1" applyBorder="1" applyAlignment="1">
      <alignment horizontal="center" vertical="center" wrapText="1"/>
    </xf>
    <xf numFmtId="0" fontId="12" fillId="0" borderId="25" xfId="0" applyNumberFormat="1" applyFont="1" applyFill="1" applyBorder="1" applyAlignment="1">
      <alignment horizontal="center" vertical="center" wrapText="1"/>
    </xf>
    <xf numFmtId="0" fontId="2" fillId="0" borderId="25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49" fontId="2" fillId="0" borderId="2" xfId="0" applyNumberFormat="1" applyFont="1" applyFill="1" applyBorder="1" applyAlignment="1" applyProtection="1">
      <alignment horizontal="center" vertical="center"/>
    </xf>
    <xf numFmtId="167" fontId="2" fillId="0" borderId="2" xfId="0" applyNumberFormat="1" applyFont="1" applyFill="1" applyBorder="1" applyAlignment="1" applyProtection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2" xfId="0" applyNumberFormat="1" applyFont="1" applyFill="1" applyBorder="1" applyAlignment="1">
      <alignment horizontal="center" vertical="center" wrapText="1"/>
    </xf>
    <xf numFmtId="0" fontId="3" fillId="0" borderId="19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3" fillId="0" borderId="51" xfId="0" applyNumberFormat="1" applyFont="1" applyFill="1" applyBorder="1" applyAlignment="1">
      <alignment horizontal="center" vertical="center" wrapText="1"/>
    </xf>
    <xf numFmtId="0" fontId="3" fillId="0" borderId="48" xfId="0" applyNumberFormat="1" applyFont="1" applyFill="1" applyBorder="1" applyAlignment="1">
      <alignment horizontal="center" vertical="center" wrapText="1"/>
    </xf>
    <xf numFmtId="0" fontId="3" fillId="0" borderId="49" xfId="0" applyNumberFormat="1" applyFont="1" applyFill="1" applyBorder="1" applyAlignment="1">
      <alignment horizontal="center" vertical="center" wrapText="1"/>
    </xf>
    <xf numFmtId="0" fontId="3" fillId="0" borderId="30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left" vertical="center" wrapText="1"/>
    </xf>
    <xf numFmtId="164" fontId="2" fillId="0" borderId="2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66" fontId="9" fillId="0" borderId="36" xfId="0" applyNumberFormat="1" applyFont="1" applyFill="1" applyBorder="1" applyAlignment="1" applyProtection="1">
      <alignment horizontal="center" vertical="center"/>
    </xf>
    <xf numFmtId="166" fontId="9" fillId="0" borderId="47" xfId="0" applyNumberFormat="1" applyFont="1" applyFill="1" applyBorder="1" applyAlignment="1" applyProtection="1">
      <alignment horizontal="center" vertical="center"/>
    </xf>
    <xf numFmtId="166" fontId="9" fillId="0" borderId="41" xfId="0" applyNumberFormat="1" applyFont="1" applyFill="1" applyBorder="1" applyAlignment="1" applyProtection="1">
      <alignment horizontal="center" vertical="center"/>
    </xf>
    <xf numFmtId="166" fontId="9" fillId="0" borderId="52" xfId="0" applyNumberFormat="1" applyFont="1" applyFill="1" applyBorder="1" applyAlignment="1" applyProtection="1">
      <alignment horizontal="center" vertical="center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top" wrapText="1"/>
    </xf>
    <xf numFmtId="49" fontId="2" fillId="0" borderId="16" xfId="0" applyNumberFormat="1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>
      <alignment horizontal="left" vertical="top" wrapText="1"/>
    </xf>
    <xf numFmtId="169" fontId="3" fillId="0" borderId="73" xfId="0" applyNumberFormat="1" applyFont="1" applyFill="1" applyBorder="1" applyAlignment="1" applyProtection="1">
      <alignment horizontal="center" vertical="center"/>
    </xf>
    <xf numFmtId="165" fontId="3" fillId="0" borderId="73" xfId="0" applyNumberFormat="1" applyFont="1" applyFill="1" applyBorder="1" applyAlignment="1" applyProtection="1">
      <alignment horizontal="center" vertical="center"/>
    </xf>
    <xf numFmtId="164" fontId="3" fillId="0" borderId="4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wrapText="1"/>
    </xf>
    <xf numFmtId="0" fontId="15" fillId="0" borderId="9" xfId="0" applyFont="1" applyFill="1" applyBorder="1" applyAlignment="1">
      <alignment wrapText="1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1" fontId="12" fillId="0" borderId="14" xfId="0" applyNumberFormat="1" applyFont="1" applyFill="1" applyBorder="1" applyAlignment="1">
      <alignment horizontal="center" vertical="center" wrapText="1"/>
    </xf>
    <xf numFmtId="1" fontId="12" fillId="0" borderId="3" xfId="0" applyNumberFormat="1" applyFont="1" applyFill="1" applyBorder="1" applyAlignment="1">
      <alignment horizontal="center" vertical="center" wrapText="1"/>
    </xf>
    <xf numFmtId="49" fontId="8" fillId="0" borderId="20" xfId="0" applyNumberFormat="1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1" fontId="11" fillId="0" borderId="44" xfId="0" applyNumberFormat="1" applyFont="1" applyFill="1" applyBorder="1" applyAlignment="1">
      <alignment horizontal="center" vertical="center" wrapText="1"/>
    </xf>
    <xf numFmtId="1" fontId="11" fillId="0" borderId="45" xfId="0" applyNumberFormat="1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Border="1"/>
    <xf numFmtId="0" fontId="10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49" fontId="2" fillId="0" borderId="12" xfId="0" applyNumberFormat="1" applyFont="1" applyFill="1" applyBorder="1" applyAlignment="1">
      <alignment horizontal="center" wrapText="1"/>
    </xf>
    <xf numFmtId="0" fontId="2" fillId="0" borderId="0" xfId="0" applyFont="1" applyFill="1" applyBorder="1"/>
    <xf numFmtId="0" fontId="2" fillId="0" borderId="27" xfId="0" applyNumberFormat="1" applyFont="1" applyFill="1" applyBorder="1" applyAlignment="1" applyProtection="1">
      <alignment horizontal="center" vertical="center"/>
    </xf>
    <xf numFmtId="0" fontId="2" fillId="0" borderId="55" xfId="0" applyFont="1" applyFill="1" applyBorder="1"/>
    <xf numFmtId="0" fontId="2" fillId="0" borderId="3" xfId="0" applyFont="1" applyFill="1" applyBorder="1" applyAlignment="1">
      <alignment horizontal="center" vertical="center" wrapText="1"/>
    </xf>
    <xf numFmtId="164" fontId="3" fillId="4" borderId="19" xfId="0" applyNumberFormat="1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1" fontId="3" fillId="0" borderId="17" xfId="0" applyNumberFormat="1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1" fontId="8" fillId="2" borderId="34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Fill="1" applyBorder="1" applyAlignment="1">
      <alignment horizontal="center" vertical="center" wrapText="1"/>
    </xf>
    <xf numFmtId="49" fontId="2" fillId="0" borderId="35" xfId="0" applyNumberFormat="1" applyFont="1" applyFill="1" applyBorder="1" applyAlignment="1">
      <alignment horizontal="center" vertical="center" wrapText="1"/>
    </xf>
    <xf numFmtId="164" fontId="3" fillId="0" borderId="17" xfId="0" applyNumberFormat="1" applyFont="1" applyFill="1" applyBorder="1" applyAlignment="1">
      <alignment horizontal="center" vertical="center" wrapText="1"/>
    </xf>
    <xf numFmtId="1" fontId="3" fillId="0" borderId="18" xfId="0" applyNumberFormat="1" applyFont="1" applyFill="1" applyBorder="1" applyAlignment="1">
      <alignment horizontal="center" vertical="center" wrapText="1"/>
    </xf>
    <xf numFmtId="164" fontId="3" fillId="0" borderId="23" xfId="0" applyNumberFormat="1" applyFont="1" applyFill="1" applyBorder="1" applyAlignment="1">
      <alignment horizontal="center" vertical="center" wrapText="1"/>
    </xf>
    <xf numFmtId="1" fontId="3" fillId="0" borderId="23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/>
    <xf numFmtId="166" fontId="2" fillId="0" borderId="14" xfId="0" applyNumberFormat="1" applyFont="1" applyFill="1" applyBorder="1" applyAlignment="1">
      <alignment horizontal="center" vertical="center" wrapText="1"/>
    </xf>
    <xf numFmtId="166" fontId="2" fillId="0" borderId="15" xfId="0" applyNumberFormat="1" applyFont="1" applyFill="1" applyBorder="1" applyAlignment="1">
      <alignment horizontal="center" vertical="center" wrapText="1"/>
    </xf>
    <xf numFmtId="0" fontId="12" fillId="0" borderId="74" xfId="0" applyFont="1" applyFill="1" applyBorder="1" applyAlignment="1">
      <alignment wrapText="1"/>
    </xf>
    <xf numFmtId="0" fontId="2" fillId="0" borderId="43" xfId="0" applyFont="1" applyFill="1" applyBorder="1" applyAlignment="1">
      <alignment vertical="justify" wrapText="1"/>
    </xf>
    <xf numFmtId="0" fontId="3" fillId="0" borderId="23" xfId="0" applyNumberFormat="1" applyFont="1" applyFill="1" applyBorder="1" applyAlignment="1">
      <alignment horizontal="center" vertical="center"/>
    </xf>
    <xf numFmtId="0" fontId="3" fillId="0" borderId="47" xfId="0" applyNumberFormat="1" applyFont="1" applyFill="1" applyBorder="1" applyAlignment="1">
      <alignment horizontal="center" vertical="center" wrapText="1"/>
    </xf>
    <xf numFmtId="0" fontId="3" fillId="0" borderId="41" xfId="0" applyNumberFormat="1" applyFont="1" applyFill="1" applyBorder="1" applyAlignment="1">
      <alignment horizontal="center" vertical="center" wrapText="1"/>
    </xf>
    <xf numFmtId="0" fontId="3" fillId="0" borderId="75" xfId="0" applyNumberFormat="1" applyFont="1" applyFill="1" applyBorder="1" applyAlignment="1">
      <alignment horizontal="center" vertical="center" wrapText="1"/>
    </xf>
    <xf numFmtId="169" fontId="3" fillId="0" borderId="20" xfId="0" applyNumberFormat="1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59" xfId="0" applyNumberFormat="1" applyFont="1" applyFill="1" applyBorder="1" applyAlignment="1">
      <alignment horizontal="left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1" fontId="12" fillId="0" borderId="8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top" wrapText="1"/>
    </xf>
    <xf numFmtId="0" fontId="2" fillId="0" borderId="57" xfId="0" applyNumberFormat="1" applyFont="1" applyFill="1" applyBorder="1" applyAlignment="1">
      <alignment horizontal="left" vertical="center" wrapText="1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/>
    </xf>
    <xf numFmtId="0" fontId="12" fillId="0" borderId="14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49" fontId="2" fillId="0" borderId="76" xfId="0" applyNumberFormat="1" applyFont="1" applyFill="1" applyBorder="1" applyAlignment="1" applyProtection="1">
      <alignment horizontal="center" vertical="center" wrapText="1"/>
    </xf>
    <xf numFmtId="0" fontId="2" fillId="0" borderId="62" xfId="0" applyFont="1" applyFill="1" applyBorder="1" applyAlignment="1">
      <alignment wrapText="1"/>
    </xf>
    <xf numFmtId="0" fontId="2" fillId="0" borderId="44" xfId="0" applyNumberFormat="1" applyFont="1" applyFill="1" applyBorder="1" applyAlignment="1">
      <alignment horizontal="center" vertical="center" wrapText="1"/>
    </xf>
    <xf numFmtId="49" fontId="2" fillId="0" borderId="44" xfId="0" applyNumberFormat="1" applyFont="1" applyFill="1" applyBorder="1" applyAlignment="1">
      <alignment horizontal="center" vertical="center" wrapText="1"/>
    </xf>
    <xf numFmtId="167" fontId="2" fillId="0" borderId="45" xfId="0" applyNumberFormat="1" applyFont="1" applyFill="1" applyBorder="1" applyAlignment="1" applyProtection="1">
      <alignment horizontal="center" vertical="center" wrapText="1"/>
    </xf>
    <xf numFmtId="0" fontId="12" fillId="0" borderId="34" xfId="0" applyFont="1" applyFill="1" applyBorder="1" applyAlignment="1">
      <alignment horizontal="center" vertical="center" wrapText="1"/>
    </xf>
    <xf numFmtId="0" fontId="12" fillId="0" borderId="44" xfId="0" applyFont="1" applyFill="1" applyBorder="1" applyAlignment="1">
      <alignment horizontal="center" vertical="center" wrapText="1"/>
    </xf>
    <xf numFmtId="0" fontId="12" fillId="0" borderId="45" xfId="0" applyFont="1" applyFill="1" applyBorder="1" applyAlignment="1">
      <alignment horizontal="center" vertical="center" wrapText="1"/>
    </xf>
    <xf numFmtId="1" fontId="12" fillId="0" borderId="34" xfId="0" applyNumberFormat="1" applyFont="1" applyFill="1" applyBorder="1" applyAlignment="1">
      <alignment horizontal="center" vertical="center" wrapText="1"/>
    </xf>
    <xf numFmtId="164" fontId="12" fillId="0" borderId="44" xfId="0" applyNumberFormat="1" applyFont="1" applyFill="1" applyBorder="1" applyAlignment="1">
      <alignment horizontal="center" vertical="center" wrapText="1"/>
    </xf>
    <xf numFmtId="0" fontId="8" fillId="2" borderId="60" xfId="0" applyFont="1" applyFill="1" applyBorder="1" applyAlignment="1">
      <alignment vertical="justify" wrapText="1"/>
    </xf>
    <xf numFmtId="164" fontId="8" fillId="0" borderId="2" xfId="0" applyNumberFormat="1" applyFont="1" applyFill="1" applyBorder="1" applyAlignment="1">
      <alignment horizontal="center" vertical="center" wrapText="1"/>
    </xf>
    <xf numFmtId="164" fontId="12" fillId="3" borderId="62" xfId="0" applyNumberFormat="1" applyFont="1" applyFill="1" applyBorder="1" applyAlignment="1">
      <alignment horizontal="center" vertical="center" wrapText="1"/>
    </xf>
    <xf numFmtId="164" fontId="3" fillId="0" borderId="59" xfId="0" applyNumberFormat="1" applyFont="1" applyFill="1" applyBorder="1" applyAlignment="1" applyProtection="1">
      <alignment horizontal="center" vertical="center"/>
    </xf>
    <xf numFmtId="164" fontId="2" fillId="0" borderId="4" xfId="0" applyNumberFormat="1" applyFont="1" applyFill="1" applyBorder="1" applyAlignment="1" applyProtection="1">
      <alignment horizontal="center" vertical="center"/>
    </xf>
    <xf numFmtId="164" fontId="12" fillId="0" borderId="57" xfId="0" applyNumberFormat="1" applyFont="1" applyFill="1" applyBorder="1" applyAlignment="1" applyProtection="1">
      <alignment horizontal="center" vertical="center"/>
    </xf>
    <xf numFmtId="164" fontId="8" fillId="0" borderId="60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vertical="center" wrapText="1"/>
    </xf>
    <xf numFmtId="0" fontId="3" fillId="0" borderId="25" xfId="0" applyFont="1" applyFill="1" applyBorder="1" applyAlignment="1">
      <alignment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0" fillId="0" borderId="0" xfId="0"/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164" fontId="3" fillId="0" borderId="21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wrapText="1"/>
    </xf>
    <xf numFmtId="0" fontId="8" fillId="0" borderId="3" xfId="0" applyFont="1" applyFill="1" applyBorder="1" applyAlignment="1">
      <alignment horizontal="center" vertical="center" wrapText="1"/>
    </xf>
    <xf numFmtId="164" fontId="8" fillId="0" borderId="6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49" fontId="8" fillId="2" borderId="12" xfId="0" applyNumberFormat="1" applyFont="1" applyFill="1" applyBorder="1" applyAlignment="1">
      <alignment horizontal="center" vertical="center" wrapText="1"/>
    </xf>
    <xf numFmtId="49" fontId="8" fillId="2" borderId="16" xfId="0" applyNumberFormat="1" applyFont="1" applyFill="1" applyBorder="1" applyAlignment="1">
      <alignment horizontal="center" vertical="center" wrapText="1"/>
    </xf>
    <xf numFmtId="49" fontId="8" fillId="2" borderId="38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1" fontId="8" fillId="0" borderId="11" xfId="0" applyNumberFormat="1" applyFont="1" applyFill="1" applyBorder="1" applyAlignment="1">
      <alignment horizontal="center" vertical="center" wrapText="1"/>
    </xf>
    <xf numFmtId="1" fontId="8" fillId="0" borderId="13" xfId="0" applyNumberFormat="1" applyFont="1" applyFill="1" applyBorder="1" applyAlignment="1">
      <alignment horizontal="center" vertical="center" wrapText="1"/>
    </xf>
    <xf numFmtId="1" fontId="8" fillId="0" borderId="14" xfId="0" applyNumberFormat="1" applyFont="1" applyFill="1" applyBorder="1" applyAlignment="1">
      <alignment horizontal="center" vertical="center" wrapText="1"/>
    </xf>
    <xf numFmtId="0" fontId="8" fillId="0" borderId="53" xfId="0" applyFont="1" applyFill="1" applyBorder="1" applyAlignment="1">
      <alignment horizontal="left" vertical="center" wrapText="1"/>
    </xf>
    <xf numFmtId="164" fontId="8" fillId="6" borderId="24" xfId="0" applyNumberFormat="1" applyFont="1" applyFill="1" applyBorder="1" applyAlignment="1">
      <alignment horizontal="center" vertical="center" wrapText="1"/>
    </xf>
    <xf numFmtId="164" fontId="17" fillId="2" borderId="22" xfId="0" applyNumberFormat="1" applyFont="1" applyFill="1" applyBorder="1" applyAlignment="1">
      <alignment horizontal="center" vertical="center" wrapText="1"/>
    </xf>
    <xf numFmtId="167" fontId="3" fillId="0" borderId="60" xfId="0" applyNumberFormat="1" applyFont="1" applyFill="1" applyBorder="1" applyAlignment="1" applyProtection="1">
      <alignment vertical="center"/>
    </xf>
    <xf numFmtId="0" fontId="6" fillId="0" borderId="60" xfId="0" applyFont="1" applyBorder="1"/>
    <xf numFmtId="0" fontId="0" fillId="0" borderId="0" xfId="0"/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164" fontId="3" fillId="0" borderId="21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167" fontId="3" fillId="0" borderId="0" xfId="0" applyNumberFormat="1" applyFont="1" applyFill="1" applyBorder="1" applyAlignment="1" applyProtection="1">
      <alignment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3" fillId="0" borderId="31" xfId="0" applyNumberFormat="1" applyFont="1" applyFill="1" applyBorder="1" applyAlignment="1">
      <alignment horizontal="center" vertical="center" wrapText="1"/>
    </xf>
    <xf numFmtId="0" fontId="13" fillId="0" borderId="57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left" vertical="center" wrapText="1"/>
    </xf>
    <xf numFmtId="1" fontId="3" fillId="0" borderId="2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64" fontId="8" fillId="0" borderId="11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164" fontId="8" fillId="0" borderId="6" xfId="0" applyNumberFormat="1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164" fontId="8" fillId="0" borderId="13" xfId="0" applyNumberFormat="1" applyFont="1" applyFill="1" applyBorder="1" applyAlignment="1">
      <alignment horizontal="center" vertical="center" wrapText="1"/>
    </xf>
    <xf numFmtId="164" fontId="8" fillId="0" borderId="15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164" fontId="8" fillId="6" borderId="57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vertical="center"/>
    </xf>
    <xf numFmtId="49" fontId="2" fillId="0" borderId="16" xfId="0" applyNumberFormat="1" applyFont="1" applyFill="1" applyBorder="1" applyAlignment="1">
      <alignment horizontal="center" wrapText="1"/>
    </xf>
    <xf numFmtId="164" fontId="8" fillId="0" borderId="22" xfId="0" applyNumberFormat="1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164" fontId="8" fillId="6" borderId="16" xfId="0" applyNumberFormat="1" applyFont="1" applyFill="1" applyBorder="1" applyAlignment="1">
      <alignment horizontal="center" vertical="center" wrapText="1"/>
    </xf>
    <xf numFmtId="0" fontId="8" fillId="0" borderId="95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164" fontId="8" fillId="6" borderId="53" xfId="0" applyNumberFormat="1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164" fontId="8" fillId="0" borderId="35" xfId="0" applyNumberFormat="1" applyFont="1" applyFill="1" applyBorder="1" applyAlignment="1">
      <alignment horizontal="center" vertical="center" wrapText="1"/>
    </xf>
    <xf numFmtId="0" fontId="0" fillId="0" borderId="60" xfId="0" applyBorder="1"/>
    <xf numFmtId="0" fontId="24" fillId="0" borderId="0" xfId="1" applyFont="1"/>
    <xf numFmtId="0" fontId="25" fillId="0" borderId="0" xfId="1" applyFont="1"/>
    <xf numFmtId="0" fontId="26" fillId="0" borderId="0" xfId="1" applyFont="1"/>
    <xf numFmtId="0" fontId="20" fillId="0" borderId="0" xfId="1" applyFont="1"/>
    <xf numFmtId="0" fontId="27" fillId="0" borderId="0" xfId="1" applyFont="1"/>
    <xf numFmtId="1" fontId="8" fillId="0" borderId="3" xfId="0" applyNumberFormat="1" applyFont="1" applyBorder="1" applyAlignment="1">
      <alignment horizontal="center" wrapText="1"/>
    </xf>
    <xf numFmtId="0" fontId="6" fillId="0" borderId="0" xfId="0" applyFont="1" applyFill="1"/>
    <xf numFmtId="49" fontId="8" fillId="2" borderId="24" xfId="0" applyNumberFormat="1" applyFont="1" applyFill="1" applyBorder="1" applyAlignment="1">
      <alignment horizontal="center" vertical="center" wrapText="1"/>
    </xf>
    <xf numFmtId="0" fontId="8" fillId="2" borderId="53" xfId="0" applyFont="1" applyFill="1" applyBorder="1" applyAlignment="1">
      <alignment vertical="center" wrapText="1"/>
    </xf>
    <xf numFmtId="0" fontId="30" fillId="0" borderId="22" xfId="0" applyFont="1" applyFill="1" applyBorder="1" applyAlignment="1">
      <alignment horizontal="center" vertical="center" wrapText="1"/>
    </xf>
    <xf numFmtId="164" fontId="2" fillId="6" borderId="24" xfId="0" applyNumberFormat="1" applyFont="1" applyFill="1" applyBorder="1" applyAlignment="1">
      <alignment horizontal="center" vertical="center" wrapText="1"/>
    </xf>
    <xf numFmtId="1" fontId="8" fillId="0" borderId="27" xfId="0" applyNumberFormat="1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75" xfId="0" applyFont="1" applyFill="1" applyBorder="1" applyAlignment="1">
      <alignment horizontal="center" vertical="center" wrapText="1"/>
    </xf>
    <xf numFmtId="168" fontId="3" fillId="0" borderId="97" xfId="0" applyNumberFormat="1" applyFont="1" applyFill="1" applyBorder="1" applyAlignment="1">
      <alignment horizontal="center" vertical="center" wrapText="1"/>
    </xf>
    <xf numFmtId="1" fontId="3" fillId="0" borderId="47" xfId="0" applyNumberFormat="1" applyFont="1" applyFill="1" applyBorder="1" applyAlignment="1">
      <alignment horizontal="center" vertical="center" wrapText="1"/>
    </xf>
    <xf numFmtId="1" fontId="3" fillId="0" borderId="40" xfId="0" applyNumberFormat="1" applyFont="1" applyFill="1" applyBorder="1" applyAlignment="1">
      <alignment horizontal="center" vertical="center" wrapText="1"/>
    </xf>
    <xf numFmtId="1" fontId="3" fillId="0" borderId="96" xfId="0" applyNumberFormat="1" applyFont="1" applyFill="1" applyBorder="1" applyAlignment="1">
      <alignment horizontal="center" vertical="center" wrapText="1"/>
    </xf>
    <xf numFmtId="168" fontId="3" fillId="0" borderId="40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0" fontId="30" fillId="0" borderId="3" xfId="0" applyFont="1" applyFill="1" applyBorder="1" applyAlignment="1">
      <alignment horizontal="center" vertical="center" wrapText="1"/>
    </xf>
    <xf numFmtId="164" fontId="2" fillId="6" borderId="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wrapText="1"/>
    </xf>
    <xf numFmtId="1" fontId="8" fillId="0" borderId="2" xfId="0" applyNumberFormat="1" applyFont="1" applyBorder="1" applyAlignment="1">
      <alignment horizontal="center" wrapText="1"/>
    </xf>
    <xf numFmtId="0" fontId="23" fillId="0" borderId="0" xfId="0" applyFont="1" applyAlignment="1"/>
    <xf numFmtId="0" fontId="28" fillId="0" borderId="0" xfId="0" applyFont="1"/>
    <xf numFmtId="0" fontId="28" fillId="0" borderId="0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28" fillId="0" borderId="85" xfId="0" applyFont="1" applyBorder="1" applyAlignment="1">
      <alignment horizontal="center"/>
    </xf>
    <xf numFmtId="0" fontId="8" fillId="2" borderId="57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0" borderId="97" xfId="0" applyFont="1" applyBorder="1" applyAlignment="1">
      <alignment wrapText="1"/>
    </xf>
    <xf numFmtId="0" fontId="8" fillId="0" borderId="54" xfId="0" applyFont="1" applyFill="1" applyBorder="1" applyAlignment="1">
      <alignment horizontal="left" vertical="center" wrapText="1"/>
    </xf>
    <xf numFmtId="164" fontId="8" fillId="6" borderId="38" xfId="0" applyNumberFormat="1" applyFont="1" applyFill="1" applyBorder="1" applyAlignment="1">
      <alignment horizontal="center" vertical="center" wrapText="1"/>
    </xf>
    <xf numFmtId="1" fontId="8" fillId="0" borderId="37" xfId="0" applyNumberFormat="1" applyFont="1" applyFill="1" applyBorder="1" applyAlignment="1">
      <alignment horizontal="center" vertical="center" wrapText="1"/>
    </xf>
    <xf numFmtId="164" fontId="8" fillId="0" borderId="25" xfId="0" applyNumberFormat="1" applyFont="1" applyFill="1" applyBorder="1" applyAlignment="1">
      <alignment horizontal="center" vertical="center" wrapText="1"/>
    </xf>
    <xf numFmtId="49" fontId="8" fillId="2" borderId="20" xfId="0" applyNumberFormat="1" applyFont="1" applyFill="1" applyBorder="1" applyAlignment="1">
      <alignment horizontal="center" vertical="center" wrapText="1"/>
    </xf>
    <xf numFmtId="0" fontId="11" fillId="0" borderId="60" xfId="0" applyFont="1" applyFill="1" applyBorder="1" applyAlignment="1">
      <alignment horizontal="left" vertical="center" wrapText="1"/>
    </xf>
    <xf numFmtId="0" fontId="6" fillId="0" borderId="60" xfId="0" applyFont="1" applyBorder="1" applyAlignment="1">
      <alignment wrapText="1"/>
    </xf>
    <xf numFmtId="0" fontId="2" fillId="2" borderId="54" xfId="0" applyFont="1" applyFill="1" applyBorder="1" applyAlignment="1">
      <alignment wrapText="1"/>
    </xf>
    <xf numFmtId="0" fontId="2" fillId="0" borderId="37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164" fontId="8" fillId="0" borderId="37" xfId="0" applyNumberFormat="1" applyFont="1" applyFill="1" applyBorder="1" applyAlignment="1">
      <alignment horizontal="center" vertical="center" wrapText="1"/>
    </xf>
    <xf numFmtId="1" fontId="8" fillId="0" borderId="25" xfId="0" applyNumberFormat="1" applyFont="1" applyBorder="1" applyAlignment="1">
      <alignment horizontal="center" vertical="center" wrapText="1"/>
    </xf>
    <xf numFmtId="164" fontId="8" fillId="0" borderId="35" xfId="0" applyNumberFormat="1" applyFont="1" applyBorder="1" applyAlignment="1">
      <alignment horizontal="center" vertical="center" wrapText="1"/>
    </xf>
    <xf numFmtId="0" fontId="6" fillId="0" borderId="54" xfId="0" applyFont="1" applyBorder="1" applyAlignment="1">
      <alignment wrapText="1"/>
    </xf>
    <xf numFmtId="1" fontId="8" fillId="0" borderId="2" xfId="0" applyNumberFormat="1" applyFont="1" applyFill="1" applyBorder="1" applyAlignment="1">
      <alignment horizontal="center" vertical="center" wrapText="1"/>
    </xf>
    <xf numFmtId="165" fontId="3" fillId="0" borderId="40" xfId="0" applyNumberFormat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5" fontId="3" fillId="0" borderId="20" xfId="0" applyNumberFormat="1" applyFont="1" applyFill="1" applyBorder="1" applyAlignment="1" applyProtection="1">
      <alignment horizontal="center" vertical="center"/>
    </xf>
    <xf numFmtId="164" fontId="32" fillId="0" borderId="18" xfId="0" applyNumberFormat="1" applyFont="1" applyFill="1" applyBorder="1" applyAlignment="1">
      <alignment horizontal="center" vertical="center" wrapText="1"/>
    </xf>
    <xf numFmtId="0" fontId="19" fillId="0" borderId="0" xfId="2" applyFont="1" applyBorder="1" applyAlignment="1">
      <alignment horizontal="center"/>
    </xf>
    <xf numFmtId="0" fontId="20" fillId="0" borderId="0" xfId="2" applyFont="1" applyBorder="1" applyAlignment="1">
      <alignment horizontal="center"/>
    </xf>
    <xf numFmtId="0" fontId="2" fillId="0" borderId="86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2" fillId="0" borderId="90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49" fontId="2" fillId="0" borderId="92" xfId="0" applyNumberFormat="1" applyFont="1" applyBorder="1" applyAlignment="1">
      <alignment horizontal="center" vertical="center"/>
    </xf>
    <xf numFmtId="49" fontId="2" fillId="0" borderId="87" xfId="0" applyNumberFormat="1" applyFont="1" applyBorder="1" applyAlignment="1">
      <alignment horizontal="center" vertical="center"/>
    </xf>
    <xf numFmtId="0" fontId="2" fillId="0" borderId="87" xfId="0" applyFont="1" applyFill="1" applyBorder="1" applyAlignment="1">
      <alignment horizontal="center" vertical="center" wrapText="1"/>
    </xf>
    <xf numFmtId="49" fontId="2" fillId="0" borderId="87" xfId="0" applyNumberFormat="1" applyFont="1" applyFill="1" applyBorder="1" applyAlignment="1">
      <alignment horizontal="center" vertical="center" wrapText="1"/>
    </xf>
    <xf numFmtId="0" fontId="2" fillId="0" borderId="86" xfId="0" applyFont="1" applyBorder="1" applyAlignment="1"/>
    <xf numFmtId="0" fontId="2" fillId="0" borderId="90" xfId="0" applyFont="1" applyBorder="1" applyAlignment="1"/>
    <xf numFmtId="0" fontId="2" fillId="0" borderId="87" xfId="0" applyFont="1" applyBorder="1" applyAlignment="1">
      <alignment horizontal="right"/>
    </xf>
    <xf numFmtId="0" fontId="1" fillId="0" borderId="0" xfId="2" applyFont="1" applyBorder="1" applyAlignment="1">
      <alignment horizontal="center"/>
    </xf>
    <xf numFmtId="0" fontId="33" fillId="0" borderId="0" xfId="2" applyFont="1" applyBorder="1" applyAlignment="1">
      <alignment horizontal="center" vertical="center"/>
    </xf>
    <xf numFmtId="0" fontId="33" fillId="0" borderId="0" xfId="2" applyFont="1" applyFill="1" applyBorder="1" applyAlignment="1">
      <alignment horizontal="center" vertical="center" wrapText="1"/>
    </xf>
    <xf numFmtId="0" fontId="21" fillId="0" borderId="0" xfId="2" applyFont="1" applyFill="1" applyBorder="1" applyAlignment="1">
      <alignment horizontal="center" vertical="center" wrapText="1"/>
    </xf>
    <xf numFmtId="0" fontId="33" fillId="0" borderId="0" xfId="2" applyFont="1" applyFill="1" applyBorder="1" applyAlignment="1">
      <alignment horizontal="center" wrapText="1"/>
    </xf>
    <xf numFmtId="0" fontId="33" fillId="0" borderId="0" xfId="2" applyFont="1" applyBorder="1" applyAlignment="1">
      <alignment horizontal="right" wrapText="1"/>
    </xf>
    <xf numFmtId="0" fontId="18" fillId="0" borderId="0" xfId="2" applyBorder="1" applyAlignment="1">
      <alignment wrapText="1"/>
    </xf>
    <xf numFmtId="0" fontId="2" fillId="0" borderId="0" xfId="2" applyFont="1" applyBorder="1"/>
    <xf numFmtId="0" fontId="2" fillId="0" borderId="0" xfId="2" applyFont="1" applyAlignment="1">
      <alignment horizontal="center"/>
    </xf>
    <xf numFmtId="0" fontId="2" fillId="0" borderId="0" xfId="2" applyFont="1"/>
    <xf numFmtId="0" fontId="3" fillId="0" borderId="0" xfId="2" applyFont="1" applyBorder="1" applyAlignment="1">
      <alignment horizontal="center" wrapText="1"/>
    </xf>
    <xf numFmtId="0" fontId="18" fillId="0" borderId="0" xfId="2" applyAlignment="1">
      <alignment wrapText="1"/>
    </xf>
    <xf numFmtId="0" fontId="18" fillId="0" borderId="0" xfId="2"/>
    <xf numFmtId="0" fontId="25" fillId="0" borderId="0" xfId="2" applyFont="1"/>
    <xf numFmtId="0" fontId="1" fillId="0" borderId="0" xfId="2" applyFont="1"/>
    <xf numFmtId="0" fontId="18" fillId="0" borderId="0" xfId="2" applyBorder="1" applyAlignment="1">
      <alignment horizontal="center" vertical="center"/>
    </xf>
    <xf numFmtId="49" fontId="3" fillId="0" borderId="0" xfId="1" applyNumberFormat="1" applyFont="1" applyBorder="1" applyAlignment="1">
      <alignment horizontal="right" vertical="center"/>
    </xf>
    <xf numFmtId="49" fontId="18" fillId="0" borderId="0" xfId="2" applyNumberFormat="1" applyBorder="1" applyAlignment="1">
      <alignment horizontal="right" vertical="center"/>
    </xf>
    <xf numFmtId="0" fontId="2" fillId="0" borderId="0" xfId="1" applyFont="1" applyBorder="1" applyAlignment="1">
      <alignment horizontal="right" vertical="center"/>
    </xf>
    <xf numFmtId="0" fontId="18" fillId="0" borderId="0" xfId="2" applyBorder="1" applyAlignment="1">
      <alignment horizontal="right" vertical="center"/>
    </xf>
    <xf numFmtId="164" fontId="3" fillId="5" borderId="33" xfId="0" applyNumberFormat="1" applyFont="1" applyFill="1" applyBorder="1" applyAlignment="1">
      <alignment horizontal="center" vertical="center" wrapText="1"/>
    </xf>
    <xf numFmtId="0" fontId="3" fillId="5" borderId="57" xfId="0" applyFont="1" applyFill="1" applyBorder="1" applyAlignment="1">
      <alignment horizontal="center" vertical="center" wrapText="1"/>
    </xf>
    <xf numFmtId="164" fontId="2" fillId="5" borderId="3" xfId="0" applyNumberFormat="1" applyFont="1" applyFill="1" applyBorder="1" applyAlignment="1">
      <alignment horizontal="center" vertical="center" wrapText="1"/>
    </xf>
    <xf numFmtId="164" fontId="8" fillId="5" borderId="38" xfId="0" applyNumberFormat="1" applyFont="1" applyFill="1" applyBorder="1" applyAlignment="1">
      <alignment horizontal="center" vertical="center" wrapText="1"/>
    </xf>
    <xf numFmtId="164" fontId="3" fillId="5" borderId="20" xfId="0" applyNumberFormat="1" applyFont="1" applyFill="1" applyBorder="1" applyAlignment="1">
      <alignment horizontal="center" vertical="center" wrapText="1"/>
    </xf>
    <xf numFmtId="0" fontId="2" fillId="5" borderId="3" xfId="0" applyNumberFormat="1" applyFont="1" applyFill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top"/>
    </xf>
    <xf numFmtId="0" fontId="22" fillId="0" borderId="0" xfId="0" applyFont="1" applyBorder="1" applyAlignment="1">
      <alignment horizontal="center"/>
    </xf>
    <xf numFmtId="0" fontId="28" fillId="0" borderId="0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center"/>
    </xf>
    <xf numFmtId="0" fontId="28" fillId="0" borderId="0" xfId="0" applyFont="1" applyBorder="1" applyAlignment="1">
      <alignment horizontal="left"/>
    </xf>
    <xf numFmtId="0" fontId="25" fillId="0" borderId="0" xfId="0" applyFont="1" applyBorder="1" applyAlignment="1">
      <alignment horizontal="center"/>
    </xf>
    <xf numFmtId="0" fontId="2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2" fillId="0" borderId="3" xfId="1" applyFont="1" applyBorder="1" applyAlignment="1">
      <alignment horizontal="center" vertical="center" wrapText="1"/>
    </xf>
    <xf numFmtId="0" fontId="23" fillId="0" borderId="3" xfId="2" applyFont="1" applyBorder="1" applyAlignment="1">
      <alignment wrapText="1"/>
    </xf>
    <xf numFmtId="0" fontId="22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0" fillId="0" borderId="0" xfId="0" applyAlignment="1">
      <alignment horizontal="left" vertical="center" wrapText="1"/>
    </xf>
    <xf numFmtId="0" fontId="28" fillId="0" borderId="0" xfId="0" applyFont="1" applyBorder="1" applyAlignment="1">
      <alignment horizontal="left" vertical="center"/>
    </xf>
    <xf numFmtId="0" fontId="19" fillId="0" borderId="0" xfId="2" applyFont="1" applyBorder="1" applyAlignment="1">
      <alignment horizontal="center"/>
    </xf>
    <xf numFmtId="0" fontId="34" fillId="0" borderId="29" xfId="1" applyFont="1" applyBorder="1" applyAlignment="1">
      <alignment horizontal="center" vertical="center" wrapText="1"/>
    </xf>
    <xf numFmtId="0" fontId="23" fillId="0" borderId="28" xfId="2" applyFont="1" applyBorder="1" applyAlignment="1">
      <alignment horizontal="center" vertical="center" wrapText="1"/>
    </xf>
    <xf numFmtId="0" fontId="23" fillId="0" borderId="30" xfId="2" applyFont="1" applyBorder="1" applyAlignment="1">
      <alignment horizontal="center" vertical="center" wrapText="1"/>
    </xf>
    <xf numFmtId="0" fontId="23" fillId="0" borderId="46" xfId="2" applyFont="1" applyBorder="1" applyAlignment="1">
      <alignment horizontal="center" vertical="center" wrapText="1"/>
    </xf>
    <xf numFmtId="0" fontId="23" fillId="0" borderId="26" xfId="2" applyFont="1" applyBorder="1" applyAlignment="1">
      <alignment horizontal="center" vertical="center" wrapText="1"/>
    </xf>
    <xf numFmtId="0" fontId="23" fillId="0" borderId="39" xfId="2" applyFont="1" applyBorder="1" applyAlignment="1">
      <alignment horizontal="center" vertical="center" wrapText="1"/>
    </xf>
    <xf numFmtId="0" fontId="22" fillId="0" borderId="29" xfId="1" applyFont="1" applyBorder="1" applyAlignment="1">
      <alignment horizontal="center" vertical="center" wrapText="1"/>
    </xf>
    <xf numFmtId="0" fontId="23" fillId="0" borderId="53" xfId="2" applyFont="1" applyBorder="1" applyAlignment="1">
      <alignment vertical="center" wrapText="1"/>
    </xf>
    <xf numFmtId="0" fontId="23" fillId="0" borderId="28" xfId="2" applyFont="1" applyBorder="1" applyAlignment="1">
      <alignment vertical="center" wrapText="1"/>
    </xf>
    <xf numFmtId="0" fontId="23" fillId="0" borderId="26" xfId="2" applyFont="1" applyBorder="1" applyAlignment="1">
      <alignment vertical="center" wrapText="1"/>
    </xf>
    <xf numFmtId="0" fontId="23" fillId="0" borderId="54" xfId="2" applyFont="1" applyBorder="1" applyAlignment="1">
      <alignment vertical="center" wrapText="1"/>
    </xf>
    <xf numFmtId="0" fontId="23" fillId="0" borderId="39" xfId="2" applyFont="1" applyBorder="1" applyAlignment="1">
      <alignment vertical="center" wrapText="1"/>
    </xf>
    <xf numFmtId="0" fontId="23" fillId="0" borderId="53" xfId="2" applyFont="1" applyBorder="1" applyAlignment="1">
      <alignment horizontal="center" vertical="center" wrapText="1"/>
    </xf>
    <xf numFmtId="0" fontId="23" fillId="0" borderId="54" xfId="2" applyFont="1" applyBorder="1" applyAlignment="1">
      <alignment horizontal="center" vertical="center" wrapText="1"/>
    </xf>
    <xf numFmtId="0" fontId="22" fillId="0" borderId="29" xfId="2" applyFont="1" applyBorder="1" applyAlignment="1">
      <alignment horizontal="center" vertical="center" wrapText="1"/>
    </xf>
    <xf numFmtId="0" fontId="23" fillId="0" borderId="0" xfId="2" applyFont="1" applyAlignment="1">
      <alignment horizontal="center" vertical="center" wrapText="1"/>
    </xf>
    <xf numFmtId="0" fontId="23" fillId="0" borderId="53" xfId="2" applyFont="1" applyBorder="1" applyAlignment="1">
      <alignment wrapText="1"/>
    </xf>
    <xf numFmtId="0" fontId="23" fillId="0" borderId="28" xfId="2" applyFont="1" applyBorder="1" applyAlignment="1">
      <alignment wrapText="1"/>
    </xf>
    <xf numFmtId="0" fontId="23" fillId="0" borderId="30" xfId="2" applyFont="1" applyBorder="1" applyAlignment="1">
      <alignment wrapText="1"/>
    </xf>
    <xf numFmtId="0" fontId="23" fillId="0" borderId="0" xfId="2" applyFont="1" applyAlignment="1">
      <alignment wrapText="1"/>
    </xf>
    <xf numFmtId="0" fontId="23" fillId="0" borderId="46" xfId="2" applyFont="1" applyBorder="1" applyAlignment="1">
      <alignment wrapText="1"/>
    </xf>
    <xf numFmtId="0" fontId="23" fillId="0" borderId="26" xfId="2" applyFont="1" applyBorder="1" applyAlignment="1">
      <alignment wrapText="1"/>
    </xf>
    <xf numFmtId="0" fontId="23" fillId="0" borderId="54" xfId="2" applyFont="1" applyBorder="1" applyAlignment="1">
      <alignment wrapText="1"/>
    </xf>
    <xf numFmtId="0" fontId="23" fillId="0" borderId="39" xfId="2" applyFont="1" applyBorder="1" applyAlignment="1">
      <alignment wrapText="1"/>
    </xf>
    <xf numFmtId="49" fontId="22" fillId="0" borderId="29" xfId="2" applyNumberFormat="1" applyFont="1" applyBorder="1" applyAlignment="1">
      <alignment horizontal="center" vertical="center" wrapText="1"/>
    </xf>
    <xf numFmtId="0" fontId="35" fillId="0" borderId="53" xfId="2" applyFont="1" applyBorder="1" applyAlignment="1">
      <alignment horizontal="center" vertical="center" wrapText="1"/>
    </xf>
    <xf numFmtId="0" fontId="35" fillId="0" borderId="28" xfId="2" applyFont="1" applyBorder="1" applyAlignment="1">
      <alignment horizontal="center" vertical="center" wrapText="1"/>
    </xf>
    <xf numFmtId="0" fontId="35" fillId="0" borderId="30" xfId="2" applyFont="1" applyBorder="1" applyAlignment="1">
      <alignment horizontal="center" vertical="center" wrapText="1"/>
    </xf>
    <xf numFmtId="0" fontId="35" fillId="0" borderId="0" xfId="2" applyFont="1" applyBorder="1" applyAlignment="1">
      <alignment horizontal="center" vertical="center" wrapText="1"/>
    </xf>
    <xf numFmtId="0" fontId="35" fillId="0" borderId="46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center" vertical="center" wrapText="1"/>
    </xf>
    <xf numFmtId="0" fontId="35" fillId="0" borderId="54" xfId="2" applyFont="1" applyBorder="1" applyAlignment="1">
      <alignment horizontal="center" vertical="center" wrapText="1"/>
    </xf>
    <xf numFmtId="0" fontId="35" fillId="0" borderId="39" xfId="2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2" fillId="0" borderId="28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center" vertical="center" wrapText="1"/>
    </xf>
    <xf numFmtId="0" fontId="22" fillId="0" borderId="81" xfId="0" applyFont="1" applyBorder="1" applyAlignment="1">
      <alignment horizontal="center" vertical="center"/>
    </xf>
    <xf numFmtId="0" fontId="22" fillId="0" borderId="82" xfId="0" applyFont="1" applyBorder="1" applyAlignment="1">
      <alignment horizontal="center" vertical="center"/>
    </xf>
    <xf numFmtId="0" fontId="22" fillId="0" borderId="83" xfId="0" applyFont="1" applyBorder="1" applyAlignment="1">
      <alignment horizontal="center" vertical="center"/>
    </xf>
    <xf numFmtId="0" fontId="22" fillId="0" borderId="84" xfId="0" applyFont="1" applyBorder="1" applyAlignment="1">
      <alignment horizontal="center" vertical="center"/>
    </xf>
    <xf numFmtId="0" fontId="22" fillId="0" borderId="79" xfId="0" applyFont="1" applyBorder="1" applyAlignment="1">
      <alignment horizontal="center" vertical="center"/>
    </xf>
    <xf numFmtId="0" fontId="22" fillId="0" borderId="80" xfId="0" applyFont="1" applyBorder="1" applyAlignment="1">
      <alignment horizontal="center" vertical="center"/>
    </xf>
    <xf numFmtId="0" fontId="28" fillId="0" borderId="3" xfId="2" applyFont="1" applyFill="1" applyBorder="1" applyAlignment="1">
      <alignment horizontal="center" vertical="center" wrapText="1"/>
    </xf>
    <xf numFmtId="0" fontId="2" fillId="0" borderId="91" xfId="0" applyFont="1" applyBorder="1" applyAlignment="1">
      <alignment horizontal="center"/>
    </xf>
    <xf numFmtId="0" fontId="6" fillId="0" borderId="93" xfId="0" applyFont="1" applyBorder="1" applyAlignment="1"/>
    <xf numFmtId="0" fontId="6" fillId="0" borderId="94" xfId="0" applyFont="1" applyBorder="1" applyAlignment="1"/>
    <xf numFmtId="0" fontId="22" fillId="0" borderId="0" xfId="2" applyFont="1" applyBorder="1" applyAlignment="1">
      <alignment horizontal="center" wrapText="1"/>
    </xf>
    <xf numFmtId="0" fontId="22" fillId="0" borderId="78" xfId="0" applyFont="1" applyBorder="1" applyAlignment="1">
      <alignment horizontal="center" vertical="center"/>
    </xf>
    <xf numFmtId="0" fontId="28" fillId="0" borderId="77" xfId="0" applyFont="1" applyBorder="1" applyAlignment="1">
      <alignment horizontal="center" vertical="center" textRotation="90"/>
    </xf>
    <xf numFmtId="0" fontId="28" fillId="0" borderId="85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49" fontId="28" fillId="0" borderId="3" xfId="1" applyNumberFormat="1" applyFont="1" applyFill="1" applyBorder="1" applyAlignment="1" applyProtection="1">
      <alignment horizontal="center" vertical="center" wrapText="1"/>
      <protection locked="0"/>
    </xf>
    <xf numFmtId="49" fontId="22" fillId="0" borderId="3" xfId="1" applyNumberFormat="1" applyFont="1" applyBorder="1" applyAlignment="1">
      <alignment horizontal="center" vertical="center" wrapText="1"/>
    </xf>
    <xf numFmtId="0" fontId="23" fillId="0" borderId="3" xfId="2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8" fillId="0" borderId="0" xfId="2" applyFont="1" applyBorder="1" applyAlignment="1">
      <alignment horizontal="center" wrapText="1"/>
    </xf>
    <xf numFmtId="0" fontId="23" fillId="0" borderId="0" xfId="2" applyFont="1" applyBorder="1" applyAlignment="1">
      <alignment horizontal="center" wrapText="1"/>
    </xf>
    <xf numFmtId="0" fontId="28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3" fillId="0" borderId="0" xfId="0" applyFont="1" applyAlignment="1">
      <alignment horizontal="left" vertical="center" wrapText="1"/>
    </xf>
    <xf numFmtId="0" fontId="28" fillId="0" borderId="29" xfId="1" applyFont="1" applyBorder="1" applyAlignment="1">
      <alignment horizontal="center" vertical="center" wrapText="1"/>
    </xf>
    <xf numFmtId="0" fontId="28" fillId="0" borderId="53" xfId="1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 wrapText="1"/>
    </xf>
    <xf numFmtId="0" fontId="28" fillId="0" borderId="0" xfId="2" applyFont="1" applyBorder="1" applyAlignment="1">
      <alignment wrapText="1"/>
    </xf>
    <xf numFmtId="0" fontId="28" fillId="0" borderId="29" xfId="2" applyFont="1" applyBorder="1" applyAlignment="1">
      <alignment horizontal="center" vertical="center" wrapText="1"/>
    </xf>
    <xf numFmtId="0" fontId="28" fillId="0" borderId="53" xfId="2" applyFont="1" applyBorder="1" applyAlignment="1">
      <alignment horizontal="center" vertical="center" wrapText="1"/>
    </xf>
    <xf numFmtId="0" fontId="28" fillId="0" borderId="28" xfId="2" applyFont="1" applyBorder="1" applyAlignment="1">
      <alignment horizontal="center" vertical="center" wrapText="1"/>
    </xf>
    <xf numFmtId="0" fontId="28" fillId="0" borderId="26" xfId="2" applyFont="1" applyBorder="1" applyAlignment="1">
      <alignment horizontal="center" vertical="center" wrapText="1"/>
    </xf>
    <xf numFmtId="0" fontId="28" fillId="0" borderId="54" xfId="2" applyFont="1" applyBorder="1" applyAlignment="1">
      <alignment horizontal="center" vertical="center" wrapText="1"/>
    </xf>
    <xf numFmtId="0" fontId="28" fillId="0" borderId="39" xfId="2" applyFont="1" applyBorder="1" applyAlignment="1">
      <alignment horizontal="center" vertical="center" wrapText="1"/>
    </xf>
    <xf numFmtId="0" fontId="28" fillId="0" borderId="3" xfId="1" applyFont="1" applyBorder="1" applyAlignment="1">
      <alignment horizontal="center" vertical="center" wrapText="1"/>
    </xf>
    <xf numFmtId="0" fontId="23" fillId="0" borderId="3" xfId="2" applyFont="1" applyBorder="1" applyAlignment="1">
      <alignment horizontal="center" vertical="center" wrapText="1"/>
    </xf>
    <xf numFmtId="49" fontId="28" fillId="0" borderId="1" xfId="1" applyNumberFormat="1" applyFont="1" applyFill="1" applyBorder="1" applyAlignment="1" applyProtection="1">
      <alignment horizontal="left" vertical="center" wrapText="1"/>
      <protection locked="0"/>
    </xf>
    <xf numFmtId="0" fontId="23" fillId="0" borderId="4" xfId="2" applyFont="1" applyFill="1" applyBorder="1" applyAlignment="1">
      <alignment horizontal="left" vertical="center" wrapText="1"/>
    </xf>
    <xf numFmtId="0" fontId="23" fillId="0" borderId="5" xfId="2" applyFont="1" applyFill="1" applyBorder="1" applyAlignment="1">
      <alignment horizontal="left" vertical="center" wrapText="1"/>
    </xf>
    <xf numFmtId="0" fontId="28" fillId="0" borderId="1" xfId="2" applyFont="1" applyFill="1" applyBorder="1" applyAlignment="1">
      <alignment horizontal="center" vertical="center" wrapText="1"/>
    </xf>
    <xf numFmtId="0" fontId="23" fillId="0" borderId="4" xfId="2" applyFont="1" applyFill="1" applyBorder="1" applyAlignment="1">
      <alignment horizontal="center" vertical="center" wrapText="1"/>
    </xf>
    <xf numFmtId="0" fontId="23" fillId="0" borderId="5" xfId="2" applyFont="1" applyFill="1" applyBorder="1" applyAlignment="1">
      <alignment vertical="center" wrapText="1"/>
    </xf>
    <xf numFmtId="0" fontId="29" fillId="0" borderId="5" xfId="0" applyFont="1" applyBorder="1" applyAlignment="1">
      <alignment vertical="center" wrapText="1"/>
    </xf>
    <xf numFmtId="167" fontId="2" fillId="0" borderId="1" xfId="0" applyNumberFormat="1" applyFont="1" applyFill="1" applyBorder="1" applyAlignment="1" applyProtection="1">
      <alignment horizontal="center" vertical="center" wrapText="1"/>
    </xf>
    <xf numFmtId="167" fontId="2" fillId="0" borderId="4" xfId="0" applyNumberFormat="1" applyFont="1" applyFill="1" applyBorder="1" applyAlignment="1" applyProtection="1">
      <alignment horizontal="center" vertical="center" wrapText="1"/>
    </xf>
    <xf numFmtId="167" fontId="2" fillId="0" borderId="3" xfId="0" applyNumberFormat="1" applyFont="1" applyFill="1" applyBorder="1" applyAlignment="1" applyProtection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 textRotation="90" wrapText="1"/>
    </xf>
    <xf numFmtId="167" fontId="2" fillId="0" borderId="3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67" fontId="2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/>
    <xf numFmtId="0" fontId="6" fillId="0" borderId="54" xfId="0" applyFont="1" applyFill="1" applyBorder="1" applyAlignment="1"/>
    <xf numFmtId="1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2" fillId="0" borderId="66" xfId="0" applyFont="1" applyFill="1" applyBorder="1" applyAlignment="1">
      <alignment horizontal="center" vertical="center" wrapText="1"/>
    </xf>
    <xf numFmtId="0" fontId="2" fillId="0" borderId="67" xfId="0" applyFont="1" applyFill="1" applyBorder="1" applyAlignment="1">
      <alignment horizontal="center" vertical="center" wrapText="1"/>
    </xf>
    <xf numFmtId="0" fontId="2" fillId="0" borderId="68" xfId="0" applyFont="1" applyFill="1" applyBorder="1" applyAlignment="1">
      <alignment horizontal="center" vertical="center" wrapText="1"/>
    </xf>
    <xf numFmtId="0" fontId="2" fillId="0" borderId="69" xfId="0" applyFont="1" applyFill="1" applyBorder="1" applyAlignment="1">
      <alignment horizontal="center" vertical="center" wrapText="1"/>
    </xf>
    <xf numFmtId="0" fontId="3" fillId="0" borderId="64" xfId="0" applyFont="1" applyFill="1" applyBorder="1" applyAlignment="1" applyProtection="1">
      <alignment horizontal="right" vertical="center" wrapText="1"/>
    </xf>
    <xf numFmtId="0" fontId="3" fillId="0" borderId="65" xfId="0" applyFont="1" applyFill="1" applyBorder="1" applyAlignment="1" applyProtection="1">
      <alignment horizontal="right" vertical="center" wrapText="1"/>
    </xf>
    <xf numFmtId="0" fontId="3" fillId="0" borderId="70" xfId="0" applyFont="1" applyFill="1" applyBorder="1" applyAlignment="1" applyProtection="1">
      <alignment horizontal="right" vertical="center" wrapText="1"/>
    </xf>
    <xf numFmtId="0" fontId="3" fillId="0" borderId="0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167" fontId="3" fillId="0" borderId="58" xfId="0" applyNumberFormat="1" applyFont="1" applyFill="1" applyBorder="1" applyAlignment="1" applyProtection="1">
      <alignment horizontal="center" vertical="center"/>
    </xf>
    <xf numFmtId="167" fontId="3" fillId="0" borderId="59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>
      <alignment horizontal="center" vertical="center" textRotation="90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61" xfId="0" applyFont="1" applyFill="1" applyBorder="1" applyAlignment="1">
      <alignment horizontal="center" vertical="center" wrapText="1"/>
    </xf>
    <xf numFmtId="0" fontId="6" fillId="0" borderId="62" xfId="0" applyFont="1" applyBorder="1" applyAlignment="1">
      <alignment vertical="center" wrapText="1"/>
    </xf>
    <xf numFmtId="49" fontId="36" fillId="0" borderId="61" xfId="0" applyNumberFormat="1" applyFont="1" applyFill="1" applyBorder="1" applyAlignment="1">
      <alignment horizontal="center" vertical="center"/>
    </xf>
    <xf numFmtId="0" fontId="27" fillId="0" borderId="62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3" fillId="0" borderId="71" xfId="0" applyFont="1" applyFill="1" applyBorder="1" applyAlignment="1" applyProtection="1">
      <alignment horizontal="right" vertical="center" wrapText="1"/>
    </xf>
    <xf numFmtId="0" fontId="3" fillId="0" borderId="72" xfId="0" applyFont="1" applyFill="1" applyBorder="1" applyAlignment="1" applyProtection="1">
      <alignment horizontal="right" vertical="center" wrapText="1"/>
    </xf>
    <xf numFmtId="0" fontId="3" fillId="0" borderId="62" xfId="0" applyFont="1" applyFill="1" applyBorder="1" applyAlignment="1">
      <alignment horizontal="right"/>
    </xf>
    <xf numFmtId="0" fontId="10" fillId="0" borderId="62" xfId="0" applyFont="1" applyFill="1" applyBorder="1" applyAlignment="1">
      <alignment horizontal="right"/>
    </xf>
    <xf numFmtId="166" fontId="36" fillId="0" borderId="48" xfId="0" applyNumberFormat="1" applyFont="1" applyFill="1" applyBorder="1" applyAlignment="1" applyProtection="1">
      <alignment horizontal="center" vertical="center" wrapText="1"/>
    </xf>
    <xf numFmtId="166" fontId="36" fillId="0" borderId="49" xfId="0" applyNumberFormat="1" applyFont="1" applyFill="1" applyBorder="1" applyAlignment="1" applyProtection="1">
      <alignment horizontal="center" vertical="center" wrapText="1"/>
    </xf>
    <xf numFmtId="49" fontId="9" fillId="0" borderId="48" xfId="0" applyNumberFormat="1" applyFont="1" applyFill="1" applyBorder="1" applyAlignment="1">
      <alignment horizontal="center" vertical="center" wrapText="1"/>
    </xf>
    <xf numFmtId="0" fontId="14" fillId="0" borderId="49" xfId="0" applyFont="1" applyFill="1" applyBorder="1" applyAlignment="1">
      <alignment wrapText="1"/>
    </xf>
    <xf numFmtId="49" fontId="3" fillId="7" borderId="33" xfId="0" applyNumberFormat="1" applyFont="1" applyFill="1" applyBorder="1" applyAlignment="1">
      <alignment horizontal="center" vertical="center" wrapText="1"/>
    </xf>
    <xf numFmtId="49" fontId="3" fillId="7" borderId="60" xfId="0" applyNumberFormat="1" applyFont="1" applyFill="1" applyBorder="1" applyAlignment="1">
      <alignment horizontal="center" vertical="center" wrapText="1"/>
    </xf>
    <xf numFmtId="0" fontId="36" fillId="0" borderId="31" xfId="0" applyFont="1" applyFill="1" applyBorder="1" applyAlignment="1">
      <alignment horizontal="center" vertical="center" wrapText="1"/>
    </xf>
    <xf numFmtId="0" fontId="27" fillId="0" borderId="4" xfId="0" applyFont="1" applyBorder="1" applyAlignment="1">
      <alignment vertical="center" wrapText="1"/>
    </xf>
    <xf numFmtId="166" fontId="9" fillId="0" borderId="27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right" vertical="center" wrapText="1"/>
    </xf>
    <xf numFmtId="0" fontId="3" fillId="5" borderId="60" xfId="0" applyFont="1" applyFill="1" applyBorder="1" applyAlignment="1">
      <alignment horizontal="right" vertical="center" wrapText="1"/>
    </xf>
    <xf numFmtId="0" fontId="9" fillId="0" borderId="36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 wrapText="1"/>
    </xf>
    <xf numFmtId="0" fontId="3" fillId="0" borderId="58" xfId="0" applyFont="1" applyFill="1" applyBorder="1" applyAlignment="1">
      <alignment horizontal="center" vertical="center" wrapText="1"/>
    </xf>
    <xf numFmtId="0" fontId="6" fillId="0" borderId="59" xfId="0" applyFont="1" applyBorder="1" applyAlignment="1">
      <alignment vertical="center" wrapText="1"/>
    </xf>
    <xf numFmtId="49" fontId="3" fillId="7" borderId="32" xfId="0" applyNumberFormat="1" applyFont="1" applyFill="1" applyBorder="1" applyAlignment="1">
      <alignment horizontal="center" vertical="center" wrapText="1"/>
    </xf>
    <xf numFmtId="49" fontId="3" fillId="7" borderId="53" xfId="0" applyNumberFormat="1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60" xfId="0" applyFont="1" applyFill="1" applyBorder="1" applyAlignment="1">
      <alignment horizontal="center" vertical="center" wrapText="1"/>
    </xf>
    <xf numFmtId="169" fontId="2" fillId="4" borderId="33" xfId="0" applyNumberFormat="1" applyFont="1" applyFill="1" applyBorder="1" applyAlignment="1">
      <alignment horizontal="center"/>
    </xf>
    <xf numFmtId="0" fontId="6" fillId="5" borderId="60" xfId="0" applyFont="1" applyFill="1" applyBorder="1" applyAlignment="1">
      <alignment horizontal="center"/>
    </xf>
    <xf numFmtId="0" fontId="6" fillId="5" borderId="63" xfId="0" applyFont="1" applyFill="1" applyBorder="1" applyAlignment="1">
      <alignment horizontal="center"/>
    </xf>
    <xf numFmtId="0" fontId="3" fillId="0" borderId="55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6" fillId="0" borderId="60" xfId="0" applyFont="1" applyFill="1" applyBorder="1" applyAlignment="1">
      <alignment vertical="center" wrapText="1"/>
    </xf>
    <xf numFmtId="0" fontId="6" fillId="0" borderId="62" xfId="0" applyFont="1" applyFill="1" applyBorder="1" applyAlignment="1">
      <alignment vertical="center" wrapText="1"/>
    </xf>
    <xf numFmtId="0" fontId="9" fillId="0" borderId="55" xfId="0" applyFont="1" applyFill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9" fillId="0" borderId="97" xfId="0" applyFont="1" applyFill="1" applyBorder="1" applyAlignment="1">
      <alignment horizontal="center" vertical="center" wrapText="1"/>
    </xf>
    <xf numFmtId="0" fontId="36" fillId="0" borderId="32" xfId="0" applyFont="1" applyFill="1" applyBorder="1" applyAlignment="1">
      <alignment horizontal="center" vertical="center" wrapText="1"/>
    </xf>
    <xf numFmtId="0" fontId="27" fillId="0" borderId="53" xfId="0" applyFont="1" applyBorder="1" applyAlignment="1">
      <alignment vertical="center" wrapText="1"/>
    </xf>
    <xf numFmtId="49" fontId="2" fillId="5" borderId="8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38"/>
  <sheetViews>
    <sheetView view="pageBreakPreview" topLeftCell="E7" zoomScale="64" zoomScaleNormal="75" zoomScaleSheetLayoutView="64" workbookViewId="0">
      <selection activeCell="AF16" sqref="AF16"/>
    </sheetView>
  </sheetViews>
  <sheetFormatPr defaultColWidth="3.28515625" defaultRowHeight="15.75" x14ac:dyDescent="0.25"/>
  <cols>
    <col min="1" max="1" width="3.42578125" style="1" bestFit="1" customWidth="1"/>
    <col min="2" max="2" width="3.7109375" style="1" customWidth="1"/>
    <col min="3" max="4" width="3.42578125" style="1" bestFit="1" customWidth="1"/>
    <col min="5" max="5" width="4.28515625" style="1" customWidth="1"/>
    <col min="6" max="6" width="7.5703125" style="1" customWidth="1"/>
    <col min="7" max="7" width="6.85546875" style="1" customWidth="1"/>
    <col min="8" max="8" width="7.140625" style="1" customWidth="1"/>
    <col min="9" max="9" width="6.140625" style="1" customWidth="1"/>
    <col min="10" max="11" width="7.140625" style="1" customWidth="1"/>
    <col min="12" max="12" width="6.7109375" style="1" customWidth="1"/>
    <col min="13" max="13" width="6.140625" style="1" customWidth="1"/>
    <col min="14" max="14" width="6.28515625" style="1" customWidth="1"/>
    <col min="15" max="15" width="7.7109375" style="1" customWidth="1"/>
    <col min="16" max="16" width="8" style="1" customWidth="1"/>
    <col min="17" max="17" width="6.7109375" style="1" customWidth="1"/>
    <col min="18" max="18" width="8.42578125" style="1" customWidth="1"/>
    <col min="19" max="19" width="7.140625" style="1" customWidth="1"/>
    <col min="20" max="20" width="7.5703125" style="1" customWidth="1"/>
    <col min="21" max="25" width="4.42578125" style="1" bestFit="1" customWidth="1"/>
    <col min="26" max="27" width="6.140625" style="1" customWidth="1"/>
    <col min="28" max="29" width="6.7109375" style="1" customWidth="1"/>
    <col min="30" max="31" width="6.42578125" style="1" customWidth="1"/>
    <col min="32" max="32" width="6.7109375" style="1" customWidth="1"/>
    <col min="33" max="33" width="7.140625" style="1" customWidth="1"/>
    <col min="34" max="34" width="6.7109375" style="1" customWidth="1"/>
    <col min="35" max="35" width="4.7109375" style="1" customWidth="1"/>
    <col min="36" max="36" width="6.5703125" style="1" customWidth="1"/>
    <col min="37" max="37" width="6.140625" style="1" customWidth="1"/>
    <col min="38" max="38" width="6.7109375" style="1" customWidth="1"/>
    <col min="39" max="39" width="7" style="1" customWidth="1"/>
    <col min="40" max="40" width="7.28515625" style="1" customWidth="1"/>
    <col min="41" max="41" width="6.7109375" style="1" customWidth="1"/>
    <col min="42" max="42" width="5.140625" style="1" customWidth="1"/>
    <col min="43" max="43" width="4.5703125" style="1" customWidth="1"/>
    <col min="44" max="47" width="4.42578125" style="1" bestFit="1" customWidth="1"/>
    <col min="48" max="48" width="4.42578125" style="1" customWidth="1"/>
    <col min="49" max="49" width="4.85546875" style="1" customWidth="1"/>
    <col min="50" max="53" width="4.42578125" style="1" bestFit="1" customWidth="1"/>
    <col min="54" max="54" width="2.7109375" style="1" customWidth="1"/>
    <col min="55" max="57" width="3.28515625" style="1" hidden="1" customWidth="1"/>
    <col min="58" max="256" width="3.28515625" style="1"/>
    <col min="257" max="257" width="3.42578125" style="1" bestFit="1" customWidth="1"/>
    <col min="258" max="258" width="3.7109375" style="1" customWidth="1"/>
    <col min="259" max="260" width="3.42578125" style="1" bestFit="1" customWidth="1"/>
    <col min="261" max="261" width="4.28515625" style="1" customWidth="1"/>
    <col min="262" max="262" width="7.5703125" style="1" customWidth="1"/>
    <col min="263" max="263" width="6.85546875" style="1" customWidth="1"/>
    <col min="264" max="264" width="7.140625" style="1" customWidth="1"/>
    <col min="265" max="265" width="6.140625" style="1" customWidth="1"/>
    <col min="266" max="267" width="7.140625" style="1" customWidth="1"/>
    <col min="268" max="268" width="6.7109375" style="1" customWidth="1"/>
    <col min="269" max="269" width="6.140625" style="1" customWidth="1"/>
    <col min="270" max="270" width="6.28515625" style="1" customWidth="1"/>
    <col min="271" max="271" width="7.7109375" style="1" customWidth="1"/>
    <col min="272" max="272" width="8" style="1" customWidth="1"/>
    <col min="273" max="273" width="6.7109375" style="1" customWidth="1"/>
    <col min="274" max="274" width="8.42578125" style="1" customWidth="1"/>
    <col min="275" max="275" width="7.140625" style="1" customWidth="1"/>
    <col min="276" max="276" width="7.5703125" style="1" customWidth="1"/>
    <col min="277" max="281" width="4.42578125" style="1" bestFit="1" customWidth="1"/>
    <col min="282" max="283" width="6.140625" style="1" customWidth="1"/>
    <col min="284" max="285" width="6.7109375" style="1" customWidth="1"/>
    <col min="286" max="287" width="6.42578125" style="1" customWidth="1"/>
    <col min="288" max="288" width="6.7109375" style="1" customWidth="1"/>
    <col min="289" max="289" width="7.140625" style="1" customWidth="1"/>
    <col min="290" max="290" width="6.7109375" style="1" customWidth="1"/>
    <col min="291" max="291" width="4.7109375" style="1" customWidth="1"/>
    <col min="292" max="292" width="6.5703125" style="1" customWidth="1"/>
    <col min="293" max="293" width="6.140625" style="1" customWidth="1"/>
    <col min="294" max="294" width="6.7109375" style="1" customWidth="1"/>
    <col min="295" max="295" width="7" style="1" customWidth="1"/>
    <col min="296" max="296" width="7.28515625" style="1" customWidth="1"/>
    <col min="297" max="297" width="6.7109375" style="1" customWidth="1"/>
    <col min="298" max="298" width="5.140625" style="1" customWidth="1"/>
    <col min="299" max="299" width="4.5703125" style="1" customWidth="1"/>
    <col min="300" max="303" width="4.42578125" style="1" bestFit="1" customWidth="1"/>
    <col min="304" max="304" width="4.42578125" style="1" customWidth="1"/>
    <col min="305" max="305" width="4.85546875" style="1" customWidth="1"/>
    <col min="306" max="309" width="4.42578125" style="1" bestFit="1" customWidth="1"/>
    <col min="310" max="310" width="2.7109375" style="1" customWidth="1"/>
    <col min="311" max="313" width="0" style="1" hidden="1" customWidth="1"/>
    <col min="314" max="512" width="3.28515625" style="1"/>
    <col min="513" max="513" width="3.42578125" style="1" bestFit="1" customWidth="1"/>
    <col min="514" max="514" width="3.7109375" style="1" customWidth="1"/>
    <col min="515" max="516" width="3.42578125" style="1" bestFit="1" customWidth="1"/>
    <col min="517" max="517" width="4.28515625" style="1" customWidth="1"/>
    <col min="518" max="518" width="7.5703125" style="1" customWidth="1"/>
    <col min="519" max="519" width="6.85546875" style="1" customWidth="1"/>
    <col min="520" max="520" width="7.140625" style="1" customWidth="1"/>
    <col min="521" max="521" width="6.140625" style="1" customWidth="1"/>
    <col min="522" max="523" width="7.140625" style="1" customWidth="1"/>
    <col min="524" max="524" width="6.7109375" style="1" customWidth="1"/>
    <col min="525" max="525" width="6.140625" style="1" customWidth="1"/>
    <col min="526" max="526" width="6.28515625" style="1" customWidth="1"/>
    <col min="527" max="527" width="7.7109375" style="1" customWidth="1"/>
    <col min="528" max="528" width="8" style="1" customWidth="1"/>
    <col min="529" max="529" width="6.7109375" style="1" customWidth="1"/>
    <col min="530" max="530" width="8.42578125" style="1" customWidth="1"/>
    <col min="531" max="531" width="7.140625" style="1" customWidth="1"/>
    <col min="532" max="532" width="7.5703125" style="1" customWidth="1"/>
    <col min="533" max="537" width="4.42578125" style="1" bestFit="1" customWidth="1"/>
    <col min="538" max="539" width="6.140625" style="1" customWidth="1"/>
    <col min="540" max="541" width="6.7109375" style="1" customWidth="1"/>
    <col min="542" max="543" width="6.42578125" style="1" customWidth="1"/>
    <col min="544" max="544" width="6.7109375" style="1" customWidth="1"/>
    <col min="545" max="545" width="7.140625" style="1" customWidth="1"/>
    <col min="546" max="546" width="6.7109375" style="1" customWidth="1"/>
    <col min="547" max="547" width="4.7109375" style="1" customWidth="1"/>
    <col min="548" max="548" width="6.5703125" style="1" customWidth="1"/>
    <col min="549" max="549" width="6.140625" style="1" customWidth="1"/>
    <col min="550" max="550" width="6.7109375" style="1" customWidth="1"/>
    <col min="551" max="551" width="7" style="1" customWidth="1"/>
    <col min="552" max="552" width="7.28515625" style="1" customWidth="1"/>
    <col min="553" max="553" width="6.7109375" style="1" customWidth="1"/>
    <col min="554" max="554" width="5.140625" style="1" customWidth="1"/>
    <col min="555" max="555" width="4.5703125" style="1" customWidth="1"/>
    <col min="556" max="559" width="4.42578125" style="1" bestFit="1" customWidth="1"/>
    <col min="560" max="560" width="4.42578125" style="1" customWidth="1"/>
    <col min="561" max="561" width="4.85546875" style="1" customWidth="1"/>
    <col min="562" max="565" width="4.42578125" style="1" bestFit="1" customWidth="1"/>
    <col min="566" max="566" width="2.7109375" style="1" customWidth="1"/>
    <col min="567" max="569" width="0" style="1" hidden="1" customWidth="1"/>
    <col min="570" max="768" width="3.28515625" style="1"/>
    <col min="769" max="769" width="3.42578125" style="1" bestFit="1" customWidth="1"/>
    <col min="770" max="770" width="3.7109375" style="1" customWidth="1"/>
    <col min="771" max="772" width="3.42578125" style="1" bestFit="1" customWidth="1"/>
    <col min="773" max="773" width="4.28515625" style="1" customWidth="1"/>
    <col min="774" max="774" width="7.5703125" style="1" customWidth="1"/>
    <col min="775" max="775" width="6.85546875" style="1" customWidth="1"/>
    <col min="776" max="776" width="7.140625" style="1" customWidth="1"/>
    <col min="777" max="777" width="6.140625" style="1" customWidth="1"/>
    <col min="778" max="779" width="7.140625" style="1" customWidth="1"/>
    <col min="780" max="780" width="6.7109375" style="1" customWidth="1"/>
    <col min="781" max="781" width="6.140625" style="1" customWidth="1"/>
    <col min="782" max="782" width="6.28515625" style="1" customWidth="1"/>
    <col min="783" max="783" width="7.7109375" style="1" customWidth="1"/>
    <col min="784" max="784" width="8" style="1" customWidth="1"/>
    <col min="785" max="785" width="6.7109375" style="1" customWidth="1"/>
    <col min="786" max="786" width="8.42578125" style="1" customWidth="1"/>
    <col min="787" max="787" width="7.140625" style="1" customWidth="1"/>
    <col min="788" max="788" width="7.5703125" style="1" customWidth="1"/>
    <col min="789" max="793" width="4.42578125" style="1" bestFit="1" customWidth="1"/>
    <col min="794" max="795" width="6.140625" style="1" customWidth="1"/>
    <col min="796" max="797" width="6.7109375" style="1" customWidth="1"/>
    <col min="798" max="799" width="6.42578125" style="1" customWidth="1"/>
    <col min="800" max="800" width="6.7109375" style="1" customWidth="1"/>
    <col min="801" max="801" width="7.140625" style="1" customWidth="1"/>
    <col min="802" max="802" width="6.7109375" style="1" customWidth="1"/>
    <col min="803" max="803" width="4.7109375" style="1" customWidth="1"/>
    <col min="804" max="804" width="6.5703125" style="1" customWidth="1"/>
    <col min="805" max="805" width="6.140625" style="1" customWidth="1"/>
    <col min="806" max="806" width="6.7109375" style="1" customWidth="1"/>
    <col min="807" max="807" width="7" style="1" customWidth="1"/>
    <col min="808" max="808" width="7.28515625" style="1" customWidth="1"/>
    <col min="809" max="809" width="6.7109375" style="1" customWidth="1"/>
    <col min="810" max="810" width="5.140625" style="1" customWidth="1"/>
    <col min="811" max="811" width="4.5703125" style="1" customWidth="1"/>
    <col min="812" max="815" width="4.42578125" style="1" bestFit="1" customWidth="1"/>
    <col min="816" max="816" width="4.42578125" style="1" customWidth="1"/>
    <col min="817" max="817" width="4.85546875" style="1" customWidth="1"/>
    <col min="818" max="821" width="4.42578125" style="1" bestFit="1" customWidth="1"/>
    <col min="822" max="822" width="2.7109375" style="1" customWidth="1"/>
    <col min="823" max="825" width="0" style="1" hidden="1" customWidth="1"/>
    <col min="826" max="1024" width="3.28515625" style="1"/>
    <col min="1025" max="1025" width="3.42578125" style="1" bestFit="1" customWidth="1"/>
    <col min="1026" max="1026" width="3.7109375" style="1" customWidth="1"/>
    <col min="1027" max="1028" width="3.42578125" style="1" bestFit="1" customWidth="1"/>
    <col min="1029" max="1029" width="4.28515625" style="1" customWidth="1"/>
    <col min="1030" max="1030" width="7.5703125" style="1" customWidth="1"/>
    <col min="1031" max="1031" width="6.85546875" style="1" customWidth="1"/>
    <col min="1032" max="1032" width="7.140625" style="1" customWidth="1"/>
    <col min="1033" max="1033" width="6.140625" style="1" customWidth="1"/>
    <col min="1034" max="1035" width="7.140625" style="1" customWidth="1"/>
    <col min="1036" max="1036" width="6.7109375" style="1" customWidth="1"/>
    <col min="1037" max="1037" width="6.140625" style="1" customWidth="1"/>
    <col min="1038" max="1038" width="6.28515625" style="1" customWidth="1"/>
    <col min="1039" max="1039" width="7.7109375" style="1" customWidth="1"/>
    <col min="1040" max="1040" width="8" style="1" customWidth="1"/>
    <col min="1041" max="1041" width="6.7109375" style="1" customWidth="1"/>
    <col min="1042" max="1042" width="8.42578125" style="1" customWidth="1"/>
    <col min="1043" max="1043" width="7.140625" style="1" customWidth="1"/>
    <col min="1044" max="1044" width="7.5703125" style="1" customWidth="1"/>
    <col min="1045" max="1049" width="4.42578125" style="1" bestFit="1" customWidth="1"/>
    <col min="1050" max="1051" width="6.140625" style="1" customWidth="1"/>
    <col min="1052" max="1053" width="6.7109375" style="1" customWidth="1"/>
    <col min="1054" max="1055" width="6.42578125" style="1" customWidth="1"/>
    <col min="1056" max="1056" width="6.7109375" style="1" customWidth="1"/>
    <col min="1057" max="1057" width="7.140625" style="1" customWidth="1"/>
    <col min="1058" max="1058" width="6.7109375" style="1" customWidth="1"/>
    <col min="1059" max="1059" width="4.7109375" style="1" customWidth="1"/>
    <col min="1060" max="1060" width="6.5703125" style="1" customWidth="1"/>
    <col min="1061" max="1061" width="6.140625" style="1" customWidth="1"/>
    <col min="1062" max="1062" width="6.7109375" style="1" customWidth="1"/>
    <col min="1063" max="1063" width="7" style="1" customWidth="1"/>
    <col min="1064" max="1064" width="7.28515625" style="1" customWidth="1"/>
    <col min="1065" max="1065" width="6.7109375" style="1" customWidth="1"/>
    <col min="1066" max="1066" width="5.140625" style="1" customWidth="1"/>
    <col min="1067" max="1067" width="4.5703125" style="1" customWidth="1"/>
    <col min="1068" max="1071" width="4.42578125" style="1" bestFit="1" customWidth="1"/>
    <col min="1072" max="1072" width="4.42578125" style="1" customWidth="1"/>
    <col min="1073" max="1073" width="4.85546875" style="1" customWidth="1"/>
    <col min="1074" max="1077" width="4.42578125" style="1" bestFit="1" customWidth="1"/>
    <col min="1078" max="1078" width="2.7109375" style="1" customWidth="1"/>
    <col min="1079" max="1081" width="0" style="1" hidden="1" customWidth="1"/>
    <col min="1082" max="1280" width="3.28515625" style="1"/>
    <col min="1281" max="1281" width="3.42578125" style="1" bestFit="1" customWidth="1"/>
    <col min="1282" max="1282" width="3.7109375" style="1" customWidth="1"/>
    <col min="1283" max="1284" width="3.42578125" style="1" bestFit="1" customWidth="1"/>
    <col min="1285" max="1285" width="4.28515625" style="1" customWidth="1"/>
    <col min="1286" max="1286" width="7.5703125" style="1" customWidth="1"/>
    <col min="1287" max="1287" width="6.85546875" style="1" customWidth="1"/>
    <col min="1288" max="1288" width="7.140625" style="1" customWidth="1"/>
    <col min="1289" max="1289" width="6.140625" style="1" customWidth="1"/>
    <col min="1290" max="1291" width="7.140625" style="1" customWidth="1"/>
    <col min="1292" max="1292" width="6.7109375" style="1" customWidth="1"/>
    <col min="1293" max="1293" width="6.140625" style="1" customWidth="1"/>
    <col min="1294" max="1294" width="6.28515625" style="1" customWidth="1"/>
    <col min="1295" max="1295" width="7.7109375" style="1" customWidth="1"/>
    <col min="1296" max="1296" width="8" style="1" customWidth="1"/>
    <col min="1297" max="1297" width="6.7109375" style="1" customWidth="1"/>
    <col min="1298" max="1298" width="8.42578125" style="1" customWidth="1"/>
    <col min="1299" max="1299" width="7.140625" style="1" customWidth="1"/>
    <col min="1300" max="1300" width="7.5703125" style="1" customWidth="1"/>
    <col min="1301" max="1305" width="4.42578125" style="1" bestFit="1" customWidth="1"/>
    <col min="1306" max="1307" width="6.140625" style="1" customWidth="1"/>
    <col min="1308" max="1309" width="6.7109375" style="1" customWidth="1"/>
    <col min="1310" max="1311" width="6.42578125" style="1" customWidth="1"/>
    <col min="1312" max="1312" width="6.7109375" style="1" customWidth="1"/>
    <col min="1313" max="1313" width="7.140625" style="1" customWidth="1"/>
    <col min="1314" max="1314" width="6.7109375" style="1" customWidth="1"/>
    <col min="1315" max="1315" width="4.7109375" style="1" customWidth="1"/>
    <col min="1316" max="1316" width="6.5703125" style="1" customWidth="1"/>
    <col min="1317" max="1317" width="6.140625" style="1" customWidth="1"/>
    <col min="1318" max="1318" width="6.7109375" style="1" customWidth="1"/>
    <col min="1319" max="1319" width="7" style="1" customWidth="1"/>
    <col min="1320" max="1320" width="7.28515625" style="1" customWidth="1"/>
    <col min="1321" max="1321" width="6.7109375" style="1" customWidth="1"/>
    <col min="1322" max="1322" width="5.140625" style="1" customWidth="1"/>
    <col min="1323" max="1323" width="4.5703125" style="1" customWidth="1"/>
    <col min="1324" max="1327" width="4.42578125" style="1" bestFit="1" customWidth="1"/>
    <col min="1328" max="1328" width="4.42578125" style="1" customWidth="1"/>
    <col min="1329" max="1329" width="4.85546875" style="1" customWidth="1"/>
    <col min="1330" max="1333" width="4.42578125" style="1" bestFit="1" customWidth="1"/>
    <col min="1334" max="1334" width="2.7109375" style="1" customWidth="1"/>
    <col min="1335" max="1337" width="0" style="1" hidden="1" customWidth="1"/>
    <col min="1338" max="1536" width="3.28515625" style="1"/>
    <col min="1537" max="1537" width="3.42578125" style="1" bestFit="1" customWidth="1"/>
    <col min="1538" max="1538" width="3.7109375" style="1" customWidth="1"/>
    <col min="1539" max="1540" width="3.42578125" style="1" bestFit="1" customWidth="1"/>
    <col min="1541" max="1541" width="4.28515625" style="1" customWidth="1"/>
    <col min="1542" max="1542" width="7.5703125" style="1" customWidth="1"/>
    <col min="1543" max="1543" width="6.85546875" style="1" customWidth="1"/>
    <col min="1544" max="1544" width="7.140625" style="1" customWidth="1"/>
    <col min="1545" max="1545" width="6.140625" style="1" customWidth="1"/>
    <col min="1546" max="1547" width="7.140625" style="1" customWidth="1"/>
    <col min="1548" max="1548" width="6.7109375" style="1" customWidth="1"/>
    <col min="1549" max="1549" width="6.140625" style="1" customWidth="1"/>
    <col min="1550" max="1550" width="6.28515625" style="1" customWidth="1"/>
    <col min="1551" max="1551" width="7.7109375" style="1" customWidth="1"/>
    <col min="1552" max="1552" width="8" style="1" customWidth="1"/>
    <col min="1553" max="1553" width="6.7109375" style="1" customWidth="1"/>
    <col min="1554" max="1554" width="8.42578125" style="1" customWidth="1"/>
    <col min="1555" max="1555" width="7.140625" style="1" customWidth="1"/>
    <col min="1556" max="1556" width="7.5703125" style="1" customWidth="1"/>
    <col min="1557" max="1561" width="4.42578125" style="1" bestFit="1" customWidth="1"/>
    <col min="1562" max="1563" width="6.140625" style="1" customWidth="1"/>
    <col min="1564" max="1565" width="6.7109375" style="1" customWidth="1"/>
    <col min="1566" max="1567" width="6.42578125" style="1" customWidth="1"/>
    <col min="1568" max="1568" width="6.7109375" style="1" customWidth="1"/>
    <col min="1569" max="1569" width="7.140625" style="1" customWidth="1"/>
    <col min="1570" max="1570" width="6.7109375" style="1" customWidth="1"/>
    <col min="1571" max="1571" width="4.7109375" style="1" customWidth="1"/>
    <col min="1572" max="1572" width="6.5703125" style="1" customWidth="1"/>
    <col min="1573" max="1573" width="6.140625" style="1" customWidth="1"/>
    <col min="1574" max="1574" width="6.7109375" style="1" customWidth="1"/>
    <col min="1575" max="1575" width="7" style="1" customWidth="1"/>
    <col min="1576" max="1576" width="7.28515625" style="1" customWidth="1"/>
    <col min="1577" max="1577" width="6.7109375" style="1" customWidth="1"/>
    <col min="1578" max="1578" width="5.140625" style="1" customWidth="1"/>
    <col min="1579" max="1579" width="4.5703125" style="1" customWidth="1"/>
    <col min="1580" max="1583" width="4.42578125" style="1" bestFit="1" customWidth="1"/>
    <col min="1584" max="1584" width="4.42578125" style="1" customWidth="1"/>
    <col min="1585" max="1585" width="4.85546875" style="1" customWidth="1"/>
    <col min="1586" max="1589" width="4.42578125" style="1" bestFit="1" customWidth="1"/>
    <col min="1590" max="1590" width="2.7109375" style="1" customWidth="1"/>
    <col min="1591" max="1593" width="0" style="1" hidden="1" customWidth="1"/>
    <col min="1594" max="1792" width="3.28515625" style="1"/>
    <col min="1793" max="1793" width="3.42578125" style="1" bestFit="1" customWidth="1"/>
    <col min="1794" max="1794" width="3.7109375" style="1" customWidth="1"/>
    <col min="1795" max="1796" width="3.42578125" style="1" bestFit="1" customWidth="1"/>
    <col min="1797" max="1797" width="4.28515625" style="1" customWidth="1"/>
    <col min="1798" max="1798" width="7.5703125" style="1" customWidth="1"/>
    <col min="1799" max="1799" width="6.85546875" style="1" customWidth="1"/>
    <col min="1800" max="1800" width="7.140625" style="1" customWidth="1"/>
    <col min="1801" max="1801" width="6.140625" style="1" customWidth="1"/>
    <col min="1802" max="1803" width="7.140625" style="1" customWidth="1"/>
    <col min="1804" max="1804" width="6.7109375" style="1" customWidth="1"/>
    <col min="1805" max="1805" width="6.140625" style="1" customWidth="1"/>
    <col min="1806" max="1806" width="6.28515625" style="1" customWidth="1"/>
    <col min="1807" max="1807" width="7.7109375" style="1" customWidth="1"/>
    <col min="1808" max="1808" width="8" style="1" customWidth="1"/>
    <col min="1809" max="1809" width="6.7109375" style="1" customWidth="1"/>
    <col min="1810" max="1810" width="8.42578125" style="1" customWidth="1"/>
    <col min="1811" max="1811" width="7.140625" style="1" customWidth="1"/>
    <col min="1812" max="1812" width="7.5703125" style="1" customWidth="1"/>
    <col min="1813" max="1817" width="4.42578125" style="1" bestFit="1" customWidth="1"/>
    <col min="1818" max="1819" width="6.140625" style="1" customWidth="1"/>
    <col min="1820" max="1821" width="6.7109375" style="1" customWidth="1"/>
    <col min="1822" max="1823" width="6.42578125" style="1" customWidth="1"/>
    <col min="1824" max="1824" width="6.7109375" style="1" customWidth="1"/>
    <col min="1825" max="1825" width="7.140625" style="1" customWidth="1"/>
    <col min="1826" max="1826" width="6.7109375" style="1" customWidth="1"/>
    <col min="1827" max="1827" width="4.7109375" style="1" customWidth="1"/>
    <col min="1828" max="1828" width="6.5703125" style="1" customWidth="1"/>
    <col min="1829" max="1829" width="6.140625" style="1" customWidth="1"/>
    <col min="1830" max="1830" width="6.7109375" style="1" customWidth="1"/>
    <col min="1831" max="1831" width="7" style="1" customWidth="1"/>
    <col min="1832" max="1832" width="7.28515625" style="1" customWidth="1"/>
    <col min="1833" max="1833" width="6.7109375" style="1" customWidth="1"/>
    <col min="1834" max="1834" width="5.140625" style="1" customWidth="1"/>
    <col min="1835" max="1835" width="4.5703125" style="1" customWidth="1"/>
    <col min="1836" max="1839" width="4.42578125" style="1" bestFit="1" customWidth="1"/>
    <col min="1840" max="1840" width="4.42578125" style="1" customWidth="1"/>
    <col min="1841" max="1841" width="4.85546875" style="1" customWidth="1"/>
    <col min="1842" max="1845" width="4.42578125" style="1" bestFit="1" customWidth="1"/>
    <col min="1846" max="1846" width="2.7109375" style="1" customWidth="1"/>
    <col min="1847" max="1849" width="0" style="1" hidden="1" customWidth="1"/>
    <col min="1850" max="2048" width="3.28515625" style="1"/>
    <col min="2049" max="2049" width="3.42578125" style="1" bestFit="1" customWidth="1"/>
    <col min="2050" max="2050" width="3.7109375" style="1" customWidth="1"/>
    <col min="2051" max="2052" width="3.42578125" style="1" bestFit="1" customWidth="1"/>
    <col min="2053" max="2053" width="4.28515625" style="1" customWidth="1"/>
    <col min="2054" max="2054" width="7.5703125" style="1" customWidth="1"/>
    <col min="2055" max="2055" width="6.85546875" style="1" customWidth="1"/>
    <col min="2056" max="2056" width="7.140625" style="1" customWidth="1"/>
    <col min="2057" max="2057" width="6.140625" style="1" customWidth="1"/>
    <col min="2058" max="2059" width="7.140625" style="1" customWidth="1"/>
    <col min="2060" max="2060" width="6.7109375" style="1" customWidth="1"/>
    <col min="2061" max="2061" width="6.140625" style="1" customWidth="1"/>
    <col min="2062" max="2062" width="6.28515625" style="1" customWidth="1"/>
    <col min="2063" max="2063" width="7.7109375" style="1" customWidth="1"/>
    <col min="2064" max="2064" width="8" style="1" customWidth="1"/>
    <col min="2065" max="2065" width="6.7109375" style="1" customWidth="1"/>
    <col min="2066" max="2066" width="8.42578125" style="1" customWidth="1"/>
    <col min="2067" max="2067" width="7.140625" style="1" customWidth="1"/>
    <col min="2068" max="2068" width="7.5703125" style="1" customWidth="1"/>
    <col min="2069" max="2073" width="4.42578125" style="1" bestFit="1" customWidth="1"/>
    <col min="2074" max="2075" width="6.140625" style="1" customWidth="1"/>
    <col min="2076" max="2077" width="6.7109375" style="1" customWidth="1"/>
    <col min="2078" max="2079" width="6.42578125" style="1" customWidth="1"/>
    <col min="2080" max="2080" width="6.7109375" style="1" customWidth="1"/>
    <col min="2081" max="2081" width="7.140625" style="1" customWidth="1"/>
    <col min="2082" max="2082" width="6.7109375" style="1" customWidth="1"/>
    <col min="2083" max="2083" width="4.7109375" style="1" customWidth="1"/>
    <col min="2084" max="2084" width="6.5703125" style="1" customWidth="1"/>
    <col min="2085" max="2085" width="6.140625" style="1" customWidth="1"/>
    <col min="2086" max="2086" width="6.7109375" style="1" customWidth="1"/>
    <col min="2087" max="2087" width="7" style="1" customWidth="1"/>
    <col min="2088" max="2088" width="7.28515625" style="1" customWidth="1"/>
    <col min="2089" max="2089" width="6.7109375" style="1" customWidth="1"/>
    <col min="2090" max="2090" width="5.140625" style="1" customWidth="1"/>
    <col min="2091" max="2091" width="4.5703125" style="1" customWidth="1"/>
    <col min="2092" max="2095" width="4.42578125" style="1" bestFit="1" customWidth="1"/>
    <col min="2096" max="2096" width="4.42578125" style="1" customWidth="1"/>
    <col min="2097" max="2097" width="4.85546875" style="1" customWidth="1"/>
    <col min="2098" max="2101" width="4.42578125" style="1" bestFit="1" customWidth="1"/>
    <col min="2102" max="2102" width="2.7109375" style="1" customWidth="1"/>
    <col min="2103" max="2105" width="0" style="1" hidden="1" customWidth="1"/>
    <col min="2106" max="2304" width="3.28515625" style="1"/>
    <col min="2305" max="2305" width="3.42578125" style="1" bestFit="1" customWidth="1"/>
    <col min="2306" max="2306" width="3.7109375" style="1" customWidth="1"/>
    <col min="2307" max="2308" width="3.42578125" style="1" bestFit="1" customWidth="1"/>
    <col min="2309" max="2309" width="4.28515625" style="1" customWidth="1"/>
    <col min="2310" max="2310" width="7.5703125" style="1" customWidth="1"/>
    <col min="2311" max="2311" width="6.85546875" style="1" customWidth="1"/>
    <col min="2312" max="2312" width="7.140625" style="1" customWidth="1"/>
    <col min="2313" max="2313" width="6.140625" style="1" customWidth="1"/>
    <col min="2314" max="2315" width="7.140625" style="1" customWidth="1"/>
    <col min="2316" max="2316" width="6.7109375" style="1" customWidth="1"/>
    <col min="2317" max="2317" width="6.140625" style="1" customWidth="1"/>
    <col min="2318" max="2318" width="6.28515625" style="1" customWidth="1"/>
    <col min="2319" max="2319" width="7.7109375" style="1" customWidth="1"/>
    <col min="2320" max="2320" width="8" style="1" customWidth="1"/>
    <col min="2321" max="2321" width="6.7109375" style="1" customWidth="1"/>
    <col min="2322" max="2322" width="8.42578125" style="1" customWidth="1"/>
    <col min="2323" max="2323" width="7.140625" style="1" customWidth="1"/>
    <col min="2324" max="2324" width="7.5703125" style="1" customWidth="1"/>
    <col min="2325" max="2329" width="4.42578125" style="1" bestFit="1" customWidth="1"/>
    <col min="2330" max="2331" width="6.140625" style="1" customWidth="1"/>
    <col min="2332" max="2333" width="6.7109375" style="1" customWidth="1"/>
    <col min="2334" max="2335" width="6.42578125" style="1" customWidth="1"/>
    <col min="2336" max="2336" width="6.7109375" style="1" customWidth="1"/>
    <col min="2337" max="2337" width="7.140625" style="1" customWidth="1"/>
    <col min="2338" max="2338" width="6.7109375" style="1" customWidth="1"/>
    <col min="2339" max="2339" width="4.7109375" style="1" customWidth="1"/>
    <col min="2340" max="2340" width="6.5703125" style="1" customWidth="1"/>
    <col min="2341" max="2341" width="6.140625" style="1" customWidth="1"/>
    <col min="2342" max="2342" width="6.7109375" style="1" customWidth="1"/>
    <col min="2343" max="2343" width="7" style="1" customWidth="1"/>
    <col min="2344" max="2344" width="7.28515625" style="1" customWidth="1"/>
    <col min="2345" max="2345" width="6.7109375" style="1" customWidth="1"/>
    <col min="2346" max="2346" width="5.140625" style="1" customWidth="1"/>
    <col min="2347" max="2347" width="4.5703125" style="1" customWidth="1"/>
    <col min="2348" max="2351" width="4.42578125" style="1" bestFit="1" customWidth="1"/>
    <col min="2352" max="2352" width="4.42578125" style="1" customWidth="1"/>
    <col min="2353" max="2353" width="4.85546875" style="1" customWidth="1"/>
    <col min="2354" max="2357" width="4.42578125" style="1" bestFit="1" customWidth="1"/>
    <col min="2358" max="2358" width="2.7109375" style="1" customWidth="1"/>
    <col min="2359" max="2361" width="0" style="1" hidden="1" customWidth="1"/>
    <col min="2362" max="2560" width="3.28515625" style="1"/>
    <col min="2561" max="2561" width="3.42578125" style="1" bestFit="1" customWidth="1"/>
    <col min="2562" max="2562" width="3.7109375" style="1" customWidth="1"/>
    <col min="2563" max="2564" width="3.42578125" style="1" bestFit="1" customWidth="1"/>
    <col min="2565" max="2565" width="4.28515625" style="1" customWidth="1"/>
    <col min="2566" max="2566" width="7.5703125" style="1" customWidth="1"/>
    <col min="2567" max="2567" width="6.85546875" style="1" customWidth="1"/>
    <col min="2568" max="2568" width="7.140625" style="1" customWidth="1"/>
    <col min="2569" max="2569" width="6.140625" style="1" customWidth="1"/>
    <col min="2570" max="2571" width="7.140625" style="1" customWidth="1"/>
    <col min="2572" max="2572" width="6.7109375" style="1" customWidth="1"/>
    <col min="2573" max="2573" width="6.140625" style="1" customWidth="1"/>
    <col min="2574" max="2574" width="6.28515625" style="1" customWidth="1"/>
    <col min="2575" max="2575" width="7.7109375" style="1" customWidth="1"/>
    <col min="2576" max="2576" width="8" style="1" customWidth="1"/>
    <col min="2577" max="2577" width="6.7109375" style="1" customWidth="1"/>
    <col min="2578" max="2578" width="8.42578125" style="1" customWidth="1"/>
    <col min="2579" max="2579" width="7.140625" style="1" customWidth="1"/>
    <col min="2580" max="2580" width="7.5703125" style="1" customWidth="1"/>
    <col min="2581" max="2585" width="4.42578125" style="1" bestFit="1" customWidth="1"/>
    <col min="2586" max="2587" width="6.140625" style="1" customWidth="1"/>
    <col min="2588" max="2589" width="6.7109375" style="1" customWidth="1"/>
    <col min="2590" max="2591" width="6.42578125" style="1" customWidth="1"/>
    <col min="2592" max="2592" width="6.7109375" style="1" customWidth="1"/>
    <col min="2593" max="2593" width="7.140625" style="1" customWidth="1"/>
    <col min="2594" max="2594" width="6.7109375" style="1" customWidth="1"/>
    <col min="2595" max="2595" width="4.7109375" style="1" customWidth="1"/>
    <col min="2596" max="2596" width="6.5703125" style="1" customWidth="1"/>
    <col min="2597" max="2597" width="6.140625" style="1" customWidth="1"/>
    <col min="2598" max="2598" width="6.7109375" style="1" customWidth="1"/>
    <col min="2599" max="2599" width="7" style="1" customWidth="1"/>
    <col min="2600" max="2600" width="7.28515625" style="1" customWidth="1"/>
    <col min="2601" max="2601" width="6.7109375" style="1" customWidth="1"/>
    <col min="2602" max="2602" width="5.140625" style="1" customWidth="1"/>
    <col min="2603" max="2603" width="4.5703125" style="1" customWidth="1"/>
    <col min="2604" max="2607" width="4.42578125" style="1" bestFit="1" customWidth="1"/>
    <col min="2608" max="2608" width="4.42578125" style="1" customWidth="1"/>
    <col min="2609" max="2609" width="4.85546875" style="1" customWidth="1"/>
    <col min="2610" max="2613" width="4.42578125" style="1" bestFit="1" customWidth="1"/>
    <col min="2614" max="2614" width="2.7109375" style="1" customWidth="1"/>
    <col min="2615" max="2617" width="0" style="1" hidden="1" customWidth="1"/>
    <col min="2618" max="2816" width="3.28515625" style="1"/>
    <col min="2817" max="2817" width="3.42578125" style="1" bestFit="1" customWidth="1"/>
    <col min="2818" max="2818" width="3.7109375" style="1" customWidth="1"/>
    <col min="2819" max="2820" width="3.42578125" style="1" bestFit="1" customWidth="1"/>
    <col min="2821" max="2821" width="4.28515625" style="1" customWidth="1"/>
    <col min="2822" max="2822" width="7.5703125" style="1" customWidth="1"/>
    <col min="2823" max="2823" width="6.85546875" style="1" customWidth="1"/>
    <col min="2824" max="2824" width="7.140625" style="1" customWidth="1"/>
    <col min="2825" max="2825" width="6.140625" style="1" customWidth="1"/>
    <col min="2826" max="2827" width="7.140625" style="1" customWidth="1"/>
    <col min="2828" max="2828" width="6.7109375" style="1" customWidth="1"/>
    <col min="2829" max="2829" width="6.140625" style="1" customWidth="1"/>
    <col min="2830" max="2830" width="6.28515625" style="1" customWidth="1"/>
    <col min="2831" max="2831" width="7.7109375" style="1" customWidth="1"/>
    <col min="2832" max="2832" width="8" style="1" customWidth="1"/>
    <col min="2833" max="2833" width="6.7109375" style="1" customWidth="1"/>
    <col min="2834" max="2834" width="8.42578125" style="1" customWidth="1"/>
    <col min="2835" max="2835" width="7.140625" style="1" customWidth="1"/>
    <col min="2836" max="2836" width="7.5703125" style="1" customWidth="1"/>
    <col min="2837" max="2841" width="4.42578125" style="1" bestFit="1" customWidth="1"/>
    <col min="2842" max="2843" width="6.140625" style="1" customWidth="1"/>
    <col min="2844" max="2845" width="6.7109375" style="1" customWidth="1"/>
    <col min="2846" max="2847" width="6.42578125" style="1" customWidth="1"/>
    <col min="2848" max="2848" width="6.7109375" style="1" customWidth="1"/>
    <col min="2849" max="2849" width="7.140625" style="1" customWidth="1"/>
    <col min="2850" max="2850" width="6.7109375" style="1" customWidth="1"/>
    <col min="2851" max="2851" width="4.7109375" style="1" customWidth="1"/>
    <col min="2852" max="2852" width="6.5703125" style="1" customWidth="1"/>
    <col min="2853" max="2853" width="6.140625" style="1" customWidth="1"/>
    <col min="2854" max="2854" width="6.7109375" style="1" customWidth="1"/>
    <col min="2855" max="2855" width="7" style="1" customWidth="1"/>
    <col min="2856" max="2856" width="7.28515625" style="1" customWidth="1"/>
    <col min="2857" max="2857" width="6.7109375" style="1" customWidth="1"/>
    <col min="2858" max="2858" width="5.140625" style="1" customWidth="1"/>
    <col min="2859" max="2859" width="4.5703125" style="1" customWidth="1"/>
    <col min="2860" max="2863" width="4.42578125" style="1" bestFit="1" customWidth="1"/>
    <col min="2864" max="2864" width="4.42578125" style="1" customWidth="1"/>
    <col min="2865" max="2865" width="4.85546875" style="1" customWidth="1"/>
    <col min="2866" max="2869" width="4.42578125" style="1" bestFit="1" customWidth="1"/>
    <col min="2870" max="2870" width="2.7109375" style="1" customWidth="1"/>
    <col min="2871" max="2873" width="0" style="1" hidden="1" customWidth="1"/>
    <col min="2874" max="3072" width="3.28515625" style="1"/>
    <col min="3073" max="3073" width="3.42578125" style="1" bestFit="1" customWidth="1"/>
    <col min="3074" max="3074" width="3.7109375" style="1" customWidth="1"/>
    <col min="3075" max="3076" width="3.42578125" style="1" bestFit="1" customWidth="1"/>
    <col min="3077" max="3077" width="4.28515625" style="1" customWidth="1"/>
    <col min="3078" max="3078" width="7.5703125" style="1" customWidth="1"/>
    <col min="3079" max="3079" width="6.85546875" style="1" customWidth="1"/>
    <col min="3080" max="3080" width="7.140625" style="1" customWidth="1"/>
    <col min="3081" max="3081" width="6.140625" style="1" customWidth="1"/>
    <col min="3082" max="3083" width="7.140625" style="1" customWidth="1"/>
    <col min="3084" max="3084" width="6.7109375" style="1" customWidth="1"/>
    <col min="3085" max="3085" width="6.140625" style="1" customWidth="1"/>
    <col min="3086" max="3086" width="6.28515625" style="1" customWidth="1"/>
    <col min="3087" max="3087" width="7.7109375" style="1" customWidth="1"/>
    <col min="3088" max="3088" width="8" style="1" customWidth="1"/>
    <col min="3089" max="3089" width="6.7109375" style="1" customWidth="1"/>
    <col min="3090" max="3090" width="8.42578125" style="1" customWidth="1"/>
    <col min="3091" max="3091" width="7.140625" style="1" customWidth="1"/>
    <col min="3092" max="3092" width="7.5703125" style="1" customWidth="1"/>
    <col min="3093" max="3097" width="4.42578125" style="1" bestFit="1" customWidth="1"/>
    <col min="3098" max="3099" width="6.140625" style="1" customWidth="1"/>
    <col min="3100" max="3101" width="6.7109375" style="1" customWidth="1"/>
    <col min="3102" max="3103" width="6.42578125" style="1" customWidth="1"/>
    <col min="3104" max="3104" width="6.7109375" style="1" customWidth="1"/>
    <col min="3105" max="3105" width="7.140625" style="1" customWidth="1"/>
    <col min="3106" max="3106" width="6.7109375" style="1" customWidth="1"/>
    <col min="3107" max="3107" width="4.7109375" style="1" customWidth="1"/>
    <col min="3108" max="3108" width="6.5703125" style="1" customWidth="1"/>
    <col min="3109" max="3109" width="6.140625" style="1" customWidth="1"/>
    <col min="3110" max="3110" width="6.7109375" style="1" customWidth="1"/>
    <col min="3111" max="3111" width="7" style="1" customWidth="1"/>
    <col min="3112" max="3112" width="7.28515625" style="1" customWidth="1"/>
    <col min="3113" max="3113" width="6.7109375" style="1" customWidth="1"/>
    <col min="3114" max="3114" width="5.140625" style="1" customWidth="1"/>
    <col min="3115" max="3115" width="4.5703125" style="1" customWidth="1"/>
    <col min="3116" max="3119" width="4.42578125" style="1" bestFit="1" customWidth="1"/>
    <col min="3120" max="3120" width="4.42578125" style="1" customWidth="1"/>
    <col min="3121" max="3121" width="4.85546875" style="1" customWidth="1"/>
    <col min="3122" max="3125" width="4.42578125" style="1" bestFit="1" customWidth="1"/>
    <col min="3126" max="3126" width="2.7109375" style="1" customWidth="1"/>
    <col min="3127" max="3129" width="0" style="1" hidden="1" customWidth="1"/>
    <col min="3130" max="3328" width="3.28515625" style="1"/>
    <col min="3329" max="3329" width="3.42578125" style="1" bestFit="1" customWidth="1"/>
    <col min="3330" max="3330" width="3.7109375" style="1" customWidth="1"/>
    <col min="3331" max="3332" width="3.42578125" style="1" bestFit="1" customWidth="1"/>
    <col min="3333" max="3333" width="4.28515625" style="1" customWidth="1"/>
    <col min="3334" max="3334" width="7.5703125" style="1" customWidth="1"/>
    <col min="3335" max="3335" width="6.85546875" style="1" customWidth="1"/>
    <col min="3336" max="3336" width="7.140625" style="1" customWidth="1"/>
    <col min="3337" max="3337" width="6.140625" style="1" customWidth="1"/>
    <col min="3338" max="3339" width="7.140625" style="1" customWidth="1"/>
    <col min="3340" max="3340" width="6.7109375" style="1" customWidth="1"/>
    <col min="3341" max="3341" width="6.140625" style="1" customWidth="1"/>
    <col min="3342" max="3342" width="6.28515625" style="1" customWidth="1"/>
    <col min="3343" max="3343" width="7.7109375" style="1" customWidth="1"/>
    <col min="3344" max="3344" width="8" style="1" customWidth="1"/>
    <col min="3345" max="3345" width="6.7109375" style="1" customWidth="1"/>
    <col min="3346" max="3346" width="8.42578125" style="1" customWidth="1"/>
    <col min="3347" max="3347" width="7.140625" style="1" customWidth="1"/>
    <col min="3348" max="3348" width="7.5703125" style="1" customWidth="1"/>
    <col min="3349" max="3353" width="4.42578125" style="1" bestFit="1" customWidth="1"/>
    <col min="3354" max="3355" width="6.140625" style="1" customWidth="1"/>
    <col min="3356" max="3357" width="6.7109375" style="1" customWidth="1"/>
    <col min="3358" max="3359" width="6.42578125" style="1" customWidth="1"/>
    <col min="3360" max="3360" width="6.7109375" style="1" customWidth="1"/>
    <col min="3361" max="3361" width="7.140625" style="1" customWidth="1"/>
    <col min="3362" max="3362" width="6.7109375" style="1" customWidth="1"/>
    <col min="3363" max="3363" width="4.7109375" style="1" customWidth="1"/>
    <col min="3364" max="3364" width="6.5703125" style="1" customWidth="1"/>
    <col min="3365" max="3365" width="6.140625" style="1" customWidth="1"/>
    <col min="3366" max="3366" width="6.7109375" style="1" customWidth="1"/>
    <col min="3367" max="3367" width="7" style="1" customWidth="1"/>
    <col min="3368" max="3368" width="7.28515625" style="1" customWidth="1"/>
    <col min="3369" max="3369" width="6.7109375" style="1" customWidth="1"/>
    <col min="3370" max="3370" width="5.140625" style="1" customWidth="1"/>
    <col min="3371" max="3371" width="4.5703125" style="1" customWidth="1"/>
    <col min="3372" max="3375" width="4.42578125" style="1" bestFit="1" customWidth="1"/>
    <col min="3376" max="3376" width="4.42578125" style="1" customWidth="1"/>
    <col min="3377" max="3377" width="4.85546875" style="1" customWidth="1"/>
    <col min="3378" max="3381" width="4.42578125" style="1" bestFit="1" customWidth="1"/>
    <col min="3382" max="3382" width="2.7109375" style="1" customWidth="1"/>
    <col min="3383" max="3385" width="0" style="1" hidden="1" customWidth="1"/>
    <col min="3386" max="3584" width="3.28515625" style="1"/>
    <col min="3585" max="3585" width="3.42578125" style="1" bestFit="1" customWidth="1"/>
    <col min="3586" max="3586" width="3.7109375" style="1" customWidth="1"/>
    <col min="3587" max="3588" width="3.42578125" style="1" bestFit="1" customWidth="1"/>
    <col min="3589" max="3589" width="4.28515625" style="1" customWidth="1"/>
    <col min="3590" max="3590" width="7.5703125" style="1" customWidth="1"/>
    <col min="3591" max="3591" width="6.85546875" style="1" customWidth="1"/>
    <col min="3592" max="3592" width="7.140625" style="1" customWidth="1"/>
    <col min="3593" max="3593" width="6.140625" style="1" customWidth="1"/>
    <col min="3594" max="3595" width="7.140625" style="1" customWidth="1"/>
    <col min="3596" max="3596" width="6.7109375" style="1" customWidth="1"/>
    <col min="3597" max="3597" width="6.140625" style="1" customWidth="1"/>
    <col min="3598" max="3598" width="6.28515625" style="1" customWidth="1"/>
    <col min="3599" max="3599" width="7.7109375" style="1" customWidth="1"/>
    <col min="3600" max="3600" width="8" style="1" customWidth="1"/>
    <col min="3601" max="3601" width="6.7109375" style="1" customWidth="1"/>
    <col min="3602" max="3602" width="8.42578125" style="1" customWidth="1"/>
    <col min="3603" max="3603" width="7.140625" style="1" customWidth="1"/>
    <col min="3604" max="3604" width="7.5703125" style="1" customWidth="1"/>
    <col min="3605" max="3609" width="4.42578125" style="1" bestFit="1" customWidth="1"/>
    <col min="3610" max="3611" width="6.140625" style="1" customWidth="1"/>
    <col min="3612" max="3613" width="6.7109375" style="1" customWidth="1"/>
    <col min="3614" max="3615" width="6.42578125" style="1" customWidth="1"/>
    <col min="3616" max="3616" width="6.7109375" style="1" customWidth="1"/>
    <col min="3617" max="3617" width="7.140625" style="1" customWidth="1"/>
    <col min="3618" max="3618" width="6.7109375" style="1" customWidth="1"/>
    <col min="3619" max="3619" width="4.7109375" style="1" customWidth="1"/>
    <col min="3620" max="3620" width="6.5703125" style="1" customWidth="1"/>
    <col min="3621" max="3621" width="6.140625" style="1" customWidth="1"/>
    <col min="3622" max="3622" width="6.7109375" style="1" customWidth="1"/>
    <col min="3623" max="3623" width="7" style="1" customWidth="1"/>
    <col min="3624" max="3624" width="7.28515625" style="1" customWidth="1"/>
    <col min="3625" max="3625" width="6.7109375" style="1" customWidth="1"/>
    <col min="3626" max="3626" width="5.140625" style="1" customWidth="1"/>
    <col min="3627" max="3627" width="4.5703125" style="1" customWidth="1"/>
    <col min="3628" max="3631" width="4.42578125" style="1" bestFit="1" customWidth="1"/>
    <col min="3632" max="3632" width="4.42578125" style="1" customWidth="1"/>
    <col min="3633" max="3633" width="4.85546875" style="1" customWidth="1"/>
    <col min="3634" max="3637" width="4.42578125" style="1" bestFit="1" customWidth="1"/>
    <col min="3638" max="3638" width="2.7109375" style="1" customWidth="1"/>
    <col min="3639" max="3641" width="0" style="1" hidden="1" customWidth="1"/>
    <col min="3642" max="3840" width="3.28515625" style="1"/>
    <col min="3841" max="3841" width="3.42578125" style="1" bestFit="1" customWidth="1"/>
    <col min="3842" max="3842" width="3.7109375" style="1" customWidth="1"/>
    <col min="3843" max="3844" width="3.42578125" style="1" bestFit="1" customWidth="1"/>
    <col min="3845" max="3845" width="4.28515625" style="1" customWidth="1"/>
    <col min="3846" max="3846" width="7.5703125" style="1" customWidth="1"/>
    <col min="3847" max="3847" width="6.85546875" style="1" customWidth="1"/>
    <col min="3848" max="3848" width="7.140625" style="1" customWidth="1"/>
    <col min="3849" max="3849" width="6.140625" style="1" customWidth="1"/>
    <col min="3850" max="3851" width="7.140625" style="1" customWidth="1"/>
    <col min="3852" max="3852" width="6.7109375" style="1" customWidth="1"/>
    <col min="3853" max="3853" width="6.140625" style="1" customWidth="1"/>
    <col min="3854" max="3854" width="6.28515625" style="1" customWidth="1"/>
    <col min="3855" max="3855" width="7.7109375" style="1" customWidth="1"/>
    <col min="3856" max="3856" width="8" style="1" customWidth="1"/>
    <col min="3857" max="3857" width="6.7109375" style="1" customWidth="1"/>
    <col min="3858" max="3858" width="8.42578125" style="1" customWidth="1"/>
    <col min="3859" max="3859" width="7.140625" style="1" customWidth="1"/>
    <col min="3860" max="3860" width="7.5703125" style="1" customWidth="1"/>
    <col min="3861" max="3865" width="4.42578125" style="1" bestFit="1" customWidth="1"/>
    <col min="3866" max="3867" width="6.140625" style="1" customWidth="1"/>
    <col min="3868" max="3869" width="6.7109375" style="1" customWidth="1"/>
    <col min="3870" max="3871" width="6.42578125" style="1" customWidth="1"/>
    <col min="3872" max="3872" width="6.7109375" style="1" customWidth="1"/>
    <col min="3873" max="3873" width="7.140625" style="1" customWidth="1"/>
    <col min="3874" max="3874" width="6.7109375" style="1" customWidth="1"/>
    <col min="3875" max="3875" width="4.7109375" style="1" customWidth="1"/>
    <col min="3876" max="3876" width="6.5703125" style="1" customWidth="1"/>
    <col min="3877" max="3877" width="6.140625" style="1" customWidth="1"/>
    <col min="3878" max="3878" width="6.7109375" style="1" customWidth="1"/>
    <col min="3879" max="3879" width="7" style="1" customWidth="1"/>
    <col min="3880" max="3880" width="7.28515625" style="1" customWidth="1"/>
    <col min="3881" max="3881" width="6.7109375" style="1" customWidth="1"/>
    <col min="3882" max="3882" width="5.140625" style="1" customWidth="1"/>
    <col min="3883" max="3883" width="4.5703125" style="1" customWidth="1"/>
    <col min="3884" max="3887" width="4.42578125" style="1" bestFit="1" customWidth="1"/>
    <col min="3888" max="3888" width="4.42578125" style="1" customWidth="1"/>
    <col min="3889" max="3889" width="4.85546875" style="1" customWidth="1"/>
    <col min="3890" max="3893" width="4.42578125" style="1" bestFit="1" customWidth="1"/>
    <col min="3894" max="3894" width="2.7109375" style="1" customWidth="1"/>
    <col min="3895" max="3897" width="0" style="1" hidden="1" customWidth="1"/>
    <col min="3898" max="4096" width="3.28515625" style="1"/>
    <col min="4097" max="4097" width="3.42578125" style="1" bestFit="1" customWidth="1"/>
    <col min="4098" max="4098" width="3.7109375" style="1" customWidth="1"/>
    <col min="4099" max="4100" width="3.42578125" style="1" bestFit="1" customWidth="1"/>
    <col min="4101" max="4101" width="4.28515625" style="1" customWidth="1"/>
    <col min="4102" max="4102" width="7.5703125" style="1" customWidth="1"/>
    <col min="4103" max="4103" width="6.85546875" style="1" customWidth="1"/>
    <col min="4104" max="4104" width="7.140625" style="1" customWidth="1"/>
    <col min="4105" max="4105" width="6.140625" style="1" customWidth="1"/>
    <col min="4106" max="4107" width="7.140625" style="1" customWidth="1"/>
    <col min="4108" max="4108" width="6.7109375" style="1" customWidth="1"/>
    <col min="4109" max="4109" width="6.140625" style="1" customWidth="1"/>
    <col min="4110" max="4110" width="6.28515625" style="1" customWidth="1"/>
    <col min="4111" max="4111" width="7.7109375" style="1" customWidth="1"/>
    <col min="4112" max="4112" width="8" style="1" customWidth="1"/>
    <col min="4113" max="4113" width="6.7109375" style="1" customWidth="1"/>
    <col min="4114" max="4114" width="8.42578125" style="1" customWidth="1"/>
    <col min="4115" max="4115" width="7.140625" style="1" customWidth="1"/>
    <col min="4116" max="4116" width="7.5703125" style="1" customWidth="1"/>
    <col min="4117" max="4121" width="4.42578125" style="1" bestFit="1" customWidth="1"/>
    <col min="4122" max="4123" width="6.140625" style="1" customWidth="1"/>
    <col min="4124" max="4125" width="6.7109375" style="1" customWidth="1"/>
    <col min="4126" max="4127" width="6.42578125" style="1" customWidth="1"/>
    <col min="4128" max="4128" width="6.7109375" style="1" customWidth="1"/>
    <col min="4129" max="4129" width="7.140625" style="1" customWidth="1"/>
    <col min="4130" max="4130" width="6.7109375" style="1" customWidth="1"/>
    <col min="4131" max="4131" width="4.7109375" style="1" customWidth="1"/>
    <col min="4132" max="4132" width="6.5703125" style="1" customWidth="1"/>
    <col min="4133" max="4133" width="6.140625" style="1" customWidth="1"/>
    <col min="4134" max="4134" width="6.7109375" style="1" customWidth="1"/>
    <col min="4135" max="4135" width="7" style="1" customWidth="1"/>
    <col min="4136" max="4136" width="7.28515625" style="1" customWidth="1"/>
    <col min="4137" max="4137" width="6.7109375" style="1" customWidth="1"/>
    <col min="4138" max="4138" width="5.140625" style="1" customWidth="1"/>
    <col min="4139" max="4139" width="4.5703125" style="1" customWidth="1"/>
    <col min="4140" max="4143" width="4.42578125" style="1" bestFit="1" customWidth="1"/>
    <col min="4144" max="4144" width="4.42578125" style="1" customWidth="1"/>
    <col min="4145" max="4145" width="4.85546875" style="1" customWidth="1"/>
    <col min="4146" max="4149" width="4.42578125" style="1" bestFit="1" customWidth="1"/>
    <col min="4150" max="4150" width="2.7109375" style="1" customWidth="1"/>
    <col min="4151" max="4153" width="0" style="1" hidden="1" customWidth="1"/>
    <col min="4154" max="4352" width="3.28515625" style="1"/>
    <col min="4353" max="4353" width="3.42578125" style="1" bestFit="1" customWidth="1"/>
    <col min="4354" max="4354" width="3.7109375" style="1" customWidth="1"/>
    <col min="4355" max="4356" width="3.42578125" style="1" bestFit="1" customWidth="1"/>
    <col min="4357" max="4357" width="4.28515625" style="1" customWidth="1"/>
    <col min="4358" max="4358" width="7.5703125" style="1" customWidth="1"/>
    <col min="4359" max="4359" width="6.85546875" style="1" customWidth="1"/>
    <col min="4360" max="4360" width="7.140625" style="1" customWidth="1"/>
    <col min="4361" max="4361" width="6.140625" style="1" customWidth="1"/>
    <col min="4362" max="4363" width="7.140625" style="1" customWidth="1"/>
    <col min="4364" max="4364" width="6.7109375" style="1" customWidth="1"/>
    <col min="4365" max="4365" width="6.140625" style="1" customWidth="1"/>
    <col min="4366" max="4366" width="6.28515625" style="1" customWidth="1"/>
    <col min="4367" max="4367" width="7.7109375" style="1" customWidth="1"/>
    <col min="4368" max="4368" width="8" style="1" customWidth="1"/>
    <col min="4369" max="4369" width="6.7109375" style="1" customWidth="1"/>
    <col min="4370" max="4370" width="8.42578125" style="1" customWidth="1"/>
    <col min="4371" max="4371" width="7.140625" style="1" customWidth="1"/>
    <col min="4372" max="4372" width="7.5703125" style="1" customWidth="1"/>
    <col min="4373" max="4377" width="4.42578125" style="1" bestFit="1" customWidth="1"/>
    <col min="4378" max="4379" width="6.140625" style="1" customWidth="1"/>
    <col min="4380" max="4381" width="6.7109375" style="1" customWidth="1"/>
    <col min="4382" max="4383" width="6.42578125" style="1" customWidth="1"/>
    <col min="4384" max="4384" width="6.7109375" style="1" customWidth="1"/>
    <col min="4385" max="4385" width="7.140625" style="1" customWidth="1"/>
    <col min="4386" max="4386" width="6.7109375" style="1" customWidth="1"/>
    <col min="4387" max="4387" width="4.7109375" style="1" customWidth="1"/>
    <col min="4388" max="4388" width="6.5703125" style="1" customWidth="1"/>
    <col min="4389" max="4389" width="6.140625" style="1" customWidth="1"/>
    <col min="4390" max="4390" width="6.7109375" style="1" customWidth="1"/>
    <col min="4391" max="4391" width="7" style="1" customWidth="1"/>
    <col min="4392" max="4392" width="7.28515625" style="1" customWidth="1"/>
    <col min="4393" max="4393" width="6.7109375" style="1" customWidth="1"/>
    <col min="4394" max="4394" width="5.140625" style="1" customWidth="1"/>
    <col min="4395" max="4395" width="4.5703125" style="1" customWidth="1"/>
    <col min="4396" max="4399" width="4.42578125" style="1" bestFit="1" customWidth="1"/>
    <col min="4400" max="4400" width="4.42578125" style="1" customWidth="1"/>
    <col min="4401" max="4401" width="4.85546875" style="1" customWidth="1"/>
    <col min="4402" max="4405" width="4.42578125" style="1" bestFit="1" customWidth="1"/>
    <col min="4406" max="4406" width="2.7109375" style="1" customWidth="1"/>
    <col min="4407" max="4409" width="0" style="1" hidden="1" customWidth="1"/>
    <col min="4410" max="4608" width="3.28515625" style="1"/>
    <col min="4609" max="4609" width="3.42578125" style="1" bestFit="1" customWidth="1"/>
    <col min="4610" max="4610" width="3.7109375" style="1" customWidth="1"/>
    <col min="4611" max="4612" width="3.42578125" style="1" bestFit="1" customWidth="1"/>
    <col min="4613" max="4613" width="4.28515625" style="1" customWidth="1"/>
    <col min="4614" max="4614" width="7.5703125" style="1" customWidth="1"/>
    <col min="4615" max="4615" width="6.85546875" style="1" customWidth="1"/>
    <col min="4616" max="4616" width="7.140625" style="1" customWidth="1"/>
    <col min="4617" max="4617" width="6.140625" style="1" customWidth="1"/>
    <col min="4618" max="4619" width="7.140625" style="1" customWidth="1"/>
    <col min="4620" max="4620" width="6.7109375" style="1" customWidth="1"/>
    <col min="4621" max="4621" width="6.140625" style="1" customWidth="1"/>
    <col min="4622" max="4622" width="6.28515625" style="1" customWidth="1"/>
    <col min="4623" max="4623" width="7.7109375" style="1" customWidth="1"/>
    <col min="4624" max="4624" width="8" style="1" customWidth="1"/>
    <col min="4625" max="4625" width="6.7109375" style="1" customWidth="1"/>
    <col min="4626" max="4626" width="8.42578125" style="1" customWidth="1"/>
    <col min="4627" max="4627" width="7.140625" style="1" customWidth="1"/>
    <col min="4628" max="4628" width="7.5703125" style="1" customWidth="1"/>
    <col min="4629" max="4633" width="4.42578125" style="1" bestFit="1" customWidth="1"/>
    <col min="4634" max="4635" width="6.140625" style="1" customWidth="1"/>
    <col min="4636" max="4637" width="6.7109375" style="1" customWidth="1"/>
    <col min="4638" max="4639" width="6.42578125" style="1" customWidth="1"/>
    <col min="4640" max="4640" width="6.7109375" style="1" customWidth="1"/>
    <col min="4641" max="4641" width="7.140625" style="1" customWidth="1"/>
    <col min="4642" max="4642" width="6.7109375" style="1" customWidth="1"/>
    <col min="4643" max="4643" width="4.7109375" style="1" customWidth="1"/>
    <col min="4644" max="4644" width="6.5703125" style="1" customWidth="1"/>
    <col min="4645" max="4645" width="6.140625" style="1" customWidth="1"/>
    <col min="4646" max="4646" width="6.7109375" style="1" customWidth="1"/>
    <col min="4647" max="4647" width="7" style="1" customWidth="1"/>
    <col min="4648" max="4648" width="7.28515625" style="1" customWidth="1"/>
    <col min="4649" max="4649" width="6.7109375" style="1" customWidth="1"/>
    <col min="4650" max="4650" width="5.140625" style="1" customWidth="1"/>
    <col min="4651" max="4651" width="4.5703125" style="1" customWidth="1"/>
    <col min="4652" max="4655" width="4.42578125" style="1" bestFit="1" customWidth="1"/>
    <col min="4656" max="4656" width="4.42578125" style="1" customWidth="1"/>
    <col min="4657" max="4657" width="4.85546875" style="1" customWidth="1"/>
    <col min="4658" max="4661" width="4.42578125" style="1" bestFit="1" customWidth="1"/>
    <col min="4662" max="4662" width="2.7109375" style="1" customWidth="1"/>
    <col min="4663" max="4665" width="0" style="1" hidden="1" customWidth="1"/>
    <col min="4666" max="4864" width="3.28515625" style="1"/>
    <col min="4865" max="4865" width="3.42578125" style="1" bestFit="1" customWidth="1"/>
    <col min="4866" max="4866" width="3.7109375" style="1" customWidth="1"/>
    <col min="4867" max="4868" width="3.42578125" style="1" bestFit="1" customWidth="1"/>
    <col min="4869" max="4869" width="4.28515625" style="1" customWidth="1"/>
    <col min="4870" max="4870" width="7.5703125" style="1" customWidth="1"/>
    <col min="4871" max="4871" width="6.85546875" style="1" customWidth="1"/>
    <col min="4872" max="4872" width="7.140625" style="1" customWidth="1"/>
    <col min="4873" max="4873" width="6.140625" style="1" customWidth="1"/>
    <col min="4874" max="4875" width="7.140625" style="1" customWidth="1"/>
    <col min="4876" max="4876" width="6.7109375" style="1" customWidth="1"/>
    <col min="4877" max="4877" width="6.140625" style="1" customWidth="1"/>
    <col min="4878" max="4878" width="6.28515625" style="1" customWidth="1"/>
    <col min="4879" max="4879" width="7.7109375" style="1" customWidth="1"/>
    <col min="4880" max="4880" width="8" style="1" customWidth="1"/>
    <col min="4881" max="4881" width="6.7109375" style="1" customWidth="1"/>
    <col min="4882" max="4882" width="8.42578125" style="1" customWidth="1"/>
    <col min="4883" max="4883" width="7.140625" style="1" customWidth="1"/>
    <col min="4884" max="4884" width="7.5703125" style="1" customWidth="1"/>
    <col min="4885" max="4889" width="4.42578125" style="1" bestFit="1" customWidth="1"/>
    <col min="4890" max="4891" width="6.140625" style="1" customWidth="1"/>
    <col min="4892" max="4893" width="6.7109375" style="1" customWidth="1"/>
    <col min="4894" max="4895" width="6.42578125" style="1" customWidth="1"/>
    <col min="4896" max="4896" width="6.7109375" style="1" customWidth="1"/>
    <col min="4897" max="4897" width="7.140625" style="1" customWidth="1"/>
    <col min="4898" max="4898" width="6.7109375" style="1" customWidth="1"/>
    <col min="4899" max="4899" width="4.7109375" style="1" customWidth="1"/>
    <col min="4900" max="4900" width="6.5703125" style="1" customWidth="1"/>
    <col min="4901" max="4901" width="6.140625" style="1" customWidth="1"/>
    <col min="4902" max="4902" width="6.7109375" style="1" customWidth="1"/>
    <col min="4903" max="4903" width="7" style="1" customWidth="1"/>
    <col min="4904" max="4904" width="7.28515625" style="1" customWidth="1"/>
    <col min="4905" max="4905" width="6.7109375" style="1" customWidth="1"/>
    <col min="4906" max="4906" width="5.140625" style="1" customWidth="1"/>
    <col min="4907" max="4907" width="4.5703125" style="1" customWidth="1"/>
    <col min="4908" max="4911" width="4.42578125" style="1" bestFit="1" customWidth="1"/>
    <col min="4912" max="4912" width="4.42578125" style="1" customWidth="1"/>
    <col min="4913" max="4913" width="4.85546875" style="1" customWidth="1"/>
    <col min="4914" max="4917" width="4.42578125" style="1" bestFit="1" customWidth="1"/>
    <col min="4918" max="4918" width="2.7109375" style="1" customWidth="1"/>
    <col min="4919" max="4921" width="0" style="1" hidden="1" customWidth="1"/>
    <col min="4922" max="5120" width="3.28515625" style="1"/>
    <col min="5121" max="5121" width="3.42578125" style="1" bestFit="1" customWidth="1"/>
    <col min="5122" max="5122" width="3.7109375" style="1" customWidth="1"/>
    <col min="5123" max="5124" width="3.42578125" style="1" bestFit="1" customWidth="1"/>
    <col min="5125" max="5125" width="4.28515625" style="1" customWidth="1"/>
    <col min="5126" max="5126" width="7.5703125" style="1" customWidth="1"/>
    <col min="5127" max="5127" width="6.85546875" style="1" customWidth="1"/>
    <col min="5128" max="5128" width="7.140625" style="1" customWidth="1"/>
    <col min="5129" max="5129" width="6.140625" style="1" customWidth="1"/>
    <col min="5130" max="5131" width="7.140625" style="1" customWidth="1"/>
    <col min="5132" max="5132" width="6.7109375" style="1" customWidth="1"/>
    <col min="5133" max="5133" width="6.140625" style="1" customWidth="1"/>
    <col min="5134" max="5134" width="6.28515625" style="1" customWidth="1"/>
    <col min="5135" max="5135" width="7.7109375" style="1" customWidth="1"/>
    <col min="5136" max="5136" width="8" style="1" customWidth="1"/>
    <col min="5137" max="5137" width="6.7109375" style="1" customWidth="1"/>
    <col min="5138" max="5138" width="8.42578125" style="1" customWidth="1"/>
    <col min="5139" max="5139" width="7.140625" style="1" customWidth="1"/>
    <col min="5140" max="5140" width="7.5703125" style="1" customWidth="1"/>
    <col min="5141" max="5145" width="4.42578125" style="1" bestFit="1" customWidth="1"/>
    <col min="5146" max="5147" width="6.140625" style="1" customWidth="1"/>
    <col min="5148" max="5149" width="6.7109375" style="1" customWidth="1"/>
    <col min="5150" max="5151" width="6.42578125" style="1" customWidth="1"/>
    <col min="5152" max="5152" width="6.7109375" style="1" customWidth="1"/>
    <col min="5153" max="5153" width="7.140625" style="1" customWidth="1"/>
    <col min="5154" max="5154" width="6.7109375" style="1" customWidth="1"/>
    <col min="5155" max="5155" width="4.7109375" style="1" customWidth="1"/>
    <col min="5156" max="5156" width="6.5703125" style="1" customWidth="1"/>
    <col min="5157" max="5157" width="6.140625" style="1" customWidth="1"/>
    <col min="5158" max="5158" width="6.7109375" style="1" customWidth="1"/>
    <col min="5159" max="5159" width="7" style="1" customWidth="1"/>
    <col min="5160" max="5160" width="7.28515625" style="1" customWidth="1"/>
    <col min="5161" max="5161" width="6.7109375" style="1" customWidth="1"/>
    <col min="5162" max="5162" width="5.140625" style="1" customWidth="1"/>
    <col min="5163" max="5163" width="4.5703125" style="1" customWidth="1"/>
    <col min="5164" max="5167" width="4.42578125" style="1" bestFit="1" customWidth="1"/>
    <col min="5168" max="5168" width="4.42578125" style="1" customWidth="1"/>
    <col min="5169" max="5169" width="4.85546875" style="1" customWidth="1"/>
    <col min="5170" max="5173" width="4.42578125" style="1" bestFit="1" customWidth="1"/>
    <col min="5174" max="5174" width="2.7109375" style="1" customWidth="1"/>
    <col min="5175" max="5177" width="0" style="1" hidden="1" customWidth="1"/>
    <col min="5178" max="5376" width="3.28515625" style="1"/>
    <col min="5377" max="5377" width="3.42578125" style="1" bestFit="1" customWidth="1"/>
    <col min="5378" max="5378" width="3.7109375" style="1" customWidth="1"/>
    <col min="5379" max="5380" width="3.42578125" style="1" bestFit="1" customWidth="1"/>
    <col min="5381" max="5381" width="4.28515625" style="1" customWidth="1"/>
    <col min="5382" max="5382" width="7.5703125" style="1" customWidth="1"/>
    <col min="5383" max="5383" width="6.85546875" style="1" customWidth="1"/>
    <col min="5384" max="5384" width="7.140625" style="1" customWidth="1"/>
    <col min="5385" max="5385" width="6.140625" style="1" customWidth="1"/>
    <col min="5386" max="5387" width="7.140625" style="1" customWidth="1"/>
    <col min="5388" max="5388" width="6.7109375" style="1" customWidth="1"/>
    <col min="5389" max="5389" width="6.140625" style="1" customWidth="1"/>
    <col min="5390" max="5390" width="6.28515625" style="1" customWidth="1"/>
    <col min="5391" max="5391" width="7.7109375" style="1" customWidth="1"/>
    <col min="5392" max="5392" width="8" style="1" customWidth="1"/>
    <col min="5393" max="5393" width="6.7109375" style="1" customWidth="1"/>
    <col min="5394" max="5394" width="8.42578125" style="1" customWidth="1"/>
    <col min="5395" max="5395" width="7.140625" style="1" customWidth="1"/>
    <col min="5396" max="5396" width="7.5703125" style="1" customWidth="1"/>
    <col min="5397" max="5401" width="4.42578125" style="1" bestFit="1" customWidth="1"/>
    <col min="5402" max="5403" width="6.140625" style="1" customWidth="1"/>
    <col min="5404" max="5405" width="6.7109375" style="1" customWidth="1"/>
    <col min="5406" max="5407" width="6.42578125" style="1" customWidth="1"/>
    <col min="5408" max="5408" width="6.7109375" style="1" customWidth="1"/>
    <col min="5409" max="5409" width="7.140625" style="1" customWidth="1"/>
    <col min="5410" max="5410" width="6.7109375" style="1" customWidth="1"/>
    <col min="5411" max="5411" width="4.7109375" style="1" customWidth="1"/>
    <col min="5412" max="5412" width="6.5703125" style="1" customWidth="1"/>
    <col min="5413" max="5413" width="6.140625" style="1" customWidth="1"/>
    <col min="5414" max="5414" width="6.7109375" style="1" customWidth="1"/>
    <col min="5415" max="5415" width="7" style="1" customWidth="1"/>
    <col min="5416" max="5416" width="7.28515625" style="1" customWidth="1"/>
    <col min="5417" max="5417" width="6.7109375" style="1" customWidth="1"/>
    <col min="5418" max="5418" width="5.140625" style="1" customWidth="1"/>
    <col min="5419" max="5419" width="4.5703125" style="1" customWidth="1"/>
    <col min="5420" max="5423" width="4.42578125" style="1" bestFit="1" customWidth="1"/>
    <col min="5424" max="5424" width="4.42578125" style="1" customWidth="1"/>
    <col min="5425" max="5425" width="4.85546875" style="1" customWidth="1"/>
    <col min="5426" max="5429" width="4.42578125" style="1" bestFit="1" customWidth="1"/>
    <col min="5430" max="5430" width="2.7109375" style="1" customWidth="1"/>
    <col min="5431" max="5433" width="0" style="1" hidden="1" customWidth="1"/>
    <col min="5434" max="5632" width="3.28515625" style="1"/>
    <col min="5633" max="5633" width="3.42578125" style="1" bestFit="1" customWidth="1"/>
    <col min="5634" max="5634" width="3.7109375" style="1" customWidth="1"/>
    <col min="5635" max="5636" width="3.42578125" style="1" bestFit="1" customWidth="1"/>
    <col min="5637" max="5637" width="4.28515625" style="1" customWidth="1"/>
    <col min="5638" max="5638" width="7.5703125" style="1" customWidth="1"/>
    <col min="5639" max="5639" width="6.85546875" style="1" customWidth="1"/>
    <col min="5640" max="5640" width="7.140625" style="1" customWidth="1"/>
    <col min="5641" max="5641" width="6.140625" style="1" customWidth="1"/>
    <col min="5642" max="5643" width="7.140625" style="1" customWidth="1"/>
    <col min="5644" max="5644" width="6.7109375" style="1" customWidth="1"/>
    <col min="5645" max="5645" width="6.140625" style="1" customWidth="1"/>
    <col min="5646" max="5646" width="6.28515625" style="1" customWidth="1"/>
    <col min="5647" max="5647" width="7.7109375" style="1" customWidth="1"/>
    <col min="5648" max="5648" width="8" style="1" customWidth="1"/>
    <col min="5649" max="5649" width="6.7109375" style="1" customWidth="1"/>
    <col min="5650" max="5650" width="8.42578125" style="1" customWidth="1"/>
    <col min="5651" max="5651" width="7.140625" style="1" customWidth="1"/>
    <col min="5652" max="5652" width="7.5703125" style="1" customWidth="1"/>
    <col min="5653" max="5657" width="4.42578125" style="1" bestFit="1" customWidth="1"/>
    <col min="5658" max="5659" width="6.140625" style="1" customWidth="1"/>
    <col min="5660" max="5661" width="6.7109375" style="1" customWidth="1"/>
    <col min="5662" max="5663" width="6.42578125" style="1" customWidth="1"/>
    <col min="5664" max="5664" width="6.7109375" style="1" customWidth="1"/>
    <col min="5665" max="5665" width="7.140625" style="1" customWidth="1"/>
    <col min="5666" max="5666" width="6.7109375" style="1" customWidth="1"/>
    <col min="5667" max="5667" width="4.7109375" style="1" customWidth="1"/>
    <col min="5668" max="5668" width="6.5703125" style="1" customWidth="1"/>
    <col min="5669" max="5669" width="6.140625" style="1" customWidth="1"/>
    <col min="5670" max="5670" width="6.7109375" style="1" customWidth="1"/>
    <col min="5671" max="5671" width="7" style="1" customWidth="1"/>
    <col min="5672" max="5672" width="7.28515625" style="1" customWidth="1"/>
    <col min="5673" max="5673" width="6.7109375" style="1" customWidth="1"/>
    <col min="5674" max="5674" width="5.140625" style="1" customWidth="1"/>
    <col min="5675" max="5675" width="4.5703125" style="1" customWidth="1"/>
    <col min="5676" max="5679" width="4.42578125" style="1" bestFit="1" customWidth="1"/>
    <col min="5680" max="5680" width="4.42578125" style="1" customWidth="1"/>
    <col min="5681" max="5681" width="4.85546875" style="1" customWidth="1"/>
    <col min="5682" max="5685" width="4.42578125" style="1" bestFit="1" customWidth="1"/>
    <col min="5686" max="5686" width="2.7109375" style="1" customWidth="1"/>
    <col min="5687" max="5689" width="0" style="1" hidden="1" customWidth="1"/>
    <col min="5690" max="5888" width="3.28515625" style="1"/>
    <col min="5889" max="5889" width="3.42578125" style="1" bestFit="1" customWidth="1"/>
    <col min="5890" max="5890" width="3.7109375" style="1" customWidth="1"/>
    <col min="5891" max="5892" width="3.42578125" style="1" bestFit="1" customWidth="1"/>
    <col min="5893" max="5893" width="4.28515625" style="1" customWidth="1"/>
    <col min="5894" max="5894" width="7.5703125" style="1" customWidth="1"/>
    <col min="5895" max="5895" width="6.85546875" style="1" customWidth="1"/>
    <col min="5896" max="5896" width="7.140625" style="1" customWidth="1"/>
    <col min="5897" max="5897" width="6.140625" style="1" customWidth="1"/>
    <col min="5898" max="5899" width="7.140625" style="1" customWidth="1"/>
    <col min="5900" max="5900" width="6.7109375" style="1" customWidth="1"/>
    <col min="5901" max="5901" width="6.140625" style="1" customWidth="1"/>
    <col min="5902" max="5902" width="6.28515625" style="1" customWidth="1"/>
    <col min="5903" max="5903" width="7.7109375" style="1" customWidth="1"/>
    <col min="5904" max="5904" width="8" style="1" customWidth="1"/>
    <col min="5905" max="5905" width="6.7109375" style="1" customWidth="1"/>
    <col min="5906" max="5906" width="8.42578125" style="1" customWidth="1"/>
    <col min="5907" max="5907" width="7.140625" style="1" customWidth="1"/>
    <col min="5908" max="5908" width="7.5703125" style="1" customWidth="1"/>
    <col min="5909" max="5913" width="4.42578125" style="1" bestFit="1" customWidth="1"/>
    <col min="5914" max="5915" width="6.140625" style="1" customWidth="1"/>
    <col min="5916" max="5917" width="6.7109375" style="1" customWidth="1"/>
    <col min="5918" max="5919" width="6.42578125" style="1" customWidth="1"/>
    <col min="5920" max="5920" width="6.7109375" style="1" customWidth="1"/>
    <col min="5921" max="5921" width="7.140625" style="1" customWidth="1"/>
    <col min="5922" max="5922" width="6.7109375" style="1" customWidth="1"/>
    <col min="5923" max="5923" width="4.7109375" style="1" customWidth="1"/>
    <col min="5924" max="5924" width="6.5703125" style="1" customWidth="1"/>
    <col min="5925" max="5925" width="6.140625" style="1" customWidth="1"/>
    <col min="5926" max="5926" width="6.7109375" style="1" customWidth="1"/>
    <col min="5927" max="5927" width="7" style="1" customWidth="1"/>
    <col min="5928" max="5928" width="7.28515625" style="1" customWidth="1"/>
    <col min="5929" max="5929" width="6.7109375" style="1" customWidth="1"/>
    <col min="5930" max="5930" width="5.140625" style="1" customWidth="1"/>
    <col min="5931" max="5931" width="4.5703125" style="1" customWidth="1"/>
    <col min="5932" max="5935" width="4.42578125" style="1" bestFit="1" customWidth="1"/>
    <col min="5936" max="5936" width="4.42578125" style="1" customWidth="1"/>
    <col min="5937" max="5937" width="4.85546875" style="1" customWidth="1"/>
    <col min="5938" max="5941" width="4.42578125" style="1" bestFit="1" customWidth="1"/>
    <col min="5942" max="5942" width="2.7109375" style="1" customWidth="1"/>
    <col min="5943" max="5945" width="0" style="1" hidden="1" customWidth="1"/>
    <col min="5946" max="6144" width="3.28515625" style="1"/>
    <col min="6145" max="6145" width="3.42578125" style="1" bestFit="1" customWidth="1"/>
    <col min="6146" max="6146" width="3.7109375" style="1" customWidth="1"/>
    <col min="6147" max="6148" width="3.42578125" style="1" bestFit="1" customWidth="1"/>
    <col min="6149" max="6149" width="4.28515625" style="1" customWidth="1"/>
    <col min="6150" max="6150" width="7.5703125" style="1" customWidth="1"/>
    <col min="6151" max="6151" width="6.85546875" style="1" customWidth="1"/>
    <col min="6152" max="6152" width="7.140625" style="1" customWidth="1"/>
    <col min="6153" max="6153" width="6.140625" style="1" customWidth="1"/>
    <col min="6154" max="6155" width="7.140625" style="1" customWidth="1"/>
    <col min="6156" max="6156" width="6.7109375" style="1" customWidth="1"/>
    <col min="6157" max="6157" width="6.140625" style="1" customWidth="1"/>
    <col min="6158" max="6158" width="6.28515625" style="1" customWidth="1"/>
    <col min="6159" max="6159" width="7.7109375" style="1" customWidth="1"/>
    <col min="6160" max="6160" width="8" style="1" customWidth="1"/>
    <col min="6161" max="6161" width="6.7109375" style="1" customWidth="1"/>
    <col min="6162" max="6162" width="8.42578125" style="1" customWidth="1"/>
    <col min="6163" max="6163" width="7.140625" style="1" customWidth="1"/>
    <col min="6164" max="6164" width="7.5703125" style="1" customWidth="1"/>
    <col min="6165" max="6169" width="4.42578125" style="1" bestFit="1" customWidth="1"/>
    <col min="6170" max="6171" width="6.140625" style="1" customWidth="1"/>
    <col min="6172" max="6173" width="6.7109375" style="1" customWidth="1"/>
    <col min="6174" max="6175" width="6.42578125" style="1" customWidth="1"/>
    <col min="6176" max="6176" width="6.7109375" style="1" customWidth="1"/>
    <col min="6177" max="6177" width="7.140625" style="1" customWidth="1"/>
    <col min="6178" max="6178" width="6.7109375" style="1" customWidth="1"/>
    <col min="6179" max="6179" width="4.7109375" style="1" customWidth="1"/>
    <col min="6180" max="6180" width="6.5703125" style="1" customWidth="1"/>
    <col min="6181" max="6181" width="6.140625" style="1" customWidth="1"/>
    <col min="6182" max="6182" width="6.7109375" style="1" customWidth="1"/>
    <col min="6183" max="6183" width="7" style="1" customWidth="1"/>
    <col min="6184" max="6184" width="7.28515625" style="1" customWidth="1"/>
    <col min="6185" max="6185" width="6.7109375" style="1" customWidth="1"/>
    <col min="6186" max="6186" width="5.140625" style="1" customWidth="1"/>
    <col min="6187" max="6187" width="4.5703125" style="1" customWidth="1"/>
    <col min="6188" max="6191" width="4.42578125" style="1" bestFit="1" customWidth="1"/>
    <col min="6192" max="6192" width="4.42578125" style="1" customWidth="1"/>
    <col min="6193" max="6193" width="4.85546875" style="1" customWidth="1"/>
    <col min="6194" max="6197" width="4.42578125" style="1" bestFit="1" customWidth="1"/>
    <col min="6198" max="6198" width="2.7109375" style="1" customWidth="1"/>
    <col min="6199" max="6201" width="0" style="1" hidden="1" customWidth="1"/>
    <col min="6202" max="6400" width="3.28515625" style="1"/>
    <col min="6401" max="6401" width="3.42578125" style="1" bestFit="1" customWidth="1"/>
    <col min="6402" max="6402" width="3.7109375" style="1" customWidth="1"/>
    <col min="6403" max="6404" width="3.42578125" style="1" bestFit="1" customWidth="1"/>
    <col min="6405" max="6405" width="4.28515625" style="1" customWidth="1"/>
    <col min="6406" max="6406" width="7.5703125" style="1" customWidth="1"/>
    <col min="6407" max="6407" width="6.85546875" style="1" customWidth="1"/>
    <col min="6408" max="6408" width="7.140625" style="1" customWidth="1"/>
    <col min="6409" max="6409" width="6.140625" style="1" customWidth="1"/>
    <col min="6410" max="6411" width="7.140625" style="1" customWidth="1"/>
    <col min="6412" max="6412" width="6.7109375" style="1" customWidth="1"/>
    <col min="6413" max="6413" width="6.140625" style="1" customWidth="1"/>
    <col min="6414" max="6414" width="6.28515625" style="1" customWidth="1"/>
    <col min="6415" max="6415" width="7.7109375" style="1" customWidth="1"/>
    <col min="6416" max="6416" width="8" style="1" customWidth="1"/>
    <col min="6417" max="6417" width="6.7109375" style="1" customWidth="1"/>
    <col min="6418" max="6418" width="8.42578125" style="1" customWidth="1"/>
    <col min="6419" max="6419" width="7.140625" style="1" customWidth="1"/>
    <col min="6420" max="6420" width="7.5703125" style="1" customWidth="1"/>
    <col min="6421" max="6425" width="4.42578125" style="1" bestFit="1" customWidth="1"/>
    <col min="6426" max="6427" width="6.140625" style="1" customWidth="1"/>
    <col min="6428" max="6429" width="6.7109375" style="1" customWidth="1"/>
    <col min="6430" max="6431" width="6.42578125" style="1" customWidth="1"/>
    <col min="6432" max="6432" width="6.7109375" style="1" customWidth="1"/>
    <col min="6433" max="6433" width="7.140625" style="1" customWidth="1"/>
    <col min="6434" max="6434" width="6.7109375" style="1" customWidth="1"/>
    <col min="6435" max="6435" width="4.7109375" style="1" customWidth="1"/>
    <col min="6436" max="6436" width="6.5703125" style="1" customWidth="1"/>
    <col min="6437" max="6437" width="6.140625" style="1" customWidth="1"/>
    <col min="6438" max="6438" width="6.7109375" style="1" customWidth="1"/>
    <col min="6439" max="6439" width="7" style="1" customWidth="1"/>
    <col min="6440" max="6440" width="7.28515625" style="1" customWidth="1"/>
    <col min="6441" max="6441" width="6.7109375" style="1" customWidth="1"/>
    <col min="6442" max="6442" width="5.140625" style="1" customWidth="1"/>
    <col min="6443" max="6443" width="4.5703125" style="1" customWidth="1"/>
    <col min="6444" max="6447" width="4.42578125" style="1" bestFit="1" customWidth="1"/>
    <col min="6448" max="6448" width="4.42578125" style="1" customWidth="1"/>
    <col min="6449" max="6449" width="4.85546875" style="1" customWidth="1"/>
    <col min="6450" max="6453" width="4.42578125" style="1" bestFit="1" customWidth="1"/>
    <col min="6454" max="6454" width="2.7109375" style="1" customWidth="1"/>
    <col min="6455" max="6457" width="0" style="1" hidden="1" customWidth="1"/>
    <col min="6458" max="6656" width="3.28515625" style="1"/>
    <col min="6657" max="6657" width="3.42578125" style="1" bestFit="1" customWidth="1"/>
    <col min="6658" max="6658" width="3.7109375" style="1" customWidth="1"/>
    <col min="6659" max="6660" width="3.42578125" style="1" bestFit="1" customWidth="1"/>
    <col min="6661" max="6661" width="4.28515625" style="1" customWidth="1"/>
    <col min="6662" max="6662" width="7.5703125" style="1" customWidth="1"/>
    <col min="6663" max="6663" width="6.85546875" style="1" customWidth="1"/>
    <col min="6664" max="6664" width="7.140625" style="1" customWidth="1"/>
    <col min="6665" max="6665" width="6.140625" style="1" customWidth="1"/>
    <col min="6666" max="6667" width="7.140625" style="1" customWidth="1"/>
    <col min="6668" max="6668" width="6.7109375" style="1" customWidth="1"/>
    <col min="6669" max="6669" width="6.140625" style="1" customWidth="1"/>
    <col min="6670" max="6670" width="6.28515625" style="1" customWidth="1"/>
    <col min="6671" max="6671" width="7.7109375" style="1" customWidth="1"/>
    <col min="6672" max="6672" width="8" style="1" customWidth="1"/>
    <col min="6673" max="6673" width="6.7109375" style="1" customWidth="1"/>
    <col min="6674" max="6674" width="8.42578125" style="1" customWidth="1"/>
    <col min="6675" max="6675" width="7.140625" style="1" customWidth="1"/>
    <col min="6676" max="6676" width="7.5703125" style="1" customWidth="1"/>
    <col min="6677" max="6681" width="4.42578125" style="1" bestFit="1" customWidth="1"/>
    <col min="6682" max="6683" width="6.140625" style="1" customWidth="1"/>
    <col min="6684" max="6685" width="6.7109375" style="1" customWidth="1"/>
    <col min="6686" max="6687" width="6.42578125" style="1" customWidth="1"/>
    <col min="6688" max="6688" width="6.7109375" style="1" customWidth="1"/>
    <col min="6689" max="6689" width="7.140625" style="1" customWidth="1"/>
    <col min="6690" max="6690" width="6.7109375" style="1" customWidth="1"/>
    <col min="6691" max="6691" width="4.7109375" style="1" customWidth="1"/>
    <col min="6692" max="6692" width="6.5703125" style="1" customWidth="1"/>
    <col min="6693" max="6693" width="6.140625" style="1" customWidth="1"/>
    <col min="6694" max="6694" width="6.7109375" style="1" customWidth="1"/>
    <col min="6695" max="6695" width="7" style="1" customWidth="1"/>
    <col min="6696" max="6696" width="7.28515625" style="1" customWidth="1"/>
    <col min="6697" max="6697" width="6.7109375" style="1" customWidth="1"/>
    <col min="6698" max="6698" width="5.140625" style="1" customWidth="1"/>
    <col min="6699" max="6699" width="4.5703125" style="1" customWidth="1"/>
    <col min="6700" max="6703" width="4.42578125" style="1" bestFit="1" customWidth="1"/>
    <col min="6704" max="6704" width="4.42578125" style="1" customWidth="1"/>
    <col min="6705" max="6705" width="4.85546875" style="1" customWidth="1"/>
    <col min="6706" max="6709" width="4.42578125" style="1" bestFit="1" customWidth="1"/>
    <col min="6710" max="6710" width="2.7109375" style="1" customWidth="1"/>
    <col min="6711" max="6713" width="0" style="1" hidden="1" customWidth="1"/>
    <col min="6714" max="6912" width="3.28515625" style="1"/>
    <col min="6913" max="6913" width="3.42578125" style="1" bestFit="1" customWidth="1"/>
    <col min="6914" max="6914" width="3.7109375" style="1" customWidth="1"/>
    <col min="6915" max="6916" width="3.42578125" style="1" bestFit="1" customWidth="1"/>
    <col min="6917" max="6917" width="4.28515625" style="1" customWidth="1"/>
    <col min="6918" max="6918" width="7.5703125" style="1" customWidth="1"/>
    <col min="6919" max="6919" width="6.85546875" style="1" customWidth="1"/>
    <col min="6920" max="6920" width="7.140625" style="1" customWidth="1"/>
    <col min="6921" max="6921" width="6.140625" style="1" customWidth="1"/>
    <col min="6922" max="6923" width="7.140625" style="1" customWidth="1"/>
    <col min="6924" max="6924" width="6.7109375" style="1" customWidth="1"/>
    <col min="6925" max="6925" width="6.140625" style="1" customWidth="1"/>
    <col min="6926" max="6926" width="6.28515625" style="1" customWidth="1"/>
    <col min="6927" max="6927" width="7.7109375" style="1" customWidth="1"/>
    <col min="6928" max="6928" width="8" style="1" customWidth="1"/>
    <col min="6929" max="6929" width="6.7109375" style="1" customWidth="1"/>
    <col min="6930" max="6930" width="8.42578125" style="1" customWidth="1"/>
    <col min="6931" max="6931" width="7.140625" style="1" customWidth="1"/>
    <col min="6932" max="6932" width="7.5703125" style="1" customWidth="1"/>
    <col min="6933" max="6937" width="4.42578125" style="1" bestFit="1" customWidth="1"/>
    <col min="6938" max="6939" width="6.140625" style="1" customWidth="1"/>
    <col min="6940" max="6941" width="6.7109375" style="1" customWidth="1"/>
    <col min="6942" max="6943" width="6.42578125" style="1" customWidth="1"/>
    <col min="6944" max="6944" width="6.7109375" style="1" customWidth="1"/>
    <col min="6945" max="6945" width="7.140625" style="1" customWidth="1"/>
    <col min="6946" max="6946" width="6.7109375" style="1" customWidth="1"/>
    <col min="6947" max="6947" width="4.7109375" style="1" customWidth="1"/>
    <col min="6948" max="6948" width="6.5703125" style="1" customWidth="1"/>
    <col min="6949" max="6949" width="6.140625" style="1" customWidth="1"/>
    <col min="6950" max="6950" width="6.7109375" style="1" customWidth="1"/>
    <col min="6951" max="6951" width="7" style="1" customWidth="1"/>
    <col min="6952" max="6952" width="7.28515625" style="1" customWidth="1"/>
    <col min="6953" max="6953" width="6.7109375" style="1" customWidth="1"/>
    <col min="6954" max="6954" width="5.140625" style="1" customWidth="1"/>
    <col min="6955" max="6955" width="4.5703125" style="1" customWidth="1"/>
    <col min="6956" max="6959" width="4.42578125" style="1" bestFit="1" customWidth="1"/>
    <col min="6960" max="6960" width="4.42578125" style="1" customWidth="1"/>
    <col min="6961" max="6961" width="4.85546875" style="1" customWidth="1"/>
    <col min="6962" max="6965" width="4.42578125" style="1" bestFit="1" customWidth="1"/>
    <col min="6966" max="6966" width="2.7109375" style="1" customWidth="1"/>
    <col min="6967" max="6969" width="0" style="1" hidden="1" customWidth="1"/>
    <col min="6970" max="7168" width="3.28515625" style="1"/>
    <col min="7169" max="7169" width="3.42578125" style="1" bestFit="1" customWidth="1"/>
    <col min="7170" max="7170" width="3.7109375" style="1" customWidth="1"/>
    <col min="7171" max="7172" width="3.42578125" style="1" bestFit="1" customWidth="1"/>
    <col min="7173" max="7173" width="4.28515625" style="1" customWidth="1"/>
    <col min="7174" max="7174" width="7.5703125" style="1" customWidth="1"/>
    <col min="7175" max="7175" width="6.85546875" style="1" customWidth="1"/>
    <col min="7176" max="7176" width="7.140625" style="1" customWidth="1"/>
    <col min="7177" max="7177" width="6.140625" style="1" customWidth="1"/>
    <col min="7178" max="7179" width="7.140625" style="1" customWidth="1"/>
    <col min="7180" max="7180" width="6.7109375" style="1" customWidth="1"/>
    <col min="7181" max="7181" width="6.140625" style="1" customWidth="1"/>
    <col min="7182" max="7182" width="6.28515625" style="1" customWidth="1"/>
    <col min="7183" max="7183" width="7.7109375" style="1" customWidth="1"/>
    <col min="7184" max="7184" width="8" style="1" customWidth="1"/>
    <col min="7185" max="7185" width="6.7109375" style="1" customWidth="1"/>
    <col min="7186" max="7186" width="8.42578125" style="1" customWidth="1"/>
    <col min="7187" max="7187" width="7.140625" style="1" customWidth="1"/>
    <col min="7188" max="7188" width="7.5703125" style="1" customWidth="1"/>
    <col min="7189" max="7193" width="4.42578125" style="1" bestFit="1" customWidth="1"/>
    <col min="7194" max="7195" width="6.140625" style="1" customWidth="1"/>
    <col min="7196" max="7197" width="6.7109375" style="1" customWidth="1"/>
    <col min="7198" max="7199" width="6.42578125" style="1" customWidth="1"/>
    <col min="7200" max="7200" width="6.7109375" style="1" customWidth="1"/>
    <col min="7201" max="7201" width="7.140625" style="1" customWidth="1"/>
    <col min="7202" max="7202" width="6.7109375" style="1" customWidth="1"/>
    <col min="7203" max="7203" width="4.7109375" style="1" customWidth="1"/>
    <col min="7204" max="7204" width="6.5703125" style="1" customWidth="1"/>
    <col min="7205" max="7205" width="6.140625" style="1" customWidth="1"/>
    <col min="7206" max="7206" width="6.7109375" style="1" customWidth="1"/>
    <col min="7207" max="7207" width="7" style="1" customWidth="1"/>
    <col min="7208" max="7208" width="7.28515625" style="1" customWidth="1"/>
    <col min="7209" max="7209" width="6.7109375" style="1" customWidth="1"/>
    <col min="7210" max="7210" width="5.140625" style="1" customWidth="1"/>
    <col min="7211" max="7211" width="4.5703125" style="1" customWidth="1"/>
    <col min="7212" max="7215" width="4.42578125" style="1" bestFit="1" customWidth="1"/>
    <col min="7216" max="7216" width="4.42578125" style="1" customWidth="1"/>
    <col min="7217" max="7217" width="4.85546875" style="1" customWidth="1"/>
    <col min="7218" max="7221" width="4.42578125" style="1" bestFit="1" customWidth="1"/>
    <col min="7222" max="7222" width="2.7109375" style="1" customWidth="1"/>
    <col min="7223" max="7225" width="0" style="1" hidden="1" customWidth="1"/>
    <col min="7226" max="7424" width="3.28515625" style="1"/>
    <col min="7425" max="7425" width="3.42578125" style="1" bestFit="1" customWidth="1"/>
    <col min="7426" max="7426" width="3.7109375" style="1" customWidth="1"/>
    <col min="7427" max="7428" width="3.42578125" style="1" bestFit="1" customWidth="1"/>
    <col min="7429" max="7429" width="4.28515625" style="1" customWidth="1"/>
    <col min="7430" max="7430" width="7.5703125" style="1" customWidth="1"/>
    <col min="7431" max="7431" width="6.85546875" style="1" customWidth="1"/>
    <col min="7432" max="7432" width="7.140625" style="1" customWidth="1"/>
    <col min="7433" max="7433" width="6.140625" style="1" customWidth="1"/>
    <col min="7434" max="7435" width="7.140625" style="1" customWidth="1"/>
    <col min="7436" max="7436" width="6.7109375" style="1" customWidth="1"/>
    <col min="7437" max="7437" width="6.140625" style="1" customWidth="1"/>
    <col min="7438" max="7438" width="6.28515625" style="1" customWidth="1"/>
    <col min="7439" max="7439" width="7.7109375" style="1" customWidth="1"/>
    <col min="7440" max="7440" width="8" style="1" customWidth="1"/>
    <col min="7441" max="7441" width="6.7109375" style="1" customWidth="1"/>
    <col min="7442" max="7442" width="8.42578125" style="1" customWidth="1"/>
    <col min="7443" max="7443" width="7.140625" style="1" customWidth="1"/>
    <col min="7444" max="7444" width="7.5703125" style="1" customWidth="1"/>
    <col min="7445" max="7449" width="4.42578125" style="1" bestFit="1" customWidth="1"/>
    <col min="7450" max="7451" width="6.140625" style="1" customWidth="1"/>
    <col min="7452" max="7453" width="6.7109375" style="1" customWidth="1"/>
    <col min="7454" max="7455" width="6.42578125" style="1" customWidth="1"/>
    <col min="7456" max="7456" width="6.7109375" style="1" customWidth="1"/>
    <col min="7457" max="7457" width="7.140625" style="1" customWidth="1"/>
    <col min="7458" max="7458" width="6.7109375" style="1" customWidth="1"/>
    <col min="7459" max="7459" width="4.7109375" style="1" customWidth="1"/>
    <col min="7460" max="7460" width="6.5703125" style="1" customWidth="1"/>
    <col min="7461" max="7461" width="6.140625" style="1" customWidth="1"/>
    <col min="7462" max="7462" width="6.7109375" style="1" customWidth="1"/>
    <col min="7463" max="7463" width="7" style="1" customWidth="1"/>
    <col min="7464" max="7464" width="7.28515625" style="1" customWidth="1"/>
    <col min="7465" max="7465" width="6.7109375" style="1" customWidth="1"/>
    <col min="7466" max="7466" width="5.140625" style="1" customWidth="1"/>
    <col min="7467" max="7467" width="4.5703125" style="1" customWidth="1"/>
    <col min="7468" max="7471" width="4.42578125" style="1" bestFit="1" customWidth="1"/>
    <col min="7472" max="7472" width="4.42578125" style="1" customWidth="1"/>
    <col min="7473" max="7473" width="4.85546875" style="1" customWidth="1"/>
    <col min="7474" max="7477" width="4.42578125" style="1" bestFit="1" customWidth="1"/>
    <col min="7478" max="7478" width="2.7109375" style="1" customWidth="1"/>
    <col min="7479" max="7481" width="0" style="1" hidden="1" customWidth="1"/>
    <col min="7482" max="7680" width="3.28515625" style="1"/>
    <col min="7681" max="7681" width="3.42578125" style="1" bestFit="1" customWidth="1"/>
    <col min="7682" max="7682" width="3.7109375" style="1" customWidth="1"/>
    <col min="7683" max="7684" width="3.42578125" style="1" bestFit="1" customWidth="1"/>
    <col min="7685" max="7685" width="4.28515625" style="1" customWidth="1"/>
    <col min="7686" max="7686" width="7.5703125" style="1" customWidth="1"/>
    <col min="7687" max="7687" width="6.85546875" style="1" customWidth="1"/>
    <col min="7688" max="7688" width="7.140625" style="1" customWidth="1"/>
    <col min="7689" max="7689" width="6.140625" style="1" customWidth="1"/>
    <col min="7690" max="7691" width="7.140625" style="1" customWidth="1"/>
    <col min="7692" max="7692" width="6.7109375" style="1" customWidth="1"/>
    <col min="7693" max="7693" width="6.140625" style="1" customWidth="1"/>
    <col min="7694" max="7694" width="6.28515625" style="1" customWidth="1"/>
    <col min="7695" max="7695" width="7.7109375" style="1" customWidth="1"/>
    <col min="7696" max="7696" width="8" style="1" customWidth="1"/>
    <col min="7697" max="7697" width="6.7109375" style="1" customWidth="1"/>
    <col min="7698" max="7698" width="8.42578125" style="1" customWidth="1"/>
    <col min="7699" max="7699" width="7.140625" style="1" customWidth="1"/>
    <col min="7700" max="7700" width="7.5703125" style="1" customWidth="1"/>
    <col min="7701" max="7705" width="4.42578125" style="1" bestFit="1" customWidth="1"/>
    <col min="7706" max="7707" width="6.140625" style="1" customWidth="1"/>
    <col min="7708" max="7709" width="6.7109375" style="1" customWidth="1"/>
    <col min="7710" max="7711" width="6.42578125" style="1" customWidth="1"/>
    <col min="7712" max="7712" width="6.7109375" style="1" customWidth="1"/>
    <col min="7713" max="7713" width="7.140625" style="1" customWidth="1"/>
    <col min="7714" max="7714" width="6.7109375" style="1" customWidth="1"/>
    <col min="7715" max="7715" width="4.7109375" style="1" customWidth="1"/>
    <col min="7716" max="7716" width="6.5703125" style="1" customWidth="1"/>
    <col min="7717" max="7717" width="6.140625" style="1" customWidth="1"/>
    <col min="7718" max="7718" width="6.7109375" style="1" customWidth="1"/>
    <col min="7719" max="7719" width="7" style="1" customWidth="1"/>
    <col min="7720" max="7720" width="7.28515625" style="1" customWidth="1"/>
    <col min="7721" max="7721" width="6.7109375" style="1" customWidth="1"/>
    <col min="7722" max="7722" width="5.140625" style="1" customWidth="1"/>
    <col min="7723" max="7723" width="4.5703125" style="1" customWidth="1"/>
    <col min="7724" max="7727" width="4.42578125" style="1" bestFit="1" customWidth="1"/>
    <col min="7728" max="7728" width="4.42578125" style="1" customWidth="1"/>
    <col min="7729" max="7729" width="4.85546875" style="1" customWidth="1"/>
    <col min="7730" max="7733" width="4.42578125" style="1" bestFit="1" customWidth="1"/>
    <col min="7734" max="7734" width="2.7109375" style="1" customWidth="1"/>
    <col min="7735" max="7737" width="0" style="1" hidden="1" customWidth="1"/>
    <col min="7738" max="7936" width="3.28515625" style="1"/>
    <col min="7937" max="7937" width="3.42578125" style="1" bestFit="1" customWidth="1"/>
    <col min="7938" max="7938" width="3.7109375" style="1" customWidth="1"/>
    <col min="7939" max="7940" width="3.42578125" style="1" bestFit="1" customWidth="1"/>
    <col min="7941" max="7941" width="4.28515625" style="1" customWidth="1"/>
    <col min="7942" max="7942" width="7.5703125" style="1" customWidth="1"/>
    <col min="7943" max="7943" width="6.85546875" style="1" customWidth="1"/>
    <col min="7944" max="7944" width="7.140625" style="1" customWidth="1"/>
    <col min="7945" max="7945" width="6.140625" style="1" customWidth="1"/>
    <col min="7946" max="7947" width="7.140625" style="1" customWidth="1"/>
    <col min="7948" max="7948" width="6.7109375" style="1" customWidth="1"/>
    <col min="7949" max="7949" width="6.140625" style="1" customWidth="1"/>
    <col min="7950" max="7950" width="6.28515625" style="1" customWidth="1"/>
    <col min="7951" max="7951" width="7.7109375" style="1" customWidth="1"/>
    <col min="7952" max="7952" width="8" style="1" customWidth="1"/>
    <col min="7953" max="7953" width="6.7109375" style="1" customWidth="1"/>
    <col min="7954" max="7954" width="8.42578125" style="1" customWidth="1"/>
    <col min="7955" max="7955" width="7.140625" style="1" customWidth="1"/>
    <col min="7956" max="7956" width="7.5703125" style="1" customWidth="1"/>
    <col min="7957" max="7961" width="4.42578125" style="1" bestFit="1" customWidth="1"/>
    <col min="7962" max="7963" width="6.140625" style="1" customWidth="1"/>
    <col min="7964" max="7965" width="6.7109375" style="1" customWidth="1"/>
    <col min="7966" max="7967" width="6.42578125" style="1" customWidth="1"/>
    <col min="7968" max="7968" width="6.7109375" style="1" customWidth="1"/>
    <col min="7969" max="7969" width="7.140625" style="1" customWidth="1"/>
    <col min="7970" max="7970" width="6.7109375" style="1" customWidth="1"/>
    <col min="7971" max="7971" width="4.7109375" style="1" customWidth="1"/>
    <col min="7972" max="7972" width="6.5703125" style="1" customWidth="1"/>
    <col min="7973" max="7973" width="6.140625" style="1" customWidth="1"/>
    <col min="7974" max="7974" width="6.7109375" style="1" customWidth="1"/>
    <col min="7975" max="7975" width="7" style="1" customWidth="1"/>
    <col min="7976" max="7976" width="7.28515625" style="1" customWidth="1"/>
    <col min="7977" max="7977" width="6.7109375" style="1" customWidth="1"/>
    <col min="7978" max="7978" width="5.140625" style="1" customWidth="1"/>
    <col min="7979" max="7979" width="4.5703125" style="1" customWidth="1"/>
    <col min="7980" max="7983" width="4.42578125" style="1" bestFit="1" customWidth="1"/>
    <col min="7984" max="7984" width="4.42578125" style="1" customWidth="1"/>
    <col min="7985" max="7985" width="4.85546875" style="1" customWidth="1"/>
    <col min="7986" max="7989" width="4.42578125" style="1" bestFit="1" customWidth="1"/>
    <col min="7990" max="7990" width="2.7109375" style="1" customWidth="1"/>
    <col min="7991" max="7993" width="0" style="1" hidden="1" customWidth="1"/>
    <col min="7994" max="8192" width="3.28515625" style="1"/>
    <col min="8193" max="8193" width="3.42578125" style="1" bestFit="1" customWidth="1"/>
    <col min="8194" max="8194" width="3.7109375" style="1" customWidth="1"/>
    <col min="8195" max="8196" width="3.42578125" style="1" bestFit="1" customWidth="1"/>
    <col min="8197" max="8197" width="4.28515625" style="1" customWidth="1"/>
    <col min="8198" max="8198" width="7.5703125" style="1" customWidth="1"/>
    <col min="8199" max="8199" width="6.85546875" style="1" customWidth="1"/>
    <col min="8200" max="8200" width="7.140625" style="1" customWidth="1"/>
    <col min="8201" max="8201" width="6.140625" style="1" customWidth="1"/>
    <col min="8202" max="8203" width="7.140625" style="1" customWidth="1"/>
    <col min="8204" max="8204" width="6.7109375" style="1" customWidth="1"/>
    <col min="8205" max="8205" width="6.140625" style="1" customWidth="1"/>
    <col min="8206" max="8206" width="6.28515625" style="1" customWidth="1"/>
    <col min="8207" max="8207" width="7.7109375" style="1" customWidth="1"/>
    <col min="8208" max="8208" width="8" style="1" customWidth="1"/>
    <col min="8209" max="8209" width="6.7109375" style="1" customWidth="1"/>
    <col min="8210" max="8210" width="8.42578125" style="1" customWidth="1"/>
    <col min="8211" max="8211" width="7.140625" style="1" customWidth="1"/>
    <col min="8212" max="8212" width="7.5703125" style="1" customWidth="1"/>
    <col min="8213" max="8217" width="4.42578125" style="1" bestFit="1" customWidth="1"/>
    <col min="8218" max="8219" width="6.140625" style="1" customWidth="1"/>
    <col min="8220" max="8221" width="6.7109375" style="1" customWidth="1"/>
    <col min="8222" max="8223" width="6.42578125" style="1" customWidth="1"/>
    <col min="8224" max="8224" width="6.7109375" style="1" customWidth="1"/>
    <col min="8225" max="8225" width="7.140625" style="1" customWidth="1"/>
    <col min="8226" max="8226" width="6.7109375" style="1" customWidth="1"/>
    <col min="8227" max="8227" width="4.7109375" style="1" customWidth="1"/>
    <col min="8228" max="8228" width="6.5703125" style="1" customWidth="1"/>
    <col min="8229" max="8229" width="6.140625" style="1" customWidth="1"/>
    <col min="8230" max="8230" width="6.7109375" style="1" customWidth="1"/>
    <col min="8231" max="8231" width="7" style="1" customWidth="1"/>
    <col min="8232" max="8232" width="7.28515625" style="1" customWidth="1"/>
    <col min="8233" max="8233" width="6.7109375" style="1" customWidth="1"/>
    <col min="8234" max="8234" width="5.140625" style="1" customWidth="1"/>
    <col min="8235" max="8235" width="4.5703125" style="1" customWidth="1"/>
    <col min="8236" max="8239" width="4.42578125" style="1" bestFit="1" customWidth="1"/>
    <col min="8240" max="8240" width="4.42578125" style="1" customWidth="1"/>
    <col min="8241" max="8241" width="4.85546875" style="1" customWidth="1"/>
    <col min="8242" max="8245" width="4.42578125" style="1" bestFit="1" customWidth="1"/>
    <col min="8246" max="8246" width="2.7109375" style="1" customWidth="1"/>
    <col min="8247" max="8249" width="0" style="1" hidden="1" customWidth="1"/>
    <col min="8250" max="8448" width="3.28515625" style="1"/>
    <col min="8449" max="8449" width="3.42578125" style="1" bestFit="1" customWidth="1"/>
    <col min="8450" max="8450" width="3.7109375" style="1" customWidth="1"/>
    <col min="8451" max="8452" width="3.42578125" style="1" bestFit="1" customWidth="1"/>
    <col min="8453" max="8453" width="4.28515625" style="1" customWidth="1"/>
    <col min="8454" max="8454" width="7.5703125" style="1" customWidth="1"/>
    <col min="8455" max="8455" width="6.85546875" style="1" customWidth="1"/>
    <col min="8456" max="8456" width="7.140625" style="1" customWidth="1"/>
    <col min="8457" max="8457" width="6.140625" style="1" customWidth="1"/>
    <col min="8458" max="8459" width="7.140625" style="1" customWidth="1"/>
    <col min="8460" max="8460" width="6.7109375" style="1" customWidth="1"/>
    <col min="8461" max="8461" width="6.140625" style="1" customWidth="1"/>
    <col min="8462" max="8462" width="6.28515625" style="1" customWidth="1"/>
    <col min="8463" max="8463" width="7.7109375" style="1" customWidth="1"/>
    <col min="8464" max="8464" width="8" style="1" customWidth="1"/>
    <col min="8465" max="8465" width="6.7109375" style="1" customWidth="1"/>
    <col min="8466" max="8466" width="8.42578125" style="1" customWidth="1"/>
    <col min="8467" max="8467" width="7.140625" style="1" customWidth="1"/>
    <col min="8468" max="8468" width="7.5703125" style="1" customWidth="1"/>
    <col min="8469" max="8473" width="4.42578125" style="1" bestFit="1" customWidth="1"/>
    <col min="8474" max="8475" width="6.140625" style="1" customWidth="1"/>
    <col min="8476" max="8477" width="6.7109375" style="1" customWidth="1"/>
    <col min="8478" max="8479" width="6.42578125" style="1" customWidth="1"/>
    <col min="8480" max="8480" width="6.7109375" style="1" customWidth="1"/>
    <col min="8481" max="8481" width="7.140625" style="1" customWidth="1"/>
    <col min="8482" max="8482" width="6.7109375" style="1" customWidth="1"/>
    <col min="8483" max="8483" width="4.7109375" style="1" customWidth="1"/>
    <col min="8484" max="8484" width="6.5703125" style="1" customWidth="1"/>
    <col min="8485" max="8485" width="6.140625" style="1" customWidth="1"/>
    <col min="8486" max="8486" width="6.7109375" style="1" customWidth="1"/>
    <col min="8487" max="8487" width="7" style="1" customWidth="1"/>
    <col min="8488" max="8488" width="7.28515625" style="1" customWidth="1"/>
    <col min="8489" max="8489" width="6.7109375" style="1" customWidth="1"/>
    <col min="8490" max="8490" width="5.140625" style="1" customWidth="1"/>
    <col min="8491" max="8491" width="4.5703125" style="1" customWidth="1"/>
    <col min="8492" max="8495" width="4.42578125" style="1" bestFit="1" customWidth="1"/>
    <col min="8496" max="8496" width="4.42578125" style="1" customWidth="1"/>
    <col min="8497" max="8497" width="4.85546875" style="1" customWidth="1"/>
    <col min="8498" max="8501" width="4.42578125" style="1" bestFit="1" customWidth="1"/>
    <col min="8502" max="8502" width="2.7109375" style="1" customWidth="1"/>
    <col min="8503" max="8505" width="0" style="1" hidden="1" customWidth="1"/>
    <col min="8506" max="8704" width="3.28515625" style="1"/>
    <col min="8705" max="8705" width="3.42578125" style="1" bestFit="1" customWidth="1"/>
    <col min="8706" max="8706" width="3.7109375" style="1" customWidth="1"/>
    <col min="8707" max="8708" width="3.42578125" style="1" bestFit="1" customWidth="1"/>
    <col min="8709" max="8709" width="4.28515625" style="1" customWidth="1"/>
    <col min="8710" max="8710" width="7.5703125" style="1" customWidth="1"/>
    <col min="8711" max="8711" width="6.85546875" style="1" customWidth="1"/>
    <col min="8712" max="8712" width="7.140625" style="1" customWidth="1"/>
    <col min="8713" max="8713" width="6.140625" style="1" customWidth="1"/>
    <col min="8714" max="8715" width="7.140625" style="1" customWidth="1"/>
    <col min="8716" max="8716" width="6.7109375" style="1" customWidth="1"/>
    <col min="8717" max="8717" width="6.140625" style="1" customWidth="1"/>
    <col min="8718" max="8718" width="6.28515625" style="1" customWidth="1"/>
    <col min="8719" max="8719" width="7.7109375" style="1" customWidth="1"/>
    <col min="8720" max="8720" width="8" style="1" customWidth="1"/>
    <col min="8721" max="8721" width="6.7109375" style="1" customWidth="1"/>
    <col min="8722" max="8722" width="8.42578125" style="1" customWidth="1"/>
    <col min="8723" max="8723" width="7.140625" style="1" customWidth="1"/>
    <col min="8724" max="8724" width="7.5703125" style="1" customWidth="1"/>
    <col min="8725" max="8729" width="4.42578125" style="1" bestFit="1" customWidth="1"/>
    <col min="8730" max="8731" width="6.140625" style="1" customWidth="1"/>
    <col min="8732" max="8733" width="6.7109375" style="1" customWidth="1"/>
    <col min="8734" max="8735" width="6.42578125" style="1" customWidth="1"/>
    <col min="8736" max="8736" width="6.7109375" style="1" customWidth="1"/>
    <col min="8737" max="8737" width="7.140625" style="1" customWidth="1"/>
    <col min="8738" max="8738" width="6.7109375" style="1" customWidth="1"/>
    <col min="8739" max="8739" width="4.7109375" style="1" customWidth="1"/>
    <col min="8740" max="8740" width="6.5703125" style="1" customWidth="1"/>
    <col min="8741" max="8741" width="6.140625" style="1" customWidth="1"/>
    <col min="8742" max="8742" width="6.7109375" style="1" customWidth="1"/>
    <col min="8743" max="8743" width="7" style="1" customWidth="1"/>
    <col min="8744" max="8744" width="7.28515625" style="1" customWidth="1"/>
    <col min="8745" max="8745" width="6.7109375" style="1" customWidth="1"/>
    <col min="8746" max="8746" width="5.140625" style="1" customWidth="1"/>
    <col min="8747" max="8747" width="4.5703125" style="1" customWidth="1"/>
    <col min="8748" max="8751" width="4.42578125" style="1" bestFit="1" customWidth="1"/>
    <col min="8752" max="8752" width="4.42578125" style="1" customWidth="1"/>
    <col min="8753" max="8753" width="4.85546875" style="1" customWidth="1"/>
    <col min="8754" max="8757" width="4.42578125" style="1" bestFit="1" customWidth="1"/>
    <col min="8758" max="8758" width="2.7109375" style="1" customWidth="1"/>
    <col min="8759" max="8761" width="0" style="1" hidden="1" customWidth="1"/>
    <col min="8762" max="8960" width="3.28515625" style="1"/>
    <col min="8961" max="8961" width="3.42578125" style="1" bestFit="1" customWidth="1"/>
    <col min="8962" max="8962" width="3.7109375" style="1" customWidth="1"/>
    <col min="8963" max="8964" width="3.42578125" style="1" bestFit="1" customWidth="1"/>
    <col min="8965" max="8965" width="4.28515625" style="1" customWidth="1"/>
    <col min="8966" max="8966" width="7.5703125" style="1" customWidth="1"/>
    <col min="8967" max="8967" width="6.85546875" style="1" customWidth="1"/>
    <col min="8968" max="8968" width="7.140625" style="1" customWidth="1"/>
    <col min="8969" max="8969" width="6.140625" style="1" customWidth="1"/>
    <col min="8970" max="8971" width="7.140625" style="1" customWidth="1"/>
    <col min="8972" max="8972" width="6.7109375" style="1" customWidth="1"/>
    <col min="8973" max="8973" width="6.140625" style="1" customWidth="1"/>
    <col min="8974" max="8974" width="6.28515625" style="1" customWidth="1"/>
    <col min="8975" max="8975" width="7.7109375" style="1" customWidth="1"/>
    <col min="8976" max="8976" width="8" style="1" customWidth="1"/>
    <col min="8977" max="8977" width="6.7109375" style="1" customWidth="1"/>
    <col min="8978" max="8978" width="8.42578125" style="1" customWidth="1"/>
    <col min="8979" max="8979" width="7.140625" style="1" customWidth="1"/>
    <col min="8980" max="8980" width="7.5703125" style="1" customWidth="1"/>
    <col min="8981" max="8985" width="4.42578125" style="1" bestFit="1" customWidth="1"/>
    <col min="8986" max="8987" width="6.140625" style="1" customWidth="1"/>
    <col min="8988" max="8989" width="6.7109375" style="1" customWidth="1"/>
    <col min="8990" max="8991" width="6.42578125" style="1" customWidth="1"/>
    <col min="8992" max="8992" width="6.7109375" style="1" customWidth="1"/>
    <col min="8993" max="8993" width="7.140625" style="1" customWidth="1"/>
    <col min="8994" max="8994" width="6.7109375" style="1" customWidth="1"/>
    <col min="8995" max="8995" width="4.7109375" style="1" customWidth="1"/>
    <col min="8996" max="8996" width="6.5703125" style="1" customWidth="1"/>
    <col min="8997" max="8997" width="6.140625" style="1" customWidth="1"/>
    <col min="8998" max="8998" width="6.7109375" style="1" customWidth="1"/>
    <col min="8999" max="8999" width="7" style="1" customWidth="1"/>
    <col min="9000" max="9000" width="7.28515625" style="1" customWidth="1"/>
    <col min="9001" max="9001" width="6.7109375" style="1" customWidth="1"/>
    <col min="9002" max="9002" width="5.140625" style="1" customWidth="1"/>
    <col min="9003" max="9003" width="4.5703125" style="1" customWidth="1"/>
    <col min="9004" max="9007" width="4.42578125" style="1" bestFit="1" customWidth="1"/>
    <col min="9008" max="9008" width="4.42578125" style="1" customWidth="1"/>
    <col min="9009" max="9009" width="4.85546875" style="1" customWidth="1"/>
    <col min="9010" max="9013" width="4.42578125" style="1" bestFit="1" customWidth="1"/>
    <col min="9014" max="9014" width="2.7109375" style="1" customWidth="1"/>
    <col min="9015" max="9017" width="0" style="1" hidden="1" customWidth="1"/>
    <col min="9018" max="9216" width="3.28515625" style="1"/>
    <col min="9217" max="9217" width="3.42578125" style="1" bestFit="1" customWidth="1"/>
    <col min="9218" max="9218" width="3.7109375" style="1" customWidth="1"/>
    <col min="9219" max="9220" width="3.42578125" style="1" bestFit="1" customWidth="1"/>
    <col min="9221" max="9221" width="4.28515625" style="1" customWidth="1"/>
    <col min="9222" max="9222" width="7.5703125" style="1" customWidth="1"/>
    <col min="9223" max="9223" width="6.85546875" style="1" customWidth="1"/>
    <col min="9224" max="9224" width="7.140625" style="1" customWidth="1"/>
    <col min="9225" max="9225" width="6.140625" style="1" customWidth="1"/>
    <col min="9226" max="9227" width="7.140625" style="1" customWidth="1"/>
    <col min="9228" max="9228" width="6.7109375" style="1" customWidth="1"/>
    <col min="9229" max="9229" width="6.140625" style="1" customWidth="1"/>
    <col min="9230" max="9230" width="6.28515625" style="1" customWidth="1"/>
    <col min="9231" max="9231" width="7.7109375" style="1" customWidth="1"/>
    <col min="9232" max="9232" width="8" style="1" customWidth="1"/>
    <col min="9233" max="9233" width="6.7109375" style="1" customWidth="1"/>
    <col min="9234" max="9234" width="8.42578125" style="1" customWidth="1"/>
    <col min="9235" max="9235" width="7.140625" style="1" customWidth="1"/>
    <col min="9236" max="9236" width="7.5703125" style="1" customWidth="1"/>
    <col min="9237" max="9241" width="4.42578125" style="1" bestFit="1" customWidth="1"/>
    <col min="9242" max="9243" width="6.140625" style="1" customWidth="1"/>
    <col min="9244" max="9245" width="6.7109375" style="1" customWidth="1"/>
    <col min="9246" max="9247" width="6.42578125" style="1" customWidth="1"/>
    <col min="9248" max="9248" width="6.7109375" style="1" customWidth="1"/>
    <col min="9249" max="9249" width="7.140625" style="1" customWidth="1"/>
    <col min="9250" max="9250" width="6.7109375" style="1" customWidth="1"/>
    <col min="9251" max="9251" width="4.7109375" style="1" customWidth="1"/>
    <col min="9252" max="9252" width="6.5703125" style="1" customWidth="1"/>
    <col min="9253" max="9253" width="6.140625" style="1" customWidth="1"/>
    <col min="9254" max="9254" width="6.7109375" style="1" customWidth="1"/>
    <col min="9255" max="9255" width="7" style="1" customWidth="1"/>
    <col min="9256" max="9256" width="7.28515625" style="1" customWidth="1"/>
    <col min="9257" max="9257" width="6.7109375" style="1" customWidth="1"/>
    <col min="9258" max="9258" width="5.140625" style="1" customWidth="1"/>
    <col min="9259" max="9259" width="4.5703125" style="1" customWidth="1"/>
    <col min="9260" max="9263" width="4.42578125" style="1" bestFit="1" customWidth="1"/>
    <col min="9264" max="9264" width="4.42578125" style="1" customWidth="1"/>
    <col min="9265" max="9265" width="4.85546875" style="1" customWidth="1"/>
    <col min="9266" max="9269" width="4.42578125" style="1" bestFit="1" customWidth="1"/>
    <col min="9270" max="9270" width="2.7109375" style="1" customWidth="1"/>
    <col min="9271" max="9273" width="0" style="1" hidden="1" customWidth="1"/>
    <col min="9274" max="9472" width="3.28515625" style="1"/>
    <col min="9473" max="9473" width="3.42578125" style="1" bestFit="1" customWidth="1"/>
    <col min="9474" max="9474" width="3.7109375" style="1" customWidth="1"/>
    <col min="9475" max="9476" width="3.42578125" style="1" bestFit="1" customWidth="1"/>
    <col min="9477" max="9477" width="4.28515625" style="1" customWidth="1"/>
    <col min="9478" max="9478" width="7.5703125" style="1" customWidth="1"/>
    <col min="9479" max="9479" width="6.85546875" style="1" customWidth="1"/>
    <col min="9480" max="9480" width="7.140625" style="1" customWidth="1"/>
    <col min="9481" max="9481" width="6.140625" style="1" customWidth="1"/>
    <col min="9482" max="9483" width="7.140625" style="1" customWidth="1"/>
    <col min="9484" max="9484" width="6.7109375" style="1" customWidth="1"/>
    <col min="9485" max="9485" width="6.140625" style="1" customWidth="1"/>
    <col min="9486" max="9486" width="6.28515625" style="1" customWidth="1"/>
    <col min="9487" max="9487" width="7.7109375" style="1" customWidth="1"/>
    <col min="9488" max="9488" width="8" style="1" customWidth="1"/>
    <col min="9489" max="9489" width="6.7109375" style="1" customWidth="1"/>
    <col min="9490" max="9490" width="8.42578125" style="1" customWidth="1"/>
    <col min="9491" max="9491" width="7.140625" style="1" customWidth="1"/>
    <col min="9492" max="9492" width="7.5703125" style="1" customWidth="1"/>
    <col min="9493" max="9497" width="4.42578125" style="1" bestFit="1" customWidth="1"/>
    <col min="9498" max="9499" width="6.140625" style="1" customWidth="1"/>
    <col min="9500" max="9501" width="6.7109375" style="1" customWidth="1"/>
    <col min="9502" max="9503" width="6.42578125" style="1" customWidth="1"/>
    <col min="9504" max="9504" width="6.7109375" style="1" customWidth="1"/>
    <col min="9505" max="9505" width="7.140625" style="1" customWidth="1"/>
    <col min="9506" max="9506" width="6.7109375" style="1" customWidth="1"/>
    <col min="9507" max="9507" width="4.7109375" style="1" customWidth="1"/>
    <col min="9508" max="9508" width="6.5703125" style="1" customWidth="1"/>
    <col min="9509" max="9509" width="6.140625" style="1" customWidth="1"/>
    <col min="9510" max="9510" width="6.7109375" style="1" customWidth="1"/>
    <col min="9511" max="9511" width="7" style="1" customWidth="1"/>
    <col min="9512" max="9512" width="7.28515625" style="1" customWidth="1"/>
    <col min="9513" max="9513" width="6.7109375" style="1" customWidth="1"/>
    <col min="9514" max="9514" width="5.140625" style="1" customWidth="1"/>
    <col min="9515" max="9515" width="4.5703125" style="1" customWidth="1"/>
    <col min="9516" max="9519" width="4.42578125" style="1" bestFit="1" customWidth="1"/>
    <col min="9520" max="9520" width="4.42578125" style="1" customWidth="1"/>
    <col min="9521" max="9521" width="4.85546875" style="1" customWidth="1"/>
    <col min="9522" max="9525" width="4.42578125" style="1" bestFit="1" customWidth="1"/>
    <col min="9526" max="9526" width="2.7109375" style="1" customWidth="1"/>
    <col min="9527" max="9529" width="0" style="1" hidden="1" customWidth="1"/>
    <col min="9530" max="9728" width="3.28515625" style="1"/>
    <col min="9729" max="9729" width="3.42578125" style="1" bestFit="1" customWidth="1"/>
    <col min="9730" max="9730" width="3.7109375" style="1" customWidth="1"/>
    <col min="9731" max="9732" width="3.42578125" style="1" bestFit="1" customWidth="1"/>
    <col min="9733" max="9733" width="4.28515625" style="1" customWidth="1"/>
    <col min="9734" max="9734" width="7.5703125" style="1" customWidth="1"/>
    <col min="9735" max="9735" width="6.85546875" style="1" customWidth="1"/>
    <col min="9736" max="9736" width="7.140625" style="1" customWidth="1"/>
    <col min="9737" max="9737" width="6.140625" style="1" customWidth="1"/>
    <col min="9738" max="9739" width="7.140625" style="1" customWidth="1"/>
    <col min="9740" max="9740" width="6.7109375" style="1" customWidth="1"/>
    <col min="9741" max="9741" width="6.140625" style="1" customWidth="1"/>
    <col min="9742" max="9742" width="6.28515625" style="1" customWidth="1"/>
    <col min="9743" max="9743" width="7.7109375" style="1" customWidth="1"/>
    <col min="9744" max="9744" width="8" style="1" customWidth="1"/>
    <col min="9745" max="9745" width="6.7109375" style="1" customWidth="1"/>
    <col min="9746" max="9746" width="8.42578125" style="1" customWidth="1"/>
    <col min="9747" max="9747" width="7.140625" style="1" customWidth="1"/>
    <col min="9748" max="9748" width="7.5703125" style="1" customWidth="1"/>
    <col min="9749" max="9753" width="4.42578125" style="1" bestFit="1" customWidth="1"/>
    <col min="9754" max="9755" width="6.140625" style="1" customWidth="1"/>
    <col min="9756" max="9757" width="6.7109375" style="1" customWidth="1"/>
    <col min="9758" max="9759" width="6.42578125" style="1" customWidth="1"/>
    <col min="9760" max="9760" width="6.7109375" style="1" customWidth="1"/>
    <col min="9761" max="9761" width="7.140625" style="1" customWidth="1"/>
    <col min="9762" max="9762" width="6.7109375" style="1" customWidth="1"/>
    <col min="9763" max="9763" width="4.7109375" style="1" customWidth="1"/>
    <col min="9764" max="9764" width="6.5703125" style="1" customWidth="1"/>
    <col min="9765" max="9765" width="6.140625" style="1" customWidth="1"/>
    <col min="9766" max="9766" width="6.7109375" style="1" customWidth="1"/>
    <col min="9767" max="9767" width="7" style="1" customWidth="1"/>
    <col min="9768" max="9768" width="7.28515625" style="1" customWidth="1"/>
    <col min="9769" max="9769" width="6.7109375" style="1" customWidth="1"/>
    <col min="9770" max="9770" width="5.140625" style="1" customWidth="1"/>
    <col min="9771" max="9771" width="4.5703125" style="1" customWidth="1"/>
    <col min="9772" max="9775" width="4.42578125" style="1" bestFit="1" customWidth="1"/>
    <col min="9776" max="9776" width="4.42578125" style="1" customWidth="1"/>
    <col min="9777" max="9777" width="4.85546875" style="1" customWidth="1"/>
    <col min="9778" max="9781" width="4.42578125" style="1" bestFit="1" customWidth="1"/>
    <col min="9782" max="9782" width="2.7109375" style="1" customWidth="1"/>
    <col min="9783" max="9785" width="0" style="1" hidden="1" customWidth="1"/>
    <col min="9786" max="9984" width="3.28515625" style="1"/>
    <col min="9985" max="9985" width="3.42578125" style="1" bestFit="1" customWidth="1"/>
    <col min="9986" max="9986" width="3.7109375" style="1" customWidth="1"/>
    <col min="9987" max="9988" width="3.42578125" style="1" bestFit="1" customWidth="1"/>
    <col min="9989" max="9989" width="4.28515625" style="1" customWidth="1"/>
    <col min="9990" max="9990" width="7.5703125" style="1" customWidth="1"/>
    <col min="9991" max="9991" width="6.85546875" style="1" customWidth="1"/>
    <col min="9992" max="9992" width="7.140625" style="1" customWidth="1"/>
    <col min="9993" max="9993" width="6.140625" style="1" customWidth="1"/>
    <col min="9994" max="9995" width="7.140625" style="1" customWidth="1"/>
    <col min="9996" max="9996" width="6.7109375" style="1" customWidth="1"/>
    <col min="9997" max="9997" width="6.140625" style="1" customWidth="1"/>
    <col min="9998" max="9998" width="6.28515625" style="1" customWidth="1"/>
    <col min="9999" max="9999" width="7.7109375" style="1" customWidth="1"/>
    <col min="10000" max="10000" width="8" style="1" customWidth="1"/>
    <col min="10001" max="10001" width="6.7109375" style="1" customWidth="1"/>
    <col min="10002" max="10002" width="8.42578125" style="1" customWidth="1"/>
    <col min="10003" max="10003" width="7.140625" style="1" customWidth="1"/>
    <col min="10004" max="10004" width="7.5703125" style="1" customWidth="1"/>
    <col min="10005" max="10009" width="4.42578125" style="1" bestFit="1" customWidth="1"/>
    <col min="10010" max="10011" width="6.140625" style="1" customWidth="1"/>
    <col min="10012" max="10013" width="6.7109375" style="1" customWidth="1"/>
    <col min="10014" max="10015" width="6.42578125" style="1" customWidth="1"/>
    <col min="10016" max="10016" width="6.7109375" style="1" customWidth="1"/>
    <col min="10017" max="10017" width="7.140625" style="1" customWidth="1"/>
    <col min="10018" max="10018" width="6.7109375" style="1" customWidth="1"/>
    <col min="10019" max="10019" width="4.7109375" style="1" customWidth="1"/>
    <col min="10020" max="10020" width="6.5703125" style="1" customWidth="1"/>
    <col min="10021" max="10021" width="6.140625" style="1" customWidth="1"/>
    <col min="10022" max="10022" width="6.7109375" style="1" customWidth="1"/>
    <col min="10023" max="10023" width="7" style="1" customWidth="1"/>
    <col min="10024" max="10024" width="7.28515625" style="1" customWidth="1"/>
    <col min="10025" max="10025" width="6.7109375" style="1" customWidth="1"/>
    <col min="10026" max="10026" width="5.140625" style="1" customWidth="1"/>
    <col min="10027" max="10027" width="4.5703125" style="1" customWidth="1"/>
    <col min="10028" max="10031" width="4.42578125" style="1" bestFit="1" customWidth="1"/>
    <col min="10032" max="10032" width="4.42578125" style="1" customWidth="1"/>
    <col min="10033" max="10033" width="4.85546875" style="1" customWidth="1"/>
    <col min="10034" max="10037" width="4.42578125" style="1" bestFit="1" customWidth="1"/>
    <col min="10038" max="10038" width="2.7109375" style="1" customWidth="1"/>
    <col min="10039" max="10041" width="0" style="1" hidden="1" customWidth="1"/>
    <col min="10042" max="10240" width="3.28515625" style="1"/>
    <col min="10241" max="10241" width="3.42578125" style="1" bestFit="1" customWidth="1"/>
    <col min="10242" max="10242" width="3.7109375" style="1" customWidth="1"/>
    <col min="10243" max="10244" width="3.42578125" style="1" bestFit="1" customWidth="1"/>
    <col min="10245" max="10245" width="4.28515625" style="1" customWidth="1"/>
    <col min="10246" max="10246" width="7.5703125" style="1" customWidth="1"/>
    <col min="10247" max="10247" width="6.85546875" style="1" customWidth="1"/>
    <col min="10248" max="10248" width="7.140625" style="1" customWidth="1"/>
    <col min="10249" max="10249" width="6.140625" style="1" customWidth="1"/>
    <col min="10250" max="10251" width="7.140625" style="1" customWidth="1"/>
    <col min="10252" max="10252" width="6.7109375" style="1" customWidth="1"/>
    <col min="10253" max="10253" width="6.140625" style="1" customWidth="1"/>
    <col min="10254" max="10254" width="6.28515625" style="1" customWidth="1"/>
    <col min="10255" max="10255" width="7.7109375" style="1" customWidth="1"/>
    <col min="10256" max="10256" width="8" style="1" customWidth="1"/>
    <col min="10257" max="10257" width="6.7109375" style="1" customWidth="1"/>
    <col min="10258" max="10258" width="8.42578125" style="1" customWidth="1"/>
    <col min="10259" max="10259" width="7.140625" style="1" customWidth="1"/>
    <col min="10260" max="10260" width="7.5703125" style="1" customWidth="1"/>
    <col min="10261" max="10265" width="4.42578125" style="1" bestFit="1" customWidth="1"/>
    <col min="10266" max="10267" width="6.140625" style="1" customWidth="1"/>
    <col min="10268" max="10269" width="6.7109375" style="1" customWidth="1"/>
    <col min="10270" max="10271" width="6.42578125" style="1" customWidth="1"/>
    <col min="10272" max="10272" width="6.7109375" style="1" customWidth="1"/>
    <col min="10273" max="10273" width="7.140625" style="1" customWidth="1"/>
    <col min="10274" max="10274" width="6.7109375" style="1" customWidth="1"/>
    <col min="10275" max="10275" width="4.7109375" style="1" customWidth="1"/>
    <col min="10276" max="10276" width="6.5703125" style="1" customWidth="1"/>
    <col min="10277" max="10277" width="6.140625" style="1" customWidth="1"/>
    <col min="10278" max="10278" width="6.7109375" style="1" customWidth="1"/>
    <col min="10279" max="10279" width="7" style="1" customWidth="1"/>
    <col min="10280" max="10280" width="7.28515625" style="1" customWidth="1"/>
    <col min="10281" max="10281" width="6.7109375" style="1" customWidth="1"/>
    <col min="10282" max="10282" width="5.140625" style="1" customWidth="1"/>
    <col min="10283" max="10283" width="4.5703125" style="1" customWidth="1"/>
    <col min="10284" max="10287" width="4.42578125" style="1" bestFit="1" customWidth="1"/>
    <col min="10288" max="10288" width="4.42578125" style="1" customWidth="1"/>
    <col min="10289" max="10289" width="4.85546875" style="1" customWidth="1"/>
    <col min="10290" max="10293" width="4.42578125" style="1" bestFit="1" customWidth="1"/>
    <col min="10294" max="10294" width="2.7109375" style="1" customWidth="1"/>
    <col min="10295" max="10297" width="0" style="1" hidden="1" customWidth="1"/>
    <col min="10298" max="10496" width="3.28515625" style="1"/>
    <col min="10497" max="10497" width="3.42578125" style="1" bestFit="1" customWidth="1"/>
    <col min="10498" max="10498" width="3.7109375" style="1" customWidth="1"/>
    <col min="10499" max="10500" width="3.42578125" style="1" bestFit="1" customWidth="1"/>
    <col min="10501" max="10501" width="4.28515625" style="1" customWidth="1"/>
    <col min="10502" max="10502" width="7.5703125" style="1" customWidth="1"/>
    <col min="10503" max="10503" width="6.85546875" style="1" customWidth="1"/>
    <col min="10504" max="10504" width="7.140625" style="1" customWidth="1"/>
    <col min="10505" max="10505" width="6.140625" style="1" customWidth="1"/>
    <col min="10506" max="10507" width="7.140625" style="1" customWidth="1"/>
    <col min="10508" max="10508" width="6.7109375" style="1" customWidth="1"/>
    <col min="10509" max="10509" width="6.140625" style="1" customWidth="1"/>
    <col min="10510" max="10510" width="6.28515625" style="1" customWidth="1"/>
    <col min="10511" max="10511" width="7.7109375" style="1" customWidth="1"/>
    <col min="10512" max="10512" width="8" style="1" customWidth="1"/>
    <col min="10513" max="10513" width="6.7109375" style="1" customWidth="1"/>
    <col min="10514" max="10514" width="8.42578125" style="1" customWidth="1"/>
    <col min="10515" max="10515" width="7.140625" style="1" customWidth="1"/>
    <col min="10516" max="10516" width="7.5703125" style="1" customWidth="1"/>
    <col min="10517" max="10521" width="4.42578125" style="1" bestFit="1" customWidth="1"/>
    <col min="10522" max="10523" width="6.140625" style="1" customWidth="1"/>
    <col min="10524" max="10525" width="6.7109375" style="1" customWidth="1"/>
    <col min="10526" max="10527" width="6.42578125" style="1" customWidth="1"/>
    <col min="10528" max="10528" width="6.7109375" style="1" customWidth="1"/>
    <col min="10529" max="10529" width="7.140625" style="1" customWidth="1"/>
    <col min="10530" max="10530" width="6.7109375" style="1" customWidth="1"/>
    <col min="10531" max="10531" width="4.7109375" style="1" customWidth="1"/>
    <col min="10532" max="10532" width="6.5703125" style="1" customWidth="1"/>
    <col min="10533" max="10533" width="6.140625" style="1" customWidth="1"/>
    <col min="10534" max="10534" width="6.7109375" style="1" customWidth="1"/>
    <col min="10535" max="10535" width="7" style="1" customWidth="1"/>
    <col min="10536" max="10536" width="7.28515625" style="1" customWidth="1"/>
    <col min="10537" max="10537" width="6.7109375" style="1" customWidth="1"/>
    <col min="10538" max="10538" width="5.140625" style="1" customWidth="1"/>
    <col min="10539" max="10539" width="4.5703125" style="1" customWidth="1"/>
    <col min="10540" max="10543" width="4.42578125" style="1" bestFit="1" customWidth="1"/>
    <col min="10544" max="10544" width="4.42578125" style="1" customWidth="1"/>
    <col min="10545" max="10545" width="4.85546875" style="1" customWidth="1"/>
    <col min="10546" max="10549" width="4.42578125" style="1" bestFit="1" customWidth="1"/>
    <col min="10550" max="10550" width="2.7109375" style="1" customWidth="1"/>
    <col min="10551" max="10553" width="0" style="1" hidden="1" customWidth="1"/>
    <col min="10554" max="10752" width="3.28515625" style="1"/>
    <col min="10753" max="10753" width="3.42578125" style="1" bestFit="1" customWidth="1"/>
    <col min="10754" max="10754" width="3.7109375" style="1" customWidth="1"/>
    <col min="10755" max="10756" width="3.42578125" style="1" bestFit="1" customWidth="1"/>
    <col min="10757" max="10757" width="4.28515625" style="1" customWidth="1"/>
    <col min="10758" max="10758" width="7.5703125" style="1" customWidth="1"/>
    <col min="10759" max="10759" width="6.85546875" style="1" customWidth="1"/>
    <col min="10760" max="10760" width="7.140625" style="1" customWidth="1"/>
    <col min="10761" max="10761" width="6.140625" style="1" customWidth="1"/>
    <col min="10762" max="10763" width="7.140625" style="1" customWidth="1"/>
    <col min="10764" max="10764" width="6.7109375" style="1" customWidth="1"/>
    <col min="10765" max="10765" width="6.140625" style="1" customWidth="1"/>
    <col min="10766" max="10766" width="6.28515625" style="1" customWidth="1"/>
    <col min="10767" max="10767" width="7.7109375" style="1" customWidth="1"/>
    <col min="10768" max="10768" width="8" style="1" customWidth="1"/>
    <col min="10769" max="10769" width="6.7109375" style="1" customWidth="1"/>
    <col min="10770" max="10770" width="8.42578125" style="1" customWidth="1"/>
    <col min="10771" max="10771" width="7.140625" style="1" customWidth="1"/>
    <col min="10772" max="10772" width="7.5703125" style="1" customWidth="1"/>
    <col min="10773" max="10777" width="4.42578125" style="1" bestFit="1" customWidth="1"/>
    <col min="10778" max="10779" width="6.140625" style="1" customWidth="1"/>
    <col min="10780" max="10781" width="6.7109375" style="1" customWidth="1"/>
    <col min="10782" max="10783" width="6.42578125" style="1" customWidth="1"/>
    <col min="10784" max="10784" width="6.7109375" style="1" customWidth="1"/>
    <col min="10785" max="10785" width="7.140625" style="1" customWidth="1"/>
    <col min="10786" max="10786" width="6.7109375" style="1" customWidth="1"/>
    <col min="10787" max="10787" width="4.7109375" style="1" customWidth="1"/>
    <col min="10788" max="10788" width="6.5703125" style="1" customWidth="1"/>
    <col min="10789" max="10789" width="6.140625" style="1" customWidth="1"/>
    <col min="10790" max="10790" width="6.7109375" style="1" customWidth="1"/>
    <col min="10791" max="10791" width="7" style="1" customWidth="1"/>
    <col min="10792" max="10792" width="7.28515625" style="1" customWidth="1"/>
    <col min="10793" max="10793" width="6.7109375" style="1" customWidth="1"/>
    <col min="10794" max="10794" width="5.140625" style="1" customWidth="1"/>
    <col min="10795" max="10795" width="4.5703125" style="1" customWidth="1"/>
    <col min="10796" max="10799" width="4.42578125" style="1" bestFit="1" customWidth="1"/>
    <col min="10800" max="10800" width="4.42578125" style="1" customWidth="1"/>
    <col min="10801" max="10801" width="4.85546875" style="1" customWidth="1"/>
    <col min="10802" max="10805" width="4.42578125" style="1" bestFit="1" customWidth="1"/>
    <col min="10806" max="10806" width="2.7109375" style="1" customWidth="1"/>
    <col min="10807" max="10809" width="0" style="1" hidden="1" customWidth="1"/>
    <col min="10810" max="11008" width="3.28515625" style="1"/>
    <col min="11009" max="11009" width="3.42578125" style="1" bestFit="1" customWidth="1"/>
    <col min="11010" max="11010" width="3.7109375" style="1" customWidth="1"/>
    <col min="11011" max="11012" width="3.42578125" style="1" bestFit="1" customWidth="1"/>
    <col min="11013" max="11013" width="4.28515625" style="1" customWidth="1"/>
    <col min="11014" max="11014" width="7.5703125" style="1" customWidth="1"/>
    <col min="11015" max="11015" width="6.85546875" style="1" customWidth="1"/>
    <col min="11016" max="11016" width="7.140625" style="1" customWidth="1"/>
    <col min="11017" max="11017" width="6.140625" style="1" customWidth="1"/>
    <col min="11018" max="11019" width="7.140625" style="1" customWidth="1"/>
    <col min="11020" max="11020" width="6.7109375" style="1" customWidth="1"/>
    <col min="11021" max="11021" width="6.140625" style="1" customWidth="1"/>
    <col min="11022" max="11022" width="6.28515625" style="1" customWidth="1"/>
    <col min="11023" max="11023" width="7.7109375" style="1" customWidth="1"/>
    <col min="11024" max="11024" width="8" style="1" customWidth="1"/>
    <col min="11025" max="11025" width="6.7109375" style="1" customWidth="1"/>
    <col min="11026" max="11026" width="8.42578125" style="1" customWidth="1"/>
    <col min="11027" max="11027" width="7.140625" style="1" customWidth="1"/>
    <col min="11028" max="11028" width="7.5703125" style="1" customWidth="1"/>
    <col min="11029" max="11033" width="4.42578125" style="1" bestFit="1" customWidth="1"/>
    <col min="11034" max="11035" width="6.140625" style="1" customWidth="1"/>
    <col min="11036" max="11037" width="6.7109375" style="1" customWidth="1"/>
    <col min="11038" max="11039" width="6.42578125" style="1" customWidth="1"/>
    <col min="11040" max="11040" width="6.7109375" style="1" customWidth="1"/>
    <col min="11041" max="11041" width="7.140625" style="1" customWidth="1"/>
    <col min="11042" max="11042" width="6.7109375" style="1" customWidth="1"/>
    <col min="11043" max="11043" width="4.7109375" style="1" customWidth="1"/>
    <col min="11044" max="11044" width="6.5703125" style="1" customWidth="1"/>
    <col min="11045" max="11045" width="6.140625" style="1" customWidth="1"/>
    <col min="11046" max="11046" width="6.7109375" style="1" customWidth="1"/>
    <col min="11047" max="11047" width="7" style="1" customWidth="1"/>
    <col min="11048" max="11048" width="7.28515625" style="1" customWidth="1"/>
    <col min="11049" max="11049" width="6.7109375" style="1" customWidth="1"/>
    <col min="11050" max="11050" width="5.140625" style="1" customWidth="1"/>
    <col min="11051" max="11051" width="4.5703125" style="1" customWidth="1"/>
    <col min="11052" max="11055" width="4.42578125" style="1" bestFit="1" customWidth="1"/>
    <col min="11056" max="11056" width="4.42578125" style="1" customWidth="1"/>
    <col min="11057" max="11057" width="4.85546875" style="1" customWidth="1"/>
    <col min="11058" max="11061" width="4.42578125" style="1" bestFit="1" customWidth="1"/>
    <col min="11062" max="11062" width="2.7109375" style="1" customWidth="1"/>
    <col min="11063" max="11065" width="0" style="1" hidden="1" customWidth="1"/>
    <col min="11066" max="11264" width="3.28515625" style="1"/>
    <col min="11265" max="11265" width="3.42578125" style="1" bestFit="1" customWidth="1"/>
    <col min="11266" max="11266" width="3.7109375" style="1" customWidth="1"/>
    <col min="11267" max="11268" width="3.42578125" style="1" bestFit="1" customWidth="1"/>
    <col min="11269" max="11269" width="4.28515625" style="1" customWidth="1"/>
    <col min="11270" max="11270" width="7.5703125" style="1" customWidth="1"/>
    <col min="11271" max="11271" width="6.85546875" style="1" customWidth="1"/>
    <col min="11272" max="11272" width="7.140625" style="1" customWidth="1"/>
    <col min="11273" max="11273" width="6.140625" style="1" customWidth="1"/>
    <col min="11274" max="11275" width="7.140625" style="1" customWidth="1"/>
    <col min="11276" max="11276" width="6.7109375" style="1" customWidth="1"/>
    <col min="11277" max="11277" width="6.140625" style="1" customWidth="1"/>
    <col min="11278" max="11278" width="6.28515625" style="1" customWidth="1"/>
    <col min="11279" max="11279" width="7.7109375" style="1" customWidth="1"/>
    <col min="11280" max="11280" width="8" style="1" customWidth="1"/>
    <col min="11281" max="11281" width="6.7109375" style="1" customWidth="1"/>
    <col min="11282" max="11282" width="8.42578125" style="1" customWidth="1"/>
    <col min="11283" max="11283" width="7.140625" style="1" customWidth="1"/>
    <col min="11284" max="11284" width="7.5703125" style="1" customWidth="1"/>
    <col min="11285" max="11289" width="4.42578125" style="1" bestFit="1" customWidth="1"/>
    <col min="11290" max="11291" width="6.140625" style="1" customWidth="1"/>
    <col min="11292" max="11293" width="6.7109375" style="1" customWidth="1"/>
    <col min="11294" max="11295" width="6.42578125" style="1" customWidth="1"/>
    <col min="11296" max="11296" width="6.7109375" style="1" customWidth="1"/>
    <col min="11297" max="11297" width="7.140625" style="1" customWidth="1"/>
    <col min="11298" max="11298" width="6.7109375" style="1" customWidth="1"/>
    <col min="11299" max="11299" width="4.7109375" style="1" customWidth="1"/>
    <col min="11300" max="11300" width="6.5703125" style="1" customWidth="1"/>
    <col min="11301" max="11301" width="6.140625" style="1" customWidth="1"/>
    <col min="11302" max="11302" width="6.7109375" style="1" customWidth="1"/>
    <col min="11303" max="11303" width="7" style="1" customWidth="1"/>
    <col min="11304" max="11304" width="7.28515625" style="1" customWidth="1"/>
    <col min="11305" max="11305" width="6.7109375" style="1" customWidth="1"/>
    <col min="11306" max="11306" width="5.140625" style="1" customWidth="1"/>
    <col min="11307" max="11307" width="4.5703125" style="1" customWidth="1"/>
    <col min="11308" max="11311" width="4.42578125" style="1" bestFit="1" customWidth="1"/>
    <col min="11312" max="11312" width="4.42578125" style="1" customWidth="1"/>
    <col min="11313" max="11313" width="4.85546875" style="1" customWidth="1"/>
    <col min="11314" max="11317" width="4.42578125" style="1" bestFit="1" customWidth="1"/>
    <col min="11318" max="11318" width="2.7109375" style="1" customWidth="1"/>
    <col min="11319" max="11321" width="0" style="1" hidden="1" customWidth="1"/>
    <col min="11322" max="11520" width="3.28515625" style="1"/>
    <col min="11521" max="11521" width="3.42578125" style="1" bestFit="1" customWidth="1"/>
    <col min="11522" max="11522" width="3.7109375" style="1" customWidth="1"/>
    <col min="11523" max="11524" width="3.42578125" style="1" bestFit="1" customWidth="1"/>
    <col min="11525" max="11525" width="4.28515625" style="1" customWidth="1"/>
    <col min="11526" max="11526" width="7.5703125" style="1" customWidth="1"/>
    <col min="11527" max="11527" width="6.85546875" style="1" customWidth="1"/>
    <col min="11528" max="11528" width="7.140625" style="1" customWidth="1"/>
    <col min="11529" max="11529" width="6.140625" style="1" customWidth="1"/>
    <col min="11530" max="11531" width="7.140625" style="1" customWidth="1"/>
    <col min="11532" max="11532" width="6.7109375" style="1" customWidth="1"/>
    <col min="11533" max="11533" width="6.140625" style="1" customWidth="1"/>
    <col min="11534" max="11534" width="6.28515625" style="1" customWidth="1"/>
    <col min="11535" max="11535" width="7.7109375" style="1" customWidth="1"/>
    <col min="11536" max="11536" width="8" style="1" customWidth="1"/>
    <col min="11537" max="11537" width="6.7109375" style="1" customWidth="1"/>
    <col min="11538" max="11538" width="8.42578125" style="1" customWidth="1"/>
    <col min="11539" max="11539" width="7.140625" style="1" customWidth="1"/>
    <col min="11540" max="11540" width="7.5703125" style="1" customWidth="1"/>
    <col min="11541" max="11545" width="4.42578125" style="1" bestFit="1" customWidth="1"/>
    <col min="11546" max="11547" width="6.140625" style="1" customWidth="1"/>
    <col min="11548" max="11549" width="6.7109375" style="1" customWidth="1"/>
    <col min="11550" max="11551" width="6.42578125" style="1" customWidth="1"/>
    <col min="11552" max="11552" width="6.7109375" style="1" customWidth="1"/>
    <col min="11553" max="11553" width="7.140625" style="1" customWidth="1"/>
    <col min="11554" max="11554" width="6.7109375" style="1" customWidth="1"/>
    <col min="11555" max="11555" width="4.7109375" style="1" customWidth="1"/>
    <col min="11556" max="11556" width="6.5703125" style="1" customWidth="1"/>
    <col min="11557" max="11557" width="6.140625" style="1" customWidth="1"/>
    <col min="11558" max="11558" width="6.7109375" style="1" customWidth="1"/>
    <col min="11559" max="11559" width="7" style="1" customWidth="1"/>
    <col min="11560" max="11560" width="7.28515625" style="1" customWidth="1"/>
    <col min="11561" max="11561" width="6.7109375" style="1" customWidth="1"/>
    <col min="11562" max="11562" width="5.140625" style="1" customWidth="1"/>
    <col min="11563" max="11563" width="4.5703125" style="1" customWidth="1"/>
    <col min="11564" max="11567" width="4.42578125" style="1" bestFit="1" customWidth="1"/>
    <col min="11568" max="11568" width="4.42578125" style="1" customWidth="1"/>
    <col min="11569" max="11569" width="4.85546875" style="1" customWidth="1"/>
    <col min="11570" max="11573" width="4.42578125" style="1" bestFit="1" customWidth="1"/>
    <col min="11574" max="11574" width="2.7109375" style="1" customWidth="1"/>
    <col min="11575" max="11577" width="0" style="1" hidden="1" customWidth="1"/>
    <col min="11578" max="11776" width="3.28515625" style="1"/>
    <col min="11777" max="11777" width="3.42578125" style="1" bestFit="1" customWidth="1"/>
    <col min="11778" max="11778" width="3.7109375" style="1" customWidth="1"/>
    <col min="11779" max="11780" width="3.42578125" style="1" bestFit="1" customWidth="1"/>
    <col min="11781" max="11781" width="4.28515625" style="1" customWidth="1"/>
    <col min="11782" max="11782" width="7.5703125" style="1" customWidth="1"/>
    <col min="11783" max="11783" width="6.85546875" style="1" customWidth="1"/>
    <col min="11784" max="11784" width="7.140625" style="1" customWidth="1"/>
    <col min="11785" max="11785" width="6.140625" style="1" customWidth="1"/>
    <col min="11786" max="11787" width="7.140625" style="1" customWidth="1"/>
    <col min="11788" max="11788" width="6.7109375" style="1" customWidth="1"/>
    <col min="11789" max="11789" width="6.140625" style="1" customWidth="1"/>
    <col min="11790" max="11790" width="6.28515625" style="1" customWidth="1"/>
    <col min="11791" max="11791" width="7.7109375" style="1" customWidth="1"/>
    <col min="11792" max="11792" width="8" style="1" customWidth="1"/>
    <col min="11793" max="11793" width="6.7109375" style="1" customWidth="1"/>
    <col min="11794" max="11794" width="8.42578125" style="1" customWidth="1"/>
    <col min="11795" max="11795" width="7.140625" style="1" customWidth="1"/>
    <col min="11796" max="11796" width="7.5703125" style="1" customWidth="1"/>
    <col min="11797" max="11801" width="4.42578125" style="1" bestFit="1" customWidth="1"/>
    <col min="11802" max="11803" width="6.140625" style="1" customWidth="1"/>
    <col min="11804" max="11805" width="6.7109375" style="1" customWidth="1"/>
    <col min="11806" max="11807" width="6.42578125" style="1" customWidth="1"/>
    <col min="11808" max="11808" width="6.7109375" style="1" customWidth="1"/>
    <col min="11809" max="11809" width="7.140625" style="1" customWidth="1"/>
    <col min="11810" max="11810" width="6.7109375" style="1" customWidth="1"/>
    <col min="11811" max="11811" width="4.7109375" style="1" customWidth="1"/>
    <col min="11812" max="11812" width="6.5703125" style="1" customWidth="1"/>
    <col min="11813" max="11813" width="6.140625" style="1" customWidth="1"/>
    <col min="11814" max="11814" width="6.7109375" style="1" customWidth="1"/>
    <col min="11815" max="11815" width="7" style="1" customWidth="1"/>
    <col min="11816" max="11816" width="7.28515625" style="1" customWidth="1"/>
    <col min="11817" max="11817" width="6.7109375" style="1" customWidth="1"/>
    <col min="11818" max="11818" width="5.140625" style="1" customWidth="1"/>
    <col min="11819" max="11819" width="4.5703125" style="1" customWidth="1"/>
    <col min="11820" max="11823" width="4.42578125" style="1" bestFit="1" customWidth="1"/>
    <col min="11824" max="11824" width="4.42578125" style="1" customWidth="1"/>
    <col min="11825" max="11825" width="4.85546875" style="1" customWidth="1"/>
    <col min="11826" max="11829" width="4.42578125" style="1" bestFit="1" customWidth="1"/>
    <col min="11830" max="11830" width="2.7109375" style="1" customWidth="1"/>
    <col min="11831" max="11833" width="0" style="1" hidden="1" customWidth="1"/>
    <col min="11834" max="12032" width="3.28515625" style="1"/>
    <col min="12033" max="12033" width="3.42578125" style="1" bestFit="1" customWidth="1"/>
    <col min="12034" max="12034" width="3.7109375" style="1" customWidth="1"/>
    <col min="12035" max="12036" width="3.42578125" style="1" bestFit="1" customWidth="1"/>
    <col min="12037" max="12037" width="4.28515625" style="1" customWidth="1"/>
    <col min="12038" max="12038" width="7.5703125" style="1" customWidth="1"/>
    <col min="12039" max="12039" width="6.85546875" style="1" customWidth="1"/>
    <col min="12040" max="12040" width="7.140625" style="1" customWidth="1"/>
    <col min="12041" max="12041" width="6.140625" style="1" customWidth="1"/>
    <col min="12042" max="12043" width="7.140625" style="1" customWidth="1"/>
    <col min="12044" max="12044" width="6.7109375" style="1" customWidth="1"/>
    <col min="12045" max="12045" width="6.140625" style="1" customWidth="1"/>
    <col min="12046" max="12046" width="6.28515625" style="1" customWidth="1"/>
    <col min="12047" max="12047" width="7.7109375" style="1" customWidth="1"/>
    <col min="12048" max="12048" width="8" style="1" customWidth="1"/>
    <col min="12049" max="12049" width="6.7109375" style="1" customWidth="1"/>
    <col min="12050" max="12050" width="8.42578125" style="1" customWidth="1"/>
    <col min="12051" max="12051" width="7.140625" style="1" customWidth="1"/>
    <col min="12052" max="12052" width="7.5703125" style="1" customWidth="1"/>
    <col min="12053" max="12057" width="4.42578125" style="1" bestFit="1" customWidth="1"/>
    <col min="12058" max="12059" width="6.140625" style="1" customWidth="1"/>
    <col min="12060" max="12061" width="6.7109375" style="1" customWidth="1"/>
    <col min="12062" max="12063" width="6.42578125" style="1" customWidth="1"/>
    <col min="12064" max="12064" width="6.7109375" style="1" customWidth="1"/>
    <col min="12065" max="12065" width="7.140625" style="1" customWidth="1"/>
    <col min="12066" max="12066" width="6.7109375" style="1" customWidth="1"/>
    <col min="12067" max="12067" width="4.7109375" style="1" customWidth="1"/>
    <col min="12068" max="12068" width="6.5703125" style="1" customWidth="1"/>
    <col min="12069" max="12069" width="6.140625" style="1" customWidth="1"/>
    <col min="12070" max="12070" width="6.7109375" style="1" customWidth="1"/>
    <col min="12071" max="12071" width="7" style="1" customWidth="1"/>
    <col min="12072" max="12072" width="7.28515625" style="1" customWidth="1"/>
    <col min="12073" max="12073" width="6.7109375" style="1" customWidth="1"/>
    <col min="12074" max="12074" width="5.140625" style="1" customWidth="1"/>
    <col min="12075" max="12075" width="4.5703125" style="1" customWidth="1"/>
    <col min="12076" max="12079" width="4.42578125" style="1" bestFit="1" customWidth="1"/>
    <col min="12080" max="12080" width="4.42578125" style="1" customWidth="1"/>
    <col min="12081" max="12081" width="4.85546875" style="1" customWidth="1"/>
    <col min="12082" max="12085" width="4.42578125" style="1" bestFit="1" customWidth="1"/>
    <col min="12086" max="12086" width="2.7109375" style="1" customWidth="1"/>
    <col min="12087" max="12089" width="0" style="1" hidden="1" customWidth="1"/>
    <col min="12090" max="12288" width="3.28515625" style="1"/>
    <col min="12289" max="12289" width="3.42578125" style="1" bestFit="1" customWidth="1"/>
    <col min="12290" max="12290" width="3.7109375" style="1" customWidth="1"/>
    <col min="12291" max="12292" width="3.42578125" style="1" bestFit="1" customWidth="1"/>
    <col min="12293" max="12293" width="4.28515625" style="1" customWidth="1"/>
    <col min="12294" max="12294" width="7.5703125" style="1" customWidth="1"/>
    <col min="12295" max="12295" width="6.85546875" style="1" customWidth="1"/>
    <col min="12296" max="12296" width="7.140625" style="1" customWidth="1"/>
    <col min="12297" max="12297" width="6.140625" style="1" customWidth="1"/>
    <col min="12298" max="12299" width="7.140625" style="1" customWidth="1"/>
    <col min="12300" max="12300" width="6.7109375" style="1" customWidth="1"/>
    <col min="12301" max="12301" width="6.140625" style="1" customWidth="1"/>
    <col min="12302" max="12302" width="6.28515625" style="1" customWidth="1"/>
    <col min="12303" max="12303" width="7.7109375" style="1" customWidth="1"/>
    <col min="12304" max="12304" width="8" style="1" customWidth="1"/>
    <col min="12305" max="12305" width="6.7109375" style="1" customWidth="1"/>
    <col min="12306" max="12306" width="8.42578125" style="1" customWidth="1"/>
    <col min="12307" max="12307" width="7.140625" style="1" customWidth="1"/>
    <col min="12308" max="12308" width="7.5703125" style="1" customWidth="1"/>
    <col min="12309" max="12313" width="4.42578125" style="1" bestFit="1" customWidth="1"/>
    <col min="12314" max="12315" width="6.140625" style="1" customWidth="1"/>
    <col min="12316" max="12317" width="6.7109375" style="1" customWidth="1"/>
    <col min="12318" max="12319" width="6.42578125" style="1" customWidth="1"/>
    <col min="12320" max="12320" width="6.7109375" style="1" customWidth="1"/>
    <col min="12321" max="12321" width="7.140625" style="1" customWidth="1"/>
    <col min="12322" max="12322" width="6.7109375" style="1" customWidth="1"/>
    <col min="12323" max="12323" width="4.7109375" style="1" customWidth="1"/>
    <col min="12324" max="12324" width="6.5703125" style="1" customWidth="1"/>
    <col min="12325" max="12325" width="6.140625" style="1" customWidth="1"/>
    <col min="12326" max="12326" width="6.7109375" style="1" customWidth="1"/>
    <col min="12327" max="12327" width="7" style="1" customWidth="1"/>
    <col min="12328" max="12328" width="7.28515625" style="1" customWidth="1"/>
    <col min="12329" max="12329" width="6.7109375" style="1" customWidth="1"/>
    <col min="12330" max="12330" width="5.140625" style="1" customWidth="1"/>
    <col min="12331" max="12331" width="4.5703125" style="1" customWidth="1"/>
    <col min="12332" max="12335" width="4.42578125" style="1" bestFit="1" customWidth="1"/>
    <col min="12336" max="12336" width="4.42578125" style="1" customWidth="1"/>
    <col min="12337" max="12337" width="4.85546875" style="1" customWidth="1"/>
    <col min="12338" max="12341" width="4.42578125" style="1" bestFit="1" customWidth="1"/>
    <col min="12342" max="12342" width="2.7109375" style="1" customWidth="1"/>
    <col min="12343" max="12345" width="0" style="1" hidden="1" customWidth="1"/>
    <col min="12346" max="12544" width="3.28515625" style="1"/>
    <col min="12545" max="12545" width="3.42578125" style="1" bestFit="1" customWidth="1"/>
    <col min="12546" max="12546" width="3.7109375" style="1" customWidth="1"/>
    <col min="12547" max="12548" width="3.42578125" style="1" bestFit="1" customWidth="1"/>
    <col min="12549" max="12549" width="4.28515625" style="1" customWidth="1"/>
    <col min="12550" max="12550" width="7.5703125" style="1" customWidth="1"/>
    <col min="12551" max="12551" width="6.85546875" style="1" customWidth="1"/>
    <col min="12552" max="12552" width="7.140625" style="1" customWidth="1"/>
    <col min="12553" max="12553" width="6.140625" style="1" customWidth="1"/>
    <col min="12554" max="12555" width="7.140625" style="1" customWidth="1"/>
    <col min="12556" max="12556" width="6.7109375" style="1" customWidth="1"/>
    <col min="12557" max="12557" width="6.140625" style="1" customWidth="1"/>
    <col min="12558" max="12558" width="6.28515625" style="1" customWidth="1"/>
    <col min="12559" max="12559" width="7.7109375" style="1" customWidth="1"/>
    <col min="12560" max="12560" width="8" style="1" customWidth="1"/>
    <col min="12561" max="12561" width="6.7109375" style="1" customWidth="1"/>
    <col min="12562" max="12562" width="8.42578125" style="1" customWidth="1"/>
    <col min="12563" max="12563" width="7.140625" style="1" customWidth="1"/>
    <col min="12564" max="12564" width="7.5703125" style="1" customWidth="1"/>
    <col min="12565" max="12569" width="4.42578125" style="1" bestFit="1" customWidth="1"/>
    <col min="12570" max="12571" width="6.140625" style="1" customWidth="1"/>
    <col min="12572" max="12573" width="6.7109375" style="1" customWidth="1"/>
    <col min="12574" max="12575" width="6.42578125" style="1" customWidth="1"/>
    <col min="12576" max="12576" width="6.7109375" style="1" customWidth="1"/>
    <col min="12577" max="12577" width="7.140625" style="1" customWidth="1"/>
    <col min="12578" max="12578" width="6.7109375" style="1" customWidth="1"/>
    <col min="12579" max="12579" width="4.7109375" style="1" customWidth="1"/>
    <col min="12580" max="12580" width="6.5703125" style="1" customWidth="1"/>
    <col min="12581" max="12581" width="6.140625" style="1" customWidth="1"/>
    <col min="12582" max="12582" width="6.7109375" style="1" customWidth="1"/>
    <col min="12583" max="12583" width="7" style="1" customWidth="1"/>
    <col min="12584" max="12584" width="7.28515625" style="1" customWidth="1"/>
    <col min="12585" max="12585" width="6.7109375" style="1" customWidth="1"/>
    <col min="12586" max="12586" width="5.140625" style="1" customWidth="1"/>
    <col min="12587" max="12587" width="4.5703125" style="1" customWidth="1"/>
    <col min="12588" max="12591" width="4.42578125" style="1" bestFit="1" customWidth="1"/>
    <col min="12592" max="12592" width="4.42578125" style="1" customWidth="1"/>
    <col min="12593" max="12593" width="4.85546875" style="1" customWidth="1"/>
    <col min="12594" max="12597" width="4.42578125" style="1" bestFit="1" customWidth="1"/>
    <col min="12598" max="12598" width="2.7109375" style="1" customWidth="1"/>
    <col min="12599" max="12601" width="0" style="1" hidden="1" customWidth="1"/>
    <col min="12602" max="12800" width="3.28515625" style="1"/>
    <col min="12801" max="12801" width="3.42578125" style="1" bestFit="1" customWidth="1"/>
    <col min="12802" max="12802" width="3.7109375" style="1" customWidth="1"/>
    <col min="12803" max="12804" width="3.42578125" style="1" bestFit="1" customWidth="1"/>
    <col min="12805" max="12805" width="4.28515625" style="1" customWidth="1"/>
    <col min="12806" max="12806" width="7.5703125" style="1" customWidth="1"/>
    <col min="12807" max="12807" width="6.85546875" style="1" customWidth="1"/>
    <col min="12808" max="12808" width="7.140625" style="1" customWidth="1"/>
    <col min="12809" max="12809" width="6.140625" style="1" customWidth="1"/>
    <col min="12810" max="12811" width="7.140625" style="1" customWidth="1"/>
    <col min="12812" max="12812" width="6.7109375" style="1" customWidth="1"/>
    <col min="12813" max="12813" width="6.140625" style="1" customWidth="1"/>
    <col min="12814" max="12814" width="6.28515625" style="1" customWidth="1"/>
    <col min="12815" max="12815" width="7.7109375" style="1" customWidth="1"/>
    <col min="12816" max="12816" width="8" style="1" customWidth="1"/>
    <col min="12817" max="12817" width="6.7109375" style="1" customWidth="1"/>
    <col min="12818" max="12818" width="8.42578125" style="1" customWidth="1"/>
    <col min="12819" max="12819" width="7.140625" style="1" customWidth="1"/>
    <col min="12820" max="12820" width="7.5703125" style="1" customWidth="1"/>
    <col min="12821" max="12825" width="4.42578125" style="1" bestFit="1" customWidth="1"/>
    <col min="12826" max="12827" width="6.140625" style="1" customWidth="1"/>
    <col min="12828" max="12829" width="6.7109375" style="1" customWidth="1"/>
    <col min="12830" max="12831" width="6.42578125" style="1" customWidth="1"/>
    <col min="12832" max="12832" width="6.7109375" style="1" customWidth="1"/>
    <col min="12833" max="12833" width="7.140625" style="1" customWidth="1"/>
    <col min="12834" max="12834" width="6.7109375" style="1" customWidth="1"/>
    <col min="12835" max="12835" width="4.7109375" style="1" customWidth="1"/>
    <col min="12836" max="12836" width="6.5703125" style="1" customWidth="1"/>
    <col min="12837" max="12837" width="6.140625" style="1" customWidth="1"/>
    <col min="12838" max="12838" width="6.7109375" style="1" customWidth="1"/>
    <col min="12839" max="12839" width="7" style="1" customWidth="1"/>
    <col min="12840" max="12840" width="7.28515625" style="1" customWidth="1"/>
    <col min="12841" max="12841" width="6.7109375" style="1" customWidth="1"/>
    <col min="12842" max="12842" width="5.140625" style="1" customWidth="1"/>
    <col min="12843" max="12843" width="4.5703125" style="1" customWidth="1"/>
    <col min="12844" max="12847" width="4.42578125" style="1" bestFit="1" customWidth="1"/>
    <col min="12848" max="12848" width="4.42578125" style="1" customWidth="1"/>
    <col min="12849" max="12849" width="4.85546875" style="1" customWidth="1"/>
    <col min="12850" max="12853" width="4.42578125" style="1" bestFit="1" customWidth="1"/>
    <col min="12854" max="12854" width="2.7109375" style="1" customWidth="1"/>
    <col min="12855" max="12857" width="0" style="1" hidden="1" customWidth="1"/>
    <col min="12858" max="13056" width="3.28515625" style="1"/>
    <col min="13057" max="13057" width="3.42578125" style="1" bestFit="1" customWidth="1"/>
    <col min="13058" max="13058" width="3.7109375" style="1" customWidth="1"/>
    <col min="13059" max="13060" width="3.42578125" style="1" bestFit="1" customWidth="1"/>
    <col min="13061" max="13061" width="4.28515625" style="1" customWidth="1"/>
    <col min="13062" max="13062" width="7.5703125" style="1" customWidth="1"/>
    <col min="13063" max="13063" width="6.85546875" style="1" customWidth="1"/>
    <col min="13064" max="13064" width="7.140625" style="1" customWidth="1"/>
    <col min="13065" max="13065" width="6.140625" style="1" customWidth="1"/>
    <col min="13066" max="13067" width="7.140625" style="1" customWidth="1"/>
    <col min="13068" max="13068" width="6.7109375" style="1" customWidth="1"/>
    <col min="13069" max="13069" width="6.140625" style="1" customWidth="1"/>
    <col min="13070" max="13070" width="6.28515625" style="1" customWidth="1"/>
    <col min="13071" max="13071" width="7.7109375" style="1" customWidth="1"/>
    <col min="13072" max="13072" width="8" style="1" customWidth="1"/>
    <col min="13073" max="13073" width="6.7109375" style="1" customWidth="1"/>
    <col min="13074" max="13074" width="8.42578125" style="1" customWidth="1"/>
    <col min="13075" max="13075" width="7.140625" style="1" customWidth="1"/>
    <col min="13076" max="13076" width="7.5703125" style="1" customWidth="1"/>
    <col min="13077" max="13081" width="4.42578125" style="1" bestFit="1" customWidth="1"/>
    <col min="13082" max="13083" width="6.140625" style="1" customWidth="1"/>
    <col min="13084" max="13085" width="6.7109375" style="1" customWidth="1"/>
    <col min="13086" max="13087" width="6.42578125" style="1" customWidth="1"/>
    <col min="13088" max="13088" width="6.7109375" style="1" customWidth="1"/>
    <col min="13089" max="13089" width="7.140625" style="1" customWidth="1"/>
    <col min="13090" max="13090" width="6.7109375" style="1" customWidth="1"/>
    <col min="13091" max="13091" width="4.7109375" style="1" customWidth="1"/>
    <col min="13092" max="13092" width="6.5703125" style="1" customWidth="1"/>
    <col min="13093" max="13093" width="6.140625" style="1" customWidth="1"/>
    <col min="13094" max="13094" width="6.7109375" style="1" customWidth="1"/>
    <col min="13095" max="13095" width="7" style="1" customWidth="1"/>
    <col min="13096" max="13096" width="7.28515625" style="1" customWidth="1"/>
    <col min="13097" max="13097" width="6.7109375" style="1" customWidth="1"/>
    <col min="13098" max="13098" width="5.140625" style="1" customWidth="1"/>
    <col min="13099" max="13099" width="4.5703125" style="1" customWidth="1"/>
    <col min="13100" max="13103" width="4.42578125" style="1" bestFit="1" customWidth="1"/>
    <col min="13104" max="13104" width="4.42578125" style="1" customWidth="1"/>
    <col min="13105" max="13105" width="4.85546875" style="1" customWidth="1"/>
    <col min="13106" max="13109" width="4.42578125" style="1" bestFit="1" customWidth="1"/>
    <col min="13110" max="13110" width="2.7109375" style="1" customWidth="1"/>
    <col min="13111" max="13113" width="0" style="1" hidden="1" customWidth="1"/>
    <col min="13114" max="13312" width="3.28515625" style="1"/>
    <col min="13313" max="13313" width="3.42578125" style="1" bestFit="1" customWidth="1"/>
    <col min="13314" max="13314" width="3.7109375" style="1" customWidth="1"/>
    <col min="13315" max="13316" width="3.42578125" style="1" bestFit="1" customWidth="1"/>
    <col min="13317" max="13317" width="4.28515625" style="1" customWidth="1"/>
    <col min="13318" max="13318" width="7.5703125" style="1" customWidth="1"/>
    <col min="13319" max="13319" width="6.85546875" style="1" customWidth="1"/>
    <col min="13320" max="13320" width="7.140625" style="1" customWidth="1"/>
    <col min="13321" max="13321" width="6.140625" style="1" customWidth="1"/>
    <col min="13322" max="13323" width="7.140625" style="1" customWidth="1"/>
    <col min="13324" max="13324" width="6.7109375" style="1" customWidth="1"/>
    <col min="13325" max="13325" width="6.140625" style="1" customWidth="1"/>
    <col min="13326" max="13326" width="6.28515625" style="1" customWidth="1"/>
    <col min="13327" max="13327" width="7.7109375" style="1" customWidth="1"/>
    <col min="13328" max="13328" width="8" style="1" customWidth="1"/>
    <col min="13329" max="13329" width="6.7109375" style="1" customWidth="1"/>
    <col min="13330" max="13330" width="8.42578125" style="1" customWidth="1"/>
    <col min="13331" max="13331" width="7.140625" style="1" customWidth="1"/>
    <col min="13332" max="13332" width="7.5703125" style="1" customWidth="1"/>
    <col min="13333" max="13337" width="4.42578125" style="1" bestFit="1" customWidth="1"/>
    <col min="13338" max="13339" width="6.140625" style="1" customWidth="1"/>
    <col min="13340" max="13341" width="6.7109375" style="1" customWidth="1"/>
    <col min="13342" max="13343" width="6.42578125" style="1" customWidth="1"/>
    <col min="13344" max="13344" width="6.7109375" style="1" customWidth="1"/>
    <col min="13345" max="13345" width="7.140625" style="1" customWidth="1"/>
    <col min="13346" max="13346" width="6.7109375" style="1" customWidth="1"/>
    <col min="13347" max="13347" width="4.7109375" style="1" customWidth="1"/>
    <col min="13348" max="13348" width="6.5703125" style="1" customWidth="1"/>
    <col min="13349" max="13349" width="6.140625" style="1" customWidth="1"/>
    <col min="13350" max="13350" width="6.7109375" style="1" customWidth="1"/>
    <col min="13351" max="13351" width="7" style="1" customWidth="1"/>
    <col min="13352" max="13352" width="7.28515625" style="1" customWidth="1"/>
    <col min="13353" max="13353" width="6.7109375" style="1" customWidth="1"/>
    <col min="13354" max="13354" width="5.140625" style="1" customWidth="1"/>
    <col min="13355" max="13355" width="4.5703125" style="1" customWidth="1"/>
    <col min="13356" max="13359" width="4.42578125" style="1" bestFit="1" customWidth="1"/>
    <col min="13360" max="13360" width="4.42578125" style="1" customWidth="1"/>
    <col min="13361" max="13361" width="4.85546875" style="1" customWidth="1"/>
    <col min="13362" max="13365" width="4.42578125" style="1" bestFit="1" customWidth="1"/>
    <col min="13366" max="13366" width="2.7109375" style="1" customWidth="1"/>
    <col min="13367" max="13369" width="0" style="1" hidden="1" customWidth="1"/>
    <col min="13370" max="13568" width="3.28515625" style="1"/>
    <col min="13569" max="13569" width="3.42578125" style="1" bestFit="1" customWidth="1"/>
    <col min="13570" max="13570" width="3.7109375" style="1" customWidth="1"/>
    <col min="13571" max="13572" width="3.42578125" style="1" bestFit="1" customWidth="1"/>
    <col min="13573" max="13573" width="4.28515625" style="1" customWidth="1"/>
    <col min="13574" max="13574" width="7.5703125" style="1" customWidth="1"/>
    <col min="13575" max="13575" width="6.85546875" style="1" customWidth="1"/>
    <col min="13576" max="13576" width="7.140625" style="1" customWidth="1"/>
    <col min="13577" max="13577" width="6.140625" style="1" customWidth="1"/>
    <col min="13578" max="13579" width="7.140625" style="1" customWidth="1"/>
    <col min="13580" max="13580" width="6.7109375" style="1" customWidth="1"/>
    <col min="13581" max="13581" width="6.140625" style="1" customWidth="1"/>
    <col min="13582" max="13582" width="6.28515625" style="1" customWidth="1"/>
    <col min="13583" max="13583" width="7.7109375" style="1" customWidth="1"/>
    <col min="13584" max="13584" width="8" style="1" customWidth="1"/>
    <col min="13585" max="13585" width="6.7109375" style="1" customWidth="1"/>
    <col min="13586" max="13586" width="8.42578125" style="1" customWidth="1"/>
    <col min="13587" max="13587" width="7.140625" style="1" customWidth="1"/>
    <col min="13588" max="13588" width="7.5703125" style="1" customWidth="1"/>
    <col min="13589" max="13593" width="4.42578125" style="1" bestFit="1" customWidth="1"/>
    <col min="13594" max="13595" width="6.140625" style="1" customWidth="1"/>
    <col min="13596" max="13597" width="6.7109375" style="1" customWidth="1"/>
    <col min="13598" max="13599" width="6.42578125" style="1" customWidth="1"/>
    <col min="13600" max="13600" width="6.7109375" style="1" customWidth="1"/>
    <col min="13601" max="13601" width="7.140625" style="1" customWidth="1"/>
    <col min="13602" max="13602" width="6.7109375" style="1" customWidth="1"/>
    <col min="13603" max="13603" width="4.7109375" style="1" customWidth="1"/>
    <col min="13604" max="13604" width="6.5703125" style="1" customWidth="1"/>
    <col min="13605" max="13605" width="6.140625" style="1" customWidth="1"/>
    <col min="13606" max="13606" width="6.7109375" style="1" customWidth="1"/>
    <col min="13607" max="13607" width="7" style="1" customWidth="1"/>
    <col min="13608" max="13608" width="7.28515625" style="1" customWidth="1"/>
    <col min="13609" max="13609" width="6.7109375" style="1" customWidth="1"/>
    <col min="13610" max="13610" width="5.140625" style="1" customWidth="1"/>
    <col min="13611" max="13611" width="4.5703125" style="1" customWidth="1"/>
    <col min="13612" max="13615" width="4.42578125" style="1" bestFit="1" customWidth="1"/>
    <col min="13616" max="13616" width="4.42578125" style="1" customWidth="1"/>
    <col min="13617" max="13617" width="4.85546875" style="1" customWidth="1"/>
    <col min="13618" max="13621" width="4.42578125" style="1" bestFit="1" customWidth="1"/>
    <col min="13622" max="13622" width="2.7109375" style="1" customWidth="1"/>
    <col min="13623" max="13625" width="0" style="1" hidden="1" customWidth="1"/>
    <col min="13626" max="13824" width="3.28515625" style="1"/>
    <col min="13825" max="13825" width="3.42578125" style="1" bestFit="1" customWidth="1"/>
    <col min="13826" max="13826" width="3.7109375" style="1" customWidth="1"/>
    <col min="13827" max="13828" width="3.42578125" style="1" bestFit="1" customWidth="1"/>
    <col min="13829" max="13829" width="4.28515625" style="1" customWidth="1"/>
    <col min="13830" max="13830" width="7.5703125" style="1" customWidth="1"/>
    <col min="13831" max="13831" width="6.85546875" style="1" customWidth="1"/>
    <col min="13832" max="13832" width="7.140625" style="1" customWidth="1"/>
    <col min="13833" max="13833" width="6.140625" style="1" customWidth="1"/>
    <col min="13834" max="13835" width="7.140625" style="1" customWidth="1"/>
    <col min="13836" max="13836" width="6.7109375" style="1" customWidth="1"/>
    <col min="13837" max="13837" width="6.140625" style="1" customWidth="1"/>
    <col min="13838" max="13838" width="6.28515625" style="1" customWidth="1"/>
    <col min="13839" max="13839" width="7.7109375" style="1" customWidth="1"/>
    <col min="13840" max="13840" width="8" style="1" customWidth="1"/>
    <col min="13841" max="13841" width="6.7109375" style="1" customWidth="1"/>
    <col min="13842" max="13842" width="8.42578125" style="1" customWidth="1"/>
    <col min="13843" max="13843" width="7.140625" style="1" customWidth="1"/>
    <col min="13844" max="13844" width="7.5703125" style="1" customWidth="1"/>
    <col min="13845" max="13849" width="4.42578125" style="1" bestFit="1" customWidth="1"/>
    <col min="13850" max="13851" width="6.140625" style="1" customWidth="1"/>
    <col min="13852" max="13853" width="6.7109375" style="1" customWidth="1"/>
    <col min="13854" max="13855" width="6.42578125" style="1" customWidth="1"/>
    <col min="13856" max="13856" width="6.7109375" style="1" customWidth="1"/>
    <col min="13857" max="13857" width="7.140625" style="1" customWidth="1"/>
    <col min="13858" max="13858" width="6.7109375" style="1" customWidth="1"/>
    <col min="13859" max="13859" width="4.7109375" style="1" customWidth="1"/>
    <col min="13860" max="13860" width="6.5703125" style="1" customWidth="1"/>
    <col min="13861" max="13861" width="6.140625" style="1" customWidth="1"/>
    <col min="13862" max="13862" width="6.7109375" style="1" customWidth="1"/>
    <col min="13863" max="13863" width="7" style="1" customWidth="1"/>
    <col min="13864" max="13864" width="7.28515625" style="1" customWidth="1"/>
    <col min="13865" max="13865" width="6.7109375" style="1" customWidth="1"/>
    <col min="13866" max="13866" width="5.140625" style="1" customWidth="1"/>
    <col min="13867" max="13867" width="4.5703125" style="1" customWidth="1"/>
    <col min="13868" max="13871" width="4.42578125" style="1" bestFit="1" customWidth="1"/>
    <col min="13872" max="13872" width="4.42578125" style="1" customWidth="1"/>
    <col min="13873" max="13873" width="4.85546875" style="1" customWidth="1"/>
    <col min="13874" max="13877" width="4.42578125" style="1" bestFit="1" customWidth="1"/>
    <col min="13878" max="13878" width="2.7109375" style="1" customWidth="1"/>
    <col min="13879" max="13881" width="0" style="1" hidden="1" customWidth="1"/>
    <col min="13882" max="14080" width="3.28515625" style="1"/>
    <col min="14081" max="14081" width="3.42578125" style="1" bestFit="1" customWidth="1"/>
    <col min="14082" max="14082" width="3.7109375" style="1" customWidth="1"/>
    <col min="14083" max="14084" width="3.42578125" style="1" bestFit="1" customWidth="1"/>
    <col min="14085" max="14085" width="4.28515625" style="1" customWidth="1"/>
    <col min="14086" max="14086" width="7.5703125" style="1" customWidth="1"/>
    <col min="14087" max="14087" width="6.85546875" style="1" customWidth="1"/>
    <col min="14088" max="14088" width="7.140625" style="1" customWidth="1"/>
    <col min="14089" max="14089" width="6.140625" style="1" customWidth="1"/>
    <col min="14090" max="14091" width="7.140625" style="1" customWidth="1"/>
    <col min="14092" max="14092" width="6.7109375" style="1" customWidth="1"/>
    <col min="14093" max="14093" width="6.140625" style="1" customWidth="1"/>
    <col min="14094" max="14094" width="6.28515625" style="1" customWidth="1"/>
    <col min="14095" max="14095" width="7.7109375" style="1" customWidth="1"/>
    <col min="14096" max="14096" width="8" style="1" customWidth="1"/>
    <col min="14097" max="14097" width="6.7109375" style="1" customWidth="1"/>
    <col min="14098" max="14098" width="8.42578125" style="1" customWidth="1"/>
    <col min="14099" max="14099" width="7.140625" style="1" customWidth="1"/>
    <col min="14100" max="14100" width="7.5703125" style="1" customWidth="1"/>
    <col min="14101" max="14105" width="4.42578125" style="1" bestFit="1" customWidth="1"/>
    <col min="14106" max="14107" width="6.140625" style="1" customWidth="1"/>
    <col min="14108" max="14109" width="6.7109375" style="1" customWidth="1"/>
    <col min="14110" max="14111" width="6.42578125" style="1" customWidth="1"/>
    <col min="14112" max="14112" width="6.7109375" style="1" customWidth="1"/>
    <col min="14113" max="14113" width="7.140625" style="1" customWidth="1"/>
    <col min="14114" max="14114" width="6.7109375" style="1" customWidth="1"/>
    <col min="14115" max="14115" width="4.7109375" style="1" customWidth="1"/>
    <col min="14116" max="14116" width="6.5703125" style="1" customWidth="1"/>
    <col min="14117" max="14117" width="6.140625" style="1" customWidth="1"/>
    <col min="14118" max="14118" width="6.7109375" style="1" customWidth="1"/>
    <col min="14119" max="14119" width="7" style="1" customWidth="1"/>
    <col min="14120" max="14120" width="7.28515625" style="1" customWidth="1"/>
    <col min="14121" max="14121" width="6.7109375" style="1" customWidth="1"/>
    <col min="14122" max="14122" width="5.140625" style="1" customWidth="1"/>
    <col min="14123" max="14123" width="4.5703125" style="1" customWidth="1"/>
    <col min="14124" max="14127" width="4.42578125" style="1" bestFit="1" customWidth="1"/>
    <col min="14128" max="14128" width="4.42578125" style="1" customWidth="1"/>
    <col min="14129" max="14129" width="4.85546875" style="1" customWidth="1"/>
    <col min="14130" max="14133" width="4.42578125" style="1" bestFit="1" customWidth="1"/>
    <col min="14134" max="14134" width="2.7109375" style="1" customWidth="1"/>
    <col min="14135" max="14137" width="0" style="1" hidden="1" customWidth="1"/>
    <col min="14138" max="14336" width="3.28515625" style="1"/>
    <col min="14337" max="14337" width="3.42578125" style="1" bestFit="1" customWidth="1"/>
    <col min="14338" max="14338" width="3.7109375" style="1" customWidth="1"/>
    <col min="14339" max="14340" width="3.42578125" style="1" bestFit="1" customWidth="1"/>
    <col min="14341" max="14341" width="4.28515625" style="1" customWidth="1"/>
    <col min="14342" max="14342" width="7.5703125" style="1" customWidth="1"/>
    <col min="14343" max="14343" width="6.85546875" style="1" customWidth="1"/>
    <col min="14344" max="14344" width="7.140625" style="1" customWidth="1"/>
    <col min="14345" max="14345" width="6.140625" style="1" customWidth="1"/>
    <col min="14346" max="14347" width="7.140625" style="1" customWidth="1"/>
    <col min="14348" max="14348" width="6.7109375" style="1" customWidth="1"/>
    <col min="14349" max="14349" width="6.140625" style="1" customWidth="1"/>
    <col min="14350" max="14350" width="6.28515625" style="1" customWidth="1"/>
    <col min="14351" max="14351" width="7.7109375" style="1" customWidth="1"/>
    <col min="14352" max="14352" width="8" style="1" customWidth="1"/>
    <col min="14353" max="14353" width="6.7109375" style="1" customWidth="1"/>
    <col min="14354" max="14354" width="8.42578125" style="1" customWidth="1"/>
    <col min="14355" max="14355" width="7.140625" style="1" customWidth="1"/>
    <col min="14356" max="14356" width="7.5703125" style="1" customWidth="1"/>
    <col min="14357" max="14361" width="4.42578125" style="1" bestFit="1" customWidth="1"/>
    <col min="14362" max="14363" width="6.140625" style="1" customWidth="1"/>
    <col min="14364" max="14365" width="6.7109375" style="1" customWidth="1"/>
    <col min="14366" max="14367" width="6.42578125" style="1" customWidth="1"/>
    <col min="14368" max="14368" width="6.7109375" style="1" customWidth="1"/>
    <col min="14369" max="14369" width="7.140625" style="1" customWidth="1"/>
    <col min="14370" max="14370" width="6.7109375" style="1" customWidth="1"/>
    <col min="14371" max="14371" width="4.7109375" style="1" customWidth="1"/>
    <col min="14372" max="14372" width="6.5703125" style="1" customWidth="1"/>
    <col min="14373" max="14373" width="6.140625" style="1" customWidth="1"/>
    <col min="14374" max="14374" width="6.7109375" style="1" customWidth="1"/>
    <col min="14375" max="14375" width="7" style="1" customWidth="1"/>
    <col min="14376" max="14376" width="7.28515625" style="1" customWidth="1"/>
    <col min="14377" max="14377" width="6.7109375" style="1" customWidth="1"/>
    <col min="14378" max="14378" width="5.140625" style="1" customWidth="1"/>
    <col min="14379" max="14379" width="4.5703125" style="1" customWidth="1"/>
    <col min="14380" max="14383" width="4.42578125" style="1" bestFit="1" customWidth="1"/>
    <col min="14384" max="14384" width="4.42578125" style="1" customWidth="1"/>
    <col min="14385" max="14385" width="4.85546875" style="1" customWidth="1"/>
    <col min="14386" max="14389" width="4.42578125" style="1" bestFit="1" customWidth="1"/>
    <col min="14390" max="14390" width="2.7109375" style="1" customWidth="1"/>
    <col min="14391" max="14393" width="0" style="1" hidden="1" customWidth="1"/>
    <col min="14394" max="14592" width="3.28515625" style="1"/>
    <col min="14593" max="14593" width="3.42578125" style="1" bestFit="1" customWidth="1"/>
    <col min="14594" max="14594" width="3.7109375" style="1" customWidth="1"/>
    <col min="14595" max="14596" width="3.42578125" style="1" bestFit="1" customWidth="1"/>
    <col min="14597" max="14597" width="4.28515625" style="1" customWidth="1"/>
    <col min="14598" max="14598" width="7.5703125" style="1" customWidth="1"/>
    <col min="14599" max="14599" width="6.85546875" style="1" customWidth="1"/>
    <col min="14600" max="14600" width="7.140625" style="1" customWidth="1"/>
    <col min="14601" max="14601" width="6.140625" style="1" customWidth="1"/>
    <col min="14602" max="14603" width="7.140625" style="1" customWidth="1"/>
    <col min="14604" max="14604" width="6.7109375" style="1" customWidth="1"/>
    <col min="14605" max="14605" width="6.140625" style="1" customWidth="1"/>
    <col min="14606" max="14606" width="6.28515625" style="1" customWidth="1"/>
    <col min="14607" max="14607" width="7.7109375" style="1" customWidth="1"/>
    <col min="14608" max="14608" width="8" style="1" customWidth="1"/>
    <col min="14609" max="14609" width="6.7109375" style="1" customWidth="1"/>
    <col min="14610" max="14610" width="8.42578125" style="1" customWidth="1"/>
    <col min="14611" max="14611" width="7.140625" style="1" customWidth="1"/>
    <col min="14612" max="14612" width="7.5703125" style="1" customWidth="1"/>
    <col min="14613" max="14617" width="4.42578125" style="1" bestFit="1" customWidth="1"/>
    <col min="14618" max="14619" width="6.140625" style="1" customWidth="1"/>
    <col min="14620" max="14621" width="6.7109375" style="1" customWidth="1"/>
    <col min="14622" max="14623" width="6.42578125" style="1" customWidth="1"/>
    <col min="14624" max="14624" width="6.7109375" style="1" customWidth="1"/>
    <col min="14625" max="14625" width="7.140625" style="1" customWidth="1"/>
    <col min="14626" max="14626" width="6.7109375" style="1" customWidth="1"/>
    <col min="14627" max="14627" width="4.7109375" style="1" customWidth="1"/>
    <col min="14628" max="14628" width="6.5703125" style="1" customWidth="1"/>
    <col min="14629" max="14629" width="6.140625" style="1" customWidth="1"/>
    <col min="14630" max="14630" width="6.7109375" style="1" customWidth="1"/>
    <col min="14631" max="14631" width="7" style="1" customWidth="1"/>
    <col min="14632" max="14632" width="7.28515625" style="1" customWidth="1"/>
    <col min="14633" max="14633" width="6.7109375" style="1" customWidth="1"/>
    <col min="14634" max="14634" width="5.140625" style="1" customWidth="1"/>
    <col min="14635" max="14635" width="4.5703125" style="1" customWidth="1"/>
    <col min="14636" max="14639" width="4.42578125" style="1" bestFit="1" customWidth="1"/>
    <col min="14640" max="14640" width="4.42578125" style="1" customWidth="1"/>
    <col min="14641" max="14641" width="4.85546875" style="1" customWidth="1"/>
    <col min="14642" max="14645" width="4.42578125" style="1" bestFit="1" customWidth="1"/>
    <col min="14646" max="14646" width="2.7109375" style="1" customWidth="1"/>
    <col min="14647" max="14649" width="0" style="1" hidden="1" customWidth="1"/>
    <col min="14650" max="14848" width="3.28515625" style="1"/>
    <col min="14849" max="14849" width="3.42578125" style="1" bestFit="1" customWidth="1"/>
    <col min="14850" max="14850" width="3.7109375" style="1" customWidth="1"/>
    <col min="14851" max="14852" width="3.42578125" style="1" bestFit="1" customWidth="1"/>
    <col min="14853" max="14853" width="4.28515625" style="1" customWidth="1"/>
    <col min="14854" max="14854" width="7.5703125" style="1" customWidth="1"/>
    <col min="14855" max="14855" width="6.85546875" style="1" customWidth="1"/>
    <col min="14856" max="14856" width="7.140625" style="1" customWidth="1"/>
    <col min="14857" max="14857" width="6.140625" style="1" customWidth="1"/>
    <col min="14858" max="14859" width="7.140625" style="1" customWidth="1"/>
    <col min="14860" max="14860" width="6.7109375" style="1" customWidth="1"/>
    <col min="14861" max="14861" width="6.140625" style="1" customWidth="1"/>
    <col min="14862" max="14862" width="6.28515625" style="1" customWidth="1"/>
    <col min="14863" max="14863" width="7.7109375" style="1" customWidth="1"/>
    <col min="14864" max="14864" width="8" style="1" customWidth="1"/>
    <col min="14865" max="14865" width="6.7109375" style="1" customWidth="1"/>
    <col min="14866" max="14866" width="8.42578125" style="1" customWidth="1"/>
    <col min="14867" max="14867" width="7.140625" style="1" customWidth="1"/>
    <col min="14868" max="14868" width="7.5703125" style="1" customWidth="1"/>
    <col min="14869" max="14873" width="4.42578125" style="1" bestFit="1" customWidth="1"/>
    <col min="14874" max="14875" width="6.140625" style="1" customWidth="1"/>
    <col min="14876" max="14877" width="6.7109375" style="1" customWidth="1"/>
    <col min="14878" max="14879" width="6.42578125" style="1" customWidth="1"/>
    <col min="14880" max="14880" width="6.7109375" style="1" customWidth="1"/>
    <col min="14881" max="14881" width="7.140625" style="1" customWidth="1"/>
    <col min="14882" max="14882" width="6.7109375" style="1" customWidth="1"/>
    <col min="14883" max="14883" width="4.7109375" style="1" customWidth="1"/>
    <col min="14884" max="14884" width="6.5703125" style="1" customWidth="1"/>
    <col min="14885" max="14885" width="6.140625" style="1" customWidth="1"/>
    <col min="14886" max="14886" width="6.7109375" style="1" customWidth="1"/>
    <col min="14887" max="14887" width="7" style="1" customWidth="1"/>
    <col min="14888" max="14888" width="7.28515625" style="1" customWidth="1"/>
    <col min="14889" max="14889" width="6.7109375" style="1" customWidth="1"/>
    <col min="14890" max="14890" width="5.140625" style="1" customWidth="1"/>
    <col min="14891" max="14891" width="4.5703125" style="1" customWidth="1"/>
    <col min="14892" max="14895" width="4.42578125" style="1" bestFit="1" customWidth="1"/>
    <col min="14896" max="14896" width="4.42578125" style="1" customWidth="1"/>
    <col min="14897" max="14897" width="4.85546875" style="1" customWidth="1"/>
    <col min="14898" max="14901" width="4.42578125" style="1" bestFit="1" customWidth="1"/>
    <col min="14902" max="14902" width="2.7109375" style="1" customWidth="1"/>
    <col min="14903" max="14905" width="0" style="1" hidden="1" customWidth="1"/>
    <col min="14906" max="15104" width="3.28515625" style="1"/>
    <col min="15105" max="15105" width="3.42578125" style="1" bestFit="1" customWidth="1"/>
    <col min="15106" max="15106" width="3.7109375" style="1" customWidth="1"/>
    <col min="15107" max="15108" width="3.42578125" style="1" bestFit="1" customWidth="1"/>
    <col min="15109" max="15109" width="4.28515625" style="1" customWidth="1"/>
    <col min="15110" max="15110" width="7.5703125" style="1" customWidth="1"/>
    <col min="15111" max="15111" width="6.85546875" style="1" customWidth="1"/>
    <col min="15112" max="15112" width="7.140625" style="1" customWidth="1"/>
    <col min="15113" max="15113" width="6.140625" style="1" customWidth="1"/>
    <col min="15114" max="15115" width="7.140625" style="1" customWidth="1"/>
    <col min="15116" max="15116" width="6.7109375" style="1" customWidth="1"/>
    <col min="15117" max="15117" width="6.140625" style="1" customWidth="1"/>
    <col min="15118" max="15118" width="6.28515625" style="1" customWidth="1"/>
    <col min="15119" max="15119" width="7.7109375" style="1" customWidth="1"/>
    <col min="15120" max="15120" width="8" style="1" customWidth="1"/>
    <col min="15121" max="15121" width="6.7109375" style="1" customWidth="1"/>
    <col min="15122" max="15122" width="8.42578125" style="1" customWidth="1"/>
    <col min="15123" max="15123" width="7.140625" style="1" customWidth="1"/>
    <col min="15124" max="15124" width="7.5703125" style="1" customWidth="1"/>
    <col min="15125" max="15129" width="4.42578125" style="1" bestFit="1" customWidth="1"/>
    <col min="15130" max="15131" width="6.140625" style="1" customWidth="1"/>
    <col min="15132" max="15133" width="6.7109375" style="1" customWidth="1"/>
    <col min="15134" max="15135" width="6.42578125" style="1" customWidth="1"/>
    <col min="15136" max="15136" width="6.7109375" style="1" customWidth="1"/>
    <col min="15137" max="15137" width="7.140625" style="1" customWidth="1"/>
    <col min="15138" max="15138" width="6.7109375" style="1" customWidth="1"/>
    <col min="15139" max="15139" width="4.7109375" style="1" customWidth="1"/>
    <col min="15140" max="15140" width="6.5703125" style="1" customWidth="1"/>
    <col min="15141" max="15141" width="6.140625" style="1" customWidth="1"/>
    <col min="15142" max="15142" width="6.7109375" style="1" customWidth="1"/>
    <col min="15143" max="15143" width="7" style="1" customWidth="1"/>
    <col min="15144" max="15144" width="7.28515625" style="1" customWidth="1"/>
    <col min="15145" max="15145" width="6.7109375" style="1" customWidth="1"/>
    <col min="15146" max="15146" width="5.140625" style="1" customWidth="1"/>
    <col min="15147" max="15147" width="4.5703125" style="1" customWidth="1"/>
    <col min="15148" max="15151" width="4.42578125" style="1" bestFit="1" customWidth="1"/>
    <col min="15152" max="15152" width="4.42578125" style="1" customWidth="1"/>
    <col min="15153" max="15153" width="4.85546875" style="1" customWidth="1"/>
    <col min="15154" max="15157" width="4.42578125" style="1" bestFit="1" customWidth="1"/>
    <col min="15158" max="15158" width="2.7109375" style="1" customWidth="1"/>
    <col min="15159" max="15161" width="0" style="1" hidden="1" customWidth="1"/>
    <col min="15162" max="15360" width="3.28515625" style="1"/>
    <col min="15361" max="15361" width="3.42578125" style="1" bestFit="1" customWidth="1"/>
    <col min="15362" max="15362" width="3.7109375" style="1" customWidth="1"/>
    <col min="15363" max="15364" width="3.42578125" style="1" bestFit="1" customWidth="1"/>
    <col min="15365" max="15365" width="4.28515625" style="1" customWidth="1"/>
    <col min="15366" max="15366" width="7.5703125" style="1" customWidth="1"/>
    <col min="15367" max="15367" width="6.85546875" style="1" customWidth="1"/>
    <col min="15368" max="15368" width="7.140625" style="1" customWidth="1"/>
    <col min="15369" max="15369" width="6.140625" style="1" customWidth="1"/>
    <col min="15370" max="15371" width="7.140625" style="1" customWidth="1"/>
    <col min="15372" max="15372" width="6.7109375" style="1" customWidth="1"/>
    <col min="15373" max="15373" width="6.140625" style="1" customWidth="1"/>
    <col min="15374" max="15374" width="6.28515625" style="1" customWidth="1"/>
    <col min="15375" max="15375" width="7.7109375" style="1" customWidth="1"/>
    <col min="15376" max="15376" width="8" style="1" customWidth="1"/>
    <col min="15377" max="15377" width="6.7109375" style="1" customWidth="1"/>
    <col min="15378" max="15378" width="8.42578125" style="1" customWidth="1"/>
    <col min="15379" max="15379" width="7.140625" style="1" customWidth="1"/>
    <col min="15380" max="15380" width="7.5703125" style="1" customWidth="1"/>
    <col min="15381" max="15385" width="4.42578125" style="1" bestFit="1" customWidth="1"/>
    <col min="15386" max="15387" width="6.140625" style="1" customWidth="1"/>
    <col min="15388" max="15389" width="6.7109375" style="1" customWidth="1"/>
    <col min="15390" max="15391" width="6.42578125" style="1" customWidth="1"/>
    <col min="15392" max="15392" width="6.7109375" style="1" customWidth="1"/>
    <col min="15393" max="15393" width="7.140625" style="1" customWidth="1"/>
    <col min="15394" max="15394" width="6.7109375" style="1" customWidth="1"/>
    <col min="15395" max="15395" width="4.7109375" style="1" customWidth="1"/>
    <col min="15396" max="15396" width="6.5703125" style="1" customWidth="1"/>
    <col min="15397" max="15397" width="6.140625" style="1" customWidth="1"/>
    <col min="15398" max="15398" width="6.7109375" style="1" customWidth="1"/>
    <col min="15399" max="15399" width="7" style="1" customWidth="1"/>
    <col min="15400" max="15400" width="7.28515625" style="1" customWidth="1"/>
    <col min="15401" max="15401" width="6.7109375" style="1" customWidth="1"/>
    <col min="15402" max="15402" width="5.140625" style="1" customWidth="1"/>
    <col min="15403" max="15403" width="4.5703125" style="1" customWidth="1"/>
    <col min="15404" max="15407" width="4.42578125" style="1" bestFit="1" customWidth="1"/>
    <col min="15408" max="15408" width="4.42578125" style="1" customWidth="1"/>
    <col min="15409" max="15409" width="4.85546875" style="1" customWidth="1"/>
    <col min="15410" max="15413" width="4.42578125" style="1" bestFit="1" customWidth="1"/>
    <col min="15414" max="15414" width="2.7109375" style="1" customWidth="1"/>
    <col min="15415" max="15417" width="0" style="1" hidden="1" customWidth="1"/>
    <col min="15418" max="15616" width="3.28515625" style="1"/>
    <col min="15617" max="15617" width="3.42578125" style="1" bestFit="1" customWidth="1"/>
    <col min="15618" max="15618" width="3.7109375" style="1" customWidth="1"/>
    <col min="15619" max="15620" width="3.42578125" style="1" bestFit="1" customWidth="1"/>
    <col min="15621" max="15621" width="4.28515625" style="1" customWidth="1"/>
    <col min="15622" max="15622" width="7.5703125" style="1" customWidth="1"/>
    <col min="15623" max="15623" width="6.85546875" style="1" customWidth="1"/>
    <col min="15624" max="15624" width="7.140625" style="1" customWidth="1"/>
    <col min="15625" max="15625" width="6.140625" style="1" customWidth="1"/>
    <col min="15626" max="15627" width="7.140625" style="1" customWidth="1"/>
    <col min="15628" max="15628" width="6.7109375" style="1" customWidth="1"/>
    <col min="15629" max="15629" width="6.140625" style="1" customWidth="1"/>
    <col min="15630" max="15630" width="6.28515625" style="1" customWidth="1"/>
    <col min="15631" max="15631" width="7.7109375" style="1" customWidth="1"/>
    <col min="15632" max="15632" width="8" style="1" customWidth="1"/>
    <col min="15633" max="15633" width="6.7109375" style="1" customWidth="1"/>
    <col min="15634" max="15634" width="8.42578125" style="1" customWidth="1"/>
    <col min="15635" max="15635" width="7.140625" style="1" customWidth="1"/>
    <col min="15636" max="15636" width="7.5703125" style="1" customWidth="1"/>
    <col min="15637" max="15641" width="4.42578125" style="1" bestFit="1" customWidth="1"/>
    <col min="15642" max="15643" width="6.140625" style="1" customWidth="1"/>
    <col min="15644" max="15645" width="6.7109375" style="1" customWidth="1"/>
    <col min="15646" max="15647" width="6.42578125" style="1" customWidth="1"/>
    <col min="15648" max="15648" width="6.7109375" style="1" customWidth="1"/>
    <col min="15649" max="15649" width="7.140625" style="1" customWidth="1"/>
    <col min="15650" max="15650" width="6.7109375" style="1" customWidth="1"/>
    <col min="15651" max="15651" width="4.7109375" style="1" customWidth="1"/>
    <col min="15652" max="15652" width="6.5703125" style="1" customWidth="1"/>
    <col min="15653" max="15653" width="6.140625" style="1" customWidth="1"/>
    <col min="15654" max="15654" width="6.7109375" style="1" customWidth="1"/>
    <col min="15655" max="15655" width="7" style="1" customWidth="1"/>
    <col min="15656" max="15656" width="7.28515625" style="1" customWidth="1"/>
    <col min="15657" max="15657" width="6.7109375" style="1" customWidth="1"/>
    <col min="15658" max="15658" width="5.140625" style="1" customWidth="1"/>
    <col min="15659" max="15659" width="4.5703125" style="1" customWidth="1"/>
    <col min="15660" max="15663" width="4.42578125" style="1" bestFit="1" customWidth="1"/>
    <col min="15664" max="15664" width="4.42578125" style="1" customWidth="1"/>
    <col min="15665" max="15665" width="4.85546875" style="1" customWidth="1"/>
    <col min="15666" max="15669" width="4.42578125" style="1" bestFit="1" customWidth="1"/>
    <col min="15670" max="15670" width="2.7109375" style="1" customWidth="1"/>
    <col min="15671" max="15673" width="0" style="1" hidden="1" customWidth="1"/>
    <col min="15674" max="15872" width="3.28515625" style="1"/>
    <col min="15873" max="15873" width="3.42578125" style="1" bestFit="1" customWidth="1"/>
    <col min="15874" max="15874" width="3.7109375" style="1" customWidth="1"/>
    <col min="15875" max="15876" width="3.42578125" style="1" bestFit="1" customWidth="1"/>
    <col min="15877" max="15877" width="4.28515625" style="1" customWidth="1"/>
    <col min="15878" max="15878" width="7.5703125" style="1" customWidth="1"/>
    <col min="15879" max="15879" width="6.85546875" style="1" customWidth="1"/>
    <col min="15880" max="15880" width="7.140625" style="1" customWidth="1"/>
    <col min="15881" max="15881" width="6.140625" style="1" customWidth="1"/>
    <col min="15882" max="15883" width="7.140625" style="1" customWidth="1"/>
    <col min="15884" max="15884" width="6.7109375" style="1" customWidth="1"/>
    <col min="15885" max="15885" width="6.140625" style="1" customWidth="1"/>
    <col min="15886" max="15886" width="6.28515625" style="1" customWidth="1"/>
    <col min="15887" max="15887" width="7.7109375" style="1" customWidth="1"/>
    <col min="15888" max="15888" width="8" style="1" customWidth="1"/>
    <col min="15889" max="15889" width="6.7109375" style="1" customWidth="1"/>
    <col min="15890" max="15890" width="8.42578125" style="1" customWidth="1"/>
    <col min="15891" max="15891" width="7.140625" style="1" customWidth="1"/>
    <col min="15892" max="15892" width="7.5703125" style="1" customWidth="1"/>
    <col min="15893" max="15897" width="4.42578125" style="1" bestFit="1" customWidth="1"/>
    <col min="15898" max="15899" width="6.140625" style="1" customWidth="1"/>
    <col min="15900" max="15901" width="6.7109375" style="1" customWidth="1"/>
    <col min="15902" max="15903" width="6.42578125" style="1" customWidth="1"/>
    <col min="15904" max="15904" width="6.7109375" style="1" customWidth="1"/>
    <col min="15905" max="15905" width="7.140625" style="1" customWidth="1"/>
    <col min="15906" max="15906" width="6.7109375" style="1" customWidth="1"/>
    <col min="15907" max="15907" width="4.7109375" style="1" customWidth="1"/>
    <col min="15908" max="15908" width="6.5703125" style="1" customWidth="1"/>
    <col min="15909" max="15909" width="6.140625" style="1" customWidth="1"/>
    <col min="15910" max="15910" width="6.7109375" style="1" customWidth="1"/>
    <col min="15911" max="15911" width="7" style="1" customWidth="1"/>
    <col min="15912" max="15912" width="7.28515625" style="1" customWidth="1"/>
    <col min="15913" max="15913" width="6.7109375" style="1" customWidth="1"/>
    <col min="15914" max="15914" width="5.140625" style="1" customWidth="1"/>
    <col min="15915" max="15915" width="4.5703125" style="1" customWidth="1"/>
    <col min="15916" max="15919" width="4.42578125" style="1" bestFit="1" customWidth="1"/>
    <col min="15920" max="15920" width="4.42578125" style="1" customWidth="1"/>
    <col min="15921" max="15921" width="4.85546875" style="1" customWidth="1"/>
    <col min="15922" max="15925" width="4.42578125" style="1" bestFit="1" customWidth="1"/>
    <col min="15926" max="15926" width="2.7109375" style="1" customWidth="1"/>
    <col min="15927" max="15929" width="0" style="1" hidden="1" customWidth="1"/>
    <col min="15930" max="16128" width="3.28515625" style="1"/>
    <col min="16129" max="16129" width="3.42578125" style="1" bestFit="1" customWidth="1"/>
    <col min="16130" max="16130" width="3.7109375" style="1" customWidth="1"/>
    <col min="16131" max="16132" width="3.42578125" style="1" bestFit="1" customWidth="1"/>
    <col min="16133" max="16133" width="4.28515625" style="1" customWidth="1"/>
    <col min="16134" max="16134" width="7.5703125" style="1" customWidth="1"/>
    <col min="16135" max="16135" width="6.85546875" style="1" customWidth="1"/>
    <col min="16136" max="16136" width="7.140625" style="1" customWidth="1"/>
    <col min="16137" max="16137" width="6.140625" style="1" customWidth="1"/>
    <col min="16138" max="16139" width="7.140625" style="1" customWidth="1"/>
    <col min="16140" max="16140" width="6.7109375" style="1" customWidth="1"/>
    <col min="16141" max="16141" width="6.140625" style="1" customWidth="1"/>
    <col min="16142" max="16142" width="6.28515625" style="1" customWidth="1"/>
    <col min="16143" max="16143" width="7.7109375" style="1" customWidth="1"/>
    <col min="16144" max="16144" width="8" style="1" customWidth="1"/>
    <col min="16145" max="16145" width="6.7109375" style="1" customWidth="1"/>
    <col min="16146" max="16146" width="8.42578125" style="1" customWidth="1"/>
    <col min="16147" max="16147" width="7.140625" style="1" customWidth="1"/>
    <col min="16148" max="16148" width="7.5703125" style="1" customWidth="1"/>
    <col min="16149" max="16153" width="4.42578125" style="1" bestFit="1" customWidth="1"/>
    <col min="16154" max="16155" width="6.140625" style="1" customWidth="1"/>
    <col min="16156" max="16157" width="6.7109375" style="1" customWidth="1"/>
    <col min="16158" max="16159" width="6.42578125" style="1" customWidth="1"/>
    <col min="16160" max="16160" width="6.7109375" style="1" customWidth="1"/>
    <col min="16161" max="16161" width="7.140625" style="1" customWidth="1"/>
    <col min="16162" max="16162" width="6.7109375" style="1" customWidth="1"/>
    <col min="16163" max="16163" width="4.7109375" style="1" customWidth="1"/>
    <col min="16164" max="16164" width="6.5703125" style="1" customWidth="1"/>
    <col min="16165" max="16165" width="6.140625" style="1" customWidth="1"/>
    <col min="16166" max="16166" width="6.7109375" style="1" customWidth="1"/>
    <col min="16167" max="16167" width="7" style="1" customWidth="1"/>
    <col min="16168" max="16168" width="7.28515625" style="1" customWidth="1"/>
    <col min="16169" max="16169" width="6.7109375" style="1" customWidth="1"/>
    <col min="16170" max="16170" width="5.140625" style="1" customWidth="1"/>
    <col min="16171" max="16171" width="4.5703125" style="1" customWidth="1"/>
    <col min="16172" max="16175" width="4.42578125" style="1" bestFit="1" customWidth="1"/>
    <col min="16176" max="16176" width="4.42578125" style="1" customWidth="1"/>
    <col min="16177" max="16177" width="4.85546875" style="1" customWidth="1"/>
    <col min="16178" max="16181" width="4.42578125" style="1" bestFit="1" customWidth="1"/>
    <col min="16182" max="16182" width="2.7109375" style="1" customWidth="1"/>
    <col min="16183" max="16185" width="0" style="1" hidden="1" customWidth="1"/>
    <col min="16186" max="16384" width="3.28515625" style="1"/>
  </cols>
  <sheetData>
    <row r="1" spans="1:57" ht="30.75" customHeight="1" x14ac:dyDescent="0.25"/>
    <row r="2" spans="1:57" ht="25.5" x14ac:dyDescent="0.35">
      <c r="A2" s="373"/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7" t="s">
        <v>26</v>
      </c>
      <c r="Q2" s="377"/>
      <c r="R2" s="377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  <c r="AH2" s="377"/>
      <c r="AI2" s="377"/>
      <c r="AJ2" s="377"/>
      <c r="AK2" s="377"/>
      <c r="AL2" s="377"/>
      <c r="AM2" s="377"/>
      <c r="AN2" s="377"/>
      <c r="AO2" s="376"/>
      <c r="AP2" s="376"/>
      <c r="AQ2" s="376"/>
      <c r="AR2" s="376"/>
      <c r="AS2" s="376"/>
      <c r="AT2" s="376"/>
      <c r="AU2" s="376"/>
      <c r="AV2" s="376"/>
      <c r="AW2" s="376"/>
      <c r="AX2" s="376"/>
      <c r="AY2" s="376"/>
      <c r="AZ2" s="376"/>
      <c r="BA2" s="376"/>
      <c r="BB2" s="376"/>
      <c r="BC2" s="376"/>
      <c r="BD2" s="376"/>
      <c r="BE2" s="376"/>
    </row>
    <row r="3" spans="1:57" ht="20.25" customHeight="1" x14ac:dyDescent="0.3">
      <c r="A3" s="373" t="s">
        <v>0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297"/>
      <c r="Q3" s="297"/>
      <c r="R3" s="297"/>
      <c r="S3" s="297"/>
      <c r="T3" s="297"/>
      <c r="U3" s="297"/>
      <c r="V3" s="297"/>
      <c r="W3" s="297"/>
      <c r="X3" s="297"/>
      <c r="Y3" s="297"/>
      <c r="Z3" s="297"/>
      <c r="AA3" s="297"/>
      <c r="AB3" s="297"/>
      <c r="AC3" s="297"/>
      <c r="AD3" s="297"/>
      <c r="AE3" s="297"/>
      <c r="AF3" s="297"/>
      <c r="AG3" s="297"/>
      <c r="AH3" s="297"/>
      <c r="AI3" s="297"/>
      <c r="AJ3" s="297"/>
      <c r="AK3" s="297"/>
      <c r="AL3" s="297"/>
      <c r="AM3" s="297"/>
      <c r="AN3" s="297"/>
      <c r="AO3" s="376"/>
      <c r="AP3" s="376"/>
      <c r="AQ3" s="376"/>
      <c r="AR3" s="376"/>
      <c r="AS3" s="376"/>
      <c r="AT3" s="376"/>
      <c r="AU3" s="376"/>
      <c r="AV3" s="376"/>
      <c r="AW3" s="376"/>
      <c r="AX3" s="376"/>
      <c r="AY3" s="376"/>
      <c r="AZ3" s="376"/>
      <c r="BA3" s="376"/>
      <c r="BB3" s="376"/>
      <c r="BC3" s="376"/>
      <c r="BD3" s="376"/>
      <c r="BE3" s="376"/>
    </row>
    <row r="4" spans="1:57" ht="23.25" x14ac:dyDescent="0.35">
      <c r="A4" s="374" t="s">
        <v>1</v>
      </c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4"/>
      <c r="N4" s="374"/>
      <c r="O4" s="374"/>
      <c r="P4" s="375" t="s">
        <v>2</v>
      </c>
      <c r="Q4" s="375"/>
      <c r="R4" s="375"/>
      <c r="S4" s="375"/>
      <c r="T4" s="375"/>
      <c r="U4" s="375"/>
      <c r="V4" s="375"/>
      <c r="W4" s="375"/>
      <c r="X4" s="375"/>
      <c r="Y4" s="375"/>
      <c r="Z4" s="375"/>
      <c r="AA4" s="375"/>
      <c r="AB4" s="375"/>
      <c r="AC4" s="375"/>
      <c r="AD4" s="375"/>
      <c r="AE4" s="375"/>
      <c r="AF4" s="375"/>
      <c r="AG4" s="375"/>
      <c r="AH4" s="375"/>
      <c r="AI4" s="375"/>
      <c r="AJ4" s="375"/>
      <c r="AK4" s="375"/>
      <c r="AL4" s="375"/>
      <c r="AM4" s="375"/>
      <c r="AN4" s="375"/>
      <c r="AO4" s="376"/>
      <c r="AP4" s="376"/>
      <c r="AQ4" s="376"/>
      <c r="AR4" s="376"/>
      <c r="AS4" s="376"/>
      <c r="AT4" s="376"/>
      <c r="AU4" s="376"/>
      <c r="AV4" s="376"/>
      <c r="AW4" s="376"/>
      <c r="AX4" s="376"/>
      <c r="AY4" s="376"/>
      <c r="AZ4" s="376"/>
      <c r="BA4" s="376"/>
      <c r="BB4" s="376"/>
      <c r="BC4" s="376"/>
      <c r="BD4" s="376"/>
      <c r="BE4" s="376"/>
    </row>
    <row r="5" spans="1:57" ht="18.75" customHeight="1" x14ac:dyDescent="0.3">
      <c r="A5" s="370"/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  <c r="O5" s="370"/>
      <c r="P5" s="371"/>
      <c r="Q5" s="371"/>
      <c r="R5" s="371"/>
      <c r="S5" s="371"/>
      <c r="T5" s="371"/>
      <c r="U5" s="371"/>
      <c r="V5" s="371"/>
      <c r="W5" s="371"/>
      <c r="X5" s="371"/>
      <c r="Y5" s="371"/>
      <c r="Z5" s="371"/>
      <c r="AA5" s="371"/>
      <c r="AB5" s="371"/>
      <c r="AC5" s="371"/>
      <c r="AD5" s="371"/>
      <c r="AE5" s="371"/>
      <c r="AF5" s="371"/>
      <c r="AG5" s="371"/>
      <c r="AH5" s="371"/>
      <c r="AI5" s="371"/>
      <c r="AJ5" s="371"/>
      <c r="AK5" s="371"/>
      <c r="AL5" s="371"/>
      <c r="AM5" s="371"/>
      <c r="AN5" s="371"/>
      <c r="AO5" s="372"/>
      <c r="AP5" s="372"/>
      <c r="AQ5" s="372"/>
      <c r="AR5" s="372"/>
      <c r="AS5" s="372"/>
      <c r="AT5" s="372"/>
      <c r="AU5" s="372"/>
      <c r="AV5" s="372"/>
      <c r="AW5" s="372"/>
      <c r="AX5" s="372"/>
      <c r="AY5" s="372"/>
      <c r="AZ5" s="372"/>
      <c r="BA5" s="372"/>
      <c r="BB5" s="372"/>
      <c r="BC5" s="372"/>
      <c r="BD5" s="372"/>
      <c r="BE5" s="372"/>
    </row>
    <row r="6" spans="1:57" s="2" customFormat="1" ht="20.25" x14ac:dyDescent="0.3">
      <c r="A6" s="373" t="s">
        <v>135</v>
      </c>
      <c r="B6" s="373"/>
      <c r="C6" s="373"/>
      <c r="D6" s="373"/>
      <c r="E6" s="373"/>
      <c r="F6" s="373"/>
      <c r="G6" s="373"/>
      <c r="H6" s="373"/>
      <c r="I6" s="373"/>
      <c r="J6" s="373"/>
      <c r="K6" s="373"/>
      <c r="L6" s="373"/>
      <c r="M6" s="373"/>
      <c r="N6" s="373"/>
      <c r="O6" s="373"/>
      <c r="P6" s="374"/>
      <c r="Q6" s="374"/>
      <c r="R6" s="374"/>
      <c r="S6" s="374"/>
      <c r="T6" s="374"/>
      <c r="U6" s="374"/>
      <c r="V6" s="374"/>
      <c r="W6" s="374"/>
      <c r="X6" s="374"/>
      <c r="Y6" s="374"/>
      <c r="Z6" s="374"/>
      <c r="AA6" s="374"/>
      <c r="AB6" s="374"/>
      <c r="AC6" s="374"/>
      <c r="AD6" s="374"/>
      <c r="AE6" s="374"/>
      <c r="AF6" s="374"/>
      <c r="AG6" s="374"/>
      <c r="AH6" s="374"/>
      <c r="AI6" s="374"/>
      <c r="AJ6" s="374"/>
      <c r="AK6" s="374"/>
      <c r="AL6" s="374"/>
      <c r="AM6" s="374"/>
      <c r="AN6" s="374"/>
      <c r="AO6" s="372"/>
      <c r="AP6" s="372"/>
      <c r="AQ6" s="372"/>
      <c r="AR6" s="372"/>
      <c r="AS6" s="372"/>
      <c r="AT6" s="372"/>
      <c r="AU6" s="372"/>
      <c r="AV6" s="372"/>
      <c r="AW6" s="372"/>
      <c r="AX6" s="372"/>
      <c r="AY6" s="372"/>
      <c r="AZ6" s="372"/>
      <c r="BA6" s="372"/>
      <c r="BB6" s="372"/>
      <c r="BC6" s="372"/>
      <c r="BD6" s="372"/>
      <c r="BE6" s="372"/>
    </row>
    <row r="7" spans="1:57" s="2" customFormat="1" ht="20.25" x14ac:dyDescent="0.3">
      <c r="A7" s="298"/>
      <c r="B7" s="298"/>
      <c r="C7" s="298"/>
      <c r="D7" s="298"/>
      <c r="E7" s="298"/>
      <c r="F7" s="298"/>
      <c r="G7" s="298"/>
      <c r="H7" s="298"/>
      <c r="I7" s="298"/>
      <c r="J7" s="298"/>
      <c r="K7" s="298"/>
      <c r="L7" s="298"/>
      <c r="M7" s="298"/>
      <c r="N7" s="298"/>
      <c r="O7" s="298"/>
      <c r="P7" s="374"/>
      <c r="Q7" s="374"/>
      <c r="R7" s="374"/>
      <c r="S7" s="374"/>
      <c r="T7" s="374"/>
      <c r="U7" s="374"/>
      <c r="V7" s="374"/>
      <c r="W7" s="374"/>
      <c r="X7" s="374"/>
      <c r="Y7" s="374"/>
      <c r="Z7" s="374"/>
      <c r="AA7" s="374"/>
      <c r="AB7" s="374"/>
      <c r="AC7" s="374"/>
      <c r="AD7" s="374"/>
      <c r="AE7" s="374"/>
      <c r="AF7" s="374"/>
      <c r="AG7" s="374"/>
      <c r="AH7" s="374"/>
      <c r="AI7" s="374"/>
      <c r="AJ7" s="374"/>
      <c r="AK7" s="374"/>
      <c r="AL7" s="374"/>
      <c r="AM7" s="374"/>
      <c r="AN7" s="374"/>
      <c r="AO7" s="372" t="s">
        <v>156</v>
      </c>
      <c r="AP7" s="372"/>
      <c r="AQ7" s="372"/>
      <c r="AR7" s="372"/>
      <c r="AS7" s="372"/>
      <c r="AT7" s="372"/>
      <c r="AU7" s="372"/>
      <c r="AV7" s="372"/>
      <c r="AW7" s="372"/>
      <c r="AX7" s="372"/>
      <c r="AY7" s="372"/>
      <c r="AZ7" s="372"/>
      <c r="BA7" s="372"/>
      <c r="BB7" s="372"/>
      <c r="BC7" s="372"/>
      <c r="BD7" s="372"/>
      <c r="BE7" s="372"/>
    </row>
    <row r="8" spans="1:57" s="2" customFormat="1" ht="18.75" customHeight="1" x14ac:dyDescent="0.3">
      <c r="A8" s="373" t="s">
        <v>141</v>
      </c>
      <c r="B8" s="373"/>
      <c r="C8" s="373"/>
      <c r="D8" s="373"/>
      <c r="E8" s="373"/>
      <c r="F8" s="373"/>
      <c r="G8" s="373"/>
      <c r="H8" s="373"/>
      <c r="I8" s="373"/>
      <c r="J8" s="373"/>
      <c r="K8" s="373"/>
      <c r="L8" s="373"/>
      <c r="M8" s="373"/>
      <c r="N8" s="373"/>
      <c r="O8" s="373"/>
      <c r="P8" s="371" t="s">
        <v>27</v>
      </c>
      <c r="Q8" s="371"/>
      <c r="R8" s="371"/>
      <c r="S8" s="371"/>
      <c r="T8" s="371"/>
      <c r="U8" s="371"/>
      <c r="V8" s="371"/>
      <c r="W8" s="371"/>
      <c r="X8" s="371"/>
      <c r="Y8" s="371"/>
      <c r="Z8" s="371"/>
      <c r="AA8" s="371"/>
      <c r="AB8" s="371"/>
      <c r="AC8" s="371"/>
      <c r="AD8" s="371"/>
      <c r="AE8" s="371"/>
      <c r="AF8" s="371"/>
      <c r="AG8" s="371"/>
      <c r="AH8" s="371"/>
      <c r="AI8" s="371"/>
      <c r="AJ8" s="371"/>
      <c r="AK8" s="371"/>
      <c r="AL8" s="371"/>
      <c r="AM8" s="371"/>
      <c r="AN8" s="371"/>
      <c r="AO8" s="450"/>
      <c r="AP8" s="450"/>
      <c r="AQ8" s="450"/>
      <c r="AR8" s="450"/>
      <c r="AS8" s="450"/>
      <c r="AT8" s="450"/>
      <c r="AU8" s="450"/>
      <c r="AV8" s="450"/>
      <c r="AW8" s="450"/>
      <c r="AX8" s="450"/>
      <c r="AY8" s="450"/>
      <c r="AZ8" s="450"/>
      <c r="BA8" s="450"/>
      <c r="BB8" s="450"/>
      <c r="BC8" s="450"/>
      <c r="BD8" s="450"/>
      <c r="BE8" s="450"/>
    </row>
    <row r="9" spans="1:57" s="2" customFormat="1" ht="20.25" x14ac:dyDescent="0.3">
      <c r="A9" s="298"/>
      <c r="B9" s="298"/>
      <c r="C9" s="298"/>
      <c r="D9" s="298"/>
      <c r="E9" s="298"/>
      <c r="F9" s="298"/>
      <c r="G9" s="298"/>
      <c r="H9" s="298"/>
      <c r="I9" s="298"/>
      <c r="J9" s="298"/>
      <c r="K9" s="298"/>
      <c r="L9" s="298"/>
      <c r="M9" s="298"/>
      <c r="N9" s="298"/>
      <c r="O9" s="298"/>
      <c r="P9" s="374" t="s">
        <v>136</v>
      </c>
      <c r="Q9" s="374"/>
      <c r="R9" s="374"/>
      <c r="S9" s="374"/>
      <c r="T9" s="374"/>
      <c r="U9" s="374"/>
      <c r="V9" s="374"/>
      <c r="W9" s="374"/>
      <c r="X9" s="374"/>
      <c r="Y9" s="374"/>
      <c r="Z9" s="374"/>
      <c r="AA9" s="374"/>
      <c r="AB9" s="374"/>
      <c r="AC9" s="374"/>
      <c r="AD9" s="374"/>
      <c r="AE9" s="374"/>
      <c r="AF9" s="374"/>
      <c r="AG9" s="374"/>
      <c r="AH9" s="374"/>
      <c r="AI9" s="374"/>
      <c r="AJ9" s="374"/>
      <c r="AK9" s="374"/>
      <c r="AL9" s="374"/>
      <c r="AM9" s="374"/>
      <c r="AN9" s="374"/>
      <c r="AO9" s="382"/>
      <c r="AP9" s="382"/>
      <c r="AQ9" s="382"/>
      <c r="AR9" s="382"/>
      <c r="AS9" s="382"/>
      <c r="AT9" s="382"/>
      <c r="AU9" s="382"/>
      <c r="AV9" s="382"/>
      <c r="AW9" s="382"/>
      <c r="AX9" s="382"/>
      <c r="AY9" s="382"/>
      <c r="AZ9" s="382"/>
      <c r="BA9" s="382"/>
      <c r="BB9" s="382"/>
      <c r="BC9" s="382"/>
      <c r="BD9" s="382"/>
      <c r="BE9" s="382"/>
    </row>
    <row r="10" spans="1:57" s="2" customFormat="1" ht="21" customHeight="1" x14ac:dyDescent="0.3">
      <c r="A10" s="298"/>
      <c r="B10" s="298"/>
      <c r="C10" s="298"/>
      <c r="D10" s="298"/>
      <c r="E10" s="298"/>
      <c r="F10" s="298"/>
      <c r="G10" s="298"/>
      <c r="H10" s="298"/>
      <c r="I10" s="298"/>
      <c r="J10" s="298"/>
      <c r="K10" s="298"/>
      <c r="L10" s="298"/>
      <c r="M10" s="298"/>
      <c r="N10" s="298"/>
      <c r="O10" s="298"/>
      <c r="P10" s="374" t="s">
        <v>155</v>
      </c>
      <c r="Q10" s="374"/>
      <c r="R10" s="374"/>
      <c r="S10" s="374"/>
      <c r="T10" s="374"/>
      <c r="U10" s="374"/>
      <c r="V10" s="374"/>
      <c r="W10" s="374"/>
      <c r="X10" s="374"/>
      <c r="Y10" s="374"/>
      <c r="Z10" s="374"/>
      <c r="AA10" s="374"/>
      <c r="AB10" s="374"/>
      <c r="AC10" s="374"/>
      <c r="AD10" s="374"/>
      <c r="AE10" s="374"/>
      <c r="AF10" s="374"/>
      <c r="AG10" s="374"/>
      <c r="AH10" s="374"/>
      <c r="AI10" s="374"/>
      <c r="AJ10" s="374"/>
      <c r="AK10" s="374"/>
      <c r="AL10" s="374"/>
      <c r="AM10" s="374"/>
      <c r="AN10" s="374"/>
      <c r="AO10" s="382"/>
      <c r="AP10" s="382"/>
      <c r="AQ10" s="382"/>
      <c r="AR10" s="382"/>
      <c r="AS10" s="382"/>
      <c r="AT10" s="382"/>
      <c r="AU10" s="382"/>
      <c r="AV10" s="382"/>
      <c r="AW10" s="382"/>
      <c r="AX10" s="382"/>
      <c r="AY10" s="382"/>
      <c r="AZ10" s="382"/>
      <c r="BA10" s="382"/>
      <c r="BB10" s="382"/>
      <c r="BC10" s="382"/>
      <c r="BD10" s="382"/>
      <c r="BE10" s="382"/>
    </row>
    <row r="11" spans="1:57" s="2" customFormat="1" ht="26.25" customHeight="1" x14ac:dyDescent="0.3">
      <c r="A11" s="298"/>
      <c r="B11" s="298"/>
      <c r="C11" s="298"/>
      <c r="D11" s="298"/>
      <c r="E11" s="298"/>
      <c r="F11" s="298"/>
      <c r="G11" s="298"/>
      <c r="H11" s="298"/>
      <c r="I11" s="298"/>
      <c r="J11" s="298"/>
      <c r="K11" s="298"/>
      <c r="L11" s="298"/>
      <c r="M11" s="298"/>
      <c r="N11" s="298"/>
      <c r="O11" s="298"/>
      <c r="P11" s="374" t="s">
        <v>145</v>
      </c>
      <c r="Q11" s="374"/>
      <c r="R11" s="374"/>
      <c r="S11" s="374"/>
      <c r="T11" s="374"/>
      <c r="U11" s="374"/>
      <c r="V11" s="374"/>
      <c r="W11" s="374"/>
      <c r="X11" s="374"/>
      <c r="Y11" s="374"/>
      <c r="Z11" s="374"/>
      <c r="AA11" s="374"/>
      <c r="AB11" s="374"/>
      <c r="AC11" s="374"/>
      <c r="AD11" s="374"/>
      <c r="AE11" s="374"/>
      <c r="AF11" s="374"/>
      <c r="AG11" s="374"/>
      <c r="AH11" s="374"/>
      <c r="AI11" s="374"/>
      <c r="AJ11" s="374"/>
      <c r="AK11" s="374"/>
      <c r="AL11" s="374"/>
      <c r="AM11" s="374"/>
      <c r="AN11" s="374"/>
      <c r="AO11" s="372" t="s">
        <v>137</v>
      </c>
      <c r="AP11" s="382"/>
      <c r="AQ11" s="382"/>
      <c r="AR11" s="382"/>
      <c r="AS11" s="382"/>
      <c r="AT11" s="382"/>
      <c r="AU11" s="382"/>
      <c r="AV11" s="382"/>
      <c r="AW11" s="382"/>
      <c r="AX11" s="382"/>
      <c r="AY11" s="382"/>
      <c r="AZ11" s="382"/>
      <c r="BA11" s="382"/>
      <c r="BB11" s="382"/>
      <c r="BC11" s="299"/>
      <c r="BD11" s="299"/>
      <c r="BE11" s="299"/>
    </row>
    <row r="12" spans="1:57" s="2" customFormat="1" ht="26.25" customHeight="1" x14ac:dyDescent="0.3">
      <c r="A12" s="298"/>
      <c r="B12" s="298"/>
      <c r="C12" s="298"/>
      <c r="D12" s="298"/>
      <c r="E12" s="298"/>
      <c r="F12" s="298"/>
      <c r="G12" s="298"/>
      <c r="H12" s="298"/>
      <c r="I12" s="298"/>
      <c r="J12" s="298"/>
      <c r="K12" s="298"/>
      <c r="L12" s="298"/>
      <c r="M12" s="298"/>
      <c r="N12" s="298"/>
      <c r="O12" s="298"/>
      <c r="P12" s="374" t="s">
        <v>164</v>
      </c>
      <c r="Q12" s="374"/>
      <c r="R12" s="374"/>
      <c r="S12" s="374"/>
      <c r="T12" s="374"/>
      <c r="U12" s="374"/>
      <c r="V12" s="374"/>
      <c r="W12" s="374"/>
      <c r="X12" s="374"/>
      <c r="Y12" s="374"/>
      <c r="Z12" s="374"/>
      <c r="AA12" s="374"/>
      <c r="AB12" s="374"/>
      <c r="AC12" s="374"/>
      <c r="AD12" s="374"/>
      <c r="AE12" s="374"/>
      <c r="AF12" s="374"/>
      <c r="AG12" s="374"/>
      <c r="AH12" s="374"/>
      <c r="AI12" s="374"/>
      <c r="AJ12" s="374"/>
      <c r="AK12" s="374"/>
      <c r="AL12" s="374"/>
      <c r="AM12" s="374"/>
      <c r="AN12" s="374"/>
      <c r="AO12" s="372" t="s">
        <v>138</v>
      </c>
      <c r="AP12" s="382"/>
      <c r="AQ12" s="382"/>
      <c r="AR12" s="382"/>
      <c r="AS12" s="382"/>
      <c r="AT12" s="382"/>
      <c r="AU12" s="382"/>
      <c r="AV12" s="382"/>
      <c r="AW12" s="382"/>
      <c r="AX12" s="382"/>
      <c r="AY12" s="382"/>
      <c r="AZ12" s="382"/>
      <c r="BA12" s="382"/>
      <c r="BB12" s="325"/>
      <c r="BC12" s="324"/>
      <c r="BD12" s="324"/>
      <c r="BE12" s="324"/>
    </row>
    <row r="13" spans="1:57" s="2" customFormat="1" ht="25.5" customHeight="1" x14ac:dyDescent="0.3">
      <c r="A13" s="298"/>
      <c r="B13" s="298"/>
      <c r="C13" s="298"/>
      <c r="D13" s="298"/>
      <c r="E13" s="298"/>
      <c r="F13" s="298"/>
      <c r="G13" s="298"/>
      <c r="H13" s="298"/>
      <c r="I13" s="298"/>
      <c r="J13" s="298"/>
      <c r="K13" s="298"/>
      <c r="L13" s="298"/>
      <c r="M13" s="298"/>
      <c r="N13" s="298"/>
      <c r="O13" s="298"/>
      <c r="P13" s="380" t="s">
        <v>165</v>
      </c>
      <c r="Q13" s="381"/>
      <c r="R13" s="381"/>
      <c r="S13" s="381"/>
      <c r="T13" s="381"/>
      <c r="U13" s="381"/>
      <c r="V13" s="381"/>
      <c r="W13" s="381"/>
      <c r="X13" s="381"/>
      <c r="Y13" s="381"/>
      <c r="Z13" s="381"/>
      <c r="AA13" s="381"/>
      <c r="AB13" s="381"/>
      <c r="AC13" s="381"/>
      <c r="AD13" s="381"/>
      <c r="AE13" s="381"/>
      <c r="AF13" s="381"/>
      <c r="AG13" s="381"/>
      <c r="AH13" s="381"/>
      <c r="AI13" s="381"/>
      <c r="AJ13" s="381"/>
      <c r="AK13" s="381"/>
      <c r="AL13" s="381"/>
      <c r="AM13" s="381"/>
      <c r="AN13" s="381"/>
      <c r="AO13" s="372"/>
      <c r="AP13" s="372"/>
      <c r="AQ13" s="372"/>
      <c r="AR13" s="372"/>
      <c r="AS13" s="372"/>
      <c r="AT13" s="372"/>
      <c r="AU13" s="372"/>
      <c r="AV13" s="372"/>
      <c r="AW13" s="372"/>
      <c r="AX13" s="372"/>
      <c r="AY13" s="372"/>
      <c r="AZ13" s="372"/>
      <c r="BA13" s="372"/>
      <c r="BB13" s="372"/>
      <c r="BC13" s="372"/>
      <c r="BD13" s="372"/>
      <c r="BE13" s="372"/>
    </row>
    <row r="14" spans="1:57" s="2" customFormat="1" ht="25.5" customHeight="1" x14ac:dyDescent="0.3">
      <c r="A14" s="298"/>
      <c r="B14" s="298"/>
      <c r="C14" s="298"/>
      <c r="D14" s="298"/>
      <c r="E14" s="298"/>
      <c r="F14" s="298"/>
      <c r="G14" s="298"/>
      <c r="H14" s="298"/>
      <c r="I14" s="298"/>
      <c r="J14" s="298"/>
      <c r="K14" s="298"/>
      <c r="L14" s="298"/>
      <c r="M14" s="298"/>
      <c r="N14" s="298"/>
      <c r="O14" s="298"/>
      <c r="P14" s="380" t="s">
        <v>166</v>
      </c>
      <c r="Q14" s="380"/>
      <c r="R14" s="380"/>
      <c r="S14" s="380"/>
      <c r="T14" s="380"/>
      <c r="U14" s="380"/>
      <c r="V14" s="380"/>
      <c r="W14" s="380"/>
      <c r="X14" s="380"/>
      <c r="Y14" s="380"/>
      <c r="Z14" s="380"/>
      <c r="AA14" s="380"/>
      <c r="AB14" s="380"/>
      <c r="AC14" s="380"/>
      <c r="AD14" s="380"/>
      <c r="AE14" s="380"/>
      <c r="AF14" s="380"/>
      <c r="AG14" s="380"/>
      <c r="AH14" s="380"/>
      <c r="AI14" s="380"/>
      <c r="AJ14" s="380"/>
      <c r="AK14" s="380"/>
      <c r="AL14" s="380"/>
      <c r="AM14" s="380"/>
      <c r="AN14" s="380"/>
      <c r="AO14" s="324"/>
      <c r="AP14" s="324"/>
      <c r="AQ14" s="324"/>
      <c r="AR14" s="324"/>
      <c r="AS14" s="324"/>
      <c r="AT14" s="324"/>
      <c r="AU14" s="324"/>
      <c r="AV14" s="324"/>
      <c r="AW14" s="324"/>
      <c r="AX14" s="324"/>
      <c r="AY14" s="324"/>
      <c r="AZ14" s="324"/>
      <c r="BA14" s="324"/>
      <c r="BB14" s="324"/>
      <c r="BC14" s="324"/>
      <c r="BD14" s="324"/>
      <c r="BE14" s="324"/>
    </row>
    <row r="15" spans="1:57" s="2" customFormat="1" ht="27" customHeight="1" x14ac:dyDescent="0.3">
      <c r="A15" s="298"/>
      <c r="B15" s="298"/>
      <c r="C15" s="298"/>
      <c r="D15" s="298"/>
      <c r="E15" s="298"/>
      <c r="F15" s="298"/>
      <c r="G15" s="298"/>
      <c r="H15" s="298"/>
      <c r="I15" s="298"/>
      <c r="J15" s="298"/>
      <c r="K15" s="298"/>
      <c r="L15" s="298"/>
      <c r="M15" s="298"/>
      <c r="N15" s="298"/>
      <c r="O15" s="298"/>
      <c r="P15" s="383" t="s">
        <v>139</v>
      </c>
      <c r="Q15" s="383"/>
      <c r="R15" s="383"/>
      <c r="S15" s="383"/>
      <c r="T15" s="383"/>
      <c r="U15" s="383"/>
      <c r="V15" s="383"/>
      <c r="W15" s="383"/>
      <c r="X15" s="383"/>
      <c r="Y15" s="383"/>
      <c r="Z15" s="383"/>
      <c r="AA15" s="383"/>
      <c r="AB15" s="383"/>
      <c r="AC15" s="383"/>
      <c r="AD15" s="383"/>
      <c r="AE15" s="383"/>
      <c r="AF15" s="383"/>
      <c r="AG15" s="383"/>
      <c r="AH15" s="383"/>
      <c r="AI15" s="383"/>
      <c r="AJ15" s="383"/>
      <c r="AK15" s="383"/>
      <c r="AL15" s="383"/>
      <c r="AM15" s="383"/>
      <c r="AN15" s="383"/>
      <c r="AO15" s="372"/>
      <c r="AP15" s="372"/>
      <c r="AQ15" s="372"/>
      <c r="AR15" s="372"/>
      <c r="AS15" s="372"/>
      <c r="AT15" s="372"/>
      <c r="AU15" s="372"/>
      <c r="AV15" s="372"/>
      <c r="AW15" s="372"/>
      <c r="AX15" s="372"/>
      <c r="AY15" s="372"/>
      <c r="AZ15" s="372"/>
      <c r="BA15" s="372"/>
      <c r="BB15" s="372"/>
      <c r="BC15" s="372"/>
      <c r="BD15" s="372"/>
      <c r="BE15" s="372"/>
    </row>
    <row r="16" spans="1:57" s="2" customFormat="1" ht="27" customHeight="1" x14ac:dyDescent="0.3">
      <c r="A16" s="298"/>
      <c r="B16" s="298"/>
      <c r="C16" s="298"/>
      <c r="D16" s="298"/>
      <c r="E16" s="298"/>
      <c r="F16" s="298"/>
      <c r="G16" s="298"/>
      <c r="H16" s="298"/>
      <c r="I16" s="298"/>
      <c r="J16" s="298"/>
      <c r="K16" s="298"/>
      <c r="L16" s="298"/>
      <c r="M16" s="298"/>
      <c r="N16" s="298"/>
      <c r="O16" s="298"/>
      <c r="P16" s="300"/>
      <c r="Q16" s="300"/>
      <c r="R16" s="300"/>
      <c r="S16" s="300"/>
      <c r="T16" s="300"/>
      <c r="U16" s="300"/>
      <c r="V16" s="300"/>
      <c r="W16" s="300"/>
      <c r="X16" s="300"/>
      <c r="Y16" s="300"/>
      <c r="Z16" s="300"/>
      <c r="AA16" s="300"/>
      <c r="AB16" s="300"/>
      <c r="AC16" s="300"/>
      <c r="AD16" s="300"/>
      <c r="AE16" s="300"/>
      <c r="AF16" s="300"/>
      <c r="AG16" s="300"/>
      <c r="AH16" s="300"/>
      <c r="AI16" s="300"/>
      <c r="AJ16" s="300"/>
      <c r="AK16" s="300"/>
      <c r="AL16" s="300"/>
      <c r="AM16" s="300"/>
      <c r="AN16" s="300"/>
      <c r="AO16" s="299"/>
      <c r="AP16" s="299"/>
      <c r="AQ16" s="299"/>
      <c r="AR16" s="299"/>
      <c r="AS16" s="299"/>
      <c r="AT16" s="299"/>
      <c r="AU16" s="299"/>
      <c r="AV16" s="299"/>
      <c r="AW16" s="299"/>
      <c r="AX16" s="299"/>
      <c r="AY16" s="299"/>
      <c r="AZ16" s="299"/>
      <c r="BA16" s="299"/>
      <c r="BB16" s="299"/>
      <c r="BC16" s="299"/>
      <c r="BD16" s="299"/>
      <c r="BE16" s="299"/>
    </row>
    <row r="17" spans="1:57" s="2" customFormat="1" ht="27" customHeight="1" x14ac:dyDescent="0.3">
      <c r="A17" s="298"/>
      <c r="B17" s="298"/>
      <c r="C17" s="298"/>
      <c r="D17" s="298"/>
      <c r="E17" s="298"/>
      <c r="F17" s="298"/>
      <c r="G17" s="298"/>
      <c r="H17" s="298"/>
      <c r="I17" s="298"/>
      <c r="J17" s="298"/>
      <c r="K17" s="298"/>
      <c r="L17" s="298"/>
      <c r="M17" s="298"/>
      <c r="N17" s="298"/>
      <c r="O17" s="298"/>
      <c r="P17" s="300"/>
      <c r="Q17" s="300"/>
      <c r="R17" s="300"/>
      <c r="S17" s="300"/>
      <c r="T17" s="300"/>
      <c r="U17" s="300"/>
      <c r="V17" s="300"/>
      <c r="W17" s="300"/>
      <c r="X17" s="300"/>
      <c r="Y17" s="300"/>
      <c r="Z17" s="300"/>
      <c r="AA17" s="300"/>
      <c r="AB17" s="300"/>
      <c r="AC17" s="300"/>
      <c r="AD17" s="300"/>
      <c r="AE17" s="300"/>
      <c r="AF17" s="300"/>
      <c r="AG17" s="300"/>
      <c r="AH17" s="300"/>
      <c r="AI17" s="300"/>
      <c r="AJ17" s="300"/>
      <c r="AK17" s="300"/>
      <c r="AL17" s="300"/>
      <c r="AM17" s="300"/>
      <c r="AN17" s="300"/>
      <c r="AO17" s="299"/>
      <c r="AP17" s="299"/>
      <c r="AQ17" s="299"/>
      <c r="AR17" s="299"/>
      <c r="AS17" s="299"/>
      <c r="AT17" s="299"/>
      <c r="AU17" s="299"/>
      <c r="AV17" s="299"/>
      <c r="AW17" s="299"/>
      <c r="AX17" s="299"/>
      <c r="AY17" s="299"/>
      <c r="AZ17" s="299"/>
      <c r="BA17" s="299"/>
      <c r="BB17" s="299"/>
      <c r="BC17" s="299"/>
      <c r="BD17" s="299"/>
      <c r="BE17" s="299"/>
    </row>
    <row r="18" spans="1:57" s="2" customFormat="1" ht="20.25" x14ac:dyDescent="0.3">
      <c r="A18" s="298"/>
      <c r="B18" s="298"/>
      <c r="C18" s="298"/>
      <c r="D18" s="298"/>
      <c r="E18" s="298"/>
      <c r="F18" s="298"/>
      <c r="G18" s="298"/>
      <c r="H18" s="298"/>
      <c r="I18" s="298"/>
      <c r="J18" s="298"/>
      <c r="K18" s="298"/>
      <c r="L18" s="298"/>
      <c r="M18" s="298"/>
      <c r="N18" s="298"/>
      <c r="O18" s="298"/>
      <c r="P18" s="298"/>
      <c r="Q18" s="298"/>
      <c r="R18" s="298"/>
      <c r="S18" s="298"/>
      <c r="T18" s="298"/>
      <c r="U18" s="298"/>
      <c r="V18" s="298"/>
      <c r="W18" s="298"/>
      <c r="X18" s="298"/>
      <c r="Y18" s="298"/>
      <c r="Z18" s="298"/>
      <c r="AA18" s="298"/>
      <c r="AB18" s="298"/>
      <c r="AC18" s="298"/>
      <c r="AD18" s="298"/>
      <c r="AE18" s="298"/>
      <c r="AF18" s="298"/>
      <c r="AG18" s="298"/>
      <c r="AH18" s="298"/>
      <c r="AI18" s="298"/>
      <c r="AJ18" s="298"/>
      <c r="AK18" s="298"/>
      <c r="AL18" s="298"/>
      <c r="AM18" s="298"/>
      <c r="AN18" s="298"/>
      <c r="AO18" s="301"/>
      <c r="AP18" s="301"/>
      <c r="AQ18" s="301"/>
      <c r="AR18" s="301"/>
      <c r="AS18" s="301"/>
      <c r="AT18" s="301"/>
      <c r="AU18" s="301"/>
      <c r="AV18" s="301"/>
      <c r="AW18" s="301"/>
      <c r="AX18" s="301"/>
      <c r="AY18" s="301"/>
      <c r="AZ18" s="301"/>
      <c r="BA18" s="301"/>
      <c r="BB18" s="301"/>
      <c r="BC18" s="301"/>
      <c r="BD18" s="301"/>
      <c r="BE18" s="301"/>
    </row>
    <row r="19" spans="1:57" s="2" customFormat="1" ht="25.5" x14ac:dyDescent="0.35">
      <c r="A19" s="384" t="s">
        <v>111</v>
      </c>
      <c r="B19" s="384"/>
      <c r="C19" s="384"/>
      <c r="D19" s="384"/>
      <c r="E19" s="384"/>
      <c r="F19" s="384"/>
      <c r="G19" s="384"/>
      <c r="H19" s="384"/>
      <c r="I19" s="384"/>
      <c r="J19" s="384"/>
      <c r="K19" s="384"/>
      <c r="L19" s="384"/>
      <c r="M19" s="384"/>
      <c r="N19" s="384"/>
      <c r="O19" s="384"/>
      <c r="P19" s="384"/>
      <c r="Q19" s="384"/>
      <c r="R19" s="384"/>
      <c r="S19" s="384"/>
      <c r="T19" s="384"/>
      <c r="U19" s="384"/>
      <c r="V19" s="384"/>
      <c r="W19" s="384"/>
      <c r="X19" s="384"/>
      <c r="Y19" s="384"/>
      <c r="Z19" s="384"/>
      <c r="AA19" s="384"/>
      <c r="AB19" s="384"/>
      <c r="AC19" s="384"/>
      <c r="AD19" s="384"/>
      <c r="AE19" s="384"/>
      <c r="AF19" s="384"/>
      <c r="AG19" s="384"/>
      <c r="AH19" s="384"/>
      <c r="AI19" s="384"/>
      <c r="AJ19" s="384"/>
      <c r="AK19" s="384"/>
      <c r="AL19" s="384"/>
      <c r="AM19" s="384"/>
      <c r="AN19" s="384"/>
      <c r="AO19" s="384"/>
      <c r="AP19" s="384"/>
      <c r="AQ19" s="384"/>
      <c r="AR19" s="384"/>
      <c r="AS19" s="384"/>
      <c r="AT19" s="384"/>
      <c r="AU19" s="384"/>
      <c r="AV19" s="384"/>
      <c r="AW19" s="384"/>
      <c r="AX19" s="384"/>
      <c r="AY19" s="384"/>
      <c r="AZ19" s="384"/>
      <c r="BA19" s="384"/>
    </row>
    <row r="20" spans="1:57" s="223" customFormat="1" ht="18.75" customHeight="1" x14ac:dyDescent="0.35">
      <c r="A20" s="328"/>
      <c r="B20" s="328"/>
      <c r="C20" s="328"/>
      <c r="D20" s="328"/>
      <c r="E20" s="328"/>
      <c r="F20" s="328"/>
      <c r="G20" s="328"/>
      <c r="H20" s="328"/>
      <c r="I20" s="328"/>
      <c r="J20" s="328"/>
      <c r="K20" s="328"/>
      <c r="L20" s="328"/>
      <c r="M20" s="328"/>
      <c r="N20" s="328"/>
      <c r="O20" s="328"/>
      <c r="P20" s="328"/>
      <c r="Q20" s="328"/>
      <c r="R20" s="328"/>
      <c r="S20" s="328"/>
      <c r="T20" s="328"/>
      <c r="U20" s="328"/>
      <c r="V20" s="328"/>
      <c r="W20" s="328"/>
      <c r="X20" s="328"/>
      <c r="Y20" s="328"/>
      <c r="Z20" s="328"/>
      <c r="AA20" s="328"/>
      <c r="AB20" s="328"/>
      <c r="AC20" s="328"/>
      <c r="AD20" s="328"/>
      <c r="AE20" s="328"/>
      <c r="AF20" s="328"/>
      <c r="AG20" s="328"/>
      <c r="AH20" s="328"/>
      <c r="AI20" s="328"/>
      <c r="AJ20" s="328"/>
      <c r="AK20" s="328"/>
      <c r="AL20" s="328"/>
      <c r="AM20" s="328"/>
      <c r="AN20" s="328"/>
      <c r="AO20" s="328"/>
      <c r="AP20" s="328"/>
      <c r="AQ20" s="328"/>
      <c r="AR20" s="328"/>
      <c r="AS20" s="328"/>
      <c r="AT20" s="328"/>
      <c r="AU20" s="328"/>
      <c r="AV20" s="328"/>
      <c r="AW20" s="328"/>
      <c r="AX20" s="328"/>
      <c r="AY20" s="328"/>
      <c r="AZ20" s="328"/>
      <c r="BA20" s="328"/>
    </row>
    <row r="21" spans="1:57" s="223" customFormat="1" ht="19.5" customHeight="1" thickBot="1" x14ac:dyDescent="0.35">
      <c r="A21" s="329"/>
      <c r="B21" s="329"/>
      <c r="C21" s="329"/>
      <c r="D21" s="329"/>
      <c r="E21" s="329"/>
      <c r="F21" s="329"/>
      <c r="G21" s="329"/>
      <c r="H21" s="329"/>
      <c r="I21" s="329"/>
      <c r="J21" s="329"/>
      <c r="K21" s="329"/>
      <c r="L21" s="329"/>
      <c r="M21" s="329"/>
      <c r="N21" s="329"/>
      <c r="O21" s="329"/>
      <c r="P21" s="329"/>
      <c r="Q21" s="329"/>
      <c r="R21" s="329"/>
      <c r="S21" s="329"/>
      <c r="T21" s="329"/>
      <c r="U21" s="329"/>
      <c r="V21" s="329"/>
      <c r="W21" s="329"/>
      <c r="X21" s="329"/>
      <c r="Y21" s="329"/>
      <c r="Z21" s="329"/>
      <c r="AA21" s="329"/>
      <c r="AB21" s="329"/>
      <c r="AC21" s="329"/>
      <c r="AD21" s="329"/>
      <c r="AE21" s="329"/>
      <c r="AF21" s="329"/>
      <c r="AG21" s="329"/>
      <c r="AH21" s="329"/>
      <c r="AI21" s="329"/>
      <c r="AJ21" s="329"/>
      <c r="AK21" s="329"/>
      <c r="AL21" s="329"/>
      <c r="AM21" s="329"/>
      <c r="AN21" s="329"/>
      <c r="AO21" s="329"/>
      <c r="AP21" s="329"/>
      <c r="AQ21" s="329"/>
      <c r="AR21" s="329"/>
      <c r="AS21" s="329"/>
      <c r="AT21" s="329"/>
      <c r="AU21" s="329"/>
      <c r="AV21" s="329"/>
      <c r="AW21" s="329"/>
      <c r="AX21" s="329"/>
      <c r="AY21" s="329"/>
      <c r="AZ21" s="329"/>
      <c r="BA21" s="329"/>
    </row>
    <row r="22" spans="1:57" s="223" customFormat="1" ht="26.25" customHeight="1" thickBot="1" x14ac:dyDescent="0.25">
      <c r="A22" s="433" t="s">
        <v>3</v>
      </c>
      <c r="B22" s="432" t="s">
        <v>4</v>
      </c>
      <c r="C22" s="425"/>
      <c r="D22" s="425"/>
      <c r="E22" s="426"/>
      <c r="F22" s="432" t="s">
        <v>5</v>
      </c>
      <c r="G22" s="425"/>
      <c r="H22" s="425"/>
      <c r="I22" s="426"/>
      <c r="J22" s="432" t="s">
        <v>6</v>
      </c>
      <c r="K22" s="425"/>
      <c r="L22" s="425"/>
      <c r="M22" s="426"/>
      <c r="N22" s="421" t="s">
        <v>7</v>
      </c>
      <c r="O22" s="422"/>
      <c r="P22" s="422"/>
      <c r="Q22" s="422"/>
      <c r="R22" s="423"/>
      <c r="S22" s="432" t="s">
        <v>8</v>
      </c>
      <c r="T22" s="425"/>
      <c r="U22" s="425"/>
      <c r="V22" s="426"/>
      <c r="W22" s="421" t="s">
        <v>9</v>
      </c>
      <c r="X22" s="422"/>
      <c r="Y22" s="422"/>
      <c r="Z22" s="422"/>
      <c r="AA22" s="423"/>
      <c r="AB22" s="421" t="s">
        <v>10</v>
      </c>
      <c r="AC22" s="422"/>
      <c r="AD22" s="422"/>
      <c r="AE22" s="423"/>
      <c r="AF22" s="421" t="s">
        <v>11</v>
      </c>
      <c r="AG22" s="422"/>
      <c r="AH22" s="422"/>
      <c r="AI22" s="422"/>
      <c r="AJ22" s="421" t="s">
        <v>12</v>
      </c>
      <c r="AK22" s="422"/>
      <c r="AL22" s="422"/>
      <c r="AM22" s="422"/>
      <c r="AN22" s="421" t="s">
        <v>13</v>
      </c>
      <c r="AO22" s="422"/>
      <c r="AP22" s="422"/>
      <c r="AQ22" s="422"/>
      <c r="AR22" s="423"/>
      <c r="AS22" s="424" t="s">
        <v>23</v>
      </c>
      <c r="AT22" s="425"/>
      <c r="AU22" s="425"/>
      <c r="AV22" s="426"/>
      <c r="AW22" s="422" t="s">
        <v>14</v>
      </c>
      <c r="AX22" s="422"/>
      <c r="AY22" s="422"/>
      <c r="AZ22" s="422"/>
      <c r="BA22" s="423"/>
    </row>
    <row r="23" spans="1:57" s="223" customFormat="1" ht="16.5" thickBot="1" x14ac:dyDescent="0.25">
      <c r="A23" s="434"/>
      <c r="B23" s="330">
        <v>1</v>
      </c>
      <c r="C23" s="331">
        <v>2</v>
      </c>
      <c r="D23" s="331">
        <v>3</v>
      </c>
      <c r="E23" s="332">
        <v>4</v>
      </c>
      <c r="F23" s="330">
        <v>5</v>
      </c>
      <c r="G23" s="331">
        <v>6</v>
      </c>
      <c r="H23" s="331">
        <v>7</v>
      </c>
      <c r="I23" s="332">
        <v>8</v>
      </c>
      <c r="J23" s="330">
        <v>9</v>
      </c>
      <c r="K23" s="331">
        <v>10</v>
      </c>
      <c r="L23" s="331">
        <v>11</v>
      </c>
      <c r="M23" s="332">
        <v>12</v>
      </c>
      <c r="N23" s="330">
        <v>13</v>
      </c>
      <c r="O23" s="331">
        <v>14</v>
      </c>
      <c r="P23" s="331">
        <v>15</v>
      </c>
      <c r="Q23" s="331">
        <v>16</v>
      </c>
      <c r="R23" s="332">
        <v>17</v>
      </c>
      <c r="S23" s="330">
        <v>18</v>
      </c>
      <c r="T23" s="331">
        <v>19</v>
      </c>
      <c r="U23" s="331">
        <v>20</v>
      </c>
      <c r="V23" s="332">
        <v>21</v>
      </c>
      <c r="W23" s="333">
        <v>22</v>
      </c>
      <c r="X23" s="334">
        <v>23</v>
      </c>
      <c r="Y23" s="335">
        <v>24</v>
      </c>
      <c r="Z23" s="330">
        <v>25</v>
      </c>
      <c r="AA23" s="332">
        <v>26</v>
      </c>
      <c r="AB23" s="330">
        <v>27</v>
      </c>
      <c r="AC23" s="331">
        <v>28</v>
      </c>
      <c r="AD23" s="331">
        <v>29</v>
      </c>
      <c r="AE23" s="332">
        <v>30</v>
      </c>
      <c r="AF23" s="330">
        <v>31</v>
      </c>
      <c r="AG23" s="331">
        <v>32</v>
      </c>
      <c r="AH23" s="331">
        <v>33</v>
      </c>
      <c r="AI23" s="332">
        <v>34</v>
      </c>
      <c r="AJ23" s="334">
        <v>35</v>
      </c>
      <c r="AK23" s="331">
        <v>36</v>
      </c>
      <c r="AL23" s="331">
        <v>37</v>
      </c>
      <c r="AM23" s="335">
        <v>38</v>
      </c>
      <c r="AN23" s="330">
        <v>39</v>
      </c>
      <c r="AO23" s="331">
        <v>40</v>
      </c>
      <c r="AP23" s="331">
        <v>41</v>
      </c>
      <c r="AQ23" s="331">
        <v>42</v>
      </c>
      <c r="AR23" s="332">
        <v>43</v>
      </c>
      <c r="AS23" s="334">
        <v>44</v>
      </c>
      <c r="AT23" s="331">
        <v>45</v>
      </c>
      <c r="AU23" s="331">
        <v>46</v>
      </c>
      <c r="AV23" s="332">
        <v>47</v>
      </c>
      <c r="AW23" s="334">
        <v>48</v>
      </c>
      <c r="AX23" s="331">
        <v>49</v>
      </c>
      <c r="AY23" s="331">
        <v>50</v>
      </c>
      <c r="AZ23" s="331">
        <v>51</v>
      </c>
      <c r="BA23" s="332">
        <v>52</v>
      </c>
    </row>
    <row r="24" spans="1:57" ht="15.75" customHeight="1" thickBot="1" x14ac:dyDescent="0.35">
      <c r="A24" s="302" t="s">
        <v>119</v>
      </c>
      <c r="B24" s="336" t="s">
        <v>120</v>
      </c>
      <c r="C24" s="337" t="s">
        <v>120</v>
      </c>
      <c r="D24" s="337" t="s">
        <v>120</v>
      </c>
      <c r="E24" s="337" t="s">
        <v>120</v>
      </c>
      <c r="F24" s="338" t="s">
        <v>148</v>
      </c>
      <c r="G24" s="338" t="s">
        <v>120</v>
      </c>
      <c r="H24" s="338" t="s">
        <v>120</v>
      </c>
      <c r="I24" s="339" t="s">
        <v>120</v>
      </c>
      <c r="J24" s="338" t="s">
        <v>148</v>
      </c>
      <c r="K24" s="338" t="s">
        <v>148</v>
      </c>
      <c r="L24" s="338" t="s">
        <v>148</v>
      </c>
      <c r="M24" s="338" t="s">
        <v>120</v>
      </c>
      <c r="N24" s="338" t="s">
        <v>148</v>
      </c>
      <c r="O24" s="338" t="s">
        <v>148</v>
      </c>
      <c r="P24" s="338" t="s">
        <v>148</v>
      </c>
      <c r="Q24" s="338" t="s">
        <v>15</v>
      </c>
      <c r="R24" s="338" t="s">
        <v>15</v>
      </c>
      <c r="S24" s="338" t="s">
        <v>16</v>
      </c>
      <c r="T24" s="338" t="s">
        <v>16</v>
      </c>
      <c r="U24" s="331" t="s">
        <v>17</v>
      </c>
      <c r="V24" s="338" t="s">
        <v>24</v>
      </c>
      <c r="W24" s="338" t="s">
        <v>24</v>
      </c>
      <c r="X24" s="338" t="s">
        <v>24</v>
      </c>
      <c r="Y24" s="338" t="s">
        <v>24</v>
      </c>
      <c r="Z24" s="338" t="s">
        <v>24</v>
      </c>
      <c r="AA24" s="338" t="s">
        <v>24</v>
      </c>
      <c r="AB24" s="338" t="s">
        <v>24</v>
      </c>
      <c r="AC24" s="338" t="s">
        <v>24</v>
      </c>
      <c r="AD24" s="338" t="s">
        <v>24</v>
      </c>
      <c r="AE24" s="338" t="s">
        <v>15</v>
      </c>
      <c r="AF24" s="340" t="s">
        <v>149</v>
      </c>
      <c r="AG24" s="341" t="s">
        <v>149</v>
      </c>
      <c r="AH24" s="341" t="s">
        <v>149</v>
      </c>
      <c r="AI24" s="341" t="s">
        <v>149</v>
      </c>
      <c r="AJ24" s="341" t="s">
        <v>149</v>
      </c>
      <c r="AK24" s="341" t="s">
        <v>149</v>
      </c>
      <c r="AL24" s="341" t="s">
        <v>18</v>
      </c>
      <c r="AM24" s="341" t="s">
        <v>18</v>
      </c>
      <c r="AN24" s="341" t="s">
        <v>18</v>
      </c>
      <c r="AO24" s="341" t="s">
        <v>18</v>
      </c>
      <c r="AP24" s="341" t="s">
        <v>18</v>
      </c>
      <c r="AQ24" s="342" t="s">
        <v>112</v>
      </c>
      <c r="AR24" s="342" t="s">
        <v>112</v>
      </c>
      <c r="AS24" s="428"/>
      <c r="AT24" s="429"/>
      <c r="AU24" s="429"/>
      <c r="AV24" s="429"/>
      <c r="AW24" s="429"/>
      <c r="AX24" s="429"/>
      <c r="AY24" s="429"/>
      <c r="AZ24" s="429"/>
      <c r="BA24" s="430"/>
    </row>
    <row r="25" spans="1:57" ht="15.75" customHeight="1" x14ac:dyDescent="0.3">
      <c r="A25" s="343"/>
      <c r="B25" s="344"/>
      <c r="C25" s="344"/>
      <c r="D25" s="344"/>
      <c r="E25" s="345"/>
      <c r="F25" s="346"/>
      <c r="G25" s="346"/>
      <c r="H25" s="346"/>
      <c r="I25" s="346"/>
      <c r="J25" s="346"/>
      <c r="K25" s="346"/>
      <c r="L25" s="346"/>
      <c r="M25" s="345"/>
      <c r="N25" s="346"/>
      <c r="O25" s="346"/>
      <c r="P25" s="346"/>
      <c r="Q25" s="346"/>
      <c r="R25" s="346"/>
      <c r="S25" s="346"/>
      <c r="T25" s="346"/>
      <c r="U25" s="346"/>
      <c r="V25" s="344"/>
      <c r="W25" s="347"/>
      <c r="X25" s="347"/>
      <c r="Y25" s="347"/>
      <c r="Z25" s="347"/>
      <c r="AA25" s="347"/>
      <c r="AB25" s="347"/>
      <c r="AC25" s="347"/>
      <c r="AD25" s="347"/>
      <c r="AE25" s="347"/>
      <c r="AF25" s="347"/>
      <c r="AG25" s="347"/>
      <c r="AH25" s="347"/>
      <c r="AI25" s="347"/>
      <c r="AJ25" s="347"/>
      <c r="AK25" s="347"/>
      <c r="AL25" s="347"/>
      <c r="AM25" s="347"/>
      <c r="AN25" s="347"/>
      <c r="AO25" s="347"/>
      <c r="AP25" s="347"/>
      <c r="AQ25" s="347"/>
      <c r="AR25" s="347"/>
      <c r="AS25" s="347"/>
      <c r="AT25" s="347"/>
      <c r="AU25" s="347"/>
      <c r="AV25" s="347"/>
      <c r="AW25" s="348"/>
      <c r="AX25" s="349"/>
      <c r="AY25" s="349"/>
      <c r="AZ25" s="349"/>
      <c r="BA25" s="349"/>
    </row>
    <row r="26" spans="1:57" ht="15.75" customHeight="1" x14ac:dyDescent="0.25">
      <c r="A26" s="350"/>
      <c r="B26" s="350"/>
      <c r="C26" s="350"/>
      <c r="D26" s="350"/>
      <c r="E26" s="350"/>
      <c r="F26" s="350"/>
      <c r="G26" s="350"/>
      <c r="H26" s="350"/>
      <c r="I26" s="350"/>
      <c r="J26" s="350"/>
      <c r="K26" s="350"/>
      <c r="L26" s="350"/>
      <c r="M26" s="350"/>
      <c r="N26" s="350"/>
      <c r="O26" s="350"/>
      <c r="P26" s="350"/>
      <c r="Q26" s="350"/>
      <c r="R26" s="350"/>
      <c r="S26" s="350"/>
      <c r="T26" s="350"/>
      <c r="U26" s="350"/>
      <c r="V26" s="350"/>
      <c r="W26" s="350"/>
      <c r="X26" s="350"/>
      <c r="Y26" s="350"/>
      <c r="Z26" s="350" t="s">
        <v>113</v>
      </c>
      <c r="AA26" s="350"/>
      <c r="AB26" s="350"/>
      <c r="AC26" s="350"/>
      <c r="AD26" s="350"/>
      <c r="AE26" s="350"/>
      <c r="AF26" s="350"/>
      <c r="AG26" s="350"/>
      <c r="AH26" s="350"/>
      <c r="AI26" s="350"/>
      <c r="AJ26" s="350"/>
      <c r="AK26" s="350"/>
      <c r="AL26" s="350"/>
      <c r="AM26" s="350"/>
      <c r="AN26" s="350"/>
      <c r="AO26" s="350"/>
      <c r="AP26" s="350"/>
      <c r="AQ26" s="350"/>
      <c r="AR26" s="350"/>
      <c r="AS26" s="350"/>
      <c r="AT26" s="350"/>
      <c r="AU26" s="350"/>
      <c r="AV26" s="350"/>
      <c r="AW26" s="350"/>
      <c r="AX26" s="350"/>
      <c r="AY26" s="350"/>
      <c r="AZ26" s="350"/>
      <c r="BA26" s="350"/>
    </row>
    <row r="27" spans="1:57" ht="15.75" customHeight="1" x14ac:dyDescent="0.3">
      <c r="A27" s="431" t="s">
        <v>28</v>
      </c>
      <c r="B27" s="431"/>
      <c r="C27" s="431"/>
      <c r="D27" s="431"/>
      <c r="E27" s="431"/>
      <c r="F27" s="431"/>
      <c r="G27" s="431"/>
      <c r="H27" s="431"/>
      <c r="I27" s="431"/>
      <c r="J27" s="404"/>
      <c r="K27" s="404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4"/>
      <c r="AC27" s="404"/>
      <c r="AD27" s="404"/>
      <c r="AE27" s="404"/>
      <c r="AF27" s="404"/>
      <c r="AG27" s="404"/>
      <c r="AH27" s="404"/>
      <c r="AI27" s="404"/>
      <c r="AJ27" s="404"/>
      <c r="AK27" s="404"/>
      <c r="AL27" s="404"/>
      <c r="AM27" s="404"/>
      <c r="AN27" s="404"/>
      <c r="AO27" s="404"/>
      <c r="AP27" s="404"/>
      <c r="AQ27" s="404"/>
      <c r="AR27" s="404"/>
      <c r="AS27" s="404"/>
      <c r="AT27" s="404"/>
      <c r="AU27" s="404"/>
      <c r="AV27" s="351"/>
      <c r="AW27" s="351"/>
      <c r="AX27" s="351"/>
      <c r="AY27" s="351"/>
      <c r="AZ27" s="351"/>
      <c r="BA27" s="352"/>
    </row>
    <row r="28" spans="1:57" ht="15.75" customHeight="1" x14ac:dyDescent="0.25">
      <c r="A28" s="353"/>
      <c r="B28" s="353"/>
      <c r="C28" s="353"/>
      <c r="D28" s="353"/>
      <c r="E28" s="353"/>
      <c r="F28" s="353"/>
      <c r="G28" s="353"/>
      <c r="H28" s="353"/>
      <c r="I28" s="353"/>
      <c r="J28" s="354"/>
      <c r="K28" s="354"/>
      <c r="L28" s="354"/>
      <c r="M28" s="354"/>
      <c r="N28" s="354"/>
      <c r="O28" s="354"/>
      <c r="P28" s="354"/>
      <c r="Q28" s="354"/>
      <c r="R28" s="354"/>
      <c r="S28" s="354"/>
      <c r="T28" s="354"/>
      <c r="U28" s="354"/>
      <c r="V28" s="354"/>
      <c r="W28" s="354"/>
      <c r="X28" s="354"/>
      <c r="Y28" s="354"/>
      <c r="Z28" s="354"/>
      <c r="AA28" s="354"/>
      <c r="AB28" s="354"/>
      <c r="AC28" s="354"/>
      <c r="AD28" s="354"/>
      <c r="AE28" s="354"/>
      <c r="AF28" s="354"/>
      <c r="AG28" s="354"/>
      <c r="AH28" s="354"/>
      <c r="AI28" s="354"/>
      <c r="AJ28" s="354"/>
      <c r="AK28" s="354"/>
      <c r="AL28" s="354"/>
      <c r="AM28" s="354"/>
      <c r="AN28" s="354"/>
      <c r="AO28" s="354"/>
      <c r="AP28" s="354"/>
      <c r="AQ28" s="354"/>
      <c r="AR28" s="354"/>
      <c r="AS28" s="354"/>
      <c r="AT28" s="354"/>
      <c r="AU28" s="354"/>
      <c r="AV28" s="351"/>
      <c r="AW28" s="351"/>
      <c r="AX28" s="351"/>
      <c r="AY28" s="351"/>
      <c r="AZ28" s="351"/>
      <c r="BA28" s="352"/>
    </row>
    <row r="29" spans="1:57" x14ac:dyDescent="0.25">
      <c r="A29" s="353"/>
      <c r="B29" s="353"/>
      <c r="C29" s="353"/>
      <c r="D29" s="353"/>
      <c r="E29" s="353"/>
      <c r="F29" s="353"/>
      <c r="G29" s="353"/>
      <c r="H29" s="353"/>
      <c r="I29" s="353"/>
      <c r="J29" s="354"/>
      <c r="K29" s="354"/>
      <c r="L29" s="354"/>
      <c r="M29" s="354"/>
      <c r="N29" s="354"/>
      <c r="O29" s="354"/>
      <c r="P29" s="354"/>
      <c r="Q29" s="354"/>
      <c r="R29" s="354"/>
      <c r="S29" s="354"/>
      <c r="T29" s="354"/>
      <c r="U29" s="354"/>
      <c r="V29" s="354"/>
      <c r="W29" s="354"/>
      <c r="X29" s="354"/>
      <c r="Y29" s="354"/>
      <c r="Z29" s="354"/>
      <c r="AA29" s="354"/>
      <c r="AB29" s="354"/>
      <c r="AC29" s="354"/>
      <c r="AD29" s="354"/>
      <c r="AE29" s="354"/>
      <c r="AF29" s="354"/>
      <c r="AG29" s="354"/>
      <c r="AH29" s="354"/>
      <c r="AI29" s="354"/>
      <c r="AJ29" s="354"/>
      <c r="AK29" s="354"/>
      <c r="AL29" s="354"/>
      <c r="AM29" s="354"/>
      <c r="AN29" s="354"/>
      <c r="AO29" s="354"/>
      <c r="AP29" s="354"/>
      <c r="AQ29" s="354"/>
      <c r="AR29" s="354"/>
      <c r="AS29" s="354"/>
      <c r="AT29" s="354"/>
      <c r="AU29" s="354"/>
      <c r="AV29" s="351"/>
      <c r="AW29" s="351"/>
      <c r="AX29" s="351"/>
      <c r="AY29" s="351"/>
      <c r="AZ29" s="351"/>
      <c r="BA29" s="352"/>
    </row>
    <row r="30" spans="1:57" ht="15.6" customHeight="1" x14ac:dyDescent="0.25">
      <c r="A30" s="355"/>
      <c r="B30" s="355"/>
      <c r="C30" s="355"/>
      <c r="D30" s="355"/>
      <c r="E30" s="355"/>
      <c r="F30" s="355"/>
      <c r="G30" s="355"/>
      <c r="H30" s="355"/>
      <c r="I30" s="355"/>
      <c r="J30" s="355"/>
      <c r="K30" s="355"/>
      <c r="L30" s="355"/>
      <c r="M30" s="355"/>
      <c r="N30" s="355"/>
      <c r="O30" s="355"/>
      <c r="P30" s="355"/>
      <c r="Q30" s="355"/>
      <c r="R30" s="355"/>
      <c r="S30" s="355"/>
      <c r="T30" s="355"/>
      <c r="U30" s="355"/>
      <c r="V30" s="355"/>
      <c r="W30" s="355"/>
      <c r="X30" s="355"/>
      <c r="Y30" s="355"/>
      <c r="Z30" s="355"/>
      <c r="AA30" s="355"/>
      <c r="AB30" s="355"/>
      <c r="AC30" s="355"/>
      <c r="AD30" s="355"/>
      <c r="AE30" s="355"/>
      <c r="AF30" s="355"/>
      <c r="AG30" s="355"/>
      <c r="AH30" s="355"/>
      <c r="AI30" s="355"/>
      <c r="AJ30" s="355"/>
      <c r="AK30" s="355"/>
      <c r="AL30" s="355"/>
      <c r="AM30" s="355"/>
      <c r="AN30" s="355"/>
      <c r="AO30" s="355"/>
      <c r="AP30" s="355"/>
      <c r="AQ30" s="355"/>
      <c r="AR30" s="355"/>
      <c r="AS30" s="355"/>
      <c r="AT30" s="355"/>
      <c r="AU30" s="355"/>
      <c r="AV30" s="351"/>
      <c r="AW30" s="351"/>
      <c r="AX30" s="351"/>
      <c r="AY30" s="351"/>
      <c r="AZ30" s="351"/>
      <c r="BA30" s="355"/>
    </row>
    <row r="31" spans="1:57" ht="24" customHeight="1" x14ac:dyDescent="0.35">
      <c r="A31" s="272" t="s">
        <v>150</v>
      </c>
      <c r="B31" s="273"/>
      <c r="C31" s="273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3"/>
      <c r="AP31" s="273"/>
      <c r="AQ31" s="273"/>
      <c r="AR31" s="273"/>
      <c r="AS31" s="273"/>
      <c r="AT31" s="273"/>
      <c r="AU31" s="273"/>
      <c r="AV31" s="273"/>
      <c r="AW31" s="274"/>
      <c r="AX31" s="274"/>
      <c r="AY31" s="274"/>
      <c r="AZ31" s="274"/>
      <c r="BA31" s="356"/>
    </row>
    <row r="32" spans="1:57" ht="20.45" customHeight="1" x14ac:dyDescent="0.3">
      <c r="A32" s="275"/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276"/>
      <c r="M32" s="276"/>
      <c r="N32" s="276"/>
      <c r="O32" s="276"/>
      <c r="P32" s="276"/>
      <c r="Q32" s="276"/>
      <c r="R32" s="276"/>
      <c r="S32" s="276"/>
      <c r="T32" s="276"/>
      <c r="U32" s="276"/>
      <c r="V32" s="276"/>
      <c r="W32" s="276"/>
      <c r="X32" s="276"/>
      <c r="Y32" s="276"/>
      <c r="Z32" s="276"/>
      <c r="AA32" s="276"/>
      <c r="AB32" s="276"/>
      <c r="AC32" s="276"/>
      <c r="AD32" s="276"/>
      <c r="AE32" s="276"/>
      <c r="AF32" s="276"/>
      <c r="AG32" s="276"/>
      <c r="AH32" s="276"/>
      <c r="AI32" s="276"/>
      <c r="AJ32" s="276"/>
      <c r="AK32" s="276"/>
      <c r="AL32" s="276"/>
      <c r="AM32" s="276"/>
      <c r="AN32" s="276"/>
      <c r="AO32" s="276"/>
      <c r="AP32" s="276"/>
      <c r="AQ32" s="276"/>
      <c r="AR32" s="276"/>
      <c r="AS32" s="276"/>
      <c r="AT32" s="276"/>
      <c r="AU32" s="276"/>
      <c r="AV32" s="276"/>
      <c r="AW32" s="276"/>
      <c r="AX32" s="276"/>
      <c r="AY32" s="276"/>
      <c r="AZ32" s="276"/>
      <c r="BA32" s="357"/>
    </row>
    <row r="33" spans="1:53" ht="21" customHeight="1" x14ac:dyDescent="0.25">
      <c r="A33" s="385" t="s">
        <v>3</v>
      </c>
      <c r="B33" s="386"/>
      <c r="C33" s="399" t="s">
        <v>19</v>
      </c>
      <c r="D33" s="397"/>
      <c r="E33" s="397"/>
      <c r="F33" s="386"/>
      <c r="G33" s="391" t="s">
        <v>20</v>
      </c>
      <c r="H33" s="397"/>
      <c r="I33" s="386"/>
      <c r="J33" s="391" t="s">
        <v>21</v>
      </c>
      <c r="K33" s="397"/>
      <c r="L33" s="397"/>
      <c r="M33" s="386"/>
      <c r="N33" s="391" t="s">
        <v>29</v>
      </c>
      <c r="O33" s="397"/>
      <c r="P33" s="386"/>
      <c r="Q33" s="391" t="s">
        <v>30</v>
      </c>
      <c r="R33" s="401"/>
      <c r="S33" s="402"/>
      <c r="T33" s="391" t="s">
        <v>22</v>
      </c>
      <c r="U33" s="397"/>
      <c r="V33" s="386"/>
      <c r="W33" s="391" t="s">
        <v>31</v>
      </c>
      <c r="X33" s="397"/>
      <c r="Y33" s="386"/>
      <c r="Z33" s="358"/>
      <c r="AA33" s="439" t="s">
        <v>32</v>
      </c>
      <c r="AB33" s="440"/>
      <c r="AC33" s="440"/>
      <c r="AD33" s="440"/>
      <c r="AE33" s="440"/>
      <c r="AF33" s="391" t="s">
        <v>25</v>
      </c>
      <c r="AG33" s="392"/>
      <c r="AH33" s="393"/>
      <c r="AI33" s="391" t="s">
        <v>33</v>
      </c>
      <c r="AJ33" s="397"/>
      <c r="AK33" s="393"/>
      <c r="AL33" s="359"/>
      <c r="AM33" s="409" t="s">
        <v>34</v>
      </c>
      <c r="AN33" s="410"/>
      <c r="AO33" s="411"/>
      <c r="AP33" s="418" t="s">
        <v>35</v>
      </c>
      <c r="AQ33" s="378"/>
      <c r="AR33" s="378"/>
      <c r="AS33" s="378"/>
      <c r="AT33" s="378"/>
      <c r="AU33" s="378"/>
      <c r="AV33" s="378"/>
      <c r="AW33" s="378"/>
      <c r="AX33" s="378" t="s">
        <v>25</v>
      </c>
      <c r="AY33" s="378"/>
      <c r="AZ33" s="378"/>
      <c r="BA33" s="379"/>
    </row>
    <row r="34" spans="1:53" ht="21" customHeight="1" x14ac:dyDescent="0.25">
      <c r="A34" s="387"/>
      <c r="B34" s="388"/>
      <c r="C34" s="387"/>
      <c r="D34" s="400"/>
      <c r="E34" s="400"/>
      <c r="F34" s="388"/>
      <c r="G34" s="387"/>
      <c r="H34" s="400"/>
      <c r="I34" s="388"/>
      <c r="J34" s="387"/>
      <c r="K34" s="400"/>
      <c r="L34" s="400"/>
      <c r="M34" s="388"/>
      <c r="N34" s="387"/>
      <c r="O34" s="400"/>
      <c r="P34" s="388"/>
      <c r="Q34" s="403"/>
      <c r="R34" s="404"/>
      <c r="S34" s="405"/>
      <c r="T34" s="387"/>
      <c r="U34" s="400"/>
      <c r="V34" s="388"/>
      <c r="W34" s="387"/>
      <c r="X34" s="400"/>
      <c r="Y34" s="388"/>
      <c r="Z34" s="358"/>
      <c r="AA34" s="440"/>
      <c r="AB34" s="440"/>
      <c r="AC34" s="440"/>
      <c r="AD34" s="440"/>
      <c r="AE34" s="440"/>
      <c r="AF34" s="394"/>
      <c r="AG34" s="395"/>
      <c r="AH34" s="396"/>
      <c r="AI34" s="389"/>
      <c r="AJ34" s="398"/>
      <c r="AK34" s="396"/>
      <c r="AL34" s="360"/>
      <c r="AM34" s="412"/>
      <c r="AN34" s="413"/>
      <c r="AO34" s="414"/>
      <c r="AP34" s="418"/>
      <c r="AQ34" s="378"/>
      <c r="AR34" s="378"/>
      <c r="AS34" s="378"/>
      <c r="AT34" s="378"/>
      <c r="AU34" s="378"/>
      <c r="AV34" s="378"/>
      <c r="AW34" s="378"/>
      <c r="AX34" s="378"/>
      <c r="AY34" s="378"/>
      <c r="AZ34" s="378"/>
      <c r="BA34" s="379"/>
    </row>
    <row r="35" spans="1:53" ht="40.9" customHeight="1" x14ac:dyDescent="0.25">
      <c r="A35" s="389"/>
      <c r="B35" s="390"/>
      <c r="C35" s="389"/>
      <c r="D35" s="398"/>
      <c r="E35" s="398"/>
      <c r="F35" s="390"/>
      <c r="G35" s="389"/>
      <c r="H35" s="398"/>
      <c r="I35" s="390"/>
      <c r="J35" s="389"/>
      <c r="K35" s="398"/>
      <c r="L35" s="398"/>
      <c r="M35" s="390"/>
      <c r="N35" s="389"/>
      <c r="O35" s="398"/>
      <c r="P35" s="390"/>
      <c r="Q35" s="406"/>
      <c r="R35" s="407"/>
      <c r="S35" s="408"/>
      <c r="T35" s="389"/>
      <c r="U35" s="398"/>
      <c r="V35" s="390"/>
      <c r="W35" s="389"/>
      <c r="X35" s="398"/>
      <c r="Y35" s="390"/>
      <c r="Z35" s="358"/>
      <c r="AA35" s="463" t="s">
        <v>151</v>
      </c>
      <c r="AB35" s="464"/>
      <c r="AC35" s="464"/>
      <c r="AD35" s="464"/>
      <c r="AE35" s="465"/>
      <c r="AF35" s="466" t="s">
        <v>152</v>
      </c>
      <c r="AG35" s="467"/>
      <c r="AH35" s="468"/>
      <c r="AI35" s="435" t="s">
        <v>153</v>
      </c>
      <c r="AJ35" s="436"/>
      <c r="AK35" s="469"/>
      <c r="AL35" s="360"/>
      <c r="AM35" s="412"/>
      <c r="AN35" s="413"/>
      <c r="AO35" s="414"/>
      <c r="AP35" s="418"/>
      <c r="AQ35" s="378"/>
      <c r="AR35" s="378"/>
      <c r="AS35" s="378"/>
      <c r="AT35" s="378"/>
      <c r="AU35" s="378"/>
      <c r="AV35" s="378"/>
      <c r="AW35" s="378"/>
      <c r="AX35" s="378"/>
      <c r="AY35" s="378"/>
      <c r="AZ35" s="378"/>
      <c r="BA35" s="379"/>
    </row>
    <row r="36" spans="1:53" ht="21" customHeight="1" x14ac:dyDescent="0.25">
      <c r="A36" s="435">
        <v>1</v>
      </c>
      <c r="B36" s="437"/>
      <c r="C36" s="435">
        <v>24</v>
      </c>
      <c r="D36" s="441"/>
      <c r="E36" s="441"/>
      <c r="F36" s="442"/>
      <c r="G36" s="435">
        <v>3</v>
      </c>
      <c r="H36" s="441"/>
      <c r="I36" s="442"/>
      <c r="J36" s="435" t="s">
        <v>153</v>
      </c>
      <c r="K36" s="436"/>
      <c r="L36" s="436"/>
      <c r="M36" s="437"/>
      <c r="N36" s="435">
        <v>11</v>
      </c>
      <c r="O36" s="436"/>
      <c r="P36" s="437"/>
      <c r="Q36" s="447">
        <v>2</v>
      </c>
      <c r="R36" s="448"/>
      <c r="S36" s="449"/>
      <c r="T36" s="435">
        <v>2</v>
      </c>
      <c r="U36" s="436"/>
      <c r="V36" s="437"/>
      <c r="W36" s="435">
        <v>43</v>
      </c>
      <c r="X36" s="436"/>
      <c r="Y36" s="437"/>
      <c r="Z36" s="358"/>
      <c r="AA36" s="438" t="s">
        <v>114</v>
      </c>
      <c r="AB36" s="438"/>
      <c r="AC36" s="438"/>
      <c r="AD36" s="438"/>
      <c r="AE36" s="438"/>
      <c r="AF36" s="427">
        <v>3</v>
      </c>
      <c r="AG36" s="427"/>
      <c r="AH36" s="427"/>
      <c r="AI36" s="427">
        <v>11</v>
      </c>
      <c r="AJ36" s="427"/>
      <c r="AK36" s="427"/>
      <c r="AL36" s="360"/>
      <c r="AM36" s="415"/>
      <c r="AN36" s="416"/>
      <c r="AO36" s="417"/>
      <c r="AP36" s="419"/>
      <c r="AQ36" s="420"/>
      <c r="AR36" s="420"/>
      <c r="AS36" s="420"/>
      <c r="AT36" s="420"/>
      <c r="AU36" s="420"/>
      <c r="AV36" s="420"/>
      <c r="AW36" s="420"/>
      <c r="AX36" s="378"/>
      <c r="AY36" s="378"/>
      <c r="AZ36" s="378"/>
      <c r="BA36" s="379"/>
    </row>
    <row r="37" spans="1:53" ht="48" customHeight="1" x14ac:dyDescent="0.3">
      <c r="A37" s="443"/>
      <c r="B37" s="444"/>
      <c r="C37" s="445"/>
      <c r="D37" s="446"/>
      <c r="E37" s="446"/>
      <c r="F37" s="446"/>
      <c r="G37" s="446"/>
      <c r="H37" s="446"/>
      <c r="I37" s="446"/>
      <c r="J37" s="446"/>
      <c r="K37" s="446"/>
      <c r="L37" s="446"/>
      <c r="M37" s="446"/>
      <c r="N37" s="446"/>
      <c r="O37" s="446"/>
      <c r="P37" s="446"/>
      <c r="Q37" s="453"/>
      <c r="R37" s="454"/>
      <c r="S37" s="454"/>
      <c r="T37" s="443"/>
      <c r="U37" s="444"/>
      <c r="V37" s="444"/>
      <c r="W37" s="443"/>
      <c r="X37" s="444"/>
      <c r="Y37" s="444"/>
      <c r="Z37" s="358"/>
      <c r="AA37" s="438"/>
      <c r="AB37" s="438"/>
      <c r="AC37" s="438"/>
      <c r="AD37" s="438"/>
      <c r="AE37" s="438"/>
      <c r="AF37" s="427"/>
      <c r="AG37" s="427"/>
      <c r="AH37" s="427"/>
      <c r="AI37" s="427"/>
      <c r="AJ37" s="427"/>
      <c r="AK37" s="427"/>
      <c r="AL37" s="361"/>
      <c r="AM37" s="455" t="s">
        <v>114</v>
      </c>
      <c r="AN37" s="456"/>
      <c r="AO37" s="457"/>
      <c r="AP37" s="461" t="s">
        <v>115</v>
      </c>
      <c r="AQ37" s="461"/>
      <c r="AR37" s="461"/>
      <c r="AS37" s="461"/>
      <c r="AT37" s="461"/>
      <c r="AU37" s="461"/>
      <c r="AV37" s="461"/>
      <c r="AW37" s="461"/>
      <c r="AX37" s="451">
        <v>3</v>
      </c>
      <c r="AY37" s="452"/>
      <c r="AZ37" s="452"/>
      <c r="BA37" s="402"/>
    </row>
    <row r="38" spans="1:53" ht="20.25" x14ac:dyDescent="0.3">
      <c r="A38" s="443"/>
      <c r="B38" s="444"/>
      <c r="C38" s="445" t="s">
        <v>154</v>
      </c>
      <c r="D38" s="446"/>
      <c r="E38" s="446"/>
      <c r="F38" s="446"/>
      <c r="G38" s="446"/>
      <c r="H38" s="446"/>
      <c r="I38" s="446"/>
      <c r="J38" s="446"/>
      <c r="K38" s="446"/>
      <c r="L38" s="446"/>
      <c r="M38" s="446"/>
      <c r="N38" s="446"/>
      <c r="O38" s="446"/>
      <c r="P38" s="446"/>
      <c r="Q38" s="453"/>
      <c r="R38" s="454"/>
      <c r="S38" s="454"/>
      <c r="T38" s="443"/>
      <c r="U38" s="444"/>
      <c r="V38" s="444"/>
      <c r="W38" s="443"/>
      <c r="X38" s="444"/>
      <c r="Y38" s="444"/>
      <c r="Z38" s="358"/>
      <c r="AA38" s="358"/>
      <c r="AB38" s="358"/>
      <c r="AC38" s="358"/>
      <c r="AD38" s="358"/>
      <c r="AE38" s="358"/>
      <c r="AF38" s="358"/>
      <c r="AG38" s="358"/>
      <c r="AH38" s="358"/>
      <c r="AI38" s="358"/>
      <c r="AJ38" s="358"/>
      <c r="AK38" s="358"/>
      <c r="AL38" s="362"/>
      <c r="AM38" s="458"/>
      <c r="AN38" s="459"/>
      <c r="AO38" s="460"/>
      <c r="AP38" s="462"/>
      <c r="AQ38" s="462"/>
      <c r="AR38" s="462"/>
      <c r="AS38" s="462"/>
      <c r="AT38" s="462"/>
      <c r="AU38" s="462"/>
      <c r="AV38" s="462"/>
      <c r="AW38" s="462"/>
      <c r="AX38" s="406"/>
      <c r="AY38" s="407"/>
      <c r="AZ38" s="407"/>
      <c r="BA38" s="408"/>
    </row>
  </sheetData>
  <mergeCells count="83">
    <mergeCell ref="AO12:BA12"/>
    <mergeCell ref="AO7:BE10"/>
    <mergeCell ref="AX37:BA38"/>
    <mergeCell ref="A38:B38"/>
    <mergeCell ref="C38:P38"/>
    <mergeCell ref="Q38:S38"/>
    <mergeCell ref="T38:V38"/>
    <mergeCell ref="W38:Y38"/>
    <mergeCell ref="Q37:S37"/>
    <mergeCell ref="T37:V37"/>
    <mergeCell ref="W37:Y37"/>
    <mergeCell ref="AM37:AO38"/>
    <mergeCell ref="AP37:AW38"/>
    <mergeCell ref="AA35:AE35"/>
    <mergeCell ref="AF35:AH35"/>
    <mergeCell ref="AI35:AK35"/>
    <mergeCell ref="AF36:AH37"/>
    <mergeCell ref="A36:B36"/>
    <mergeCell ref="C36:F36"/>
    <mergeCell ref="G36:I36"/>
    <mergeCell ref="J36:M36"/>
    <mergeCell ref="N36:P36"/>
    <mergeCell ref="A37:B37"/>
    <mergeCell ref="C37:P37"/>
    <mergeCell ref="Q36:S36"/>
    <mergeCell ref="J22:M22"/>
    <mergeCell ref="N22:R22"/>
    <mergeCell ref="T36:V36"/>
    <mergeCell ref="W36:Y36"/>
    <mergeCell ref="AA36:AE37"/>
    <mergeCell ref="T33:V35"/>
    <mergeCell ref="W33:Y35"/>
    <mergeCell ref="AA33:AE34"/>
    <mergeCell ref="AM33:AO36"/>
    <mergeCell ref="AP33:AW36"/>
    <mergeCell ref="AN22:AR22"/>
    <mergeCell ref="AS22:AV22"/>
    <mergeCell ref="AI36:AK37"/>
    <mergeCell ref="AW22:BA22"/>
    <mergeCell ref="AS24:BA24"/>
    <mergeCell ref="A27:AU27"/>
    <mergeCell ref="S22:V22"/>
    <mergeCell ref="W22:AA22"/>
    <mergeCell ref="AB22:AE22"/>
    <mergeCell ref="AF22:AI22"/>
    <mergeCell ref="AJ22:AM22"/>
    <mergeCell ref="A22:A23"/>
    <mergeCell ref="B22:E22"/>
    <mergeCell ref="F22:I22"/>
    <mergeCell ref="AF33:AH34"/>
    <mergeCell ref="AI33:AK34"/>
    <mergeCell ref="C33:F35"/>
    <mergeCell ref="G33:I35"/>
    <mergeCell ref="J33:M35"/>
    <mergeCell ref="N33:P35"/>
    <mergeCell ref="Q33:S35"/>
    <mergeCell ref="AX33:BA36"/>
    <mergeCell ref="P7:AN7"/>
    <mergeCell ref="A8:O8"/>
    <mergeCell ref="P8:AN8"/>
    <mergeCell ref="P10:AN10"/>
    <mergeCell ref="P9:AN9"/>
    <mergeCell ref="P11:AN11"/>
    <mergeCell ref="P13:AN13"/>
    <mergeCell ref="AO11:BB11"/>
    <mergeCell ref="AO13:BE13"/>
    <mergeCell ref="P12:AN12"/>
    <mergeCell ref="AO15:BE15"/>
    <mergeCell ref="P14:AN14"/>
    <mergeCell ref="P15:AN15"/>
    <mergeCell ref="A19:BA19"/>
    <mergeCell ref="A33:B35"/>
    <mergeCell ref="A2:O2"/>
    <mergeCell ref="A4:O4"/>
    <mergeCell ref="P4:AN4"/>
    <mergeCell ref="AO2:BE4"/>
    <mergeCell ref="P2:AN2"/>
    <mergeCell ref="A3:O3"/>
    <mergeCell ref="A5:O5"/>
    <mergeCell ref="P5:AN5"/>
    <mergeCell ref="AO5:BE6"/>
    <mergeCell ref="A6:O6"/>
    <mergeCell ref="P6:AN6"/>
  </mergeCells>
  <phoneticPr fontId="4" type="noConversion"/>
  <pageMargins left="0.56000000000000005" right="0.36" top="1" bottom="1" header="0.5" footer="0.5"/>
  <pageSetup paperSize="9" scale="45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7"/>
  <sheetViews>
    <sheetView tabSelected="1" view="pageBreakPreview" topLeftCell="A10" zoomScaleNormal="77" zoomScaleSheetLayoutView="100" workbookViewId="0">
      <selection activeCell="A24" sqref="A23:P24"/>
    </sheetView>
  </sheetViews>
  <sheetFormatPr defaultColWidth="8.85546875" defaultRowHeight="15" x14ac:dyDescent="0.2"/>
  <cols>
    <col min="1" max="1" width="8.85546875" style="128"/>
    <col min="2" max="2" width="58" style="128" customWidth="1"/>
    <col min="3" max="3" width="6.7109375" style="128" customWidth="1"/>
    <col min="4" max="4" width="7.28515625" style="128" customWidth="1"/>
    <col min="5" max="5" width="7.7109375" style="128" customWidth="1"/>
    <col min="6" max="6" width="6.7109375" style="128" customWidth="1"/>
    <col min="7" max="7" width="7.28515625" style="128" customWidth="1"/>
    <col min="8" max="14" width="8.85546875" style="128"/>
    <col min="15" max="15" width="11.5703125" style="128" bestFit="1" customWidth="1"/>
    <col min="16" max="16384" width="8.85546875" style="128"/>
  </cols>
  <sheetData>
    <row r="1" spans="1:18" ht="15.75" x14ac:dyDescent="0.2">
      <c r="A1" s="491" t="s">
        <v>36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492"/>
      <c r="Q1" s="67"/>
    </row>
    <row r="2" spans="1:18" ht="15.6" customHeight="1" x14ac:dyDescent="0.2">
      <c r="A2" s="493" t="s">
        <v>37</v>
      </c>
      <c r="B2" s="476" t="s">
        <v>38</v>
      </c>
      <c r="C2" s="494" t="s">
        <v>39</v>
      </c>
      <c r="D2" s="494"/>
      <c r="E2" s="495"/>
      <c r="F2" s="495"/>
      <c r="G2" s="472" t="s">
        <v>40</v>
      </c>
      <c r="H2" s="476" t="s">
        <v>41</v>
      </c>
      <c r="I2" s="476"/>
      <c r="J2" s="476"/>
      <c r="K2" s="476"/>
      <c r="L2" s="476"/>
      <c r="M2" s="477"/>
      <c r="N2" s="470" t="s">
        <v>42</v>
      </c>
      <c r="O2" s="471"/>
      <c r="P2" s="471"/>
      <c r="Q2" s="67"/>
    </row>
    <row r="3" spans="1:18" ht="15.75" x14ac:dyDescent="0.2">
      <c r="A3" s="493"/>
      <c r="B3" s="476"/>
      <c r="C3" s="494"/>
      <c r="D3" s="494"/>
      <c r="E3" s="495"/>
      <c r="F3" s="495"/>
      <c r="G3" s="472"/>
      <c r="H3" s="472" t="s">
        <v>43</v>
      </c>
      <c r="I3" s="474" t="s">
        <v>44</v>
      </c>
      <c r="J3" s="474"/>
      <c r="K3" s="474"/>
      <c r="L3" s="474"/>
      <c r="M3" s="472" t="s">
        <v>45</v>
      </c>
      <c r="N3" s="476" t="s">
        <v>46</v>
      </c>
      <c r="O3" s="477"/>
      <c r="P3" s="477"/>
      <c r="Q3" s="67"/>
    </row>
    <row r="4" spans="1:18" ht="15.75" x14ac:dyDescent="0.2">
      <c r="A4" s="493"/>
      <c r="B4" s="476"/>
      <c r="C4" s="494"/>
      <c r="D4" s="494"/>
      <c r="E4" s="495"/>
      <c r="F4" s="495"/>
      <c r="G4" s="472"/>
      <c r="H4" s="477"/>
      <c r="I4" s="472" t="s">
        <v>47</v>
      </c>
      <c r="J4" s="476" t="s">
        <v>48</v>
      </c>
      <c r="K4" s="477"/>
      <c r="L4" s="477"/>
      <c r="M4" s="477"/>
      <c r="N4" s="474" t="s">
        <v>49</v>
      </c>
      <c r="O4" s="475"/>
      <c r="P4" s="475"/>
      <c r="Q4" s="67"/>
    </row>
    <row r="5" spans="1:18" ht="15.75" x14ac:dyDescent="0.2">
      <c r="A5" s="493"/>
      <c r="B5" s="476"/>
      <c r="C5" s="472" t="s">
        <v>50</v>
      </c>
      <c r="D5" s="472" t="s">
        <v>51</v>
      </c>
      <c r="E5" s="496" t="s">
        <v>52</v>
      </c>
      <c r="F5" s="496"/>
      <c r="G5" s="472"/>
      <c r="H5" s="477"/>
      <c r="I5" s="475"/>
      <c r="J5" s="472" t="s">
        <v>53</v>
      </c>
      <c r="K5" s="472" t="s">
        <v>54</v>
      </c>
      <c r="L5" s="472" t="s">
        <v>55</v>
      </c>
      <c r="M5" s="477"/>
      <c r="N5" s="475"/>
      <c r="O5" s="475"/>
      <c r="P5" s="475"/>
      <c r="Q5" s="67"/>
    </row>
    <row r="6" spans="1:18" ht="15.75" x14ac:dyDescent="0.2">
      <c r="A6" s="493"/>
      <c r="B6" s="476"/>
      <c r="C6" s="472"/>
      <c r="D6" s="472"/>
      <c r="E6" s="496"/>
      <c r="F6" s="496"/>
      <c r="G6" s="472"/>
      <c r="H6" s="477"/>
      <c r="I6" s="475"/>
      <c r="J6" s="472"/>
      <c r="K6" s="472"/>
      <c r="L6" s="472"/>
      <c r="M6" s="477"/>
      <c r="N6" s="3">
        <v>1</v>
      </c>
      <c r="O6" s="3">
        <v>2</v>
      </c>
      <c r="P6" s="3">
        <v>3</v>
      </c>
      <c r="Q6" s="67"/>
    </row>
    <row r="7" spans="1:18" ht="15.75" customHeight="1" x14ac:dyDescent="0.2">
      <c r="A7" s="493"/>
      <c r="B7" s="476"/>
      <c r="C7" s="472"/>
      <c r="D7" s="472"/>
      <c r="E7" s="473" t="s">
        <v>56</v>
      </c>
      <c r="F7" s="472" t="s">
        <v>57</v>
      </c>
      <c r="G7" s="472"/>
      <c r="H7" s="477"/>
      <c r="I7" s="475"/>
      <c r="J7" s="472"/>
      <c r="K7" s="472"/>
      <c r="L7" s="472"/>
      <c r="M7" s="477"/>
      <c r="N7" s="476" t="s">
        <v>58</v>
      </c>
      <c r="O7" s="477"/>
      <c r="P7" s="477"/>
      <c r="Q7" s="67"/>
    </row>
    <row r="8" spans="1:18" ht="33" customHeight="1" x14ac:dyDescent="0.2">
      <c r="A8" s="493"/>
      <c r="B8" s="476"/>
      <c r="C8" s="472"/>
      <c r="D8" s="472"/>
      <c r="E8" s="473"/>
      <c r="F8" s="473"/>
      <c r="G8" s="472"/>
      <c r="H8" s="477"/>
      <c r="I8" s="475"/>
      <c r="J8" s="472"/>
      <c r="K8" s="472"/>
      <c r="L8" s="472"/>
      <c r="M8" s="477"/>
      <c r="N8" s="4">
        <v>15</v>
      </c>
      <c r="O8" s="4">
        <v>9</v>
      </c>
      <c r="P8" s="4">
        <v>9</v>
      </c>
      <c r="Q8" s="67"/>
    </row>
    <row r="9" spans="1:18" ht="16.5" thickBot="1" x14ac:dyDescent="0.25">
      <c r="A9" s="135">
        <v>1</v>
      </c>
      <c r="B9" s="80">
        <v>2</v>
      </c>
      <c r="C9" s="81">
        <v>3</v>
      </c>
      <c r="D9" s="81">
        <v>4</v>
      </c>
      <c r="E9" s="81">
        <v>5</v>
      </c>
      <c r="F9" s="81">
        <v>6</v>
      </c>
      <c r="G9" s="81">
        <v>7</v>
      </c>
      <c r="H9" s="81">
        <v>8</v>
      </c>
      <c r="I9" s="81">
        <v>9</v>
      </c>
      <c r="J9" s="81">
        <v>10</v>
      </c>
      <c r="K9" s="81">
        <v>11</v>
      </c>
      <c r="L9" s="81">
        <v>12</v>
      </c>
      <c r="M9" s="81">
        <v>13</v>
      </c>
      <c r="N9" s="81">
        <v>14</v>
      </c>
      <c r="O9" s="81">
        <v>15</v>
      </c>
      <c r="P9" s="81">
        <v>16</v>
      </c>
      <c r="Q9" s="67"/>
    </row>
    <row r="10" spans="1:18" ht="15.75" x14ac:dyDescent="0.2">
      <c r="A10" s="497" t="s">
        <v>59</v>
      </c>
      <c r="B10" s="498"/>
      <c r="C10" s="498"/>
      <c r="D10" s="498"/>
      <c r="E10" s="498"/>
      <c r="F10" s="498"/>
      <c r="G10" s="498"/>
      <c r="H10" s="498"/>
      <c r="I10" s="498"/>
      <c r="J10" s="498"/>
      <c r="K10" s="498"/>
      <c r="L10" s="498"/>
      <c r="M10" s="498"/>
      <c r="N10" s="498"/>
      <c r="O10" s="498"/>
      <c r="P10" s="498"/>
      <c r="Q10" s="70"/>
      <c r="R10" s="129"/>
    </row>
    <row r="11" spans="1:18" ht="18" x14ac:dyDescent="0.2">
      <c r="A11" s="512" t="s">
        <v>157</v>
      </c>
      <c r="B11" s="513"/>
      <c r="C11" s="513"/>
      <c r="D11" s="513"/>
      <c r="E11" s="513"/>
      <c r="F11" s="513"/>
      <c r="G11" s="513"/>
      <c r="H11" s="513"/>
      <c r="I11" s="513"/>
      <c r="J11" s="513"/>
      <c r="K11" s="513"/>
      <c r="L11" s="513"/>
      <c r="M11" s="513"/>
      <c r="N11" s="513"/>
      <c r="O11" s="513"/>
      <c r="P11" s="513"/>
      <c r="Q11" s="70"/>
      <c r="R11" s="129"/>
    </row>
    <row r="12" spans="1:18" ht="16.5" thickBot="1" x14ac:dyDescent="0.25">
      <c r="A12" s="514" t="s">
        <v>70</v>
      </c>
      <c r="B12" s="515"/>
      <c r="C12" s="515"/>
      <c r="D12" s="515"/>
      <c r="E12" s="515"/>
      <c r="F12" s="515"/>
      <c r="G12" s="515"/>
      <c r="H12" s="515"/>
      <c r="I12" s="515"/>
      <c r="J12" s="515"/>
      <c r="K12" s="515"/>
      <c r="L12" s="515"/>
      <c r="M12" s="515"/>
      <c r="N12" s="515"/>
      <c r="O12" s="515"/>
      <c r="P12" s="515"/>
      <c r="Q12" s="70"/>
      <c r="R12" s="129"/>
    </row>
    <row r="13" spans="1:18" ht="15.75" x14ac:dyDescent="0.2">
      <c r="A13" s="40" t="s">
        <v>92</v>
      </c>
      <c r="B13" s="78" t="s">
        <v>71</v>
      </c>
      <c r="C13" s="7"/>
      <c r="D13" s="41"/>
      <c r="E13" s="41"/>
      <c r="F13" s="23"/>
      <c r="G13" s="24">
        <f>SUM(G14:G15)</f>
        <v>5</v>
      </c>
      <c r="H13" s="16">
        <f>SUM(H14:H15)</f>
        <v>150</v>
      </c>
      <c r="I13" s="17">
        <f>SUM(I14:I15)</f>
        <v>50</v>
      </c>
      <c r="J13" s="17"/>
      <c r="K13" s="17"/>
      <c r="L13" s="17">
        <f>SUM(L14:L15)</f>
        <v>50</v>
      </c>
      <c r="M13" s="15">
        <f>SUM(M14:M15)</f>
        <v>100</v>
      </c>
      <c r="N13" s="18"/>
      <c r="O13" s="27"/>
      <c r="P13" s="28"/>
      <c r="Q13" s="70"/>
      <c r="R13" s="129"/>
    </row>
    <row r="14" spans="1:18" ht="15.75" x14ac:dyDescent="0.2">
      <c r="A14" s="42" t="s">
        <v>93</v>
      </c>
      <c r="B14" s="79" t="s">
        <v>71</v>
      </c>
      <c r="C14" s="9"/>
      <c r="D14" s="368"/>
      <c r="E14" s="36"/>
      <c r="F14" s="6"/>
      <c r="G14" s="43">
        <v>3</v>
      </c>
      <c r="H14" s="38">
        <f>G14*30</f>
        <v>90</v>
      </c>
      <c r="I14" s="5">
        <f>SUM(J14:L14)</f>
        <v>30</v>
      </c>
      <c r="J14" s="44"/>
      <c r="K14" s="44"/>
      <c r="L14" s="44">
        <v>30</v>
      </c>
      <c r="M14" s="12">
        <f>H14-I14</f>
        <v>60</v>
      </c>
      <c r="N14" s="20">
        <v>2</v>
      </c>
      <c r="O14" s="11"/>
      <c r="P14" s="12"/>
      <c r="Q14" s="70"/>
      <c r="R14" s="129"/>
    </row>
    <row r="15" spans="1:18" ht="16.5" thickBot="1" x14ac:dyDescent="0.25">
      <c r="A15" s="42" t="s">
        <v>94</v>
      </c>
      <c r="B15" s="79" t="s">
        <v>71</v>
      </c>
      <c r="C15" s="9"/>
      <c r="D15" s="369" t="s">
        <v>163</v>
      </c>
      <c r="E15" s="36"/>
      <c r="F15" s="6"/>
      <c r="G15" s="43">
        <v>2</v>
      </c>
      <c r="H15" s="38">
        <f>G15*30</f>
        <v>60</v>
      </c>
      <c r="I15" s="5">
        <f>SUM(J15:L15)</f>
        <v>20</v>
      </c>
      <c r="J15" s="39"/>
      <c r="K15" s="39"/>
      <c r="L15" s="39">
        <v>20</v>
      </c>
      <c r="M15" s="12">
        <f t="shared" ref="M15" si="0">H15-I15</f>
        <v>40</v>
      </c>
      <c r="N15" s="20"/>
      <c r="O15" s="11">
        <v>2</v>
      </c>
      <c r="P15" s="12"/>
      <c r="Q15" s="70"/>
      <c r="R15" s="129"/>
    </row>
    <row r="16" spans="1:18" ht="16.5" thickBot="1" x14ac:dyDescent="0.3">
      <c r="A16" s="46"/>
      <c r="B16" s="47" t="s">
        <v>72</v>
      </c>
      <c r="C16" s="48"/>
      <c r="D16" s="49"/>
      <c r="E16" s="49"/>
      <c r="F16" s="25"/>
      <c r="G16" s="50">
        <f>G13</f>
        <v>5</v>
      </c>
      <c r="H16" s="51">
        <f t="shared" ref="H16:M16" si="1">H13</f>
        <v>150</v>
      </c>
      <c r="I16" s="52">
        <f t="shared" si="1"/>
        <v>50</v>
      </c>
      <c r="J16" s="52"/>
      <c r="K16" s="52"/>
      <c r="L16" s="52">
        <f t="shared" si="1"/>
        <v>50</v>
      </c>
      <c r="M16" s="53">
        <f t="shared" si="1"/>
        <v>100</v>
      </c>
      <c r="N16" s="30">
        <f>SUM(N13:N15)</f>
        <v>2</v>
      </c>
      <c r="O16" s="31">
        <f>SUM(O13:O15)</f>
        <v>2</v>
      </c>
      <c r="P16" s="32"/>
      <c r="Q16" s="70"/>
      <c r="R16" s="129"/>
    </row>
    <row r="17" spans="1:18" ht="16.5" thickBot="1" x14ac:dyDescent="0.25">
      <c r="A17" s="508" t="s">
        <v>73</v>
      </c>
      <c r="B17" s="509"/>
      <c r="C17" s="509"/>
      <c r="D17" s="509"/>
      <c r="E17" s="509"/>
      <c r="F17" s="509"/>
      <c r="G17" s="509"/>
      <c r="H17" s="509"/>
      <c r="I17" s="509"/>
      <c r="J17" s="509"/>
      <c r="K17" s="509"/>
      <c r="L17" s="509"/>
      <c r="M17" s="509"/>
      <c r="N17" s="509"/>
      <c r="O17" s="509"/>
      <c r="P17" s="509"/>
      <c r="Q17" s="70"/>
      <c r="R17" s="129"/>
    </row>
    <row r="18" spans="1:18" ht="15.75" x14ac:dyDescent="0.25">
      <c r="A18" s="40" t="s">
        <v>92</v>
      </c>
      <c r="B18" s="153" t="s">
        <v>98</v>
      </c>
      <c r="C18" s="116"/>
      <c r="D18" s="8">
        <v>1</v>
      </c>
      <c r="E18" s="54"/>
      <c r="F18" s="55"/>
      <c r="G18" s="26">
        <v>3</v>
      </c>
      <c r="H18" s="56">
        <f>G18*30</f>
        <v>90</v>
      </c>
      <c r="I18" s="57">
        <f>SUM(J18:L18)</f>
        <v>20</v>
      </c>
      <c r="J18" s="57">
        <v>14</v>
      </c>
      <c r="K18" s="57"/>
      <c r="L18" s="27">
        <v>6</v>
      </c>
      <c r="M18" s="84">
        <f>H18-I18</f>
        <v>70</v>
      </c>
      <c r="N18" s="7">
        <v>1.5</v>
      </c>
      <c r="O18" s="8"/>
      <c r="P18" s="117"/>
      <c r="Q18" s="70"/>
      <c r="R18" s="129"/>
    </row>
    <row r="19" spans="1:18" ht="16.5" thickBot="1" x14ac:dyDescent="0.25">
      <c r="A19" s="45" t="s">
        <v>110</v>
      </c>
      <c r="B19" s="154" t="s">
        <v>74</v>
      </c>
      <c r="C19" s="9"/>
      <c r="D19" s="137">
        <v>2</v>
      </c>
      <c r="E19" s="137"/>
      <c r="F19" s="19"/>
      <c r="G19" s="29">
        <v>2</v>
      </c>
      <c r="H19" s="58">
        <f>G19*30</f>
        <v>60</v>
      </c>
      <c r="I19" s="39">
        <f>SUM(J19:L19)</f>
        <v>20</v>
      </c>
      <c r="J19" s="39">
        <v>14</v>
      </c>
      <c r="K19" s="39"/>
      <c r="L19" s="11">
        <v>6</v>
      </c>
      <c r="M19" s="83">
        <f>H19-I19</f>
        <v>40</v>
      </c>
      <c r="N19" s="9"/>
      <c r="O19" s="137">
        <v>2</v>
      </c>
      <c r="P19" s="10"/>
      <c r="Q19" s="70"/>
      <c r="R19" s="129"/>
    </row>
    <row r="20" spans="1:18" ht="16.5" thickBot="1" x14ac:dyDescent="0.3">
      <c r="A20" s="160"/>
      <c r="B20" s="47" t="s">
        <v>75</v>
      </c>
      <c r="C20" s="118"/>
      <c r="D20" s="119"/>
      <c r="E20" s="119"/>
      <c r="F20" s="120"/>
      <c r="G20" s="59">
        <f t="shared" ref="G20:O20" si="2">SUM(G18:G19)</f>
        <v>5</v>
      </c>
      <c r="H20" s="60">
        <f t="shared" si="2"/>
        <v>150</v>
      </c>
      <c r="I20" s="61">
        <f t="shared" si="2"/>
        <v>40</v>
      </c>
      <c r="J20" s="61">
        <f t="shared" si="2"/>
        <v>28</v>
      </c>
      <c r="K20" s="61"/>
      <c r="L20" s="61">
        <f t="shared" si="2"/>
        <v>12</v>
      </c>
      <c r="M20" s="85">
        <f t="shared" si="2"/>
        <v>110</v>
      </c>
      <c r="N20" s="60">
        <f t="shared" si="2"/>
        <v>1.5</v>
      </c>
      <c r="O20" s="61">
        <f t="shared" si="2"/>
        <v>2</v>
      </c>
      <c r="P20" s="155"/>
      <c r="Q20" s="70"/>
      <c r="R20" s="129"/>
    </row>
    <row r="21" spans="1:18" ht="16.5" thickBot="1" x14ac:dyDescent="0.25">
      <c r="A21" s="534"/>
      <c r="B21" s="535"/>
      <c r="C21" s="91"/>
      <c r="D21" s="92"/>
      <c r="E21" s="92"/>
      <c r="F21" s="93"/>
      <c r="G21" s="94"/>
      <c r="H21" s="95"/>
      <c r="I21" s="96"/>
      <c r="J21" s="96"/>
      <c r="K21" s="96"/>
      <c r="L21" s="96"/>
      <c r="M21" s="97"/>
      <c r="N21" s="156"/>
      <c r="O21" s="157"/>
      <c r="P21" s="158"/>
      <c r="Q21" s="70"/>
      <c r="R21" s="129"/>
    </row>
    <row r="22" spans="1:18" ht="32.25" thickBot="1" x14ac:dyDescent="0.25">
      <c r="A22" s="98"/>
      <c r="B22" s="99" t="s">
        <v>76</v>
      </c>
      <c r="C22" s="48"/>
      <c r="D22" s="541" t="s">
        <v>167</v>
      </c>
      <c r="E22" s="49"/>
      <c r="F22" s="25"/>
      <c r="G22" s="100"/>
      <c r="H22" s="48"/>
      <c r="I22" s="63">
        <f>J22+K22+L22</f>
        <v>0</v>
      </c>
      <c r="J22" s="62"/>
      <c r="K22" s="62"/>
      <c r="L22" s="62"/>
      <c r="M22" s="86"/>
      <c r="N22" s="64" t="s">
        <v>77</v>
      </c>
      <c r="O22" s="64" t="s">
        <v>77</v>
      </c>
      <c r="P22" s="64"/>
      <c r="Q22" s="70"/>
      <c r="R22" s="129"/>
    </row>
    <row r="23" spans="1:18" ht="36.75" customHeight="1" thickBot="1" x14ac:dyDescent="0.25">
      <c r="A23" s="536" t="s">
        <v>168</v>
      </c>
      <c r="B23" s="537"/>
      <c r="C23" s="62"/>
      <c r="D23" s="49"/>
      <c r="E23" s="49"/>
      <c r="F23" s="33"/>
      <c r="G23" s="34"/>
      <c r="H23" s="62"/>
      <c r="I23" s="63"/>
      <c r="J23" s="62"/>
      <c r="K23" s="62"/>
      <c r="L23" s="62"/>
      <c r="M23" s="86"/>
      <c r="N23" s="62"/>
      <c r="O23" s="62"/>
      <c r="P23" s="62"/>
      <c r="Q23" s="70"/>
      <c r="R23" s="129"/>
    </row>
    <row r="24" spans="1:18" ht="20.25" thickBot="1" x14ac:dyDescent="0.25">
      <c r="A24" s="506" t="s">
        <v>60</v>
      </c>
      <c r="B24" s="507"/>
      <c r="C24" s="507"/>
      <c r="D24" s="507"/>
      <c r="E24" s="507"/>
      <c r="F24" s="507"/>
      <c r="G24" s="507"/>
      <c r="H24" s="507"/>
      <c r="I24" s="507"/>
      <c r="J24" s="507"/>
      <c r="K24" s="507"/>
      <c r="L24" s="507"/>
      <c r="M24" s="507"/>
      <c r="N24" s="507"/>
      <c r="O24" s="507"/>
      <c r="P24" s="507"/>
      <c r="Q24" s="70"/>
    </row>
    <row r="25" spans="1:18" ht="17.25" customHeight="1" thickBot="1" x14ac:dyDescent="0.3">
      <c r="A25" s="174" t="s">
        <v>88</v>
      </c>
      <c r="B25" s="175" t="s">
        <v>61</v>
      </c>
      <c r="C25" s="87"/>
      <c r="D25" s="176">
        <v>2</v>
      </c>
      <c r="E25" s="177"/>
      <c r="F25" s="178"/>
      <c r="G25" s="186">
        <v>1</v>
      </c>
      <c r="H25" s="179">
        <f t="shared" ref="H25:H28" si="3">G25*30</f>
        <v>30</v>
      </c>
      <c r="I25" s="180">
        <f>SUM(J25:L25)</f>
        <v>14</v>
      </c>
      <c r="J25" s="180">
        <v>10</v>
      </c>
      <c r="K25" s="180"/>
      <c r="L25" s="180">
        <v>4</v>
      </c>
      <c r="M25" s="181">
        <f>H25-I25</f>
        <v>16</v>
      </c>
      <c r="N25" s="182"/>
      <c r="O25" s="183">
        <v>1.5</v>
      </c>
      <c r="P25" s="89"/>
      <c r="Q25" s="70"/>
    </row>
    <row r="26" spans="1:18" ht="15.75" x14ac:dyDescent="0.2">
      <c r="A26" s="106" t="s">
        <v>62</v>
      </c>
      <c r="B26" s="162" t="s">
        <v>64</v>
      </c>
      <c r="C26" s="163"/>
      <c r="D26" s="164"/>
      <c r="E26" s="164"/>
      <c r="F26" s="15"/>
      <c r="G26" s="187">
        <f>G27+G28</f>
        <v>3</v>
      </c>
      <c r="H26" s="163">
        <f t="shared" si="3"/>
        <v>90</v>
      </c>
      <c r="I26" s="17">
        <f>I27+I28</f>
        <v>30</v>
      </c>
      <c r="J26" s="17">
        <f>J27+J28</f>
        <v>20</v>
      </c>
      <c r="K26" s="17"/>
      <c r="L26" s="17">
        <f>L27+L28</f>
        <v>10</v>
      </c>
      <c r="M26" s="15">
        <f>M27+M28</f>
        <v>60</v>
      </c>
      <c r="N26" s="18"/>
      <c r="O26" s="165"/>
      <c r="P26" s="166"/>
      <c r="Q26" s="70"/>
    </row>
    <row r="27" spans="1:18" ht="15.75" x14ac:dyDescent="0.2">
      <c r="A27" s="107" t="s">
        <v>90</v>
      </c>
      <c r="B27" s="108" t="s">
        <v>65</v>
      </c>
      <c r="C27" s="20">
        <v>1</v>
      </c>
      <c r="D27" s="11"/>
      <c r="E27" s="11"/>
      <c r="F27" s="19"/>
      <c r="G27" s="188">
        <v>1.5</v>
      </c>
      <c r="H27" s="20">
        <f t="shared" si="3"/>
        <v>45</v>
      </c>
      <c r="I27" s="5">
        <v>15</v>
      </c>
      <c r="J27" s="11">
        <v>15</v>
      </c>
      <c r="K27" s="11"/>
      <c r="L27" s="11"/>
      <c r="M27" s="12">
        <f>H27-I27</f>
        <v>30</v>
      </c>
      <c r="N27" s="20">
        <v>1</v>
      </c>
      <c r="O27" s="122"/>
      <c r="P27" s="109"/>
      <c r="Q27" s="70"/>
    </row>
    <row r="28" spans="1:18" ht="16.5" thickBot="1" x14ac:dyDescent="0.25">
      <c r="A28" s="110" t="s">
        <v>91</v>
      </c>
      <c r="B28" s="167" t="s">
        <v>66</v>
      </c>
      <c r="C28" s="168"/>
      <c r="D28" s="169">
        <v>1</v>
      </c>
      <c r="E28" s="169"/>
      <c r="F28" s="170"/>
      <c r="G28" s="189">
        <v>1.5</v>
      </c>
      <c r="H28" s="168">
        <f t="shared" si="3"/>
        <v>45</v>
      </c>
      <c r="I28" s="171">
        <v>15</v>
      </c>
      <c r="J28" s="172">
        <v>5</v>
      </c>
      <c r="K28" s="172"/>
      <c r="L28" s="172">
        <v>10</v>
      </c>
      <c r="M28" s="173">
        <f>H28-I28</f>
        <v>30</v>
      </c>
      <c r="N28" s="168">
        <v>1</v>
      </c>
      <c r="O28" s="121"/>
      <c r="P28" s="111"/>
      <c r="Q28" s="70"/>
    </row>
    <row r="29" spans="1:18" s="130" customFormat="1" ht="16.5" thickBot="1" x14ac:dyDescent="0.3">
      <c r="A29" s="123" t="s">
        <v>89</v>
      </c>
      <c r="B29" s="184" t="s">
        <v>99</v>
      </c>
      <c r="C29" s="124"/>
      <c r="D29" s="127">
        <v>1</v>
      </c>
      <c r="E29" s="127"/>
      <c r="F29" s="141"/>
      <c r="G29" s="190">
        <v>3</v>
      </c>
      <c r="H29" s="142">
        <f>G29*30</f>
        <v>90</v>
      </c>
      <c r="I29" s="127">
        <f>J29+L29+K29</f>
        <v>45</v>
      </c>
      <c r="J29" s="127">
        <v>30</v>
      </c>
      <c r="K29" s="127"/>
      <c r="L29" s="139">
        <v>15</v>
      </c>
      <c r="M29" s="141">
        <f>H29-I29</f>
        <v>45</v>
      </c>
      <c r="N29" s="143">
        <f>I29/N8</f>
        <v>3</v>
      </c>
      <c r="O29" s="125"/>
      <c r="P29" s="126"/>
    </row>
    <row r="30" spans="1:18" ht="16.5" thickBot="1" x14ac:dyDescent="0.25">
      <c r="A30" s="102"/>
      <c r="B30" s="103" t="s">
        <v>67</v>
      </c>
      <c r="C30" s="104"/>
      <c r="D30" s="104"/>
      <c r="E30" s="104"/>
      <c r="F30" s="105"/>
      <c r="G30" s="112">
        <f>G25+G26+G29</f>
        <v>7</v>
      </c>
      <c r="H30" s="113">
        <f t="shared" ref="H30:M30" si="4">H29+H26+H25</f>
        <v>210</v>
      </c>
      <c r="I30" s="113">
        <f t="shared" si="4"/>
        <v>89</v>
      </c>
      <c r="J30" s="113">
        <f t="shared" si="4"/>
        <v>60</v>
      </c>
      <c r="K30" s="113"/>
      <c r="L30" s="113">
        <f t="shared" si="4"/>
        <v>29</v>
      </c>
      <c r="M30" s="113">
        <f t="shared" si="4"/>
        <v>121</v>
      </c>
      <c r="N30" s="326">
        <f>SUM(N25:N29)</f>
        <v>5</v>
      </c>
      <c r="O30" s="159">
        <f>SUM(O25:O29)</f>
        <v>1.5</v>
      </c>
      <c r="P30" s="159"/>
      <c r="Q30" s="70"/>
    </row>
    <row r="31" spans="1:18" ht="20.25" thickBot="1" x14ac:dyDescent="0.25">
      <c r="A31" s="499" t="s">
        <v>63</v>
      </c>
      <c r="B31" s="500"/>
      <c r="C31" s="500"/>
      <c r="D31" s="500"/>
      <c r="E31" s="500"/>
      <c r="F31" s="500"/>
      <c r="G31" s="500"/>
      <c r="H31" s="500"/>
      <c r="I31" s="500"/>
      <c r="J31" s="500"/>
      <c r="K31" s="500"/>
      <c r="L31" s="500"/>
      <c r="M31" s="500"/>
      <c r="N31" s="501"/>
      <c r="O31" s="501"/>
      <c r="P31" s="501"/>
      <c r="Q31" s="82"/>
      <c r="R31" s="129"/>
    </row>
    <row r="32" spans="1:18" s="312" customFormat="1" ht="16.5" thickBot="1" x14ac:dyDescent="0.25">
      <c r="A32" s="310" t="s">
        <v>96</v>
      </c>
      <c r="B32" s="311" t="s">
        <v>121</v>
      </c>
      <c r="C32" s="226"/>
      <c r="D32" s="227"/>
      <c r="E32" s="227"/>
      <c r="F32" s="228"/>
      <c r="G32" s="367">
        <f>G33+G34+G35</f>
        <v>6</v>
      </c>
      <c r="H32" s="226">
        <f>H33+H34+H35+H36+H37+H38</f>
        <v>450</v>
      </c>
      <c r="I32" s="227">
        <f>I33+I34+I35+I36+I37+I38</f>
        <v>175</v>
      </c>
      <c r="J32" s="227">
        <f>J33+J35+J36++J38</f>
        <v>85</v>
      </c>
      <c r="K32" s="227"/>
      <c r="L32" s="227">
        <f>L33+L34+L35+L36+L38</f>
        <v>60</v>
      </c>
      <c r="M32" s="228">
        <f>M33+M34++M35+M38</f>
        <v>125</v>
      </c>
      <c r="N32" s="226"/>
      <c r="O32" s="227"/>
      <c r="P32" s="228"/>
    </row>
    <row r="33" spans="1:23" s="131" customFormat="1" ht="15.75" x14ac:dyDescent="0.2">
      <c r="A33" s="212" t="s">
        <v>106</v>
      </c>
      <c r="B33" s="306" t="s">
        <v>122</v>
      </c>
      <c r="C33" s="269">
        <v>1</v>
      </c>
      <c r="D33" s="193"/>
      <c r="E33" s="193"/>
      <c r="F33" s="268"/>
      <c r="G33" s="307">
        <v>3</v>
      </c>
      <c r="H33" s="269">
        <f t="shared" ref="H33:H41" si="5">G33*30</f>
        <v>90</v>
      </c>
      <c r="I33" s="193">
        <f>J33+L33</f>
        <v>45</v>
      </c>
      <c r="J33" s="193">
        <v>30</v>
      </c>
      <c r="K33" s="193"/>
      <c r="L33" s="193">
        <v>15</v>
      </c>
      <c r="M33" s="268">
        <v>15</v>
      </c>
      <c r="N33" s="308">
        <f>I33/N8</f>
        <v>3</v>
      </c>
      <c r="O33" s="309"/>
      <c r="P33" s="270"/>
      <c r="Q33" s="202"/>
      <c r="R33" s="202"/>
      <c r="S33" s="202"/>
      <c r="T33" s="202"/>
      <c r="U33" s="202"/>
      <c r="V33" s="202"/>
    </row>
    <row r="34" spans="1:23" s="321" customFormat="1" ht="15.75" x14ac:dyDescent="0.2">
      <c r="A34" s="210" t="s">
        <v>107</v>
      </c>
      <c r="B34" s="238" t="s">
        <v>123</v>
      </c>
      <c r="C34" s="248"/>
      <c r="D34" s="240"/>
      <c r="E34" s="240"/>
      <c r="F34" s="247">
        <v>2</v>
      </c>
      <c r="G34" s="258">
        <v>1</v>
      </c>
      <c r="H34" s="248">
        <f t="shared" si="5"/>
        <v>30</v>
      </c>
      <c r="I34" s="193">
        <f t="shared" ref="I34:I41" si="6">J34+L34</f>
        <v>10</v>
      </c>
      <c r="J34" s="240"/>
      <c r="K34" s="240"/>
      <c r="L34" s="240">
        <v>10</v>
      </c>
      <c r="M34" s="247">
        <f t="shared" ref="M34:M38" si="7">H34-I34</f>
        <v>20</v>
      </c>
      <c r="N34" s="241"/>
      <c r="O34" s="267">
        <f>I34/O8</f>
        <v>1.1111111111111112</v>
      </c>
      <c r="P34" s="243"/>
    </row>
    <row r="35" spans="1:23" s="132" customFormat="1" ht="17.45" customHeight="1" x14ac:dyDescent="0.25">
      <c r="A35" s="212" t="s">
        <v>147</v>
      </c>
      <c r="B35" s="313" t="s">
        <v>124</v>
      </c>
      <c r="C35" s="314">
        <v>2</v>
      </c>
      <c r="D35" s="193"/>
      <c r="E35" s="315"/>
      <c r="F35" s="316"/>
      <c r="G35" s="366">
        <v>2</v>
      </c>
      <c r="H35" s="317">
        <f t="shared" si="5"/>
        <v>60</v>
      </c>
      <c r="I35" s="193">
        <f t="shared" si="6"/>
        <v>30</v>
      </c>
      <c r="J35" s="315">
        <v>20</v>
      </c>
      <c r="K35" s="315"/>
      <c r="L35" s="315">
        <v>10</v>
      </c>
      <c r="M35" s="316">
        <f t="shared" si="7"/>
        <v>30</v>
      </c>
      <c r="N35" s="318"/>
      <c r="O35" s="319">
        <f>I35/O8</f>
        <v>3.3333333333333335</v>
      </c>
      <c r="P35" s="320"/>
      <c r="Q35" s="205"/>
      <c r="R35" s="205"/>
      <c r="S35" s="206"/>
      <c r="T35" s="206"/>
      <c r="U35" s="206"/>
      <c r="V35" s="207"/>
    </row>
    <row r="36" spans="1:23" s="131" customFormat="1" ht="15.75" x14ac:dyDescent="0.2">
      <c r="A36" s="210" t="s">
        <v>95</v>
      </c>
      <c r="B36" s="214" t="s">
        <v>125</v>
      </c>
      <c r="C36" s="209"/>
      <c r="D36" s="203">
        <v>1</v>
      </c>
      <c r="E36" s="203"/>
      <c r="F36" s="208"/>
      <c r="G36" s="213">
        <v>3</v>
      </c>
      <c r="H36" s="209">
        <f t="shared" si="5"/>
        <v>90</v>
      </c>
      <c r="I36" s="193">
        <f t="shared" si="6"/>
        <v>30</v>
      </c>
      <c r="J36" s="203">
        <v>15</v>
      </c>
      <c r="K36" s="203"/>
      <c r="L36" s="203">
        <v>15</v>
      </c>
      <c r="M36" s="208">
        <f t="shared" si="7"/>
        <v>60</v>
      </c>
      <c r="N36" s="215">
        <f>I36/N8</f>
        <v>2</v>
      </c>
      <c r="O36" s="242"/>
      <c r="P36" s="204"/>
      <c r="Q36" s="202"/>
      <c r="R36" s="202"/>
      <c r="S36" s="202"/>
      <c r="T36" s="202"/>
      <c r="U36" s="202"/>
      <c r="V36" s="202"/>
    </row>
    <row r="37" spans="1:23" s="131" customFormat="1" ht="15.75" x14ac:dyDescent="0.25">
      <c r="A37" s="210" t="s">
        <v>100</v>
      </c>
      <c r="B37" s="214" t="s">
        <v>144</v>
      </c>
      <c r="C37" s="209"/>
      <c r="D37" s="203">
        <v>1</v>
      </c>
      <c r="E37" s="203"/>
      <c r="F37" s="208"/>
      <c r="G37" s="213">
        <v>3</v>
      </c>
      <c r="H37" s="209">
        <f t="shared" si="5"/>
        <v>90</v>
      </c>
      <c r="I37" s="193">
        <f t="shared" si="6"/>
        <v>30</v>
      </c>
      <c r="J37" s="240">
        <v>15</v>
      </c>
      <c r="K37" s="240"/>
      <c r="L37" s="240">
        <v>15</v>
      </c>
      <c r="M37" s="247">
        <f t="shared" si="7"/>
        <v>60</v>
      </c>
      <c r="N37" s="215">
        <v>2</v>
      </c>
      <c r="O37" s="277"/>
      <c r="P37" s="204"/>
      <c r="Q37" s="202"/>
      <c r="R37" s="202"/>
      <c r="S37" s="202"/>
      <c r="T37" s="202"/>
      <c r="U37" s="202"/>
      <c r="V37" s="202"/>
    </row>
    <row r="38" spans="1:23" s="305" customFormat="1" ht="16.5" thickBot="1" x14ac:dyDescent="0.25">
      <c r="A38" s="211" t="s">
        <v>101</v>
      </c>
      <c r="B38" s="303" t="s">
        <v>126</v>
      </c>
      <c r="C38" s="251">
        <v>2</v>
      </c>
      <c r="D38" s="244"/>
      <c r="E38" s="244"/>
      <c r="F38" s="252"/>
      <c r="G38" s="259">
        <v>3</v>
      </c>
      <c r="H38" s="251">
        <f t="shared" si="5"/>
        <v>90</v>
      </c>
      <c r="I38" s="193">
        <f t="shared" si="6"/>
        <v>30</v>
      </c>
      <c r="J38" s="304">
        <v>20</v>
      </c>
      <c r="K38" s="244"/>
      <c r="L38" s="244">
        <v>10</v>
      </c>
      <c r="M38" s="252">
        <f t="shared" si="7"/>
        <v>60</v>
      </c>
      <c r="N38" s="245"/>
      <c r="O38" s="217">
        <f>I38/O8</f>
        <v>3.3333333333333335</v>
      </c>
      <c r="P38" s="246"/>
    </row>
    <row r="39" spans="1:23" s="131" customFormat="1" ht="15.75" x14ac:dyDescent="0.2">
      <c r="A39" s="279" t="s">
        <v>160</v>
      </c>
      <c r="B39" s="280" t="s">
        <v>127</v>
      </c>
      <c r="C39" s="261"/>
      <c r="D39" s="249">
        <v>1</v>
      </c>
      <c r="E39" s="249"/>
      <c r="F39" s="281"/>
      <c r="G39" s="282">
        <v>3</v>
      </c>
      <c r="H39" s="261">
        <f t="shared" si="5"/>
        <v>90</v>
      </c>
      <c r="I39" s="193">
        <f t="shared" si="6"/>
        <v>30</v>
      </c>
      <c r="J39" s="249">
        <v>20</v>
      </c>
      <c r="K39" s="249"/>
      <c r="L39" s="249">
        <v>10</v>
      </c>
      <c r="M39" s="262">
        <f>H39-I39</f>
        <v>60</v>
      </c>
      <c r="N39" s="283">
        <f>I39/N8</f>
        <v>2</v>
      </c>
      <c r="O39" s="185"/>
      <c r="P39" s="256"/>
      <c r="Q39" s="202"/>
      <c r="R39" s="202"/>
      <c r="S39" s="202"/>
      <c r="T39" s="202"/>
      <c r="U39" s="202"/>
      <c r="V39" s="202"/>
    </row>
    <row r="40" spans="1:23" s="295" customFormat="1" ht="15.75" x14ac:dyDescent="0.2">
      <c r="A40" s="291" t="s">
        <v>161</v>
      </c>
      <c r="B40" s="292" t="s">
        <v>140</v>
      </c>
      <c r="C40" s="240">
        <v>2</v>
      </c>
      <c r="D40" s="240"/>
      <c r="E40" s="240"/>
      <c r="F40" s="293"/>
      <c r="G40" s="294">
        <v>3</v>
      </c>
      <c r="H40" s="240">
        <f t="shared" si="5"/>
        <v>90</v>
      </c>
      <c r="I40" s="193">
        <f t="shared" si="6"/>
        <v>30</v>
      </c>
      <c r="J40" s="240">
        <v>20</v>
      </c>
      <c r="K40" s="240"/>
      <c r="L40" s="240">
        <v>10</v>
      </c>
      <c r="M40" s="240">
        <f>H40-I40</f>
        <v>60</v>
      </c>
      <c r="N40" s="267"/>
      <c r="O40" s="267">
        <f>I40/O8</f>
        <v>3.3333333333333335</v>
      </c>
      <c r="P40" s="242"/>
    </row>
    <row r="41" spans="1:23" s="295" customFormat="1" ht="15.75" x14ac:dyDescent="0.2">
      <c r="A41" s="291" t="s">
        <v>162</v>
      </c>
      <c r="B41" s="292" t="s">
        <v>142</v>
      </c>
      <c r="C41" s="240"/>
      <c r="D41" s="240">
        <v>2</v>
      </c>
      <c r="E41" s="240"/>
      <c r="F41" s="293"/>
      <c r="G41" s="365">
        <v>1.5</v>
      </c>
      <c r="H41" s="240">
        <f t="shared" si="5"/>
        <v>45</v>
      </c>
      <c r="I41" s="193">
        <f t="shared" si="6"/>
        <v>20</v>
      </c>
      <c r="J41" s="240">
        <v>14</v>
      </c>
      <c r="K41" s="240"/>
      <c r="L41" s="240">
        <v>6</v>
      </c>
      <c r="M41" s="240">
        <v>30</v>
      </c>
      <c r="N41" s="267"/>
      <c r="O41" s="267">
        <f>I41/O8</f>
        <v>2.2222222222222223</v>
      </c>
      <c r="P41" s="242"/>
    </row>
    <row r="42" spans="1:23" ht="16.5" customHeight="1" thickBot="1" x14ac:dyDescent="0.25">
      <c r="A42" s="518" t="s">
        <v>97</v>
      </c>
      <c r="B42" s="538"/>
      <c r="C42" s="284"/>
      <c r="D42" s="90"/>
      <c r="E42" s="90"/>
      <c r="F42" s="285"/>
      <c r="G42" s="286">
        <f>G36+G37+G38+G32+G39+G40+G41</f>
        <v>22.5</v>
      </c>
      <c r="H42" s="287">
        <f>H32+H39+H40+H41</f>
        <v>675</v>
      </c>
      <c r="I42" s="288">
        <f>I32+I39+I41</f>
        <v>225</v>
      </c>
      <c r="J42" s="288">
        <f>J32+J39+J41</f>
        <v>119</v>
      </c>
      <c r="K42" s="288">
        <v>0</v>
      </c>
      <c r="L42" s="288">
        <f>L32+L39+L40+L41</f>
        <v>86</v>
      </c>
      <c r="M42" s="289">
        <f>M32+M39+M41</f>
        <v>215</v>
      </c>
      <c r="N42" s="290">
        <f>N33+N36+N37+N39</f>
        <v>9</v>
      </c>
      <c r="O42" s="323">
        <v>12</v>
      </c>
      <c r="P42" s="290">
        <v>0</v>
      </c>
      <c r="Q42" s="200"/>
      <c r="R42" s="200"/>
      <c r="S42" s="195"/>
      <c r="T42" s="195"/>
      <c r="U42" s="195"/>
      <c r="V42" s="195"/>
    </row>
    <row r="43" spans="1:23" ht="16.5" customHeight="1" thickBot="1" x14ac:dyDescent="0.25">
      <c r="A43" s="524" t="s">
        <v>68</v>
      </c>
      <c r="B43" s="525"/>
      <c r="C43" s="196"/>
      <c r="D43" s="197"/>
      <c r="E43" s="197"/>
      <c r="F43" s="198"/>
      <c r="G43" s="199">
        <f>G16+G30+G42</f>
        <v>34.5</v>
      </c>
      <c r="H43" s="229">
        <f t="shared" ref="H43:O43" si="8">H16+H30+H42</f>
        <v>1035</v>
      </c>
      <c r="I43" s="229">
        <f t="shared" si="8"/>
        <v>364</v>
      </c>
      <c r="J43" s="229">
        <f t="shared" si="8"/>
        <v>179</v>
      </c>
      <c r="K43" s="229">
        <f t="shared" si="8"/>
        <v>0</v>
      </c>
      <c r="L43" s="229">
        <f t="shared" si="8"/>
        <v>165</v>
      </c>
      <c r="M43" s="229">
        <f t="shared" si="8"/>
        <v>436</v>
      </c>
      <c r="N43" s="229">
        <f t="shared" si="8"/>
        <v>16</v>
      </c>
      <c r="O43" s="229">
        <f t="shared" si="8"/>
        <v>15.5</v>
      </c>
      <c r="P43" s="199"/>
      <c r="Q43" s="200"/>
      <c r="R43" s="200"/>
      <c r="S43" s="195"/>
      <c r="T43" s="195"/>
      <c r="U43" s="195"/>
      <c r="V43" s="195"/>
    </row>
    <row r="44" spans="1:23" ht="15.75" customHeight="1" x14ac:dyDescent="0.2">
      <c r="A44" s="520" t="s">
        <v>69</v>
      </c>
      <c r="B44" s="521"/>
      <c r="C44" s="521"/>
      <c r="D44" s="521"/>
      <c r="E44" s="521"/>
      <c r="F44" s="521"/>
      <c r="G44" s="521"/>
      <c r="H44" s="521"/>
      <c r="I44" s="521"/>
      <c r="J44" s="521"/>
      <c r="K44" s="521"/>
      <c r="L44" s="521"/>
      <c r="M44" s="521"/>
      <c r="N44" s="521"/>
      <c r="O44" s="521"/>
      <c r="P44" s="521"/>
      <c r="Q44" s="70"/>
    </row>
    <row r="45" spans="1:23" ht="18.75" thickBot="1" x14ac:dyDescent="0.25">
      <c r="A45" s="539" t="s">
        <v>78</v>
      </c>
      <c r="B45" s="540"/>
      <c r="C45" s="540"/>
      <c r="D45" s="540"/>
      <c r="E45" s="540"/>
      <c r="F45" s="540"/>
      <c r="G45" s="540"/>
      <c r="H45" s="540"/>
      <c r="I45" s="540"/>
      <c r="J45" s="540"/>
      <c r="K45" s="540"/>
      <c r="L45" s="540"/>
      <c r="M45" s="540"/>
      <c r="N45" s="540"/>
      <c r="O45" s="540"/>
      <c r="P45" s="540"/>
      <c r="Q45" s="67"/>
    </row>
    <row r="46" spans="1:23" s="222" customFormat="1" ht="16.5" thickBot="1" x14ac:dyDescent="0.25">
      <c r="A46" s="510" t="s">
        <v>128</v>
      </c>
      <c r="B46" s="511"/>
      <c r="C46" s="511"/>
      <c r="D46" s="511"/>
      <c r="E46" s="511"/>
      <c r="F46" s="511"/>
      <c r="G46" s="511"/>
      <c r="H46" s="511"/>
      <c r="I46" s="511"/>
      <c r="J46" s="511"/>
      <c r="K46" s="511"/>
      <c r="L46" s="511"/>
      <c r="M46" s="511"/>
      <c r="N46" s="511"/>
      <c r="O46" s="511"/>
      <c r="P46" s="511"/>
      <c r="Q46" s="221"/>
      <c r="R46" s="221"/>
      <c r="S46" s="221"/>
      <c r="T46" s="271"/>
      <c r="U46" s="271"/>
      <c r="V46" s="271"/>
      <c r="W46" s="271"/>
    </row>
    <row r="47" spans="1:23" s="132" customFormat="1" ht="15.75" x14ac:dyDescent="0.25">
      <c r="A47" s="230" t="s">
        <v>108</v>
      </c>
      <c r="B47" s="238" t="s">
        <v>102</v>
      </c>
      <c r="C47" s="248">
        <v>1</v>
      </c>
      <c r="D47" s="240"/>
      <c r="E47" s="240"/>
      <c r="F47" s="247"/>
      <c r="G47" s="258">
        <v>3</v>
      </c>
      <c r="H47" s="248">
        <f>G47*30</f>
        <v>90</v>
      </c>
      <c r="I47" s="240">
        <v>30</v>
      </c>
      <c r="J47" s="240">
        <v>20</v>
      </c>
      <c r="K47" s="240"/>
      <c r="L47" s="240">
        <v>10</v>
      </c>
      <c r="M47" s="247">
        <f>H47-I47</f>
        <v>60</v>
      </c>
      <c r="N47" s="215">
        <v>2</v>
      </c>
      <c r="O47" s="267"/>
      <c r="P47" s="243"/>
      <c r="Q47" s="233"/>
      <c r="R47" s="233"/>
      <c r="S47" s="233"/>
      <c r="T47" s="223"/>
      <c r="U47" s="223"/>
      <c r="V47" s="223"/>
      <c r="W47" s="223"/>
    </row>
    <row r="48" spans="1:23" ht="32.25" thickBot="1" x14ac:dyDescent="0.25">
      <c r="A48" s="257" t="s">
        <v>109</v>
      </c>
      <c r="B48" s="250" t="s">
        <v>131</v>
      </c>
      <c r="C48" s="251"/>
      <c r="D48" s="244">
        <v>2</v>
      </c>
      <c r="E48" s="244"/>
      <c r="F48" s="252"/>
      <c r="G48" s="259">
        <v>3</v>
      </c>
      <c r="H48" s="251">
        <f>G48*30</f>
        <v>90</v>
      </c>
      <c r="I48" s="244">
        <v>36</v>
      </c>
      <c r="J48" s="244">
        <v>18</v>
      </c>
      <c r="K48" s="244"/>
      <c r="L48" s="244">
        <v>18</v>
      </c>
      <c r="M48" s="252">
        <f>H48-I48</f>
        <v>54</v>
      </c>
      <c r="N48" s="216"/>
      <c r="O48" s="217">
        <v>4</v>
      </c>
      <c r="P48" s="246"/>
      <c r="Q48" s="233"/>
      <c r="R48" s="233"/>
      <c r="S48" s="233"/>
      <c r="T48" s="223"/>
      <c r="U48" s="223"/>
      <c r="V48" s="223"/>
      <c r="W48" s="223"/>
    </row>
    <row r="49" spans="1:23" ht="16.5" thickBot="1" x14ac:dyDescent="0.25">
      <c r="A49" s="524" t="s">
        <v>105</v>
      </c>
      <c r="B49" s="525"/>
      <c r="C49" s="226"/>
      <c r="D49" s="227"/>
      <c r="E49" s="227"/>
      <c r="F49" s="228"/>
      <c r="G49" s="229">
        <f>G47+G48</f>
        <v>6</v>
      </c>
      <c r="H49" s="239">
        <f>H47+H48</f>
        <v>180</v>
      </c>
      <c r="I49" s="239">
        <f>I47+I48</f>
        <v>66</v>
      </c>
      <c r="J49" s="239">
        <f>J47+J48</f>
        <v>38</v>
      </c>
      <c r="K49" s="239">
        <v>0</v>
      </c>
      <c r="L49" s="239">
        <f>L47+L48</f>
        <v>28</v>
      </c>
      <c r="M49" s="239">
        <f>M47+M48</f>
        <v>114</v>
      </c>
      <c r="N49" s="239">
        <f>N47</f>
        <v>2</v>
      </c>
      <c r="O49" s="239">
        <f>O48</f>
        <v>4</v>
      </c>
      <c r="P49" s="239"/>
      <c r="Q49" s="232"/>
      <c r="R49" s="232"/>
      <c r="S49" s="232"/>
      <c r="T49" s="223"/>
      <c r="U49" s="223"/>
      <c r="V49" s="223"/>
      <c r="W49" s="223"/>
    </row>
    <row r="50" spans="1:23" ht="11.25" customHeight="1" x14ac:dyDescent="0.2">
      <c r="A50" s="236"/>
      <c r="B50" s="254"/>
      <c r="C50" s="254"/>
      <c r="D50" s="254"/>
      <c r="E50" s="254"/>
      <c r="F50" s="254"/>
      <c r="G50" s="254"/>
      <c r="H50" s="254"/>
      <c r="I50" s="254"/>
      <c r="J50" s="254"/>
      <c r="K50" s="254"/>
      <c r="L50" s="254"/>
      <c r="M50" s="254"/>
      <c r="N50" s="254"/>
      <c r="O50" s="254"/>
      <c r="P50" s="254"/>
      <c r="Q50" s="233"/>
      <c r="R50" s="233"/>
      <c r="S50" s="233"/>
      <c r="T50" s="223"/>
      <c r="U50" s="223"/>
      <c r="V50" s="223"/>
      <c r="W50" s="223"/>
    </row>
    <row r="51" spans="1:23" ht="15.75" x14ac:dyDescent="0.2">
      <c r="A51" s="522" t="s">
        <v>129</v>
      </c>
      <c r="B51" s="523"/>
      <c r="C51" s="523"/>
      <c r="D51" s="523"/>
      <c r="E51" s="523"/>
      <c r="F51" s="523"/>
      <c r="G51" s="523"/>
      <c r="H51" s="523"/>
      <c r="I51" s="523"/>
      <c r="J51" s="523"/>
      <c r="K51" s="523"/>
      <c r="L51" s="523"/>
      <c r="M51" s="523"/>
      <c r="N51" s="523"/>
      <c r="O51" s="523"/>
      <c r="P51" s="523"/>
      <c r="Q51" s="233"/>
      <c r="R51" s="233"/>
      <c r="S51" s="233"/>
      <c r="T51" s="223"/>
      <c r="U51" s="223"/>
      <c r="V51" s="223"/>
      <c r="W51" s="223"/>
    </row>
    <row r="52" spans="1:23" ht="15.75" x14ac:dyDescent="0.25">
      <c r="A52" s="230" t="s">
        <v>108</v>
      </c>
      <c r="B52" s="264" t="s">
        <v>132</v>
      </c>
      <c r="C52" s="261">
        <v>1</v>
      </c>
      <c r="D52" s="266"/>
      <c r="E52" s="249"/>
      <c r="F52" s="262"/>
      <c r="G52" s="263">
        <v>3</v>
      </c>
      <c r="H52" s="261">
        <v>90</v>
      </c>
      <c r="I52" s="249">
        <v>30</v>
      </c>
      <c r="J52" s="266">
        <v>20</v>
      </c>
      <c r="K52" s="266"/>
      <c r="L52" s="266">
        <v>10</v>
      </c>
      <c r="M52" s="262">
        <v>60</v>
      </c>
      <c r="N52" s="283">
        <v>2</v>
      </c>
      <c r="O52" s="296"/>
      <c r="P52" s="256"/>
      <c r="Q52" s="233"/>
      <c r="R52" s="233"/>
      <c r="S52" s="233"/>
      <c r="T52" s="223"/>
      <c r="U52" s="223"/>
      <c r="V52" s="223"/>
      <c r="W52" s="223"/>
    </row>
    <row r="53" spans="1:23" ht="16.5" thickBot="1" x14ac:dyDescent="0.25">
      <c r="A53" s="257" t="s">
        <v>109</v>
      </c>
      <c r="B53" s="260" t="s">
        <v>143</v>
      </c>
      <c r="C53" s="251"/>
      <c r="D53" s="244">
        <v>2</v>
      </c>
      <c r="E53" s="244"/>
      <c r="F53" s="252"/>
      <c r="G53" s="253">
        <v>3</v>
      </c>
      <c r="H53" s="251">
        <v>90</v>
      </c>
      <c r="I53" s="244">
        <v>36</v>
      </c>
      <c r="J53" s="244">
        <v>18</v>
      </c>
      <c r="K53" s="244"/>
      <c r="L53" s="244">
        <v>18</v>
      </c>
      <c r="M53" s="252">
        <v>54</v>
      </c>
      <c r="N53" s="216"/>
      <c r="O53" s="217">
        <v>4</v>
      </c>
      <c r="P53" s="246"/>
      <c r="Q53" s="233"/>
      <c r="R53" s="233"/>
      <c r="S53" s="233"/>
      <c r="T53" s="223"/>
      <c r="U53" s="223"/>
      <c r="V53" s="223"/>
      <c r="W53" s="223"/>
    </row>
    <row r="54" spans="1:23" ht="16.5" thickBot="1" x14ac:dyDescent="0.25">
      <c r="A54" s="524" t="s">
        <v>105</v>
      </c>
      <c r="B54" s="525"/>
      <c r="C54" s="226"/>
      <c r="D54" s="227"/>
      <c r="E54" s="227"/>
      <c r="F54" s="228"/>
      <c r="G54" s="229">
        <f>G52+G53</f>
        <v>6</v>
      </c>
      <c r="H54" s="239">
        <f>H52+H53</f>
        <v>180</v>
      </c>
      <c r="I54" s="239">
        <f>I52+I53</f>
        <v>66</v>
      </c>
      <c r="J54" s="239">
        <f>J52+J53</f>
        <v>38</v>
      </c>
      <c r="K54" s="239">
        <v>0</v>
      </c>
      <c r="L54" s="239">
        <f>L52+L53</f>
        <v>28</v>
      </c>
      <c r="M54" s="239">
        <f>M52+M53</f>
        <v>114</v>
      </c>
      <c r="N54" s="239">
        <f>N52</f>
        <v>2</v>
      </c>
      <c r="O54" s="239">
        <f>O53</f>
        <v>4</v>
      </c>
      <c r="P54" s="239"/>
      <c r="Q54" s="233"/>
      <c r="R54" s="233"/>
      <c r="S54" s="233"/>
      <c r="T54" s="223"/>
      <c r="U54" s="223"/>
      <c r="V54" s="223"/>
      <c r="W54" s="223"/>
    </row>
    <row r="55" spans="1:23" s="222" customFormat="1" ht="16.899999999999999" customHeight="1" thickBot="1" x14ac:dyDescent="0.25">
      <c r="A55" s="236"/>
      <c r="B55" s="254"/>
      <c r="C55" s="254"/>
      <c r="D55" s="254"/>
      <c r="E55" s="254"/>
      <c r="F55" s="254"/>
      <c r="G55" s="254"/>
      <c r="H55" s="254"/>
      <c r="I55" s="254"/>
      <c r="J55" s="254"/>
      <c r="K55" s="254"/>
      <c r="L55" s="254"/>
      <c r="M55" s="254"/>
      <c r="N55" s="254"/>
      <c r="O55" s="254"/>
      <c r="P55" s="254"/>
      <c r="Q55" s="233"/>
      <c r="R55" s="233"/>
      <c r="S55" s="233"/>
      <c r="T55" s="223"/>
      <c r="U55" s="223"/>
      <c r="V55" s="223"/>
      <c r="W55" s="223"/>
    </row>
    <row r="56" spans="1:23" s="201" customFormat="1" ht="16.5" customHeight="1" x14ac:dyDescent="0.2">
      <c r="A56" s="522" t="s">
        <v>130</v>
      </c>
      <c r="B56" s="523"/>
      <c r="C56" s="523"/>
      <c r="D56" s="523"/>
      <c r="E56" s="523"/>
      <c r="F56" s="523"/>
      <c r="G56" s="523"/>
      <c r="H56" s="523"/>
      <c r="I56" s="523"/>
      <c r="J56" s="523"/>
      <c r="K56" s="523"/>
      <c r="L56" s="523"/>
      <c r="M56" s="523"/>
      <c r="N56" s="523"/>
      <c r="O56" s="523"/>
      <c r="P56" s="523"/>
      <c r="Q56" s="233"/>
      <c r="R56" s="233"/>
      <c r="S56" s="233"/>
      <c r="T56" s="223"/>
      <c r="U56" s="223"/>
      <c r="V56" s="223"/>
      <c r="W56" s="223"/>
    </row>
    <row r="57" spans="1:23" s="201" customFormat="1" ht="15.75" x14ac:dyDescent="0.25">
      <c r="A57" s="230" t="s">
        <v>108</v>
      </c>
      <c r="B57" s="265" t="s">
        <v>133</v>
      </c>
      <c r="C57" s="248">
        <v>1</v>
      </c>
      <c r="D57" s="240"/>
      <c r="E57" s="240"/>
      <c r="F57" s="247"/>
      <c r="G57" s="258">
        <v>3</v>
      </c>
      <c r="H57" s="248">
        <v>90</v>
      </c>
      <c r="I57" s="240">
        <v>30</v>
      </c>
      <c r="J57" s="240">
        <v>20</v>
      </c>
      <c r="K57" s="240"/>
      <c r="L57" s="240">
        <v>10</v>
      </c>
      <c r="M57" s="247">
        <v>60</v>
      </c>
      <c r="N57" s="215">
        <v>2</v>
      </c>
      <c r="O57" s="267"/>
      <c r="P57" s="243"/>
      <c r="Q57" s="233"/>
      <c r="R57" s="233"/>
      <c r="S57" s="233"/>
      <c r="T57" s="223"/>
      <c r="U57" s="223"/>
      <c r="V57" s="223"/>
      <c r="W57" s="223"/>
    </row>
    <row r="58" spans="1:23" s="201" customFormat="1" ht="32.25" thickBot="1" x14ac:dyDescent="0.25">
      <c r="A58" s="231" t="s">
        <v>109</v>
      </c>
      <c r="B58" s="218" t="s">
        <v>134</v>
      </c>
      <c r="C58" s="261"/>
      <c r="D58" s="249">
        <v>2</v>
      </c>
      <c r="E58" s="249"/>
      <c r="F58" s="262"/>
      <c r="G58" s="219">
        <v>3</v>
      </c>
      <c r="H58" s="261">
        <v>90</v>
      </c>
      <c r="I58" s="249">
        <v>36</v>
      </c>
      <c r="J58" s="249">
        <v>18</v>
      </c>
      <c r="K58" s="249"/>
      <c r="L58" s="249">
        <v>18</v>
      </c>
      <c r="M58" s="262">
        <v>54</v>
      </c>
      <c r="N58" s="283"/>
      <c r="O58" s="322">
        <v>4</v>
      </c>
      <c r="P58" s="220"/>
      <c r="Q58" s="233"/>
      <c r="R58" s="233"/>
      <c r="S58" s="233"/>
      <c r="T58" s="223"/>
    </row>
    <row r="59" spans="1:23" s="222" customFormat="1" ht="16.5" customHeight="1" thickBot="1" x14ac:dyDescent="0.25">
      <c r="A59" s="524" t="s">
        <v>105</v>
      </c>
      <c r="B59" s="525"/>
      <c r="C59" s="226"/>
      <c r="D59" s="227"/>
      <c r="E59" s="227"/>
      <c r="F59" s="228"/>
      <c r="G59" s="229">
        <f>G57+G58</f>
        <v>6</v>
      </c>
      <c r="H59" s="239">
        <f>H57+H58</f>
        <v>180</v>
      </c>
      <c r="I59" s="239">
        <f>I57+I58</f>
        <v>66</v>
      </c>
      <c r="J59" s="239">
        <f>J57+J58</f>
        <v>38</v>
      </c>
      <c r="K59" s="239">
        <v>0</v>
      </c>
      <c r="L59" s="239">
        <f>L57+L58</f>
        <v>28</v>
      </c>
      <c r="M59" s="239">
        <f>M57+M58</f>
        <v>114</v>
      </c>
      <c r="N59" s="239">
        <f>N57</f>
        <v>2</v>
      </c>
      <c r="O59" s="239">
        <f>O58</f>
        <v>4</v>
      </c>
      <c r="P59" s="239"/>
      <c r="Q59" s="221"/>
      <c r="R59" s="221"/>
      <c r="S59" s="221"/>
      <c r="T59" s="271"/>
    </row>
    <row r="60" spans="1:23" ht="15.75" x14ac:dyDescent="0.2">
      <c r="A60" s="529" t="s">
        <v>158</v>
      </c>
      <c r="B60" s="530"/>
      <c r="C60" s="530"/>
      <c r="D60" s="530"/>
      <c r="E60" s="530"/>
      <c r="F60" s="530"/>
      <c r="G60" s="530"/>
      <c r="H60" s="530"/>
      <c r="I60" s="530"/>
      <c r="J60" s="530"/>
      <c r="K60" s="530"/>
      <c r="L60" s="530"/>
      <c r="M60" s="530"/>
      <c r="N60" s="530"/>
      <c r="O60" s="530"/>
      <c r="P60" s="530"/>
      <c r="Q60" s="70"/>
      <c r="R60" s="70"/>
    </row>
    <row r="61" spans="1:23" ht="17.25" customHeight="1" x14ac:dyDescent="0.25">
      <c r="A61" s="133" t="s">
        <v>103</v>
      </c>
      <c r="B61" s="191" t="s">
        <v>79</v>
      </c>
      <c r="C61" s="9"/>
      <c r="D61" s="161">
        <v>3</v>
      </c>
      <c r="E61" s="161"/>
      <c r="F61" s="10"/>
      <c r="G61" s="115">
        <v>4.5</v>
      </c>
      <c r="H61" s="58">
        <f>G61*30</f>
        <v>135</v>
      </c>
      <c r="I61" s="39"/>
      <c r="J61" s="39"/>
      <c r="K61" s="39"/>
      <c r="L61" s="11"/>
      <c r="M61" s="12"/>
      <c r="N61" s="20"/>
      <c r="O61" s="11"/>
      <c r="P61" s="12"/>
      <c r="Q61" s="68"/>
      <c r="R61" s="101"/>
    </row>
    <row r="62" spans="1:23" s="278" customFormat="1" ht="17.25" customHeight="1" thickBot="1" x14ac:dyDescent="0.3">
      <c r="A62" s="255" t="s">
        <v>104</v>
      </c>
      <c r="B62" s="237" t="s">
        <v>116</v>
      </c>
      <c r="C62" s="224"/>
      <c r="D62" s="225">
        <v>3</v>
      </c>
      <c r="E62" s="225"/>
      <c r="F62" s="234"/>
      <c r="G62" s="364">
        <v>13</v>
      </c>
      <c r="H62" s="224">
        <f>G62*30</f>
        <v>390</v>
      </c>
      <c r="I62" s="225"/>
      <c r="J62" s="225"/>
      <c r="K62" s="225"/>
      <c r="L62" s="225"/>
      <c r="M62" s="234"/>
      <c r="N62" s="224"/>
      <c r="O62" s="225"/>
      <c r="P62" s="234"/>
      <c r="Q62" s="235"/>
      <c r="R62" s="235"/>
    </row>
    <row r="63" spans="1:23" ht="16.5" thickBot="1" x14ac:dyDescent="0.25">
      <c r="A63" s="518" t="s">
        <v>80</v>
      </c>
      <c r="B63" s="519"/>
      <c r="C63" s="90"/>
      <c r="D63" s="90"/>
      <c r="E63" s="90"/>
      <c r="F63" s="90"/>
      <c r="G63" s="114">
        <f>G61+G62</f>
        <v>17.5</v>
      </c>
      <c r="H63" s="90">
        <f>SUM(H61:H62)</f>
        <v>525</v>
      </c>
      <c r="I63" s="90"/>
      <c r="J63" s="90"/>
      <c r="K63" s="90"/>
      <c r="L63" s="90"/>
      <c r="M63" s="90"/>
      <c r="N63" s="90"/>
      <c r="O63" s="90"/>
      <c r="P63" s="90"/>
      <c r="Q63" s="69"/>
      <c r="R63" s="70"/>
    </row>
    <row r="64" spans="1:23" ht="16.5" customHeight="1" thickBot="1" x14ac:dyDescent="0.25">
      <c r="A64" s="531" t="s">
        <v>159</v>
      </c>
      <c r="B64" s="532"/>
      <c r="C64" s="532"/>
      <c r="D64" s="532"/>
      <c r="E64" s="532"/>
      <c r="F64" s="532"/>
      <c r="G64" s="532"/>
      <c r="H64" s="532"/>
      <c r="I64" s="532"/>
      <c r="J64" s="532"/>
      <c r="K64" s="532"/>
      <c r="L64" s="532"/>
      <c r="M64" s="532"/>
      <c r="N64" s="533"/>
      <c r="O64" s="533"/>
      <c r="P64" s="533"/>
      <c r="Q64" s="70"/>
    </row>
    <row r="65" spans="1:17" ht="16.5" thickBot="1" x14ac:dyDescent="0.25">
      <c r="A65" s="74" t="s">
        <v>81</v>
      </c>
      <c r="B65" s="192" t="s">
        <v>115</v>
      </c>
      <c r="C65" s="35"/>
      <c r="D65" s="35"/>
      <c r="E65" s="35"/>
      <c r="F65" s="35"/>
      <c r="G65" s="35">
        <v>2</v>
      </c>
      <c r="H65" s="75"/>
      <c r="I65" s="75"/>
      <c r="J65" s="75"/>
      <c r="K65" s="75"/>
      <c r="L65" s="76"/>
      <c r="M65" s="77"/>
      <c r="N65" s="87"/>
      <c r="O65" s="88"/>
      <c r="P65" s="89"/>
      <c r="Q65" s="101"/>
    </row>
    <row r="66" spans="1:17" ht="16.5" thickBot="1" x14ac:dyDescent="0.25">
      <c r="A66" s="516" t="s">
        <v>118</v>
      </c>
      <c r="B66" s="517"/>
      <c r="C66" s="21"/>
      <c r="D66" s="22"/>
      <c r="E66" s="22"/>
      <c r="F66" s="22"/>
      <c r="G66" s="65"/>
      <c r="H66" s="66"/>
      <c r="I66" s="66"/>
      <c r="J66" s="66"/>
      <c r="K66" s="66"/>
      <c r="L66" s="66"/>
      <c r="M66" s="66"/>
      <c r="N66" s="65"/>
      <c r="O66" s="65"/>
      <c r="P66" s="138"/>
      <c r="Q66" s="69"/>
    </row>
    <row r="67" spans="1:17" ht="16.5" thickBot="1" x14ac:dyDescent="0.25">
      <c r="A67" s="482" t="s">
        <v>117</v>
      </c>
      <c r="B67" s="483"/>
      <c r="C67" s="484"/>
      <c r="D67" s="484"/>
      <c r="E67" s="484"/>
      <c r="F67" s="485"/>
      <c r="G67" s="363">
        <f>G43+G49+G63+G65</f>
        <v>60</v>
      </c>
      <c r="H67" s="140">
        <f t="shared" ref="H67:M67" si="9">H65+H63+H50+H43</f>
        <v>1560</v>
      </c>
      <c r="I67" s="147">
        <f t="shared" si="9"/>
        <v>364</v>
      </c>
      <c r="J67" s="147">
        <f t="shared" si="9"/>
        <v>179</v>
      </c>
      <c r="K67" s="147">
        <f t="shared" si="9"/>
        <v>0</v>
      </c>
      <c r="L67" s="147">
        <f t="shared" si="9"/>
        <v>165</v>
      </c>
      <c r="M67" s="149">
        <f t="shared" si="9"/>
        <v>436</v>
      </c>
      <c r="N67" s="146">
        <f>N16+N30+N42+N47</f>
        <v>18</v>
      </c>
      <c r="O67" s="327">
        <f>O20+O30+O42+O49</f>
        <v>19.5</v>
      </c>
      <c r="P67" s="148"/>
      <c r="Q67" s="69"/>
    </row>
    <row r="68" spans="1:17" ht="15.75" x14ac:dyDescent="0.2">
      <c r="A68" s="486" t="s">
        <v>82</v>
      </c>
      <c r="B68" s="487"/>
      <c r="C68" s="487"/>
      <c r="D68" s="487"/>
      <c r="E68" s="487"/>
      <c r="F68" s="487"/>
      <c r="G68" s="488"/>
      <c r="H68" s="488"/>
      <c r="I68" s="488"/>
      <c r="J68" s="488"/>
      <c r="K68" s="488"/>
      <c r="L68" s="488"/>
      <c r="M68" s="488"/>
      <c r="N68" s="144">
        <v>3</v>
      </c>
      <c r="O68" s="144">
        <v>4</v>
      </c>
      <c r="P68" s="145"/>
      <c r="Q68" s="73"/>
    </row>
    <row r="69" spans="1:17" ht="15.75" x14ac:dyDescent="0.2">
      <c r="A69" s="486" t="s">
        <v>83</v>
      </c>
      <c r="B69" s="487"/>
      <c r="C69" s="487"/>
      <c r="D69" s="487"/>
      <c r="E69" s="487"/>
      <c r="F69" s="487"/>
      <c r="G69" s="487"/>
      <c r="H69" s="487"/>
      <c r="I69" s="487"/>
      <c r="J69" s="487"/>
      <c r="K69" s="487"/>
      <c r="L69" s="487"/>
      <c r="M69" s="487"/>
      <c r="N69" s="137">
        <v>5</v>
      </c>
      <c r="O69" s="36" t="s">
        <v>146</v>
      </c>
      <c r="P69" s="71"/>
      <c r="Q69" s="235"/>
    </row>
    <row r="70" spans="1:17" ht="15.75" x14ac:dyDescent="0.2">
      <c r="A70" s="486" t="s">
        <v>84</v>
      </c>
      <c r="B70" s="487"/>
      <c r="C70" s="487"/>
      <c r="D70" s="487"/>
      <c r="E70" s="487"/>
      <c r="F70" s="487"/>
      <c r="G70" s="487"/>
      <c r="H70" s="487"/>
      <c r="I70" s="487"/>
      <c r="J70" s="487"/>
      <c r="K70" s="487"/>
      <c r="L70" s="487"/>
      <c r="M70" s="487"/>
      <c r="N70" s="137"/>
      <c r="O70" s="13"/>
      <c r="P70" s="72"/>
      <c r="Q70" s="101"/>
    </row>
    <row r="71" spans="1:17" ht="16.5" thickBot="1" x14ac:dyDescent="0.25">
      <c r="A71" s="502" t="s">
        <v>85</v>
      </c>
      <c r="B71" s="503"/>
      <c r="C71" s="503"/>
      <c r="D71" s="503"/>
      <c r="E71" s="503"/>
      <c r="F71" s="503"/>
      <c r="G71" s="503"/>
      <c r="H71" s="503"/>
      <c r="I71" s="503"/>
      <c r="J71" s="503"/>
      <c r="K71" s="503"/>
      <c r="L71" s="503"/>
      <c r="M71" s="503"/>
      <c r="N71" s="14"/>
      <c r="O71" s="151">
        <v>1</v>
      </c>
      <c r="P71" s="152"/>
      <c r="Q71" s="101"/>
    </row>
    <row r="72" spans="1:17" ht="16.5" thickBot="1" x14ac:dyDescent="0.3">
      <c r="A72" s="136"/>
      <c r="B72" s="504"/>
      <c r="C72" s="505"/>
      <c r="D72" s="505"/>
      <c r="E72" s="505"/>
      <c r="F72" s="505"/>
      <c r="G72" s="134"/>
      <c r="H72" s="134"/>
      <c r="I72" s="134"/>
      <c r="J72" s="134"/>
      <c r="K72" s="134"/>
      <c r="L72" s="134"/>
      <c r="M72" s="134"/>
      <c r="N72" s="526">
        <f>G43+G49+G63+G65</f>
        <v>60</v>
      </c>
      <c r="O72" s="527"/>
      <c r="P72" s="528"/>
      <c r="Q72" s="134"/>
    </row>
    <row r="73" spans="1:17" ht="24" customHeight="1" x14ac:dyDescent="0.25">
      <c r="A73" s="134"/>
      <c r="B73" s="37" t="s">
        <v>86</v>
      </c>
      <c r="C73" s="478"/>
      <c r="D73" s="479"/>
      <c r="E73" s="479"/>
      <c r="F73" s="479"/>
      <c r="G73" s="479"/>
      <c r="H73" s="134"/>
      <c r="I73" s="489"/>
      <c r="J73" s="490"/>
      <c r="K73" s="490"/>
      <c r="L73" s="134"/>
      <c r="M73" s="134"/>
      <c r="N73" s="194"/>
      <c r="O73" s="194"/>
      <c r="P73" s="150"/>
      <c r="Q73" s="134"/>
    </row>
    <row r="74" spans="1:17" ht="15.75" x14ac:dyDescent="0.25">
      <c r="A74" s="134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</row>
    <row r="75" spans="1:17" ht="21.75" customHeight="1" x14ac:dyDescent="0.25">
      <c r="A75" s="134"/>
      <c r="B75" s="37" t="s">
        <v>87</v>
      </c>
      <c r="C75" s="478"/>
      <c r="D75" s="479"/>
      <c r="E75" s="479"/>
      <c r="F75" s="479"/>
      <c r="G75" s="479"/>
      <c r="H75" s="134"/>
      <c r="I75" s="480"/>
      <c r="J75" s="481"/>
      <c r="K75" s="481"/>
      <c r="L75" s="481"/>
      <c r="M75" s="134"/>
      <c r="N75" s="134"/>
      <c r="O75" s="134"/>
      <c r="P75" s="134"/>
      <c r="Q75" s="134"/>
    </row>
    <row r="76" spans="1:17" ht="15.75" x14ac:dyDescent="0.25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</row>
    <row r="77" spans="1:17" ht="15.75" x14ac:dyDescent="0.25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</row>
  </sheetData>
  <mergeCells count="56">
    <mergeCell ref="N72:P72"/>
    <mergeCell ref="A60:P60"/>
    <mergeCell ref="A64:P64"/>
    <mergeCell ref="A21:B21"/>
    <mergeCell ref="A23:B23"/>
    <mergeCell ref="A42:B42"/>
    <mergeCell ref="A43:B43"/>
    <mergeCell ref="A49:B49"/>
    <mergeCell ref="A45:P45"/>
    <mergeCell ref="A10:P10"/>
    <mergeCell ref="A31:P31"/>
    <mergeCell ref="A71:M71"/>
    <mergeCell ref="B72:F72"/>
    <mergeCell ref="A24:P24"/>
    <mergeCell ref="A17:P17"/>
    <mergeCell ref="A46:P46"/>
    <mergeCell ref="A11:P11"/>
    <mergeCell ref="A12:P12"/>
    <mergeCell ref="A66:B66"/>
    <mergeCell ref="A63:B63"/>
    <mergeCell ref="A44:P44"/>
    <mergeCell ref="A51:P51"/>
    <mergeCell ref="A54:B54"/>
    <mergeCell ref="A56:P56"/>
    <mergeCell ref="A59:B59"/>
    <mergeCell ref="A1:P1"/>
    <mergeCell ref="M3:M8"/>
    <mergeCell ref="N3:P3"/>
    <mergeCell ref="H3:H8"/>
    <mergeCell ref="I3:L3"/>
    <mergeCell ref="I4:I8"/>
    <mergeCell ref="J4:L4"/>
    <mergeCell ref="J5:J8"/>
    <mergeCell ref="K5:K8"/>
    <mergeCell ref="H2:M2"/>
    <mergeCell ref="A2:A8"/>
    <mergeCell ref="B2:B8"/>
    <mergeCell ref="C2:F4"/>
    <mergeCell ref="C5:C8"/>
    <mergeCell ref="D5:D8"/>
    <mergeCell ref="E5:F6"/>
    <mergeCell ref="C75:G75"/>
    <mergeCell ref="I75:L75"/>
    <mergeCell ref="A67:F67"/>
    <mergeCell ref="A68:M68"/>
    <mergeCell ref="A69:M69"/>
    <mergeCell ref="C73:G73"/>
    <mergeCell ref="I73:K73"/>
    <mergeCell ref="A70:M70"/>
    <mergeCell ref="N2:P2"/>
    <mergeCell ref="L5:L8"/>
    <mergeCell ref="E7:E8"/>
    <mergeCell ref="F7:F8"/>
    <mergeCell ref="G2:G8"/>
    <mergeCell ref="N4:P5"/>
    <mergeCell ref="N7:P7"/>
  </mergeCells>
  <pageMargins left="0.7" right="0.7" top="0.75" bottom="0.75" header="0.3" footer="0.3"/>
  <pageSetup paperSize="9" scale="72" fitToHeight="0" orientation="landscape" r:id="rId1"/>
  <rowBreaks count="1" manualBreakCount="1">
    <brk id="4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Лист3</vt:lpstr>
      <vt:lpstr>Лист1!Область_печати</vt:lpstr>
      <vt:lpstr>Лист3!Область_печати</vt:lpstr>
    </vt:vector>
  </TitlesOfParts>
  <Company>DGMA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Kafedra EP</dc:creator>
  <cp:lastModifiedBy>Алена Латышева</cp:lastModifiedBy>
  <cp:lastPrinted>2016-04-29T10:48:10Z</cp:lastPrinted>
  <dcterms:created xsi:type="dcterms:W3CDTF">2007-11-26T10:42:37Z</dcterms:created>
  <dcterms:modified xsi:type="dcterms:W3CDTF">2016-09-06T10:57:53Z</dcterms:modified>
</cp:coreProperties>
</file>