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титулка" sheetId="1" r:id="rId1"/>
    <sheet name="бюджет" sheetId="2" state="hidden" r:id="rId2"/>
    <sheet name="план 15_16" sheetId="3" r:id="rId3"/>
  </sheets>
  <definedNames>
    <definedName name="_xlnm.Print_Titles" localSheetId="2">'план 15_16'!$9:$9</definedName>
    <definedName name="_xlnm.Print_Area" localSheetId="1">'бюджет'!$A$1:$K$16</definedName>
    <definedName name="_xlnm.Print_Area" localSheetId="2">'план 15_16'!$A$1:$P$85</definedName>
    <definedName name="_xlnm.Print_Area" localSheetId="0">'титулка'!$A$1:$BE$36</definedName>
  </definedNames>
  <calcPr fullCalcOnLoad="1"/>
</workbook>
</file>

<file path=xl/sharedStrings.xml><?xml version="1.0" encoding="utf-8"?>
<sst xmlns="http://schemas.openxmlformats.org/spreadsheetml/2006/main" count="289" uniqueCount="186">
  <si>
    <t>ЗАТВЕРДЖУЮ</t>
  </si>
  <si>
    <t>Ректор __________________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</si>
  <si>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</si>
  <si>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</si>
  <si>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</si>
  <si>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</si>
  <si>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</si>
  <si>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</si>
  <si>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</si>
  <si>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</si>
  <si>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</si>
  <si>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</si>
  <si>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</si>
  <si>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</si>
  <si>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</si>
  <si>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</si>
  <si>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</si>
  <si>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</si>
  <si>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</si>
  <si>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</si>
  <si>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</si>
  <si>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</si>
  <si>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Екзаменаційна сесія</t>
  </si>
  <si>
    <t>Практика</t>
  </si>
  <si>
    <t>Канікули</t>
  </si>
  <si>
    <t>Державна атестація</t>
  </si>
  <si>
    <t>Всього</t>
  </si>
  <si>
    <t>Триместр</t>
  </si>
  <si>
    <t>Переддипломна практика</t>
  </si>
  <si>
    <t>1 доба на тиждень навчального триместру</t>
  </si>
  <si>
    <t>№ п/п</t>
  </si>
  <si>
    <t>Загальний обсяг</t>
  </si>
  <si>
    <t>екзаменів</t>
  </si>
  <si>
    <t>заліків</t>
  </si>
  <si>
    <t>лекції</t>
  </si>
  <si>
    <t>Разом:</t>
  </si>
  <si>
    <t>Фізичне виховання</t>
  </si>
  <si>
    <t>3</t>
  </si>
  <si>
    <t>с*</t>
  </si>
  <si>
    <t xml:space="preserve"> Кількість екзаменів</t>
  </si>
  <si>
    <t xml:space="preserve"> Кількість заліків</t>
  </si>
  <si>
    <t>Кількість годин на тиждень</t>
  </si>
  <si>
    <t xml:space="preserve">ЗАГАЛЬНА КІЛЬКІСТЬ </t>
  </si>
  <si>
    <t xml:space="preserve"> Кількість курсових робіт</t>
  </si>
  <si>
    <t xml:space="preserve"> Кількість курсових проектів</t>
  </si>
  <si>
    <t xml:space="preserve"> Т</t>
  </si>
  <si>
    <t>І . ГРАФІК НАВЧАЛЬНОГО ПРОЦЕСУ</t>
  </si>
  <si>
    <t>Т</t>
  </si>
  <si>
    <t>ЗД</t>
  </si>
  <si>
    <t>Працевлаштування та ділова кар’єра</t>
  </si>
  <si>
    <t>Інтелектуальна власність</t>
  </si>
  <si>
    <t>Цивільний захист</t>
  </si>
  <si>
    <t>Автоматизація виробничих процесів машинобудування</t>
  </si>
  <si>
    <t>Автоматизація виробничих процесів машинобудування (курсова робота)</t>
  </si>
  <si>
    <t>Охорона праці в галузі</t>
  </si>
  <si>
    <t>Технологічні основи ГВС</t>
  </si>
  <si>
    <t>САПР технологічних процесів</t>
  </si>
  <si>
    <t>Іноземна мова (за професійним спрямуванням)</t>
  </si>
  <si>
    <t>Спецкурс за напрямком магістерської роботи</t>
  </si>
  <si>
    <t>Філософія і наука</t>
  </si>
  <si>
    <t>Технологічне оснащення автоматизованих дільниць та цехів</t>
  </si>
  <si>
    <t>-</t>
  </si>
  <si>
    <t>48</t>
  </si>
  <si>
    <t>4</t>
  </si>
  <si>
    <t>21</t>
  </si>
  <si>
    <t>69</t>
  </si>
  <si>
    <t>Система 3-D моделювання Power Shape</t>
  </si>
  <si>
    <t>8</t>
  </si>
  <si>
    <t>12</t>
  </si>
  <si>
    <t>1</t>
  </si>
  <si>
    <t>Системи автоматизованого програмування верстатів з ЧПУ</t>
  </si>
  <si>
    <t>Міністерство освіти і науки України</t>
  </si>
  <si>
    <t>Основи теорії управління якістю технологічних систем (АВП)</t>
  </si>
  <si>
    <t>Розрахунок машинобудівельних конструкцій числовими методами (МТО)</t>
  </si>
  <si>
    <t>Методика та організація наукових досліджень (ПТМ)</t>
  </si>
  <si>
    <t>Цільова індивідуальна підготовка</t>
  </si>
  <si>
    <t>кількість тижнів у триместрі</t>
  </si>
  <si>
    <r>
      <t xml:space="preserve">підготовки: </t>
    </r>
    <r>
      <rPr>
        <b/>
        <sz val="18"/>
        <rFont val="Times New Roman"/>
        <family val="1"/>
      </rPr>
      <t>магістра</t>
    </r>
  </si>
  <si>
    <r>
      <t xml:space="preserve">спеціальність: </t>
    </r>
    <r>
      <rPr>
        <b/>
        <sz val="18"/>
        <rFont val="Times New Roman"/>
        <family val="1"/>
      </rPr>
      <t>8.05050201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>"Технології машинобудування"</t>
    </r>
  </si>
  <si>
    <r>
      <t xml:space="preserve">форма навчання:     </t>
    </r>
    <r>
      <rPr>
        <b/>
        <sz val="18"/>
        <rFont val="Times New Roman"/>
        <family val="1"/>
      </rPr>
      <t>денна</t>
    </r>
  </si>
  <si>
    <t>Кваліфікація: науковий співробітник (інженерна   механіка), викладач                                                                                                  вищого навчального закладу</t>
  </si>
  <si>
    <t>Підготовка магістерської роботи</t>
  </si>
  <si>
    <t>Захист магістерської роботи</t>
  </si>
  <si>
    <t>3.0</t>
  </si>
  <si>
    <t>Основи сучасних теорій моделювання процесів (ТМ)</t>
  </si>
  <si>
    <t>на основі ОПП підготовки бакалавра</t>
  </si>
  <si>
    <r>
      <t xml:space="preserve">галузь знань: </t>
    </r>
    <r>
      <rPr>
        <b/>
        <sz val="18"/>
        <rFont val="Times New Roman"/>
        <family val="1"/>
      </rPr>
      <t>0505 "Машинобудування та матеріалообробка"</t>
    </r>
  </si>
  <si>
    <r>
      <t xml:space="preserve">напрям: </t>
    </r>
    <r>
      <rPr>
        <b/>
        <sz val="18"/>
        <rFont val="Times New Roman"/>
        <family val="1"/>
      </rPr>
      <t>6.050502 "Інженерна механіка"</t>
    </r>
  </si>
  <si>
    <t xml:space="preserve">спеціалізація:     </t>
  </si>
  <si>
    <t>Виконання дипломного проекту (роботи)</t>
  </si>
  <si>
    <t>III. ПРАКТИКА</t>
  </si>
  <si>
    <t>Назва практики</t>
  </si>
  <si>
    <t>Тижні</t>
  </si>
  <si>
    <t>IV. ДЕРЖАВНА АТЕСТАЦІЯ</t>
  </si>
  <si>
    <t>Назва навчальної дисципліни</t>
  </si>
  <si>
    <t>Форма державної атестації (екзамен, дипломний проект (робота)</t>
  </si>
  <si>
    <t>дипломна робота</t>
  </si>
  <si>
    <t>НАЗВА НАВЧАЛЬНОЇ ДИСЦИПЛІНИ</t>
  </si>
  <si>
    <t>Кількість кредитів EКТС</t>
  </si>
  <si>
    <t>Розподіл за триместрами</t>
  </si>
  <si>
    <t>курсові</t>
  </si>
  <si>
    <t>проекти</t>
  </si>
  <si>
    <t>роботи</t>
  </si>
  <si>
    <t>Кількість годин</t>
  </si>
  <si>
    <t>аудиторних</t>
  </si>
  <si>
    <t>всього</t>
  </si>
  <si>
    <t>самостійна робота</t>
  </si>
  <si>
    <t>практичні</t>
  </si>
  <si>
    <t>лабораторні</t>
  </si>
  <si>
    <t>у тому числі:</t>
  </si>
  <si>
    <t>Розподіл годин на тиждень за курсами і триместрами</t>
  </si>
  <si>
    <t>1 курс</t>
  </si>
  <si>
    <t>триместри</t>
  </si>
  <si>
    <t xml:space="preserve">II. ЗВЕДЕНІ ДАНІ ПРО БЮДЖЕТ ЧАСУ, тижні </t>
  </si>
  <si>
    <t>I</t>
  </si>
  <si>
    <t>II</t>
  </si>
  <si>
    <t>Усього</t>
  </si>
  <si>
    <t xml:space="preserve">Позначення: Т – теоретичне навчання; С – екзаменаційна сесія; П – практика; К – канікули; Д– дипломне проектування; ЗД – захист дипломного проекту </t>
  </si>
  <si>
    <t>Виконання дипломн. проекту</t>
  </si>
  <si>
    <t>Держ. атест.</t>
  </si>
  <si>
    <t>Назва
 практики</t>
  </si>
  <si>
    <t>Форма державної атестації (екзамен, дипломний проект (робота))</t>
  </si>
  <si>
    <t>Переддипломна</t>
  </si>
  <si>
    <t xml:space="preserve">       II. ЗВЕДЕНІ ДАНІ ПРО БЮДЖЕТ ЧАСУ, тижні                           ІІІ. ПРАКТИКА                         IV. ДЕРЖАВНА АТЕСТАЦІЯ</t>
  </si>
  <si>
    <t>Дипломна робота</t>
  </si>
  <si>
    <r>
      <t>___________________(</t>
    </r>
    <r>
      <rPr>
        <u val="single"/>
        <sz val="14"/>
        <rFont val="Times New Roman"/>
        <family val="1"/>
      </rPr>
      <t>Ковальов В.Д.)</t>
    </r>
  </si>
  <si>
    <t>"___" ____________ 2015  р.</t>
  </si>
  <si>
    <t xml:space="preserve">V. План навчального процесу на 2015/2016 навчальний рік      </t>
  </si>
  <si>
    <t>90</t>
  </si>
  <si>
    <t>Зав.кафедри ТМ</t>
  </si>
  <si>
    <t>Декан  ФІТО</t>
  </si>
  <si>
    <t>С.В. Ковалевський</t>
  </si>
  <si>
    <t>О.Г. Гринь</t>
  </si>
  <si>
    <t>Строк навчання  - 1,5  року</t>
  </si>
  <si>
    <t>1.3 Дисципліни професійної підготовки</t>
  </si>
  <si>
    <t>Охорона праці в галузі та цивільний захист</t>
  </si>
  <si>
    <t>Разом п.1</t>
  </si>
  <si>
    <t>Разом п.1.3</t>
  </si>
  <si>
    <t>Разом п.1.2</t>
  </si>
  <si>
    <t>2 ДИСЦИПЛІНИ ВІЛЬНОГО ВИБОРУ</t>
  </si>
  <si>
    <t>2.1 Соціально-гуманітарні дисципліни</t>
  </si>
  <si>
    <t>Разом  1 траекторія</t>
  </si>
  <si>
    <t>Оцінка ефективності проектних рішень</t>
  </si>
  <si>
    <t>Разом  2 траекторія</t>
  </si>
  <si>
    <t>3ф*</t>
  </si>
  <si>
    <t>Примітка:   с* - секційні заняття (факультатив)</t>
  </si>
  <si>
    <t>Разом п.2.1:</t>
  </si>
  <si>
    <t xml:space="preserve">2.3. Дисципліни професійної підготовки </t>
  </si>
  <si>
    <t>Разом 2.3</t>
  </si>
  <si>
    <t>Разом п.2.3.:</t>
  </si>
  <si>
    <t xml:space="preserve"> Інтелектуальна власність та методіка і організація наукових досліджень</t>
  </si>
  <si>
    <t>1.2 Природничо-наукові фундаментальні дисципліни</t>
  </si>
  <si>
    <t>2,2</t>
  </si>
  <si>
    <t>3,3</t>
  </si>
  <si>
    <t>1.2.1</t>
  </si>
  <si>
    <t>1.2.1.1</t>
  </si>
  <si>
    <t>1.2.1.2</t>
  </si>
  <si>
    <t>1.2.2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</si>
  <si>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</si>
  <si>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</si>
  <si>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</si>
  <si>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</si>
  <si>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</si>
  <si>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</si>
  <si>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</si>
  <si>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</si>
  <si>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1.3.1.2</t>
  </si>
  <si>
    <t>1.3.1.1</t>
  </si>
  <si>
    <t>1.3.2.1</t>
  </si>
  <si>
    <t>1.3.2.2</t>
  </si>
  <si>
    <t xml:space="preserve">Спеціальні методи обробки робочих поверхонь деталей машин </t>
  </si>
  <si>
    <t>Діагностика технологічних систем та виробів машинобудування (ТМ)</t>
  </si>
  <si>
    <t>Проектування автоматизованих дільниць та цехів (ТМ)</t>
  </si>
  <si>
    <t xml:space="preserve">  3. ПРАКТИЧНА  ПІДГОТОВКА</t>
  </si>
  <si>
    <t>4. ДЕРЖАВНА АТЕСТАЦІЯ</t>
  </si>
  <si>
    <t>2 траєкторія</t>
  </si>
  <si>
    <t>1 траєкторія</t>
  </si>
  <si>
    <t>Інженерний консалтинг у технології машинобудування (ТМ)</t>
  </si>
  <si>
    <t>9</t>
  </si>
  <si>
    <t>270</t>
  </si>
  <si>
    <t>Дисципліни ВВ 1 трим.</t>
  </si>
  <si>
    <t>Дисципліни ВВ 2 трим.</t>
  </si>
  <si>
    <t>Дисципліни ВВ 3трим.</t>
  </si>
  <si>
    <t>6.0</t>
  </si>
  <si>
    <t>Логістика (ТМ)</t>
  </si>
  <si>
    <t>1. ОБОВ'ЯЗКОВІ НАВЧАЛЬНІ ДИСЦИПЛІНИ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</si>
</sst>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_-;\-* #,##0_-;\ _-;_-@_-"/>
    <numFmt numFmtId="173" formatCode="#,##0;\-* #,##0_-;\ _-;_-@_-"/>
    <numFmt numFmtId="174" formatCode="0.0"/>
    <numFmt numFmtId="175" formatCode="#,##0.0_ ;\-#,##0.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 ;\-#,##0.00\ "/>
    <numFmt numFmtId="181" formatCode="[$-FC19]d\ mmmm\ yyyy\ &quot;г.&quot;"/>
  </numFmts>
  <fonts count="67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2"/>
    </font>
    <font>
      <b/>
      <sz val="1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 Cyr"/>
      <family val="2"/>
    </font>
    <font>
      <sz val="18"/>
      <name val="Times New Roman"/>
      <family val="1"/>
    </font>
    <font>
      <sz val="18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sz val="14"/>
      <name val="Arial Cyr"/>
      <family val="2"/>
    </font>
    <font>
      <b/>
      <sz val="14"/>
      <name val="Times New Roman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6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2" fontId="8" fillId="0" borderId="0" xfId="0" applyNumberFormat="1" applyFont="1" applyFill="1" applyBorder="1" applyAlignment="1" applyProtection="1">
      <alignment vertical="center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172" fontId="2" fillId="0" borderId="0" xfId="0" applyNumberFormat="1" applyFont="1" applyFill="1" applyBorder="1" applyAlignment="1" applyProtection="1">
      <alignment vertical="center"/>
      <protection/>
    </xf>
    <xf numFmtId="173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172" fontId="7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right" vertical="top"/>
    </xf>
    <xf numFmtId="172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7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172" fontId="8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>
      <alignment vertical="center" wrapText="1"/>
    </xf>
    <xf numFmtId="172" fontId="10" fillId="0" borderId="0" xfId="0" applyNumberFormat="1" applyFont="1" applyFill="1" applyBorder="1" applyAlignment="1" applyProtection="1">
      <alignment horizontal="center" vertical="center"/>
      <protection/>
    </xf>
    <xf numFmtId="172" fontId="7" fillId="0" borderId="0" xfId="0" applyNumberFormat="1" applyFont="1" applyFill="1" applyBorder="1" applyAlignment="1" applyProtection="1">
      <alignment horizontal="center" vertical="center"/>
      <protection/>
    </xf>
    <xf numFmtId="172" fontId="7" fillId="0" borderId="0" xfId="0" applyNumberFormat="1" applyFont="1" applyFill="1" applyBorder="1" applyAlignment="1" applyProtection="1">
      <alignment horizontal="left" vertical="top" wrapText="1"/>
      <protection/>
    </xf>
    <xf numFmtId="172" fontId="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3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73" fontId="2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72" fontId="4" fillId="0" borderId="15" xfId="0" applyNumberFormat="1" applyFont="1" applyFill="1" applyBorder="1" applyAlignment="1" applyProtection="1">
      <alignment horizontal="center" vertical="center"/>
      <protection/>
    </xf>
    <xf numFmtId="172" fontId="4" fillId="0" borderId="22" xfId="0" applyNumberFormat="1" applyFont="1" applyFill="1" applyBorder="1" applyAlignment="1" applyProtection="1">
      <alignment horizontal="center" vertical="center"/>
      <protection/>
    </xf>
    <xf numFmtId="172" fontId="2" fillId="0" borderId="23" xfId="0" applyNumberFormat="1" applyFont="1" applyFill="1" applyBorder="1" applyAlignment="1" applyProtection="1">
      <alignment horizontal="center" vertical="center"/>
      <protection/>
    </xf>
    <xf numFmtId="172" fontId="2" fillId="0" borderId="22" xfId="0" applyNumberFormat="1" applyFont="1" applyFill="1" applyBorder="1" applyAlignment="1" applyProtection="1">
      <alignment horizontal="center" vertical="center"/>
      <protection/>
    </xf>
    <xf numFmtId="172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>
      <alignment horizontal="center" vertical="center" wrapText="1"/>
    </xf>
    <xf numFmtId="1" fontId="7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172" fontId="2" fillId="0" borderId="15" xfId="0" applyNumberFormat="1" applyFont="1" applyFill="1" applyBorder="1" applyAlignment="1" applyProtection="1">
      <alignment horizontal="center" vertical="center"/>
      <protection/>
    </xf>
    <xf numFmtId="172" fontId="2" fillId="0" borderId="25" xfId="0" applyNumberFormat="1" applyFont="1" applyFill="1" applyBorder="1" applyAlignment="1" applyProtection="1">
      <alignment horizontal="center" vertical="center"/>
      <protection/>
    </xf>
    <xf numFmtId="172" fontId="2" fillId="0" borderId="26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2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7" fillId="0" borderId="16" xfId="0" applyNumberFormat="1" applyFont="1" applyFill="1" applyBorder="1" applyAlignment="1" applyProtection="1">
      <alignment horizontal="center" vertical="center"/>
      <protection/>
    </xf>
    <xf numFmtId="172" fontId="2" fillId="0" borderId="23" xfId="0" applyNumberFormat="1" applyFont="1" applyFill="1" applyBorder="1" applyAlignment="1" applyProtection="1">
      <alignment horizontal="left" vertical="top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right" vertical="center"/>
      <protection/>
    </xf>
    <xf numFmtId="1" fontId="2" fillId="0" borderId="20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 wrapText="1"/>
    </xf>
    <xf numFmtId="172" fontId="2" fillId="0" borderId="30" xfId="0" applyNumberFormat="1" applyFont="1" applyFill="1" applyBorder="1" applyAlignment="1" applyProtection="1">
      <alignment horizontal="left" vertical="top" wrapText="1"/>
      <protection/>
    </xf>
    <xf numFmtId="0" fontId="7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174" fontId="7" fillId="0" borderId="11" xfId="0" applyNumberFormat="1" applyFont="1" applyFill="1" applyBorder="1" applyAlignment="1" applyProtection="1">
      <alignment horizontal="center" vertical="center"/>
      <protection/>
    </xf>
    <xf numFmtId="172" fontId="7" fillId="0" borderId="11" xfId="0" applyNumberFormat="1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wrapText="1"/>
    </xf>
    <xf numFmtId="0" fontId="2" fillId="0" borderId="38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172" fontId="63" fillId="0" borderId="11" xfId="0" applyNumberFormat="1" applyFont="1" applyBorder="1" applyAlignment="1">
      <alignment horizontal="center" vertical="center" wrapText="1"/>
    </xf>
    <xf numFmtId="1" fontId="63" fillId="0" borderId="11" xfId="0" applyNumberFormat="1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40" xfId="0" applyFont="1" applyFill="1" applyBorder="1" applyAlignment="1">
      <alignment wrapText="1"/>
    </xf>
    <xf numFmtId="0" fontId="15" fillId="0" borderId="40" xfId="0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horizontal="right"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15" fillId="0" borderId="45" xfId="0" applyFont="1" applyBorder="1" applyAlignment="1">
      <alignment horizontal="right"/>
    </xf>
    <xf numFmtId="0" fontId="15" fillId="0" borderId="46" xfId="0" applyFont="1" applyBorder="1" applyAlignment="1">
      <alignment horizontal="right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15" fillId="0" borderId="40" xfId="0" applyFont="1" applyFill="1" applyBorder="1" applyAlignment="1">
      <alignment horizontal="center" wrapText="1"/>
    </xf>
    <xf numFmtId="49" fontId="9" fillId="0" borderId="38" xfId="0" applyNumberFormat="1" applyFont="1" applyFill="1" applyBorder="1" applyAlignment="1" applyProtection="1">
      <alignment horizontal="center" vertical="center" wrapText="1"/>
      <protection/>
    </xf>
    <xf numFmtId="0" fontId="7" fillId="0" borderId="51" xfId="0" applyNumberFormat="1" applyFont="1" applyFill="1" applyBorder="1" applyAlignment="1" applyProtection="1">
      <alignment horizontal="center" vertical="center"/>
      <protection/>
    </xf>
    <xf numFmtId="49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0" fontId="7" fillId="0" borderId="52" xfId="0" applyNumberFormat="1" applyFont="1" applyFill="1" applyBorder="1" applyAlignment="1" applyProtection="1">
      <alignment horizontal="center" vertical="center"/>
      <protection/>
    </xf>
    <xf numFmtId="172" fontId="2" fillId="0" borderId="38" xfId="0" applyNumberFormat="1" applyFont="1" applyBorder="1" applyAlignment="1">
      <alignment horizontal="center" vertical="center" wrapText="1"/>
    </xf>
    <xf numFmtId="49" fontId="2" fillId="0" borderId="53" xfId="0" applyNumberFormat="1" applyFont="1" applyFill="1" applyBorder="1" applyAlignment="1" applyProtection="1">
      <alignment horizontal="center" vertical="center" wrapText="1"/>
      <protection/>
    </xf>
    <xf numFmtId="0" fontId="7" fillId="0" borderId="54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3" fillId="0" borderId="25" xfId="0" applyFont="1" applyBorder="1" applyAlignment="1">
      <alignment/>
    </xf>
    <xf numFmtId="0" fontId="2" fillId="0" borderId="55" xfId="0" applyFont="1" applyBorder="1" applyAlignment="1">
      <alignment/>
    </xf>
    <xf numFmtId="0" fontId="0" fillId="0" borderId="0" xfId="0" applyFont="1" applyAlignment="1">
      <alignment/>
    </xf>
    <xf numFmtId="1" fontId="63" fillId="0" borderId="16" xfId="0" applyNumberFormat="1" applyFont="1" applyFill="1" applyBorder="1" applyAlignment="1" applyProtection="1">
      <alignment horizontal="center" vertical="center"/>
      <protection/>
    </xf>
    <xf numFmtId="1" fontId="63" fillId="0" borderId="11" xfId="0" applyNumberFormat="1" applyFont="1" applyFill="1" applyBorder="1" applyAlignment="1" applyProtection="1">
      <alignment horizontal="center" vertical="center"/>
      <protection/>
    </xf>
    <xf numFmtId="172" fontId="63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8" xfId="0" applyFont="1" applyBorder="1" applyAlignment="1">
      <alignment horizontal="center" wrapText="1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3" fontId="7" fillId="0" borderId="10" xfId="0" applyNumberFormat="1" applyFont="1" applyFill="1" applyBorder="1" applyAlignment="1" applyProtection="1">
      <alignment horizontal="center" vertical="center"/>
      <protection/>
    </xf>
    <xf numFmtId="173" fontId="7" fillId="0" borderId="56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52" applyFont="1">
      <alignment/>
      <protection/>
    </xf>
    <xf numFmtId="0" fontId="21" fillId="0" borderId="0" xfId="52" applyFont="1">
      <alignment/>
      <protection/>
    </xf>
    <xf numFmtId="0" fontId="0" fillId="0" borderId="0" xfId="0" applyBorder="1" applyAlignment="1">
      <alignment horizontal="center" vertical="center"/>
    </xf>
    <xf numFmtId="49" fontId="7" fillId="0" borderId="0" xfId="52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2" fillId="0" borderId="0" xfId="52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174" fontId="63" fillId="0" borderId="57" xfId="0" applyNumberFormat="1" applyFont="1" applyFill="1" applyBorder="1" applyAlignment="1" applyProtection="1">
      <alignment horizontal="center" vertical="center"/>
      <protection/>
    </xf>
    <xf numFmtId="174" fontId="7" fillId="0" borderId="35" xfId="0" applyNumberFormat="1" applyFont="1" applyFill="1" applyBorder="1" applyAlignment="1" applyProtection="1">
      <alignment horizontal="center" vertical="center"/>
      <protection/>
    </xf>
    <xf numFmtId="174" fontId="2" fillId="0" borderId="58" xfId="0" applyNumberFormat="1" applyFont="1" applyFill="1" applyBorder="1" applyAlignment="1" applyProtection="1">
      <alignment horizontal="center" vertical="center"/>
      <protection/>
    </xf>
    <xf numFmtId="174" fontId="7" fillId="0" borderId="59" xfId="0" applyNumberFormat="1" applyFont="1" applyFill="1" applyBorder="1" applyAlignment="1" applyProtection="1">
      <alignment horizontal="center" vertical="center"/>
      <protection/>
    </xf>
    <xf numFmtId="174" fontId="7" fillId="0" borderId="32" xfId="0" applyNumberFormat="1" applyFont="1" applyFill="1" applyBorder="1" applyAlignment="1" applyProtection="1">
      <alignment horizontal="center" vertical="center"/>
      <protection/>
    </xf>
    <xf numFmtId="174" fontId="7" fillId="0" borderId="18" xfId="0" applyNumberFormat="1" applyFont="1" applyFill="1" applyBorder="1" applyAlignment="1" applyProtection="1">
      <alignment horizontal="center" vertical="center"/>
      <protection/>
    </xf>
    <xf numFmtId="174" fontId="7" fillId="0" borderId="35" xfId="0" applyNumberFormat="1" applyFont="1" applyFill="1" applyBorder="1" applyAlignment="1">
      <alignment horizontal="center" vertical="center"/>
    </xf>
    <xf numFmtId="1" fontId="7" fillId="0" borderId="35" xfId="0" applyNumberFormat="1" applyFont="1" applyFill="1" applyBorder="1" applyAlignment="1">
      <alignment horizontal="center" vertical="center"/>
    </xf>
    <xf numFmtId="2" fontId="7" fillId="0" borderId="59" xfId="0" applyNumberFormat="1" applyFont="1" applyFill="1" applyBorder="1" applyAlignment="1" applyProtection="1">
      <alignment horizontal="center" vertical="center"/>
      <protection/>
    </xf>
    <xf numFmtId="2" fontId="7" fillId="0" borderId="32" xfId="0" applyNumberFormat="1" applyFont="1" applyFill="1" applyBorder="1" applyAlignment="1" applyProtection="1">
      <alignment horizontal="center" vertical="center"/>
      <protection/>
    </xf>
    <xf numFmtId="2" fontId="7" fillId="0" borderId="18" xfId="0" applyNumberFormat="1" applyFont="1" applyFill="1" applyBorder="1" applyAlignment="1" applyProtection="1">
      <alignment horizontal="center" vertical="center"/>
      <protection/>
    </xf>
    <xf numFmtId="174" fontId="7" fillId="0" borderId="60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173" fontId="7" fillId="0" borderId="14" xfId="0" applyNumberFormat="1" applyFont="1" applyFill="1" applyBorder="1" applyAlignment="1" applyProtection="1">
      <alignment horizontal="center" vertical="center"/>
      <protection/>
    </xf>
    <xf numFmtId="49" fontId="9" fillId="0" borderId="61" xfId="0" applyNumberFormat="1" applyFont="1" applyFill="1" applyBorder="1" applyAlignment="1" applyProtection="1">
      <alignment horizontal="center" vertical="center" wrapText="1"/>
      <protection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right" vertical="center"/>
      <protection/>
    </xf>
    <xf numFmtId="0" fontId="0" fillId="0" borderId="63" xfId="0" applyBorder="1" applyAlignment="1">
      <alignment wrapText="1"/>
    </xf>
    <xf numFmtId="0" fontId="0" fillId="0" borderId="64" xfId="0" applyBorder="1" applyAlignment="1">
      <alignment wrapText="1"/>
    </xf>
    <xf numFmtId="0" fontId="15" fillId="0" borderId="38" xfId="0" applyFont="1" applyBorder="1" applyAlignment="1">
      <alignment wrapText="1"/>
    </xf>
    <xf numFmtId="0" fontId="20" fillId="0" borderId="38" xfId="0" applyFont="1" applyBorder="1" applyAlignment="1">
      <alignment wrapText="1"/>
    </xf>
    <xf numFmtId="172" fontId="2" fillId="0" borderId="65" xfId="0" applyNumberFormat="1" applyFont="1" applyFill="1" applyBorder="1" applyAlignment="1" applyProtection="1">
      <alignment horizontal="center" vertical="center"/>
      <protection/>
    </xf>
    <xf numFmtId="172" fontId="2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66" xfId="0" applyFont="1" applyBorder="1" applyAlignment="1">
      <alignment wrapText="1"/>
    </xf>
    <xf numFmtId="174" fontId="7" fillId="0" borderId="58" xfId="0" applyNumberFormat="1" applyFont="1" applyFill="1" applyBorder="1" applyAlignment="1" applyProtection="1">
      <alignment horizontal="center" vertical="center"/>
      <protection/>
    </xf>
    <xf numFmtId="175" fontId="9" fillId="0" borderId="55" xfId="0" applyNumberFormat="1" applyFont="1" applyFill="1" applyBorder="1" applyAlignment="1" applyProtection="1">
      <alignment horizontal="center" vertical="center" wrapText="1"/>
      <protection/>
    </xf>
    <xf numFmtId="0" fontId="2" fillId="0" borderId="67" xfId="0" applyFont="1" applyFill="1" applyBorder="1" applyAlignment="1">
      <alignment wrapText="1"/>
    </xf>
    <xf numFmtId="173" fontId="9" fillId="0" borderId="68" xfId="0" applyNumberFormat="1" applyFont="1" applyFill="1" applyBorder="1" applyAlignment="1" applyProtection="1">
      <alignment horizontal="center" vertical="center"/>
      <protection/>
    </xf>
    <xf numFmtId="173" fontId="9" fillId="0" borderId="69" xfId="0" applyNumberFormat="1" applyFont="1" applyFill="1" applyBorder="1" applyAlignment="1" applyProtection="1">
      <alignment horizontal="center" vertical="center"/>
      <protection/>
    </xf>
    <xf numFmtId="173" fontId="9" fillId="0" borderId="67" xfId="0" applyNumberFormat="1" applyFont="1" applyFill="1" applyBorder="1" applyAlignment="1" applyProtection="1">
      <alignment horizontal="center" vertical="center"/>
      <protection/>
    </xf>
    <xf numFmtId="175" fontId="9" fillId="0" borderId="70" xfId="0" applyNumberFormat="1" applyFont="1" applyFill="1" applyBorder="1" applyAlignment="1" applyProtection="1">
      <alignment horizontal="center" vertical="center" wrapText="1"/>
      <protection/>
    </xf>
    <xf numFmtId="173" fontId="9" fillId="0" borderId="71" xfId="0" applyNumberFormat="1" applyFont="1" applyFill="1" applyBorder="1" applyAlignment="1" applyProtection="1">
      <alignment horizontal="center" vertical="center"/>
      <protection/>
    </xf>
    <xf numFmtId="0" fontId="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172" fontId="7" fillId="0" borderId="38" xfId="0" applyNumberFormat="1" applyFont="1" applyBorder="1" applyAlignment="1">
      <alignment horizontal="center" vertical="center" wrapText="1"/>
    </xf>
    <xf numFmtId="1" fontId="7" fillId="0" borderId="38" xfId="0" applyNumberFormat="1" applyFont="1" applyBorder="1" applyAlignment="1">
      <alignment horizontal="center" vertical="center" wrapText="1"/>
    </xf>
    <xf numFmtId="1" fontId="2" fillId="0" borderId="38" xfId="0" applyNumberFormat="1" applyFont="1" applyBorder="1" applyAlignment="1">
      <alignment horizontal="center" vertical="center" wrapText="1"/>
    </xf>
    <xf numFmtId="1" fontId="2" fillId="0" borderId="38" xfId="0" applyNumberFormat="1" applyFont="1" applyFill="1" applyBorder="1" applyAlignment="1" applyProtection="1">
      <alignment horizontal="center" vertical="center"/>
      <protection/>
    </xf>
    <xf numFmtId="0" fontId="63" fillId="0" borderId="38" xfId="0" applyFont="1" applyBorder="1" applyAlignment="1">
      <alignment horizontal="center" vertical="center" wrapText="1"/>
    </xf>
    <xf numFmtId="172" fontId="63" fillId="0" borderId="38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72" xfId="0" applyNumberFormat="1" applyFont="1" applyBorder="1" applyAlignment="1">
      <alignment horizontal="left" vertical="center" wrapText="1"/>
    </xf>
    <xf numFmtId="49" fontId="2" fillId="0" borderId="53" xfId="0" applyNumberFormat="1" applyFont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7" fillId="0" borderId="73" xfId="0" applyFont="1" applyBorder="1" applyAlignment="1">
      <alignment horizontal="center" vertical="center" wrapText="1"/>
    </xf>
    <xf numFmtId="174" fontId="7" fillId="0" borderId="73" xfId="0" applyNumberFormat="1" applyFont="1" applyFill="1" applyBorder="1" applyAlignment="1" applyProtection="1">
      <alignment horizontal="center" vertical="center"/>
      <protection/>
    </xf>
    <xf numFmtId="0" fontId="2" fillId="0" borderId="53" xfId="0" applyFont="1" applyFill="1" applyBorder="1" applyAlignment="1">
      <alignment horizontal="left" wrapText="1"/>
    </xf>
    <xf numFmtId="0" fontId="2" fillId="0" borderId="5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173" fontId="9" fillId="0" borderId="74" xfId="0" applyNumberFormat="1" applyFont="1" applyFill="1" applyBorder="1" applyAlignment="1" applyProtection="1">
      <alignment horizontal="center" vertical="center"/>
      <protection/>
    </xf>
    <xf numFmtId="0" fontId="2" fillId="0" borderId="75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172" fontId="7" fillId="0" borderId="77" xfId="0" applyNumberFormat="1" applyFont="1" applyBorder="1" applyAlignment="1">
      <alignment horizontal="center" vertical="center" wrapText="1"/>
    </xf>
    <xf numFmtId="1" fontId="7" fillId="0" borderId="77" xfId="0" applyNumberFormat="1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175" fontId="9" fillId="0" borderId="69" xfId="0" applyNumberFormat="1" applyFont="1" applyFill="1" applyBorder="1" applyAlignment="1" applyProtection="1">
      <alignment horizontal="center" vertical="center"/>
      <protection/>
    </xf>
    <xf numFmtId="173" fontId="9" fillId="0" borderId="55" xfId="0" applyNumberFormat="1" applyFont="1" applyFill="1" applyBorder="1" applyAlignment="1" applyProtection="1">
      <alignment horizontal="center" vertical="center"/>
      <protection/>
    </xf>
    <xf numFmtId="0" fontId="2" fillId="0" borderId="67" xfId="0" applyFont="1" applyBorder="1" applyAlignment="1">
      <alignment horizontal="left" vertical="center" wrapText="1"/>
    </xf>
    <xf numFmtId="175" fontId="9" fillId="0" borderId="67" xfId="0" applyNumberFormat="1" applyFont="1" applyFill="1" applyBorder="1" applyAlignment="1" applyProtection="1">
      <alignment horizontal="center" vertical="center" wrapText="1"/>
      <protection/>
    </xf>
    <xf numFmtId="0" fontId="7" fillId="0" borderId="79" xfId="0" applyFont="1" applyBorder="1" applyAlignment="1">
      <alignment horizontal="left" vertical="top" wrapText="1"/>
    </xf>
    <xf numFmtId="173" fontId="9" fillId="0" borderId="80" xfId="0" applyNumberFormat="1" applyFont="1" applyFill="1" applyBorder="1" applyAlignment="1" applyProtection="1">
      <alignment horizontal="center" vertical="center"/>
      <protection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175" fontId="9" fillId="0" borderId="71" xfId="0" applyNumberFormat="1" applyFont="1" applyFill="1" applyBorder="1" applyAlignment="1" applyProtection="1">
      <alignment horizontal="center" vertical="center" wrapText="1"/>
      <protection/>
    </xf>
    <xf numFmtId="0" fontId="2" fillId="0" borderId="54" xfId="0" applyFont="1" applyBorder="1" applyAlignment="1">
      <alignment horizontal="center" vertical="center" wrapText="1"/>
    </xf>
    <xf numFmtId="175" fontId="9" fillId="0" borderId="85" xfId="0" applyNumberFormat="1" applyFont="1" applyFill="1" applyBorder="1" applyAlignment="1" applyProtection="1">
      <alignment horizontal="center" vertical="center" wrapText="1"/>
      <protection/>
    </xf>
    <xf numFmtId="174" fontId="7" fillId="0" borderId="86" xfId="0" applyNumberFormat="1" applyFont="1" applyFill="1" applyBorder="1" applyAlignment="1" applyProtection="1">
      <alignment horizontal="center" vertical="center"/>
      <protection/>
    </xf>
    <xf numFmtId="0" fontId="7" fillId="0" borderId="61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175" fontId="9" fillId="0" borderId="88" xfId="0" applyNumberFormat="1" applyFont="1" applyFill="1" applyBorder="1" applyAlignment="1" applyProtection="1">
      <alignment horizontal="center" vertical="center" wrapText="1"/>
      <protection/>
    </xf>
    <xf numFmtId="0" fontId="2" fillId="0" borderId="89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173" fontId="9" fillId="0" borderId="70" xfId="0" applyNumberFormat="1" applyFont="1" applyFill="1" applyBorder="1" applyAlignment="1" applyProtection="1">
      <alignment horizontal="center" vertical="center"/>
      <protection/>
    </xf>
    <xf numFmtId="0" fontId="2" fillId="0" borderId="92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175" fontId="9" fillId="0" borderId="67" xfId="0" applyNumberFormat="1" applyFont="1" applyFill="1" applyBorder="1" applyAlignment="1" applyProtection="1">
      <alignment horizontal="center" vertical="center"/>
      <protection/>
    </xf>
    <xf numFmtId="0" fontId="2" fillId="0" borderId="73" xfId="0" applyFont="1" applyBorder="1" applyAlignment="1">
      <alignment wrapText="1"/>
    </xf>
    <xf numFmtId="172" fontId="2" fillId="0" borderId="23" xfId="0" applyNumberFormat="1" applyFont="1" applyFill="1" applyBorder="1" applyAlignment="1" applyProtection="1">
      <alignment horizontal="center" vertical="center" wrapText="1"/>
      <protection/>
    </xf>
    <xf numFmtId="174" fontId="63" fillId="0" borderId="25" xfId="0" applyNumberFormat="1" applyFont="1" applyFill="1" applyBorder="1" applyAlignment="1" applyProtection="1">
      <alignment horizontal="center" vertical="center"/>
      <protection/>
    </xf>
    <xf numFmtId="1" fontId="63" fillId="0" borderId="28" xfId="0" applyNumberFormat="1" applyFont="1" applyFill="1" applyBorder="1" applyAlignment="1" applyProtection="1">
      <alignment horizontal="center" vertical="center"/>
      <protection/>
    </xf>
    <xf numFmtId="172" fontId="63" fillId="0" borderId="15" xfId="0" applyNumberFormat="1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7" fillId="0" borderId="38" xfId="0" applyFont="1" applyBorder="1" applyAlignment="1">
      <alignment wrapText="1"/>
    </xf>
    <xf numFmtId="0" fontId="24" fillId="0" borderId="54" xfId="0" applyFont="1" applyBorder="1" applyAlignment="1">
      <alignment wrapText="1"/>
    </xf>
    <xf numFmtId="49" fontId="9" fillId="0" borderId="38" xfId="0" applyNumberFormat="1" applyFont="1" applyBorder="1" applyAlignment="1">
      <alignment horizontal="center" vertical="center" wrapText="1"/>
    </xf>
    <xf numFmtId="0" fontId="24" fillId="0" borderId="38" xfId="0" applyFont="1" applyBorder="1" applyAlignment="1">
      <alignment wrapText="1"/>
    </xf>
    <xf numFmtId="0" fontId="2" fillId="0" borderId="53" xfId="0" applyFont="1" applyBorder="1" applyAlignment="1">
      <alignment wrapText="1"/>
    </xf>
    <xf numFmtId="0" fontId="63" fillId="0" borderId="17" xfId="0" applyFont="1" applyBorder="1" applyAlignment="1">
      <alignment horizontal="center" vertical="center" wrapText="1"/>
    </xf>
    <xf numFmtId="0" fontId="63" fillId="0" borderId="79" xfId="0" applyFont="1" applyBorder="1" applyAlignment="1">
      <alignment horizontal="center" vertical="center" wrapText="1"/>
    </xf>
    <xf numFmtId="172" fontId="63" fillId="0" borderId="20" xfId="0" applyNumberFormat="1" applyFont="1" applyBorder="1" applyAlignment="1">
      <alignment horizontal="center" vertical="center" wrapText="1"/>
    </xf>
    <xf numFmtId="1" fontId="63" fillId="0" borderId="20" xfId="0" applyNumberFormat="1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74" fontId="2" fillId="0" borderId="57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>
      <alignment horizontal="center" vertical="center" wrapText="1"/>
    </xf>
    <xf numFmtId="174" fontId="2" fillId="0" borderId="94" xfId="0" applyNumberFormat="1" applyFont="1" applyFill="1" applyBorder="1" applyAlignment="1" applyProtection="1">
      <alignment horizontal="center" vertical="center"/>
      <protection/>
    </xf>
    <xf numFmtId="0" fontId="2" fillId="0" borderId="95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79" xfId="0" applyNumberFormat="1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173" fontId="9" fillId="0" borderId="97" xfId="0" applyNumberFormat="1" applyFont="1" applyFill="1" applyBorder="1" applyAlignment="1" applyProtection="1">
      <alignment horizontal="center" vertical="center"/>
      <protection/>
    </xf>
    <xf numFmtId="49" fontId="9" fillId="0" borderId="50" xfId="0" applyNumberFormat="1" applyFont="1" applyBorder="1" applyAlignment="1">
      <alignment horizontal="center" vertical="center" wrapText="1"/>
    </xf>
    <xf numFmtId="49" fontId="9" fillId="0" borderId="40" xfId="0" applyNumberFormat="1" applyFont="1" applyBorder="1" applyAlignment="1">
      <alignment horizontal="center" vertical="center" wrapText="1"/>
    </xf>
    <xf numFmtId="172" fontId="7" fillId="0" borderId="11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49" fontId="9" fillId="0" borderId="66" xfId="0" applyNumberFormat="1" applyFont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left" vertical="center" wrapText="1"/>
    </xf>
    <xf numFmtId="174" fontId="7" fillId="0" borderId="94" xfId="0" applyNumberFormat="1" applyFont="1" applyFill="1" applyBorder="1" applyAlignment="1" applyProtection="1">
      <alignment horizontal="center" vertical="center"/>
      <protection/>
    </xf>
    <xf numFmtId="0" fontId="2" fillId="0" borderId="73" xfId="0" applyFont="1" applyFill="1" applyBorder="1" applyAlignment="1">
      <alignment wrapText="1"/>
    </xf>
    <xf numFmtId="172" fontId="7" fillId="0" borderId="15" xfId="0" applyNumberFormat="1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Border="1" applyAlignment="1">
      <alignment horizontal="center" vertical="center" wrapText="1"/>
    </xf>
    <xf numFmtId="174" fontId="2" fillId="0" borderId="25" xfId="0" applyNumberFormat="1" applyFont="1" applyFill="1" applyBorder="1" applyAlignment="1" applyProtection="1">
      <alignment horizontal="center" vertical="center"/>
      <protection/>
    </xf>
    <xf numFmtId="0" fontId="64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2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65" fillId="0" borderId="98" xfId="0" applyFont="1" applyBorder="1" applyAlignment="1">
      <alignment horizontal="center" vertical="center" wrapText="1"/>
    </xf>
    <xf numFmtId="174" fontId="7" fillId="0" borderId="99" xfId="0" applyNumberFormat="1" applyFont="1" applyFill="1" applyBorder="1" applyAlignment="1" applyProtection="1">
      <alignment horizontal="center" vertical="center"/>
      <protection/>
    </xf>
    <xf numFmtId="0" fontId="2" fillId="0" borderId="98" xfId="0" applyFont="1" applyBorder="1" applyAlignment="1">
      <alignment horizontal="center" vertical="center" wrapText="1"/>
    </xf>
    <xf numFmtId="0" fontId="7" fillId="0" borderId="100" xfId="0" applyFont="1" applyBorder="1" applyAlignment="1">
      <alignment horizontal="center" vertical="center" wrapText="1"/>
    </xf>
    <xf numFmtId="0" fontId="2" fillId="0" borderId="101" xfId="0" applyFont="1" applyBorder="1" applyAlignment="1">
      <alignment horizontal="center" vertical="center" wrapText="1"/>
    </xf>
    <xf numFmtId="0" fontId="7" fillId="0" borderId="98" xfId="0" applyFont="1" applyBorder="1" applyAlignment="1">
      <alignment horizontal="center" vertical="center" wrapText="1"/>
    </xf>
    <xf numFmtId="174" fontId="7" fillId="0" borderId="98" xfId="0" applyNumberFormat="1" applyFont="1" applyFill="1" applyBorder="1" applyAlignment="1" applyProtection="1">
      <alignment horizontal="center" vertical="center"/>
      <protection/>
    </xf>
    <xf numFmtId="175" fontId="9" fillId="0" borderId="102" xfId="0" applyNumberFormat="1" applyFont="1" applyFill="1" applyBorder="1" applyAlignment="1" applyProtection="1">
      <alignment horizontal="center" vertical="center"/>
      <protection/>
    </xf>
    <xf numFmtId="175" fontId="9" fillId="0" borderId="71" xfId="0" applyNumberFormat="1" applyFont="1" applyFill="1" applyBorder="1" applyAlignment="1" applyProtection="1">
      <alignment horizontal="center" vertical="center"/>
      <protection/>
    </xf>
    <xf numFmtId="173" fontId="9" fillId="0" borderId="85" xfId="0" applyNumberFormat="1" applyFont="1" applyFill="1" applyBorder="1" applyAlignment="1" applyProtection="1">
      <alignment horizontal="center" vertical="center"/>
      <protection/>
    </xf>
    <xf numFmtId="173" fontId="2" fillId="0" borderId="61" xfId="0" applyNumberFormat="1" applyFont="1" applyFill="1" applyBorder="1" applyAlignment="1" applyProtection="1">
      <alignment horizontal="center" vertical="center"/>
      <protection/>
    </xf>
    <xf numFmtId="173" fontId="7" fillId="0" borderId="86" xfId="0" applyNumberFormat="1" applyFont="1" applyFill="1" applyBorder="1" applyAlignment="1" applyProtection="1">
      <alignment horizontal="center" vertical="center"/>
      <protection/>
    </xf>
    <xf numFmtId="172" fontId="2" fillId="0" borderId="61" xfId="0" applyNumberFormat="1" applyFont="1" applyFill="1" applyBorder="1" applyAlignment="1" applyProtection="1">
      <alignment horizontal="center" vertical="center" wrapText="1"/>
      <protection/>
    </xf>
    <xf numFmtId="0" fontId="2" fillId="0" borderId="61" xfId="0" applyNumberFormat="1" applyFont="1" applyFill="1" applyBorder="1" applyAlignment="1" applyProtection="1">
      <alignment horizontal="center" vertical="center"/>
      <protection/>
    </xf>
    <xf numFmtId="173" fontId="2" fillId="0" borderId="103" xfId="0" applyNumberFormat="1" applyFont="1" applyFill="1" applyBorder="1" applyAlignment="1" applyProtection="1">
      <alignment horizontal="center" vertical="center"/>
      <protection/>
    </xf>
    <xf numFmtId="1" fontId="2" fillId="0" borderId="54" xfId="0" applyNumberFormat="1" applyFont="1" applyFill="1" applyBorder="1" applyAlignment="1" applyProtection="1">
      <alignment horizontal="center" vertical="center"/>
      <protection/>
    </xf>
    <xf numFmtId="0" fontId="7" fillId="0" borderId="54" xfId="0" applyFont="1" applyBorder="1" applyAlignment="1">
      <alignment horizontal="center" vertical="center" wrapText="1"/>
    </xf>
    <xf numFmtId="174" fontId="2" fillId="0" borderId="92" xfId="0" applyNumberFormat="1" applyFont="1" applyFill="1" applyBorder="1" applyAlignment="1" applyProtection="1">
      <alignment horizontal="center" vertical="center"/>
      <protection/>
    </xf>
    <xf numFmtId="174" fontId="7" fillId="0" borderId="104" xfId="0" applyNumberFormat="1" applyFont="1" applyFill="1" applyBorder="1" applyAlignment="1" applyProtection="1">
      <alignment horizontal="center" vertical="center"/>
      <protection/>
    </xf>
    <xf numFmtId="174" fontId="63" fillId="0" borderId="92" xfId="0" applyNumberFormat="1" applyFont="1" applyFill="1" applyBorder="1" applyAlignment="1" applyProtection="1">
      <alignment horizontal="center" vertical="center"/>
      <protection/>
    </xf>
    <xf numFmtId="174" fontId="7" fillId="0" borderId="92" xfId="0" applyNumberFormat="1" applyFont="1" applyFill="1" applyBorder="1" applyAlignment="1" applyProtection="1">
      <alignment horizontal="center" vertical="center"/>
      <protection/>
    </xf>
    <xf numFmtId="174" fontId="65" fillId="0" borderId="92" xfId="0" applyNumberFormat="1" applyFont="1" applyFill="1" applyBorder="1" applyAlignment="1" applyProtection="1">
      <alignment horizontal="center" vertical="center"/>
      <protection/>
    </xf>
    <xf numFmtId="174" fontId="7" fillId="0" borderId="101" xfId="0" applyNumberFormat="1" applyFont="1" applyFill="1" applyBorder="1" applyAlignment="1" applyProtection="1">
      <alignment horizontal="center" vertical="center"/>
      <protection/>
    </xf>
    <xf numFmtId="175" fontId="9" fillId="0" borderId="55" xfId="0" applyNumberFormat="1" applyFont="1" applyFill="1" applyBorder="1" applyAlignment="1" applyProtection="1">
      <alignment horizontal="center" vertical="center"/>
      <protection/>
    </xf>
    <xf numFmtId="175" fontId="9" fillId="0" borderId="105" xfId="0" applyNumberFormat="1" applyFont="1" applyFill="1" applyBorder="1" applyAlignment="1" applyProtection="1">
      <alignment horizontal="center" vertical="center"/>
      <protection/>
    </xf>
    <xf numFmtId="175" fontId="9" fillId="0" borderId="102" xfId="0" applyNumberFormat="1" applyFont="1" applyFill="1" applyBorder="1" applyAlignment="1" applyProtection="1">
      <alignment horizontal="center" vertical="center" wrapText="1"/>
      <protection/>
    </xf>
    <xf numFmtId="175" fontId="9" fillId="0" borderId="97" xfId="0" applyNumberFormat="1" applyFont="1" applyFill="1" applyBorder="1" applyAlignment="1" applyProtection="1">
      <alignment horizontal="center" vertical="center"/>
      <protection/>
    </xf>
    <xf numFmtId="175" fontId="9" fillId="0" borderId="80" xfId="0" applyNumberFormat="1" applyFont="1" applyFill="1" applyBorder="1" applyAlignment="1" applyProtection="1">
      <alignment horizontal="center" vertical="center" wrapText="1"/>
      <protection/>
    </xf>
    <xf numFmtId="175" fontId="9" fillId="0" borderId="106" xfId="0" applyNumberFormat="1" applyFont="1" applyFill="1" applyBorder="1" applyAlignment="1" applyProtection="1">
      <alignment horizontal="center" vertical="center"/>
      <protection/>
    </xf>
    <xf numFmtId="175" fontId="9" fillId="0" borderId="74" xfId="0" applyNumberFormat="1" applyFont="1" applyFill="1" applyBorder="1" applyAlignment="1" applyProtection="1">
      <alignment horizontal="center" vertical="center"/>
      <protection/>
    </xf>
    <xf numFmtId="49" fontId="2" fillId="0" borderId="68" xfId="0" applyNumberFormat="1" applyFont="1" applyBorder="1" applyAlignment="1">
      <alignment horizontal="center" vertical="center" wrapText="1"/>
    </xf>
    <xf numFmtId="0" fontId="9" fillId="0" borderId="69" xfId="0" applyFont="1" applyBorder="1" applyAlignment="1">
      <alignment wrapText="1"/>
    </xf>
    <xf numFmtId="49" fontId="2" fillId="0" borderId="69" xfId="0" applyNumberFormat="1" applyFont="1" applyBorder="1" applyAlignment="1">
      <alignment horizontal="center" vertical="center" wrapText="1"/>
    </xf>
    <xf numFmtId="174" fontId="65" fillId="0" borderId="69" xfId="0" applyNumberFormat="1" applyFont="1" applyFill="1" applyBorder="1" applyAlignment="1" applyProtection="1">
      <alignment horizontal="center" vertical="center"/>
      <protection/>
    </xf>
    <xf numFmtId="0" fontId="2" fillId="0" borderId="102" xfId="0" applyFont="1" applyBorder="1" applyAlignment="1">
      <alignment horizontal="center" vertical="center" wrapText="1"/>
    </xf>
    <xf numFmtId="0" fontId="9" fillId="0" borderId="74" xfId="0" applyFont="1" applyBorder="1" applyAlignment="1">
      <alignment wrapText="1"/>
    </xf>
    <xf numFmtId="174" fontId="65" fillId="0" borderId="102" xfId="0" applyNumberFormat="1" applyFont="1" applyFill="1" applyBorder="1" applyAlignment="1" applyProtection="1">
      <alignment horizontal="center" vertical="center"/>
      <protection/>
    </xf>
    <xf numFmtId="172" fontId="2" fillId="0" borderId="74" xfId="0" applyNumberFormat="1" applyFont="1" applyFill="1" applyBorder="1" applyAlignment="1" applyProtection="1">
      <alignment horizontal="center" vertical="center" wrapText="1"/>
      <protection/>
    </xf>
    <xf numFmtId="174" fontId="65" fillId="0" borderId="55" xfId="0" applyNumberFormat="1" applyFont="1" applyFill="1" applyBorder="1" applyAlignment="1" applyProtection="1">
      <alignment horizontal="center" vertical="center"/>
      <protection/>
    </xf>
    <xf numFmtId="174" fontId="65" fillId="0" borderId="74" xfId="0" applyNumberFormat="1" applyFont="1" applyFill="1" applyBorder="1" applyAlignment="1" applyProtection="1">
      <alignment horizontal="center" vertical="center"/>
      <protection/>
    </xf>
    <xf numFmtId="1" fontId="7" fillId="0" borderId="107" xfId="0" applyNumberFormat="1" applyFont="1" applyFill="1" applyBorder="1" applyAlignment="1" applyProtection="1">
      <alignment horizontal="center" vertical="center"/>
      <protection/>
    </xf>
    <xf numFmtId="0" fontId="2" fillId="0" borderId="108" xfId="0" applyFont="1" applyBorder="1" applyAlignment="1">
      <alignment horizontal="center" vertical="center" wrapText="1"/>
    </xf>
    <xf numFmtId="0" fontId="2" fillId="0" borderId="109" xfId="0" applyFont="1" applyBorder="1" applyAlignment="1">
      <alignment horizontal="center" vertical="center" wrapText="1"/>
    </xf>
    <xf numFmtId="0" fontId="2" fillId="0" borderId="110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2" fillId="0" borderId="111" xfId="0" applyFont="1" applyBorder="1" applyAlignment="1">
      <alignment horizontal="center" vertical="center" wrapText="1"/>
    </xf>
    <xf numFmtId="0" fontId="2" fillId="0" borderId="112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49" fontId="9" fillId="0" borderId="73" xfId="0" applyNumberFormat="1" applyFont="1" applyBorder="1" applyAlignment="1">
      <alignment horizontal="center" vertical="center" wrapText="1"/>
    </xf>
    <xf numFmtId="0" fontId="2" fillId="0" borderId="72" xfId="0" applyFont="1" applyFill="1" applyBorder="1" applyAlignment="1">
      <alignment vertical="justify" wrapText="1"/>
    </xf>
    <xf numFmtId="49" fontId="9" fillId="0" borderId="68" xfId="0" applyNumberFormat="1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 wrapText="1"/>
    </xf>
    <xf numFmtId="0" fontId="2" fillId="0" borderId="113" xfId="0" applyFont="1" applyBorder="1" applyAlignment="1">
      <alignment wrapText="1"/>
    </xf>
    <xf numFmtId="172" fontId="2" fillId="0" borderId="73" xfId="0" applyNumberFormat="1" applyFont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174" fontId="7" fillId="0" borderId="80" xfId="0" applyNumberFormat="1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 wrapText="1"/>
    </xf>
    <xf numFmtId="0" fontId="2" fillId="0" borderId="109" xfId="0" applyNumberFormat="1" applyFont="1" applyBorder="1" applyAlignment="1">
      <alignment horizontal="center" vertical="center" wrapText="1"/>
    </xf>
    <xf numFmtId="174" fontId="2" fillId="0" borderId="114" xfId="0" applyNumberFormat="1" applyFont="1" applyBorder="1" applyAlignment="1">
      <alignment horizontal="center" vertical="center" wrapText="1"/>
    </xf>
    <xf numFmtId="0" fontId="2" fillId="0" borderId="115" xfId="0" applyFont="1" applyBorder="1" applyAlignment="1">
      <alignment horizontal="center" vertical="center" wrapText="1"/>
    </xf>
    <xf numFmtId="0" fontId="2" fillId="0" borderId="116" xfId="0" applyFont="1" applyFill="1" applyBorder="1" applyAlignment="1">
      <alignment horizontal="center" vertical="center" wrapText="1"/>
    </xf>
    <xf numFmtId="0" fontId="2" fillId="0" borderId="117" xfId="0" applyFont="1" applyFill="1" applyBorder="1" applyAlignment="1">
      <alignment horizontal="center" vertical="center" wrapText="1"/>
    </xf>
    <xf numFmtId="174" fontId="2" fillId="0" borderId="89" xfId="0" applyNumberFormat="1" applyFont="1" applyFill="1" applyBorder="1" applyAlignment="1" applyProtection="1">
      <alignment horizontal="center" vertical="center"/>
      <protection/>
    </xf>
    <xf numFmtId="174" fontId="7" fillId="0" borderId="80" xfId="0" applyNumberFormat="1" applyFont="1" applyFill="1" applyBorder="1" applyAlignment="1" applyProtection="1">
      <alignment horizontal="center" vertical="center"/>
      <protection/>
    </xf>
    <xf numFmtId="0" fontId="7" fillId="0" borderId="61" xfId="0" applyFont="1" applyBorder="1" applyAlignment="1">
      <alignment wrapText="1"/>
    </xf>
    <xf numFmtId="0" fontId="2" fillId="0" borderId="86" xfId="0" applyNumberFormat="1" applyFont="1" applyFill="1" applyBorder="1" applyAlignment="1" applyProtection="1">
      <alignment horizontal="center" vertical="center"/>
      <protection/>
    </xf>
    <xf numFmtId="0" fontId="9" fillId="0" borderId="86" xfId="0" applyNumberFormat="1" applyFont="1" applyFill="1" applyBorder="1" applyAlignment="1" applyProtection="1">
      <alignment horizontal="center" vertical="center"/>
      <protection/>
    </xf>
    <xf numFmtId="0" fontId="0" fillId="0" borderId="74" xfId="0" applyBorder="1" applyAlignment="1">
      <alignment horizontal="center" vertical="center"/>
    </xf>
    <xf numFmtId="174" fontId="2" fillId="0" borderId="104" xfId="0" applyNumberFormat="1" applyFont="1" applyFill="1" applyBorder="1" applyAlignment="1" applyProtection="1">
      <alignment horizontal="center" vertical="center"/>
      <protection/>
    </xf>
    <xf numFmtId="174" fontId="7" fillId="0" borderId="55" xfId="0" applyNumberFormat="1" applyFont="1" applyBorder="1" applyAlignment="1">
      <alignment horizontal="center" vertical="center"/>
    </xf>
    <xf numFmtId="49" fontId="9" fillId="0" borderId="69" xfId="0" applyNumberFormat="1" applyFont="1" applyBorder="1" applyAlignment="1">
      <alignment horizontal="center" vertical="center" wrapText="1"/>
    </xf>
    <xf numFmtId="49" fontId="9" fillId="0" borderId="86" xfId="0" applyNumberFormat="1" applyFont="1" applyBorder="1" applyAlignment="1">
      <alignment horizontal="center" vertical="center" wrapText="1"/>
    </xf>
    <xf numFmtId="49" fontId="9" fillId="0" borderId="98" xfId="0" applyNumberFormat="1" applyFont="1" applyBorder="1" applyAlignment="1">
      <alignment horizontal="center" vertical="center" wrapText="1"/>
    </xf>
    <xf numFmtId="49" fontId="9" fillId="0" borderId="74" xfId="0" applyNumberFormat="1" applyFont="1" applyBorder="1" applyAlignment="1">
      <alignment horizontal="center" vertical="center" wrapText="1"/>
    </xf>
    <xf numFmtId="2" fontId="9" fillId="0" borderId="55" xfId="0" applyNumberFormat="1" applyFont="1" applyBorder="1" applyAlignment="1">
      <alignment horizontal="center" vertical="center" wrapText="1"/>
    </xf>
    <xf numFmtId="2" fontId="9" fillId="0" borderId="102" xfId="0" applyNumberFormat="1" applyFont="1" applyBorder="1" applyAlignment="1">
      <alignment horizontal="center" vertical="center" wrapText="1"/>
    </xf>
    <xf numFmtId="2" fontId="9" fillId="0" borderId="69" xfId="0" applyNumberFormat="1" applyFont="1" applyBorder="1" applyAlignment="1">
      <alignment horizontal="center" vertical="center" wrapText="1"/>
    </xf>
    <xf numFmtId="2" fontId="9" fillId="0" borderId="74" xfId="0" applyNumberFormat="1" applyFont="1" applyBorder="1" applyAlignment="1">
      <alignment horizontal="center" vertical="center" wrapText="1"/>
    </xf>
    <xf numFmtId="2" fontId="9" fillId="0" borderId="80" xfId="0" applyNumberFormat="1" applyFont="1" applyBorder="1" applyAlignment="1">
      <alignment horizontal="center" vertical="center" wrapText="1"/>
    </xf>
    <xf numFmtId="49" fontId="9" fillId="0" borderId="102" xfId="0" applyNumberFormat="1" applyFont="1" applyBorder="1" applyAlignment="1">
      <alignment horizontal="center" vertical="center" wrapText="1"/>
    </xf>
    <xf numFmtId="49" fontId="9" fillId="0" borderId="118" xfId="0" applyNumberFormat="1" applyFont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left" wrapText="1"/>
    </xf>
    <xf numFmtId="49" fontId="9" fillId="0" borderId="54" xfId="0" applyNumberFormat="1" applyFont="1" applyFill="1" applyBorder="1" applyAlignment="1" applyProtection="1">
      <alignment horizontal="center" vertical="center" wrapText="1"/>
      <protection/>
    </xf>
    <xf numFmtId="49" fontId="2" fillId="0" borderId="61" xfId="0" applyNumberFormat="1" applyFont="1" applyFill="1" applyBorder="1" applyAlignment="1" applyProtection="1">
      <alignment horizontal="left" vertical="center" wrapText="1"/>
      <protection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103" xfId="0" applyNumberFormat="1" applyFont="1" applyFill="1" applyBorder="1" applyAlignment="1" applyProtection="1">
      <alignment horizontal="left" vertical="center" wrapText="1"/>
      <protection/>
    </xf>
    <xf numFmtId="49" fontId="9" fillId="0" borderId="119" xfId="0" applyNumberFormat="1" applyFont="1" applyFill="1" applyBorder="1" applyAlignment="1" applyProtection="1">
      <alignment horizontal="center" vertical="center" wrapText="1"/>
      <protection/>
    </xf>
    <xf numFmtId="49" fontId="2" fillId="0" borderId="75" xfId="0" applyNumberFormat="1" applyFont="1" applyFill="1" applyBorder="1" applyAlignment="1" applyProtection="1">
      <alignment horizontal="center" vertical="center" wrapText="1"/>
      <protection/>
    </xf>
    <xf numFmtId="49" fontId="2" fillId="0" borderId="44" xfId="0" applyNumberFormat="1" applyFont="1" applyFill="1" applyBorder="1" applyAlignment="1" applyProtection="1">
      <alignment horizontal="center" vertical="center" wrapText="1"/>
      <protection/>
    </xf>
    <xf numFmtId="1" fontId="7" fillId="0" borderId="44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49" fontId="2" fillId="0" borderId="54" xfId="0" applyNumberFormat="1" applyFont="1" applyFill="1" applyBorder="1" applyAlignment="1" applyProtection="1">
      <alignment horizontal="center" vertical="center" wrapText="1"/>
      <protection/>
    </xf>
    <xf numFmtId="49" fontId="2" fillId="0" borderId="119" xfId="0" applyNumberFormat="1" applyFont="1" applyFill="1" applyBorder="1" applyAlignment="1" applyProtection="1">
      <alignment horizontal="center" vertical="center" wrapText="1"/>
      <protection/>
    </xf>
    <xf numFmtId="49" fontId="2" fillId="0" borderId="64" xfId="0" applyNumberFormat="1" applyFont="1" applyFill="1" applyBorder="1" applyAlignment="1" applyProtection="1">
      <alignment horizontal="center" vertical="center" wrapText="1"/>
      <protection/>
    </xf>
    <xf numFmtId="49" fontId="2" fillId="0" borderId="89" xfId="0" applyNumberFormat="1" applyFont="1" applyFill="1" applyBorder="1" applyAlignment="1" applyProtection="1">
      <alignment horizontal="center" vertical="center" wrapText="1"/>
      <protection/>
    </xf>
    <xf numFmtId="49" fontId="9" fillId="0" borderId="103" xfId="0" applyNumberFormat="1" applyFont="1" applyFill="1" applyBorder="1" applyAlignment="1" applyProtection="1">
      <alignment horizontal="center" vertical="center" wrapText="1"/>
      <protection/>
    </xf>
    <xf numFmtId="172" fontId="2" fillId="0" borderId="79" xfId="0" applyNumberFormat="1" applyFont="1" applyBorder="1" applyAlignment="1">
      <alignment horizontal="center" vertical="center" wrapText="1"/>
    </xf>
    <xf numFmtId="0" fontId="2" fillId="0" borderId="120" xfId="0" applyFont="1" applyBorder="1" applyAlignment="1">
      <alignment horizontal="center" vertical="center" wrapText="1"/>
    </xf>
    <xf numFmtId="0" fontId="7" fillId="0" borderId="121" xfId="0" applyNumberFormat="1" applyFont="1" applyFill="1" applyBorder="1" applyAlignment="1" applyProtection="1">
      <alignment horizontal="center" vertical="center"/>
      <protection/>
    </xf>
    <xf numFmtId="0" fontId="7" fillId="0" borderId="122" xfId="0" applyNumberFormat="1" applyFont="1" applyFill="1" applyBorder="1" applyAlignment="1" applyProtection="1">
      <alignment horizontal="center" vertical="center"/>
      <protection/>
    </xf>
    <xf numFmtId="0" fontId="7" fillId="0" borderId="123" xfId="0" applyNumberFormat="1" applyFont="1" applyFill="1" applyBorder="1" applyAlignment="1" applyProtection="1">
      <alignment horizontal="center" vertical="center"/>
      <protection/>
    </xf>
    <xf numFmtId="0" fontId="7" fillId="0" borderId="124" xfId="0" applyNumberFormat="1" applyFont="1" applyFill="1" applyBorder="1" applyAlignment="1" applyProtection="1">
      <alignment horizontal="center" vertical="center"/>
      <protection/>
    </xf>
    <xf numFmtId="49" fontId="2" fillId="0" borderId="27" xfId="0" applyNumberFormat="1" applyFont="1" applyFill="1" applyBorder="1" applyAlignment="1">
      <alignment horizontal="left" vertical="center" wrapText="1"/>
    </xf>
    <xf numFmtId="49" fontId="2" fillId="0" borderId="66" xfId="0" applyNumberFormat="1" applyFont="1" applyBorder="1" applyAlignment="1">
      <alignment horizontal="center" vertical="center"/>
    </xf>
    <xf numFmtId="0" fontId="9" fillId="0" borderId="125" xfId="0" applyNumberFormat="1" applyFont="1" applyFill="1" applyBorder="1" applyAlignment="1" applyProtection="1">
      <alignment horizontal="center" vertical="center"/>
      <protection/>
    </xf>
    <xf numFmtId="1" fontId="2" fillId="0" borderId="126" xfId="0" applyNumberFormat="1" applyFont="1" applyBorder="1" applyAlignment="1">
      <alignment horizontal="center" vertical="center"/>
    </xf>
    <xf numFmtId="172" fontId="2" fillId="0" borderId="118" xfId="0" applyNumberFormat="1" applyFont="1" applyBorder="1" applyAlignment="1">
      <alignment horizontal="center" vertical="center" wrapText="1"/>
    </xf>
    <xf numFmtId="1" fontId="2" fillId="0" borderId="66" xfId="0" applyNumberFormat="1" applyFont="1" applyBorder="1" applyAlignment="1">
      <alignment horizontal="center" vertical="center"/>
    </xf>
    <xf numFmtId="0" fontId="2" fillId="0" borderId="66" xfId="0" applyNumberFormat="1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 wrapText="1"/>
    </xf>
    <xf numFmtId="1" fontId="2" fillId="0" borderId="79" xfId="0" applyNumberFormat="1" applyFont="1" applyBorder="1" applyAlignment="1">
      <alignment horizontal="center" vertical="center"/>
    </xf>
    <xf numFmtId="0" fontId="2" fillId="0" borderId="127" xfId="0" applyFont="1" applyBorder="1" applyAlignment="1">
      <alignment horizontal="center" vertical="center" wrapText="1"/>
    </xf>
    <xf numFmtId="0" fontId="64" fillId="0" borderId="105" xfId="0" applyNumberFormat="1" applyFont="1" applyFill="1" applyBorder="1" applyAlignment="1" applyProtection="1">
      <alignment horizontal="center" vertical="center"/>
      <protection/>
    </xf>
    <xf numFmtId="0" fontId="64" fillId="0" borderId="109" xfId="0" applyNumberFormat="1" applyFont="1" applyFill="1" applyBorder="1" applyAlignment="1" applyProtection="1">
      <alignment horizontal="center" vertical="center"/>
      <protection/>
    </xf>
    <xf numFmtId="0" fontId="64" fillId="0" borderId="55" xfId="0" applyNumberFormat="1" applyFont="1" applyFill="1" applyBorder="1" applyAlignment="1" applyProtection="1">
      <alignment horizontal="center" vertical="center"/>
      <protection/>
    </xf>
    <xf numFmtId="0" fontId="64" fillId="0" borderId="80" xfId="0" applyNumberFormat="1" applyFont="1" applyFill="1" applyBorder="1" applyAlignment="1" applyProtection="1">
      <alignment horizontal="center" vertical="center"/>
      <protection/>
    </xf>
    <xf numFmtId="0" fontId="64" fillId="0" borderId="83" xfId="0" applyNumberFormat="1" applyFont="1" applyFill="1" applyBorder="1" applyAlignment="1" applyProtection="1">
      <alignment horizontal="center" vertical="center"/>
      <protection/>
    </xf>
    <xf numFmtId="0" fontId="64" fillId="0" borderId="128" xfId="0" applyNumberFormat="1" applyFont="1" applyFill="1" applyBorder="1" applyAlignment="1" applyProtection="1">
      <alignment horizontal="center" vertical="center"/>
      <protection/>
    </xf>
    <xf numFmtId="174" fontId="7" fillId="0" borderId="55" xfId="0" applyNumberFormat="1" applyFont="1" applyFill="1" applyBorder="1" applyAlignment="1" applyProtection="1">
      <alignment horizontal="center" vertical="center"/>
      <protection/>
    </xf>
    <xf numFmtId="0" fontId="2" fillId="0" borderId="129" xfId="0" applyFont="1" applyBorder="1" applyAlignment="1">
      <alignment horizontal="left" vertical="center" wrapText="1"/>
    </xf>
    <xf numFmtId="173" fontId="2" fillId="0" borderId="27" xfId="0" applyNumberFormat="1" applyFont="1" applyFill="1" applyBorder="1" applyAlignment="1" applyProtection="1">
      <alignment horizontal="center" vertical="center"/>
      <protection/>
    </xf>
    <xf numFmtId="173" fontId="9" fillId="0" borderId="38" xfId="0" applyNumberFormat="1" applyFont="1" applyFill="1" applyBorder="1" applyAlignment="1" applyProtection="1">
      <alignment horizontal="center" vertical="center" wrapText="1"/>
      <protection/>
    </xf>
    <xf numFmtId="173" fontId="10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Font="1" applyBorder="1" applyAlignment="1">
      <alignment horizontal="center" vertical="center" wrapText="1"/>
    </xf>
    <xf numFmtId="173" fontId="2" fillId="0" borderId="38" xfId="0" applyNumberFormat="1" applyFont="1" applyFill="1" applyBorder="1" applyAlignment="1" applyProtection="1">
      <alignment horizontal="left" vertical="center" wrapText="1"/>
      <protection/>
    </xf>
    <xf numFmtId="174" fontId="63" fillId="0" borderId="58" xfId="0" applyNumberFormat="1" applyFont="1" applyFill="1" applyBorder="1" applyAlignment="1" applyProtection="1">
      <alignment horizontal="center" vertical="center"/>
      <protection/>
    </xf>
    <xf numFmtId="0" fontId="63" fillId="0" borderId="16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49" fontId="9" fillId="0" borderId="66" xfId="0" applyNumberFormat="1" applyFont="1" applyFill="1" applyBorder="1" applyAlignment="1" applyProtection="1">
      <alignment horizontal="center" vertical="center"/>
      <protection/>
    </xf>
    <xf numFmtId="0" fontId="2" fillId="0" borderId="130" xfId="0" applyFont="1" applyBorder="1" applyAlignment="1">
      <alignment horizontal="center" vertical="center" wrapText="1"/>
    </xf>
    <xf numFmtId="49" fontId="9" fillId="0" borderId="131" xfId="0" applyNumberFormat="1" applyFont="1" applyBorder="1" applyAlignment="1">
      <alignment horizontal="center" vertical="center" wrapText="1"/>
    </xf>
    <xf numFmtId="49" fontId="9" fillId="0" borderId="132" xfId="0" applyNumberFormat="1" applyFont="1" applyBorder="1" applyAlignment="1">
      <alignment horizontal="center" vertical="center" wrapText="1"/>
    </xf>
    <xf numFmtId="174" fontId="7" fillId="0" borderId="133" xfId="0" applyNumberFormat="1" applyFont="1" applyFill="1" applyBorder="1" applyAlignment="1" applyProtection="1">
      <alignment horizontal="center" vertical="center"/>
      <protection/>
    </xf>
    <xf numFmtId="1" fontId="7" fillId="0" borderId="134" xfId="0" applyNumberFormat="1" applyFont="1" applyFill="1" applyBorder="1" applyAlignment="1" applyProtection="1">
      <alignment horizontal="center" vertical="center"/>
      <protection/>
    </xf>
    <xf numFmtId="172" fontId="7" fillId="0" borderId="135" xfId="0" applyNumberFormat="1" applyFont="1" applyBorder="1" applyAlignment="1">
      <alignment horizontal="center" vertical="center" wrapText="1"/>
    </xf>
    <xf numFmtId="1" fontId="7" fillId="0" borderId="135" xfId="0" applyNumberFormat="1" applyFont="1" applyFill="1" applyBorder="1" applyAlignment="1" applyProtection="1">
      <alignment horizontal="center" vertical="center"/>
      <protection/>
    </xf>
    <xf numFmtId="0" fontId="7" fillId="0" borderId="136" xfId="0" applyFont="1" applyBorder="1" applyAlignment="1">
      <alignment horizontal="center" vertical="center" wrapText="1"/>
    </xf>
    <xf numFmtId="0" fontId="2" fillId="0" borderId="137" xfId="0" applyFont="1" applyBorder="1" applyAlignment="1">
      <alignment horizontal="center" vertical="center" wrapText="1"/>
    </xf>
    <xf numFmtId="0" fontId="2" fillId="0" borderId="138" xfId="0" applyFont="1" applyBorder="1" applyAlignment="1">
      <alignment horizontal="center" vertical="center" wrapText="1"/>
    </xf>
    <xf numFmtId="0" fontId="2" fillId="0" borderId="139" xfId="0" applyFont="1" applyFill="1" applyBorder="1" applyAlignment="1">
      <alignment wrapText="1"/>
    </xf>
    <xf numFmtId="49" fontId="9" fillId="0" borderId="140" xfId="0" applyNumberFormat="1" applyFont="1" applyBorder="1" applyAlignment="1">
      <alignment horizontal="center" vertical="center" wrapText="1"/>
    </xf>
    <xf numFmtId="173" fontId="2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38" xfId="0" applyBorder="1" applyAlignment="1">
      <alignment horizontal="center" vertical="center" wrapText="1"/>
    </xf>
    <xf numFmtId="0" fontId="2" fillId="0" borderId="61" xfId="0" applyFont="1" applyBorder="1" applyAlignment="1">
      <alignment vertical="center" wrapText="1"/>
    </xf>
    <xf numFmtId="0" fontId="0" fillId="0" borderId="54" xfId="0" applyBorder="1" applyAlignment="1">
      <alignment horizontal="center" vertical="center" wrapText="1"/>
    </xf>
    <xf numFmtId="0" fontId="15" fillId="0" borderId="61" xfId="0" applyFont="1" applyBorder="1" applyAlignment="1">
      <alignment horizontal="left" vertical="center" wrapText="1"/>
    </xf>
    <xf numFmtId="174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72" fontId="7" fillId="0" borderId="15" xfId="0" applyNumberFormat="1" applyFont="1" applyFill="1" applyBorder="1" applyAlignment="1">
      <alignment horizontal="center" vertical="center" wrapText="1"/>
    </xf>
    <xf numFmtId="172" fontId="2" fillId="0" borderId="44" xfId="0" applyNumberFormat="1" applyFont="1" applyBorder="1" applyAlignment="1">
      <alignment horizontal="center" vertical="center" wrapText="1"/>
    </xf>
    <xf numFmtId="174" fontId="2" fillId="0" borderId="114" xfId="0" applyNumberFormat="1" applyFont="1" applyFill="1" applyBorder="1" applyAlignment="1" applyProtection="1">
      <alignment horizontal="center" vertical="center"/>
      <protection/>
    </xf>
    <xf numFmtId="0" fontId="2" fillId="0" borderId="66" xfId="0" applyFont="1" applyBorder="1" applyAlignment="1">
      <alignment vertical="center" wrapText="1"/>
    </xf>
    <xf numFmtId="174" fontId="2" fillId="0" borderId="141" xfId="0" applyNumberFormat="1" applyFont="1" applyFill="1" applyBorder="1" applyAlignment="1" applyProtection="1">
      <alignment horizontal="center" vertical="center"/>
      <protection/>
    </xf>
    <xf numFmtId="174" fontId="2" fillId="0" borderId="126" xfId="0" applyNumberFormat="1" applyFont="1" applyFill="1" applyBorder="1" applyAlignment="1" applyProtection="1">
      <alignment horizontal="center" vertical="center"/>
      <protection/>
    </xf>
    <xf numFmtId="174" fontId="2" fillId="0" borderId="142" xfId="0" applyNumberFormat="1" applyFont="1" applyFill="1" applyBorder="1" applyAlignment="1" applyProtection="1">
      <alignment horizontal="center" vertical="center"/>
      <protection/>
    </xf>
    <xf numFmtId="49" fontId="9" fillId="0" borderId="143" xfId="0" applyNumberFormat="1" applyFont="1" applyBorder="1" applyAlignment="1">
      <alignment horizontal="left" vertical="center" wrapText="1"/>
    </xf>
    <xf numFmtId="49" fontId="9" fillId="0" borderId="125" xfId="0" applyNumberFormat="1" applyFont="1" applyBorder="1" applyAlignment="1">
      <alignment horizontal="left" vertical="center" wrapText="1"/>
    </xf>
    <xf numFmtId="49" fontId="9" fillId="0" borderId="86" xfId="0" applyNumberFormat="1" applyFont="1" applyBorder="1" applyAlignment="1">
      <alignment horizontal="left" vertical="center" wrapText="1"/>
    </xf>
    <xf numFmtId="49" fontId="7" fillId="0" borderId="98" xfId="0" applyNumberFormat="1" applyFont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left" vertical="center" wrapText="1"/>
    </xf>
    <xf numFmtId="0" fontId="21" fillId="0" borderId="144" xfId="0" applyFont="1" applyBorder="1" applyAlignment="1">
      <alignment horizontal="center" vertical="center" wrapText="1"/>
    </xf>
    <xf numFmtId="0" fontId="21" fillId="0" borderId="145" xfId="0" applyFont="1" applyBorder="1" applyAlignment="1">
      <alignment vertical="center" wrapText="1"/>
    </xf>
    <xf numFmtId="0" fontId="21" fillId="0" borderId="118" xfId="0" applyFont="1" applyBorder="1" applyAlignment="1">
      <alignment vertical="center" wrapText="1"/>
    </xf>
    <xf numFmtId="0" fontId="12" fillId="0" borderId="0" xfId="52" applyFont="1" applyAlignment="1">
      <alignment/>
      <protection/>
    </xf>
    <xf numFmtId="0" fontId="0" fillId="0" borderId="0" xfId="0" applyAlignment="1">
      <alignment/>
    </xf>
    <xf numFmtId="0" fontId="3" fillId="0" borderId="72" xfId="0" applyFont="1" applyBorder="1" applyAlignment="1">
      <alignment horizontal="center" vertical="center" wrapText="1"/>
    </xf>
    <xf numFmtId="0" fontId="3" fillId="0" borderId="146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3" fillId="0" borderId="144" xfId="0" applyFont="1" applyBorder="1" applyAlignment="1">
      <alignment horizontal="center" vertical="center" wrapText="1"/>
    </xf>
    <xf numFmtId="0" fontId="3" fillId="0" borderId="145" xfId="0" applyFont="1" applyBorder="1" applyAlignment="1">
      <alignment horizontal="center" vertical="center" wrapText="1"/>
    </xf>
    <xf numFmtId="0" fontId="3" fillId="0" borderId="118" xfId="0" applyFont="1" applyBorder="1" applyAlignment="1">
      <alignment horizontal="center" vertical="center" wrapText="1"/>
    </xf>
    <xf numFmtId="0" fontId="3" fillId="0" borderId="38" xfId="52" applyFont="1" applyBorder="1" applyAlignment="1">
      <alignment horizontal="center" vertical="center" wrapText="1"/>
      <protection/>
    </xf>
    <xf numFmtId="0" fontId="21" fillId="0" borderId="38" xfId="0" applyFont="1" applyBorder="1" applyAlignment="1">
      <alignment horizontal="center" vertical="center" wrapText="1"/>
    </xf>
    <xf numFmtId="0" fontId="3" fillId="0" borderId="72" xfId="52" applyFont="1" applyBorder="1" applyAlignment="1">
      <alignment horizontal="center" vertical="center" wrapText="1"/>
      <protection/>
    </xf>
    <xf numFmtId="0" fontId="3" fillId="0" borderId="146" xfId="52" applyFont="1" applyBorder="1" applyAlignment="1">
      <alignment horizontal="center" vertical="center" wrapText="1"/>
      <protection/>
    </xf>
    <xf numFmtId="0" fontId="21" fillId="0" borderId="98" xfId="0" applyFont="1" applyBorder="1" applyAlignment="1">
      <alignment wrapText="1"/>
    </xf>
    <xf numFmtId="0" fontId="21" fillId="0" borderId="144" xfId="0" applyFont="1" applyBorder="1" applyAlignment="1">
      <alignment wrapText="1"/>
    </xf>
    <xf numFmtId="0" fontId="21" fillId="0" borderId="145" xfId="0" applyFont="1" applyBorder="1" applyAlignment="1">
      <alignment wrapText="1"/>
    </xf>
    <xf numFmtId="0" fontId="21" fillId="0" borderId="118" xfId="0" applyFont="1" applyBorder="1" applyAlignment="1">
      <alignment wrapText="1"/>
    </xf>
    <xf numFmtId="0" fontId="3" fillId="0" borderId="38" xfId="0" applyFont="1" applyBorder="1" applyAlignment="1">
      <alignment horizontal="center" vertical="top" wrapText="1"/>
    </xf>
    <xf numFmtId="0" fontId="21" fillId="0" borderId="38" xfId="0" applyFont="1" applyBorder="1" applyAlignment="1">
      <alignment horizontal="center" vertical="top" wrapText="1"/>
    </xf>
    <xf numFmtId="0" fontId="4" fillId="0" borderId="72" xfId="52" applyFont="1" applyBorder="1" applyAlignment="1">
      <alignment horizontal="center" vertical="center" wrapText="1"/>
      <protection/>
    </xf>
    <xf numFmtId="0" fontId="21" fillId="0" borderId="146" xfId="0" applyFont="1" applyBorder="1" applyAlignment="1">
      <alignment horizontal="center" vertical="center" wrapText="1"/>
    </xf>
    <xf numFmtId="0" fontId="21" fillId="0" borderId="98" xfId="0" applyFont="1" applyBorder="1" applyAlignment="1">
      <alignment horizontal="center" vertical="center" wrapText="1"/>
    </xf>
    <xf numFmtId="0" fontId="21" fillId="0" borderId="147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71" xfId="0" applyFont="1" applyBorder="1" applyAlignment="1">
      <alignment horizontal="center" vertical="center" wrapText="1"/>
    </xf>
    <xf numFmtId="0" fontId="21" fillId="0" borderId="145" xfId="0" applyFont="1" applyBorder="1" applyAlignment="1">
      <alignment horizontal="center" vertical="center" wrapText="1"/>
    </xf>
    <xf numFmtId="0" fontId="21" fillId="0" borderId="118" xfId="0" applyFont="1" applyBorder="1" applyAlignment="1">
      <alignment horizontal="center" vertical="center" wrapText="1"/>
    </xf>
    <xf numFmtId="0" fontId="3" fillId="0" borderId="38" xfId="52" applyFont="1" applyBorder="1" applyAlignment="1">
      <alignment horizontal="center" vertical="top" wrapText="1"/>
      <protection/>
    </xf>
    <xf numFmtId="0" fontId="3" fillId="0" borderId="38" xfId="0" applyFont="1" applyBorder="1" applyAlignment="1">
      <alignment vertical="top" wrapText="1"/>
    </xf>
    <xf numFmtId="49" fontId="3" fillId="0" borderId="38" xfId="52" applyNumberFormat="1" applyFont="1" applyBorder="1" applyAlignment="1" applyProtection="1">
      <alignment horizontal="center" vertical="center" wrapText="1"/>
      <protection locked="0"/>
    </xf>
    <xf numFmtId="0" fontId="21" fillId="0" borderId="144" xfId="0" applyFont="1" applyBorder="1" applyAlignment="1">
      <alignment horizontal="left" vertical="center" wrapText="1"/>
    </xf>
    <xf numFmtId="0" fontId="21" fillId="0" borderId="145" xfId="0" applyFont="1" applyBorder="1" applyAlignment="1">
      <alignment horizontal="left" vertical="center" wrapText="1"/>
    </xf>
    <xf numFmtId="0" fontId="21" fillId="0" borderId="118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0" fontId="21" fillId="0" borderId="38" xfId="0" applyFont="1" applyBorder="1" applyAlignment="1">
      <alignment vertical="center" wrapText="1"/>
    </xf>
    <xf numFmtId="0" fontId="4" fillId="0" borderId="38" xfId="52" applyFont="1" applyBorder="1" applyAlignment="1">
      <alignment horizontal="center" vertical="center" wrapText="1"/>
      <protection/>
    </xf>
    <xf numFmtId="0" fontId="21" fillId="0" borderId="38" xfId="0" applyFont="1" applyBorder="1" applyAlignment="1">
      <alignment wrapText="1"/>
    </xf>
    <xf numFmtId="49" fontId="3" fillId="0" borderId="53" xfId="52" applyNumberFormat="1" applyFont="1" applyBorder="1" applyAlignment="1" applyProtection="1">
      <alignment horizontal="center" vertical="center" wrapText="1"/>
      <protection locked="0"/>
    </xf>
    <xf numFmtId="0" fontId="21" fillId="0" borderId="148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21" fillId="0" borderId="54" xfId="0" applyFont="1" applyBorder="1" applyAlignment="1">
      <alignment vertical="center" wrapText="1"/>
    </xf>
    <xf numFmtId="49" fontId="4" fillId="0" borderId="38" xfId="52" applyNumberFormat="1" applyFont="1" applyBorder="1" applyAlignment="1">
      <alignment horizontal="center" vertical="center" wrapText="1"/>
      <protection/>
    </xf>
    <xf numFmtId="0" fontId="4" fillId="0" borderId="54" xfId="52" applyFont="1" applyBorder="1" applyAlignment="1">
      <alignment horizontal="center" vertical="center" wrapText="1"/>
      <protection/>
    </xf>
    <xf numFmtId="0" fontId="4" fillId="0" borderId="98" xfId="52" applyFont="1" applyBorder="1" applyAlignment="1">
      <alignment horizontal="center" vertical="center" wrapText="1"/>
      <protection/>
    </xf>
    <xf numFmtId="0" fontId="4" fillId="0" borderId="73" xfId="52" applyFont="1" applyBorder="1" applyAlignment="1">
      <alignment horizontal="center" vertical="center" wrapText="1"/>
      <protection/>
    </xf>
    <xf numFmtId="0" fontId="22" fillId="0" borderId="72" xfId="52" applyFont="1" applyBorder="1" applyAlignment="1">
      <alignment horizontal="center" vertical="center" wrapText="1"/>
      <protection/>
    </xf>
    <xf numFmtId="0" fontId="4" fillId="0" borderId="72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21" fillId="0" borderId="146" xfId="0" applyFont="1" applyBorder="1" applyAlignment="1">
      <alignment wrapText="1"/>
    </xf>
    <xf numFmtId="0" fontId="21" fillId="0" borderId="147" xfId="0" applyFont="1" applyBorder="1" applyAlignment="1">
      <alignment wrapText="1"/>
    </xf>
    <xf numFmtId="0" fontId="21" fillId="0" borderId="0" xfId="0" applyFont="1" applyAlignment="1">
      <alignment wrapText="1"/>
    </xf>
    <xf numFmtId="0" fontId="21" fillId="0" borderId="71" xfId="0" applyFont="1" applyBorder="1" applyAlignment="1">
      <alignment wrapText="1"/>
    </xf>
    <xf numFmtId="0" fontId="17" fillId="0" borderId="0" xfId="0" applyFont="1" applyBorder="1" applyAlignment="1">
      <alignment horizontal="left"/>
    </xf>
    <xf numFmtId="0" fontId="21" fillId="0" borderId="146" xfId="0" applyFont="1" applyBorder="1" applyAlignment="1">
      <alignment vertical="center" wrapText="1"/>
    </xf>
    <xf numFmtId="0" fontId="21" fillId="0" borderId="98" xfId="0" applyFont="1" applyBorder="1" applyAlignment="1">
      <alignment vertical="center" wrapText="1"/>
    </xf>
    <xf numFmtId="0" fontId="21" fillId="0" borderId="144" xfId="0" applyFont="1" applyBorder="1" applyAlignment="1">
      <alignment vertical="center" wrapText="1"/>
    </xf>
    <xf numFmtId="49" fontId="4" fillId="0" borderId="72" xfId="0" applyNumberFormat="1" applyFont="1" applyBorder="1" applyAlignment="1">
      <alignment horizontal="center" vertical="center" wrapText="1"/>
    </xf>
    <xf numFmtId="0" fontId="23" fillId="0" borderId="146" xfId="0" applyFont="1" applyBorder="1" applyAlignment="1">
      <alignment horizontal="center" vertical="center" wrapText="1"/>
    </xf>
    <xf numFmtId="0" fontId="23" fillId="0" borderId="98" xfId="0" applyFont="1" applyBorder="1" applyAlignment="1">
      <alignment horizontal="center" vertical="center" wrapText="1"/>
    </xf>
    <xf numFmtId="0" fontId="23" fillId="0" borderId="147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23" fillId="0" borderId="144" xfId="0" applyFont="1" applyBorder="1" applyAlignment="1">
      <alignment horizontal="center" vertical="center" wrapText="1"/>
    </xf>
    <xf numFmtId="0" fontId="23" fillId="0" borderId="145" xfId="0" applyFont="1" applyBorder="1" applyAlignment="1">
      <alignment horizontal="center" vertical="center" wrapText="1"/>
    </xf>
    <xf numFmtId="0" fontId="23" fillId="0" borderId="11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149" xfId="0" applyFont="1" applyBorder="1" applyAlignment="1">
      <alignment horizontal="center" vertical="center"/>
    </xf>
    <xf numFmtId="0" fontId="7" fillId="0" borderId="150" xfId="0" applyFont="1" applyBorder="1" applyAlignment="1">
      <alignment horizontal="center" vertical="center"/>
    </xf>
    <xf numFmtId="0" fontId="7" fillId="0" borderId="151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5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/>
    </xf>
    <xf numFmtId="0" fontId="7" fillId="0" borderId="152" xfId="0" applyFont="1" applyBorder="1" applyAlignment="1">
      <alignment horizontal="center" vertical="center" textRotation="90"/>
    </xf>
    <xf numFmtId="0" fontId="7" fillId="0" borderId="153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3" fillId="0" borderId="53" xfId="0" applyFont="1" applyBorder="1" applyAlignment="1">
      <alignment vertical="center"/>
    </xf>
    <xf numFmtId="0" fontId="3" fillId="0" borderId="148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53" xfId="0" applyFont="1" applyBorder="1" applyAlignment="1">
      <alignment/>
    </xf>
    <xf numFmtId="0" fontId="3" fillId="0" borderId="148" xfId="0" applyFont="1" applyBorder="1" applyAlignment="1">
      <alignment/>
    </xf>
    <xf numFmtId="0" fontId="3" fillId="0" borderId="54" xfId="0" applyFont="1" applyBorder="1" applyAlignment="1">
      <alignment/>
    </xf>
    <xf numFmtId="0" fontId="2" fillId="0" borderId="146" xfId="0" applyFont="1" applyBorder="1" applyAlignment="1">
      <alignment wrapText="1"/>
    </xf>
    <xf numFmtId="0" fontId="11" fillId="0" borderId="146" xfId="0" applyFont="1" applyBorder="1" applyAlignment="1">
      <alignment wrapText="1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53" xfId="0" applyFont="1" applyBorder="1" applyAlignment="1">
      <alignment wrapText="1"/>
    </xf>
    <xf numFmtId="0" fontId="3" fillId="0" borderId="148" xfId="0" applyFont="1" applyBorder="1" applyAlignment="1">
      <alignment wrapText="1"/>
    </xf>
    <xf numFmtId="0" fontId="3" fillId="0" borderId="54" xfId="0" applyFont="1" applyBorder="1" applyAlignment="1">
      <alignment wrapText="1"/>
    </xf>
    <xf numFmtId="0" fontId="4" fillId="0" borderId="145" xfId="0" applyFont="1" applyBorder="1" applyAlignment="1">
      <alignment horizontal="center" wrapText="1"/>
    </xf>
    <xf numFmtId="0" fontId="0" fillId="0" borderId="145" xfId="0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172" fontId="7" fillId="0" borderId="32" xfId="0" applyNumberFormat="1" applyFont="1" applyFill="1" applyBorder="1" applyAlignment="1" applyProtection="1">
      <alignment horizontal="center" vertical="center" wrapText="1"/>
      <protection/>
    </xf>
    <xf numFmtId="172" fontId="7" fillId="0" borderId="31" xfId="0" applyNumberFormat="1" applyFont="1" applyFill="1" applyBorder="1" applyAlignment="1" applyProtection="1">
      <alignment horizontal="center" vertical="center" wrapText="1"/>
      <protection/>
    </xf>
    <xf numFmtId="172" fontId="7" fillId="0" borderId="59" xfId="0" applyNumberFormat="1" applyFont="1" applyFill="1" applyBorder="1" applyAlignment="1" applyProtection="1">
      <alignment horizontal="center" vertical="center" wrapText="1"/>
      <protection/>
    </xf>
    <xf numFmtId="172" fontId="7" fillId="0" borderId="0" xfId="0" applyNumberFormat="1" applyFont="1" applyFill="1" applyBorder="1" applyAlignment="1" applyProtection="1">
      <alignment vertical="center"/>
      <protection/>
    </xf>
    <xf numFmtId="0" fontId="19" fillId="0" borderId="0" xfId="0" applyFont="1" applyAlignment="1">
      <alignment vertical="center"/>
    </xf>
    <xf numFmtId="172" fontId="2" fillId="0" borderId="15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95" xfId="0" applyBorder="1" applyAlignment="1">
      <alignment horizontal="center" vertical="center" wrapText="1"/>
    </xf>
    <xf numFmtId="0" fontId="0" fillId="0" borderId="155" xfId="0" applyBorder="1" applyAlignment="1">
      <alignment horizontal="center" vertical="center" wrapText="1"/>
    </xf>
    <xf numFmtId="0" fontId="7" fillId="0" borderId="24" xfId="0" applyFont="1" applyBorder="1" applyAlignment="1" applyProtection="1">
      <alignment horizontal="right" vertical="center"/>
      <protection/>
    </xf>
    <xf numFmtId="0" fontId="7" fillId="0" borderId="141" xfId="0" applyFont="1" applyBorder="1" applyAlignment="1" applyProtection="1">
      <alignment horizontal="right" vertical="center"/>
      <protection/>
    </xf>
    <xf numFmtId="49" fontId="9" fillId="0" borderId="156" xfId="0" applyNumberFormat="1" applyFont="1" applyFill="1" applyBorder="1" applyAlignment="1" applyProtection="1">
      <alignment horizontal="center" vertical="center" wrapText="1"/>
      <protection/>
    </xf>
    <xf numFmtId="49" fontId="9" fillId="0" borderId="123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42" xfId="0" applyNumberFormat="1" applyFont="1" applyFill="1" applyBorder="1" applyAlignment="1" applyProtection="1">
      <alignment horizontal="center" vertical="center" wrapText="1"/>
      <protection/>
    </xf>
    <xf numFmtId="0" fontId="20" fillId="0" borderId="42" xfId="0" applyFont="1" applyBorder="1" applyAlignment="1">
      <alignment horizontal="center" vertical="center" wrapText="1"/>
    </xf>
    <xf numFmtId="0" fontId="20" fillId="0" borderId="157" xfId="0" applyFont="1" applyBorder="1" applyAlignment="1">
      <alignment horizontal="center" vertical="center" wrapText="1"/>
    </xf>
    <xf numFmtId="0" fontId="15" fillId="0" borderId="3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0" fillId="0" borderId="158" xfId="0" applyFont="1" applyBorder="1" applyAlignment="1">
      <alignment horizontal="center" vertical="center" wrapText="1"/>
    </xf>
    <xf numFmtId="0" fontId="15" fillId="0" borderId="27" xfId="0" applyNumberFormat="1" applyFont="1" applyFill="1" applyBorder="1" applyAlignment="1" applyProtection="1">
      <alignment horizontal="center" vertical="center" wrapText="1"/>
      <protection/>
    </xf>
    <xf numFmtId="0" fontId="15" fillId="0" borderId="142" xfId="0" applyNumberFormat="1" applyFont="1" applyFill="1" applyBorder="1" applyAlignment="1" applyProtection="1">
      <alignment horizontal="center" vertical="center" wrapText="1"/>
      <protection/>
    </xf>
    <xf numFmtId="0" fontId="20" fillId="0" borderId="142" xfId="0" applyFont="1" applyBorder="1" applyAlignment="1">
      <alignment horizontal="center" vertical="center" wrapText="1"/>
    </xf>
    <xf numFmtId="0" fontId="20" fillId="0" borderId="159" xfId="0" applyFont="1" applyBorder="1" applyAlignment="1">
      <alignment horizontal="center" vertical="center" wrapText="1"/>
    </xf>
    <xf numFmtId="0" fontId="7" fillId="0" borderId="160" xfId="0" applyFont="1" applyBorder="1" applyAlignment="1" applyProtection="1">
      <alignment horizontal="right" vertical="center"/>
      <protection/>
    </xf>
    <xf numFmtId="0" fontId="2" fillId="0" borderId="35" xfId="0" applyFont="1" applyFill="1" applyBorder="1" applyAlignment="1">
      <alignment horizontal="center" vertical="center"/>
    </xf>
    <xf numFmtId="49" fontId="9" fillId="0" borderId="161" xfId="0" applyNumberFormat="1" applyFont="1" applyBorder="1" applyAlignment="1">
      <alignment horizontal="center" vertical="center" wrapText="1"/>
    </xf>
    <xf numFmtId="0" fontId="0" fillId="0" borderId="161" xfId="0" applyBorder="1" applyAlignment="1">
      <alignment horizontal="center" vertical="center" wrapText="1"/>
    </xf>
    <xf numFmtId="172" fontId="4" fillId="0" borderId="149" xfId="0" applyNumberFormat="1" applyFont="1" applyFill="1" applyBorder="1" applyAlignment="1" applyProtection="1">
      <alignment horizontal="center" vertical="center"/>
      <protection/>
    </xf>
    <xf numFmtId="172" fontId="4" fillId="0" borderId="150" xfId="0" applyNumberFormat="1" applyFont="1" applyFill="1" applyBorder="1" applyAlignment="1" applyProtection="1">
      <alignment horizontal="center" vertical="center"/>
      <protection/>
    </xf>
    <xf numFmtId="0" fontId="2" fillId="0" borderId="162" xfId="0" applyNumberFormat="1" applyFont="1" applyFill="1" applyBorder="1" applyAlignment="1" applyProtection="1">
      <alignment horizontal="center" vertical="center" textRotation="90"/>
      <protection/>
    </xf>
    <xf numFmtId="0" fontId="2" fillId="0" borderId="16" xfId="0" applyNumberFormat="1" applyFont="1" applyFill="1" applyBorder="1" applyAlignment="1" applyProtection="1">
      <alignment horizontal="center" vertical="center" textRotation="90"/>
      <protection/>
    </xf>
    <xf numFmtId="0" fontId="2" fillId="0" borderId="12" xfId="0" applyNumberFormat="1" applyFont="1" applyFill="1" applyBorder="1" applyAlignment="1" applyProtection="1">
      <alignment horizontal="center" vertical="center" textRotation="90"/>
      <protection/>
    </xf>
    <xf numFmtId="172" fontId="2" fillId="0" borderId="14" xfId="0" applyNumberFormat="1" applyFont="1" applyFill="1" applyBorder="1" applyAlignment="1" applyProtection="1">
      <alignment horizontal="center" vertical="center" textRotation="90" wrapText="1"/>
      <protection/>
    </xf>
    <xf numFmtId="172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72" fontId="2" fillId="0" borderId="163" xfId="0" applyNumberFormat="1" applyFont="1" applyFill="1" applyBorder="1" applyAlignment="1" applyProtection="1">
      <alignment horizontal="center" vertical="center" wrapText="1"/>
      <protection/>
    </xf>
    <xf numFmtId="172" fontId="2" fillId="0" borderId="164" xfId="0" applyNumberFormat="1" applyFont="1" applyFill="1" applyBorder="1" applyAlignment="1" applyProtection="1">
      <alignment horizontal="center" vertical="center" wrapText="1"/>
      <protection/>
    </xf>
    <xf numFmtId="0" fontId="0" fillId="0" borderId="165" xfId="0" applyBorder="1" applyAlignment="1">
      <alignment horizontal="center" vertical="center" wrapText="1"/>
    </xf>
    <xf numFmtId="172" fontId="2" fillId="0" borderId="11" xfId="0" applyNumberFormat="1" applyFont="1" applyFill="1" applyBorder="1" applyAlignment="1" applyProtection="1">
      <alignment horizontal="center" vertical="center" textRotation="90" wrapText="1"/>
      <protection/>
    </xf>
    <xf numFmtId="172" fontId="2" fillId="0" borderId="24" xfId="0" applyNumberFormat="1" applyFont="1" applyFill="1" applyBorder="1" applyAlignment="1" applyProtection="1">
      <alignment horizontal="center" vertical="center"/>
      <protection/>
    </xf>
    <xf numFmtId="172" fontId="2" fillId="0" borderId="141" xfId="0" applyNumberFormat="1" applyFont="1" applyFill="1" applyBorder="1" applyAlignment="1" applyProtection="1">
      <alignment horizontal="center" vertical="center"/>
      <protection/>
    </xf>
    <xf numFmtId="172" fontId="2" fillId="0" borderId="14" xfId="0" applyNumberFormat="1" applyFont="1" applyFill="1" applyBorder="1" applyAlignment="1" applyProtection="1">
      <alignment horizontal="center" vertical="center"/>
      <protection/>
    </xf>
    <xf numFmtId="49" fontId="9" fillId="0" borderId="41" xfId="0" applyNumberFormat="1" applyFont="1" applyBorder="1" applyAlignment="1">
      <alignment horizontal="center" vertical="center" wrapText="1"/>
    </xf>
    <xf numFmtId="49" fontId="9" fillId="0" borderId="150" xfId="0" applyNumberFormat="1" applyFont="1" applyBorder="1" applyAlignment="1">
      <alignment horizontal="center" vertical="center" wrapText="1"/>
    </xf>
    <xf numFmtId="172" fontId="2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" fillId="0" borderId="166" xfId="0" applyNumberFormat="1" applyFont="1" applyBorder="1" applyAlignment="1">
      <alignment horizontal="center" vertical="center" wrapText="1"/>
    </xf>
    <xf numFmtId="0" fontId="0" fillId="0" borderId="166" xfId="0" applyBorder="1" applyAlignment="1">
      <alignment vertical="center" wrapText="1"/>
    </xf>
    <xf numFmtId="172" fontId="15" fillId="0" borderId="26" xfId="0" applyNumberFormat="1" applyFont="1" applyFill="1" applyBorder="1" applyAlignment="1" applyProtection="1">
      <alignment horizontal="center" vertical="center" textRotation="90" wrapText="1"/>
      <protection/>
    </xf>
    <xf numFmtId="0" fontId="15" fillId="0" borderId="21" xfId="0" applyFont="1" applyBorder="1" applyAlignment="1">
      <alignment horizontal="center" vertical="center" textRotation="90" wrapText="1"/>
    </xf>
    <xf numFmtId="173" fontId="9" fillId="0" borderId="167" xfId="0" applyNumberFormat="1" applyFont="1" applyFill="1" applyBorder="1" applyAlignment="1" applyProtection="1">
      <alignment horizontal="center" vertical="center" wrapText="1"/>
      <protection/>
    </xf>
    <xf numFmtId="0" fontId="0" fillId="0" borderId="168" xfId="0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173" fontId="9" fillId="0" borderId="169" xfId="0" applyNumberFormat="1" applyFont="1" applyFill="1" applyBorder="1" applyAlignment="1" applyProtection="1">
      <alignment horizontal="center" vertical="center" wrapText="1"/>
      <protection/>
    </xf>
    <xf numFmtId="0" fontId="0" fillId="0" borderId="170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173" fontId="9" fillId="0" borderId="68" xfId="0" applyNumberFormat="1" applyFont="1" applyFill="1" applyBorder="1" applyAlignment="1" applyProtection="1">
      <alignment horizontal="center" vertical="center" wrapText="1"/>
      <protection/>
    </xf>
    <xf numFmtId="0" fontId="0" fillId="0" borderId="69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173" fontId="9" fillId="0" borderId="171" xfId="0" applyNumberFormat="1" applyFont="1" applyFill="1" applyBorder="1" applyAlignment="1" applyProtection="1">
      <alignment horizontal="center" vertical="center" wrapText="1"/>
      <protection/>
    </xf>
    <xf numFmtId="0" fontId="0" fillId="0" borderId="172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49" fontId="9" fillId="0" borderId="144" xfId="0" applyNumberFormat="1" applyFont="1" applyBorder="1" applyAlignment="1">
      <alignment horizontal="center" vertical="center" wrapText="1"/>
    </xf>
    <xf numFmtId="0" fontId="24" fillId="0" borderId="145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4" fillId="0" borderId="71" xfId="0" applyFont="1" applyBorder="1" applyAlignment="1">
      <alignment wrapText="1"/>
    </xf>
    <xf numFmtId="172" fontId="2" fillId="0" borderId="141" xfId="0" applyNumberFormat="1" applyFont="1" applyFill="1" applyBorder="1" applyAlignment="1" applyProtection="1">
      <alignment horizontal="center" vertical="center" wrapText="1"/>
      <protection/>
    </xf>
    <xf numFmtId="0" fontId="0" fillId="0" borderId="14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2" fontId="2" fillId="0" borderId="40" xfId="0" applyNumberFormat="1" applyFont="1" applyFill="1" applyBorder="1" applyAlignment="1" applyProtection="1">
      <alignment horizontal="center" vertical="center" wrapText="1"/>
      <protection/>
    </xf>
    <xf numFmtId="172" fontId="2" fillId="0" borderId="20" xfId="0" applyNumberFormat="1" applyFont="1" applyFill="1" applyBorder="1" applyAlignment="1" applyProtection="1">
      <alignment horizontal="center" vertical="center" wrapText="1"/>
      <protection/>
    </xf>
    <xf numFmtId="172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73" xfId="0" applyBorder="1" applyAlignment="1">
      <alignment horizontal="center" vertical="center" wrapText="1"/>
    </xf>
    <xf numFmtId="172" fontId="2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2" fontId="2" fillId="0" borderId="174" xfId="0" applyNumberFormat="1" applyFont="1" applyFill="1" applyBorder="1" applyAlignment="1" applyProtection="1">
      <alignment horizontal="center" vertical="center" wrapText="1"/>
      <protection/>
    </xf>
    <xf numFmtId="172" fontId="2" fillId="0" borderId="175" xfId="0" applyNumberFormat="1" applyFont="1" applyFill="1" applyBorder="1" applyAlignment="1" applyProtection="1">
      <alignment horizontal="center" vertical="center" wrapText="1"/>
      <protection/>
    </xf>
    <xf numFmtId="172" fontId="2" fillId="0" borderId="152" xfId="0" applyNumberFormat="1" applyFont="1" applyFill="1" applyBorder="1" applyAlignment="1" applyProtection="1">
      <alignment horizontal="center" vertical="center" textRotation="90" wrapText="1"/>
      <protection/>
    </xf>
    <xf numFmtId="172" fontId="2" fillId="0" borderId="58" xfId="0" applyNumberFormat="1" applyFont="1" applyFill="1" applyBorder="1" applyAlignment="1" applyProtection="1">
      <alignment horizontal="center" vertical="center" textRotation="90" wrapText="1"/>
      <protection/>
    </xf>
    <xf numFmtId="172" fontId="2" fillId="0" borderId="57" xfId="0" applyNumberFormat="1" applyFont="1" applyFill="1" applyBorder="1" applyAlignment="1" applyProtection="1">
      <alignment horizontal="center" vertical="center" textRotation="90" wrapText="1"/>
      <protection/>
    </xf>
    <xf numFmtId="172" fontId="2" fillId="0" borderId="26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textRotation="90" wrapText="1"/>
    </xf>
    <xf numFmtId="0" fontId="15" fillId="0" borderId="11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wrapText="1"/>
    </xf>
    <xf numFmtId="0" fontId="15" fillId="0" borderId="157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15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right" vertical="center"/>
    </xf>
    <xf numFmtId="0" fontId="7" fillId="0" borderId="142" xfId="0" applyFont="1" applyBorder="1" applyAlignment="1">
      <alignment horizontal="right" vertic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9" fillId="0" borderId="176" xfId="0" applyNumberFormat="1" applyFont="1" applyFill="1" applyBorder="1" applyAlignment="1" applyProtection="1">
      <alignment horizontal="center" vertical="center" wrapText="1"/>
      <protection/>
    </xf>
    <xf numFmtId="0" fontId="24" fillId="0" borderId="168" xfId="0" applyFont="1" applyBorder="1" applyAlignment="1">
      <alignment horizontal="center" vertical="center" wrapText="1"/>
    </xf>
    <xf numFmtId="0" fontId="24" fillId="0" borderId="80" xfId="0" applyFont="1" applyBorder="1" applyAlignment="1">
      <alignment horizontal="center" vertical="center" wrapText="1"/>
    </xf>
    <xf numFmtId="173" fontId="9" fillId="0" borderId="170" xfId="0" applyNumberFormat="1" applyFont="1" applyFill="1" applyBorder="1" applyAlignment="1" applyProtection="1">
      <alignment horizontal="center" vertical="center" wrapText="1"/>
      <protection/>
    </xf>
    <xf numFmtId="0" fontId="0" fillId="0" borderId="177" xfId="0" applyBorder="1" applyAlignment="1">
      <alignment horizontal="center" vertical="center" wrapText="1"/>
    </xf>
    <xf numFmtId="49" fontId="9" fillId="0" borderId="32" xfId="0" applyNumberFormat="1" applyFont="1" applyFill="1" applyBorder="1" applyAlignment="1" applyProtection="1">
      <alignment horizontal="center" vertical="center" wrapText="1"/>
      <protection/>
    </xf>
    <xf numFmtId="49" fontId="9" fillId="0" borderId="31" xfId="0" applyNumberFormat="1" applyFont="1" applyFill="1" applyBorder="1" applyAlignment="1" applyProtection="1">
      <alignment horizontal="center" vertical="center" wrapText="1"/>
      <protection/>
    </xf>
    <xf numFmtId="49" fontId="7" fillId="0" borderId="32" xfId="0" applyNumberFormat="1" applyFont="1" applyFill="1" applyBorder="1" applyAlignment="1" applyProtection="1">
      <alignment horizontal="center" vertical="center"/>
      <protection/>
    </xf>
    <xf numFmtId="49" fontId="7" fillId="0" borderId="31" xfId="0" applyNumberFormat="1" applyFont="1" applyFill="1" applyBorder="1" applyAlignment="1" applyProtection="1">
      <alignment horizontal="center" vertical="center"/>
      <protection/>
    </xf>
    <xf numFmtId="49" fontId="7" fillId="0" borderId="59" xfId="0" applyNumberFormat="1" applyFont="1" applyFill="1" applyBorder="1" applyAlignment="1" applyProtection="1">
      <alignment horizontal="center" vertical="center"/>
      <protection/>
    </xf>
    <xf numFmtId="49" fontId="7" fillId="0" borderId="60" xfId="0" applyNumberFormat="1" applyFont="1" applyFill="1" applyBorder="1" applyAlignment="1" applyProtection="1">
      <alignment horizontal="center" vertical="center"/>
      <protection/>
    </xf>
    <xf numFmtId="0" fontId="66" fillId="33" borderId="55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6"/>
  <sheetViews>
    <sheetView view="pageBreakPreview" zoomScale="75" zoomScaleNormal="50" zoomScaleSheetLayoutView="75" zoomScalePageLayoutView="0" workbookViewId="0" topLeftCell="A1">
      <selection activeCell="AJ34" sqref="AJ34"/>
    </sheetView>
  </sheetViews>
  <sheetFormatPr defaultColWidth="3.25390625" defaultRowHeight="12.75"/>
  <cols>
    <col min="1" max="1" width="5.00390625" style="1" customWidth="1"/>
    <col min="2" max="2" width="4.75390625" style="1" customWidth="1"/>
    <col min="3" max="5" width="3.25390625" style="1" customWidth="1"/>
    <col min="6" max="6" width="3.875" style="1" customWidth="1"/>
    <col min="7" max="7" width="3.75390625" style="1" customWidth="1"/>
    <col min="8" max="8" width="3.875" style="1" customWidth="1"/>
    <col min="9" max="9" width="4.875" style="1" customWidth="1"/>
    <col min="10" max="10" width="4.00390625" style="1" customWidth="1"/>
    <col min="11" max="11" width="4.25390625" style="1" customWidth="1"/>
    <col min="12" max="12" width="3.25390625" style="1" customWidth="1"/>
    <col min="13" max="13" width="4.00390625" style="1" customWidth="1"/>
    <col min="14" max="14" width="5.00390625" style="1" customWidth="1"/>
    <col min="15" max="15" width="4.375" style="1" customWidth="1"/>
    <col min="16" max="16" width="5.875" style="1" customWidth="1"/>
    <col min="17" max="17" width="4.00390625" style="1" customWidth="1"/>
    <col min="18" max="18" width="4.625" style="1" customWidth="1"/>
    <col min="19" max="20" width="3.875" style="1" customWidth="1"/>
    <col min="21" max="22" width="3.25390625" style="1" customWidth="1"/>
    <col min="23" max="23" width="4.125" style="1" customWidth="1"/>
    <col min="24" max="24" width="4.875" style="1" customWidth="1"/>
    <col min="25" max="25" width="3.25390625" style="1" customWidth="1"/>
    <col min="26" max="26" width="3.875" style="1" customWidth="1"/>
    <col min="27" max="27" width="4.00390625" style="1" customWidth="1"/>
    <col min="28" max="28" width="4.375" style="1" customWidth="1"/>
    <col min="29" max="30" width="4.25390625" style="1" customWidth="1"/>
    <col min="31" max="31" width="6.25390625" style="1" customWidth="1"/>
    <col min="32" max="32" width="4.00390625" style="1" customWidth="1"/>
    <col min="33" max="33" width="3.75390625" style="1" customWidth="1"/>
    <col min="34" max="34" width="6.125" style="1" customWidth="1"/>
    <col min="35" max="35" width="3.625" style="1" customWidth="1"/>
    <col min="36" max="36" width="5.00390625" style="1" customWidth="1"/>
    <col min="37" max="37" width="4.75390625" style="1" customWidth="1"/>
    <col min="38" max="38" width="4.00390625" style="1" customWidth="1"/>
    <col min="39" max="39" width="4.625" style="1" customWidth="1"/>
    <col min="40" max="40" width="6.125" style="1" customWidth="1"/>
    <col min="41" max="41" width="6.75390625" style="1" customWidth="1"/>
    <col min="42" max="42" width="4.125" style="1" customWidth="1"/>
    <col min="43" max="43" width="4.625" style="1" customWidth="1"/>
    <col min="44" max="47" width="3.25390625" style="1" customWidth="1"/>
    <col min="48" max="48" width="4.375" style="1" customWidth="1"/>
    <col min="49" max="49" width="4.875" style="1" customWidth="1"/>
    <col min="50" max="52" width="3.25390625" style="1" customWidth="1"/>
    <col min="53" max="53" width="6.25390625" style="1" customWidth="1"/>
    <col min="54" max="56" width="3.25390625" style="1" customWidth="1"/>
    <col min="57" max="57" width="6.375" style="1" customWidth="1"/>
    <col min="58" max="16384" width="3.25390625" style="1" customWidth="1"/>
  </cols>
  <sheetData>
    <row r="1" spans="1:57" ht="22.5">
      <c r="A1" s="542"/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6" t="s">
        <v>71</v>
      </c>
      <c r="Q1" s="546"/>
      <c r="R1" s="546"/>
      <c r="S1" s="546"/>
      <c r="T1" s="546"/>
      <c r="U1" s="546"/>
      <c r="V1" s="546"/>
      <c r="W1" s="546"/>
      <c r="X1" s="546"/>
      <c r="Y1" s="546"/>
      <c r="Z1" s="546"/>
      <c r="AA1" s="546"/>
      <c r="AB1" s="546"/>
      <c r="AC1" s="546"/>
      <c r="AD1" s="546"/>
      <c r="AE1" s="546"/>
      <c r="AF1" s="546"/>
      <c r="AG1" s="546"/>
      <c r="AH1" s="546"/>
      <c r="AI1" s="546"/>
      <c r="AJ1" s="546"/>
      <c r="AK1" s="546"/>
      <c r="AL1" s="546"/>
      <c r="AM1" s="546"/>
      <c r="AN1" s="546"/>
      <c r="AO1" s="545"/>
      <c r="AP1" s="545"/>
      <c r="AQ1" s="545"/>
      <c r="AR1" s="545"/>
      <c r="AS1" s="545"/>
      <c r="AT1" s="545"/>
      <c r="AU1" s="545"/>
      <c r="AV1" s="545"/>
      <c r="AW1" s="545"/>
      <c r="AX1" s="545"/>
      <c r="AY1" s="545"/>
      <c r="AZ1" s="545"/>
      <c r="BA1" s="545"/>
      <c r="BB1" s="545"/>
      <c r="BC1" s="545"/>
      <c r="BD1" s="545"/>
      <c r="BE1" s="545"/>
    </row>
    <row r="2" spans="1:57" ht="20.25" customHeight="1">
      <c r="A2" s="542" t="s">
        <v>0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545"/>
      <c r="AP2" s="545"/>
      <c r="AQ2" s="545"/>
      <c r="AR2" s="545"/>
      <c r="AS2" s="545"/>
      <c r="AT2" s="545"/>
      <c r="AU2" s="545"/>
      <c r="AV2" s="545"/>
      <c r="AW2" s="545"/>
      <c r="AX2" s="545"/>
      <c r="AY2" s="545"/>
      <c r="AZ2" s="545"/>
      <c r="BA2" s="545"/>
      <c r="BB2" s="545"/>
      <c r="BC2" s="545"/>
      <c r="BD2" s="545"/>
      <c r="BE2" s="545"/>
    </row>
    <row r="3" spans="1:57" ht="23.25">
      <c r="A3" s="543" t="s">
        <v>1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4" t="s">
        <v>2</v>
      </c>
      <c r="Q3" s="544"/>
      <c r="R3" s="544"/>
      <c r="S3" s="544"/>
      <c r="T3" s="544"/>
      <c r="U3" s="544"/>
      <c r="V3" s="544"/>
      <c r="W3" s="544"/>
      <c r="X3" s="544"/>
      <c r="Y3" s="544"/>
      <c r="Z3" s="544"/>
      <c r="AA3" s="544"/>
      <c r="AB3" s="544"/>
      <c r="AC3" s="544"/>
      <c r="AD3" s="544"/>
      <c r="AE3" s="544"/>
      <c r="AF3" s="544"/>
      <c r="AG3" s="544"/>
      <c r="AH3" s="544"/>
      <c r="AI3" s="544"/>
      <c r="AJ3" s="544"/>
      <c r="AK3" s="544"/>
      <c r="AL3" s="544"/>
      <c r="AM3" s="544"/>
      <c r="AN3" s="544"/>
      <c r="AO3" s="545"/>
      <c r="AP3" s="545"/>
      <c r="AQ3" s="545"/>
      <c r="AR3" s="545"/>
      <c r="AS3" s="545"/>
      <c r="AT3" s="545"/>
      <c r="AU3" s="545"/>
      <c r="AV3" s="545"/>
      <c r="AW3" s="545"/>
      <c r="AX3" s="545"/>
      <c r="AY3" s="545"/>
      <c r="AZ3" s="545"/>
      <c r="BA3" s="545"/>
      <c r="BB3" s="545"/>
      <c r="BC3" s="545"/>
      <c r="BD3" s="545"/>
      <c r="BE3" s="545"/>
    </row>
    <row r="4" spans="1:57" s="3" customFormat="1" ht="23.25">
      <c r="A4" s="542" t="s">
        <v>125</v>
      </c>
      <c r="B4" s="542"/>
      <c r="C4" s="542"/>
      <c r="D4" s="542"/>
      <c r="E4" s="542"/>
      <c r="F4" s="542"/>
      <c r="G4" s="542"/>
      <c r="H4" s="542"/>
      <c r="I4" s="542"/>
      <c r="J4" s="542"/>
      <c r="K4" s="542"/>
      <c r="L4" s="542"/>
      <c r="M4" s="542"/>
      <c r="N4" s="542"/>
      <c r="O4" s="542"/>
      <c r="P4" s="520"/>
      <c r="Q4" s="520"/>
      <c r="R4" s="520"/>
      <c r="S4" s="520"/>
      <c r="T4" s="520"/>
      <c r="U4" s="520"/>
      <c r="V4" s="520"/>
      <c r="W4" s="520"/>
      <c r="X4" s="520"/>
      <c r="Y4" s="520"/>
      <c r="Z4" s="520"/>
      <c r="AA4" s="520"/>
      <c r="AB4" s="520"/>
      <c r="AC4" s="520"/>
      <c r="AD4" s="520"/>
      <c r="AE4" s="520"/>
      <c r="AF4" s="520"/>
      <c r="AG4" s="520"/>
      <c r="AH4" s="520"/>
      <c r="AI4" s="520"/>
      <c r="AJ4" s="520"/>
      <c r="AK4" s="520"/>
      <c r="AL4" s="520"/>
      <c r="AM4" s="520"/>
      <c r="AN4" s="520"/>
      <c r="AO4" s="550"/>
      <c r="AP4" s="550"/>
      <c r="AQ4" s="550"/>
      <c r="AR4" s="550"/>
      <c r="AS4" s="550"/>
      <c r="AT4" s="550"/>
      <c r="AU4" s="550"/>
      <c r="AV4" s="550"/>
      <c r="AW4" s="550"/>
      <c r="AX4" s="550"/>
      <c r="AY4" s="550"/>
      <c r="AZ4" s="550"/>
      <c r="BA4" s="550"/>
      <c r="BB4" s="550"/>
      <c r="BC4" s="550"/>
      <c r="BD4" s="550"/>
      <c r="BE4" s="550"/>
    </row>
    <row r="5" spans="16:57" s="3" customFormat="1" ht="23.25">
      <c r="P5" s="520"/>
      <c r="Q5" s="520"/>
      <c r="R5" s="520"/>
      <c r="S5" s="520"/>
      <c r="T5" s="520"/>
      <c r="U5" s="520"/>
      <c r="V5" s="520"/>
      <c r="W5" s="520"/>
      <c r="X5" s="520"/>
      <c r="Y5" s="520"/>
      <c r="Z5" s="520"/>
      <c r="AA5" s="520"/>
      <c r="AB5" s="520"/>
      <c r="AC5" s="520"/>
      <c r="AD5" s="520"/>
      <c r="AE5" s="520"/>
      <c r="AF5" s="520"/>
      <c r="AG5" s="520"/>
      <c r="AH5" s="520"/>
      <c r="AI5" s="520"/>
      <c r="AJ5" s="520"/>
      <c r="AK5" s="520"/>
      <c r="AL5" s="520"/>
      <c r="AM5" s="520"/>
      <c r="AN5" s="520"/>
      <c r="AO5" s="547"/>
      <c r="AP5" s="548"/>
      <c r="AQ5" s="548"/>
      <c r="AR5" s="548"/>
      <c r="AS5" s="548"/>
      <c r="AT5" s="548"/>
      <c r="AU5" s="548"/>
      <c r="AV5" s="548"/>
      <c r="AW5" s="548"/>
      <c r="AX5" s="548"/>
      <c r="AY5" s="548"/>
      <c r="AZ5" s="548"/>
      <c r="BA5" s="548"/>
      <c r="BB5" s="548"/>
      <c r="BC5" s="548"/>
      <c r="BD5" s="548"/>
      <c r="BE5" s="548"/>
    </row>
    <row r="6" spans="1:57" s="3" customFormat="1" ht="18.75" customHeight="1">
      <c r="A6" s="542" t="s">
        <v>126</v>
      </c>
      <c r="B6" s="542"/>
      <c r="C6" s="542"/>
      <c r="D6" s="542"/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9" t="s">
        <v>3</v>
      </c>
      <c r="Q6" s="549"/>
      <c r="R6" s="549"/>
      <c r="S6" s="549"/>
      <c r="T6" s="549"/>
      <c r="U6" s="549"/>
      <c r="V6" s="549"/>
      <c r="W6" s="549"/>
      <c r="X6" s="549"/>
      <c r="Y6" s="549"/>
      <c r="Z6" s="549"/>
      <c r="AA6" s="549"/>
      <c r="AB6" s="549"/>
      <c r="AC6" s="549"/>
      <c r="AD6" s="549"/>
      <c r="AE6" s="549"/>
      <c r="AF6" s="549"/>
      <c r="AG6" s="549"/>
      <c r="AH6" s="549"/>
      <c r="AI6" s="549"/>
      <c r="AJ6" s="549"/>
      <c r="AK6" s="549"/>
      <c r="AL6" s="549"/>
      <c r="AM6" s="549"/>
      <c r="AN6" s="549"/>
      <c r="AO6" s="550" t="s">
        <v>80</v>
      </c>
      <c r="AP6" s="551"/>
      <c r="AQ6" s="551"/>
      <c r="AR6" s="551"/>
      <c r="AS6" s="551"/>
      <c r="AT6" s="551"/>
      <c r="AU6" s="551"/>
      <c r="AV6" s="551"/>
      <c r="AW6" s="551"/>
      <c r="AX6" s="551"/>
      <c r="AY6" s="551"/>
      <c r="AZ6" s="551"/>
      <c r="BA6" s="551"/>
      <c r="BB6" s="551"/>
      <c r="BC6" s="551"/>
      <c r="BD6" s="551"/>
      <c r="BE6" s="551"/>
    </row>
    <row r="7" spans="16:57" s="3" customFormat="1" ht="23.25" customHeight="1">
      <c r="P7" s="520" t="s">
        <v>77</v>
      </c>
      <c r="Q7" s="520"/>
      <c r="R7" s="520"/>
      <c r="S7" s="520"/>
      <c r="T7" s="520"/>
      <c r="U7" s="520"/>
      <c r="V7" s="520"/>
      <c r="W7" s="520"/>
      <c r="X7" s="520"/>
      <c r="Y7" s="520"/>
      <c r="Z7" s="520"/>
      <c r="AA7" s="520"/>
      <c r="AB7" s="520"/>
      <c r="AC7" s="520"/>
      <c r="AD7" s="520"/>
      <c r="AE7" s="520"/>
      <c r="AF7" s="520"/>
      <c r="AG7" s="520"/>
      <c r="AH7" s="520"/>
      <c r="AI7" s="520"/>
      <c r="AJ7" s="520"/>
      <c r="AK7" s="520"/>
      <c r="AL7" s="520"/>
      <c r="AM7" s="520"/>
      <c r="AN7" s="520"/>
      <c r="AO7" s="551"/>
      <c r="AP7" s="551"/>
      <c r="AQ7" s="551"/>
      <c r="AR7" s="551"/>
      <c r="AS7" s="551"/>
      <c r="AT7" s="551"/>
      <c r="AU7" s="551"/>
      <c r="AV7" s="551"/>
      <c r="AW7" s="551"/>
      <c r="AX7" s="551"/>
      <c r="AY7" s="551"/>
      <c r="AZ7" s="551"/>
      <c r="BA7" s="551"/>
      <c r="BB7" s="551"/>
      <c r="BC7" s="551"/>
      <c r="BD7" s="551"/>
      <c r="BE7" s="551"/>
    </row>
    <row r="8" spans="16:57" s="3" customFormat="1" ht="21" customHeight="1">
      <c r="P8" s="520" t="s">
        <v>86</v>
      </c>
      <c r="Q8" s="520"/>
      <c r="R8" s="520"/>
      <c r="S8" s="520"/>
      <c r="T8" s="520"/>
      <c r="U8" s="520"/>
      <c r="V8" s="520"/>
      <c r="W8" s="520"/>
      <c r="X8" s="520"/>
      <c r="Y8" s="520"/>
      <c r="Z8" s="520"/>
      <c r="AA8" s="520"/>
      <c r="AB8" s="520"/>
      <c r="AC8" s="520"/>
      <c r="AD8" s="520"/>
      <c r="AE8" s="520"/>
      <c r="AF8" s="520"/>
      <c r="AG8" s="520"/>
      <c r="AH8" s="520"/>
      <c r="AI8" s="520"/>
      <c r="AJ8" s="520"/>
      <c r="AK8" s="520"/>
      <c r="AL8" s="520"/>
      <c r="AM8" s="520"/>
      <c r="AN8" s="520"/>
      <c r="AO8" s="551"/>
      <c r="AP8" s="551"/>
      <c r="AQ8" s="551"/>
      <c r="AR8" s="551"/>
      <c r="AS8" s="551"/>
      <c r="AT8" s="551"/>
      <c r="AU8" s="551"/>
      <c r="AV8" s="551"/>
      <c r="AW8" s="551"/>
      <c r="AX8" s="551"/>
      <c r="AY8" s="551"/>
      <c r="AZ8" s="551"/>
      <c r="BA8" s="551"/>
      <c r="BB8" s="551"/>
      <c r="BC8" s="551"/>
      <c r="BD8" s="551"/>
      <c r="BE8" s="551"/>
    </row>
    <row r="9" spans="16:57" s="3" customFormat="1" ht="24" customHeight="1">
      <c r="P9" s="520" t="s">
        <v>87</v>
      </c>
      <c r="Q9" s="520"/>
      <c r="R9" s="520"/>
      <c r="S9" s="520"/>
      <c r="T9" s="520"/>
      <c r="U9" s="520"/>
      <c r="V9" s="520"/>
      <c r="W9" s="520"/>
      <c r="X9" s="520"/>
      <c r="Y9" s="520"/>
      <c r="Z9" s="520"/>
      <c r="AA9" s="520"/>
      <c r="AB9" s="520"/>
      <c r="AC9" s="520"/>
      <c r="AD9" s="520"/>
      <c r="AE9" s="520"/>
      <c r="AF9" s="520"/>
      <c r="AG9" s="520"/>
      <c r="AH9" s="520"/>
      <c r="AI9" s="520"/>
      <c r="AJ9" s="520"/>
      <c r="AK9" s="520"/>
      <c r="AL9" s="520"/>
      <c r="AM9" s="520"/>
      <c r="AN9" s="520"/>
      <c r="AO9" s="551"/>
      <c r="AP9" s="551"/>
      <c r="AQ9" s="551"/>
      <c r="AR9" s="551"/>
      <c r="AS9" s="551"/>
      <c r="AT9" s="551"/>
      <c r="AU9" s="551"/>
      <c r="AV9" s="551"/>
      <c r="AW9" s="551"/>
      <c r="AX9" s="551"/>
      <c r="AY9" s="551"/>
      <c r="AZ9" s="551"/>
      <c r="BA9" s="551"/>
      <c r="BB9" s="551"/>
      <c r="BC9" s="551"/>
      <c r="BD9" s="551"/>
      <c r="BE9" s="551"/>
    </row>
    <row r="10" spans="16:57" s="3" customFormat="1" ht="24" customHeight="1">
      <c r="P10" s="515" t="s">
        <v>78</v>
      </c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5"/>
      <c r="AL10" s="515"/>
      <c r="AM10" s="515"/>
      <c r="AN10" s="515"/>
      <c r="AO10" s="550" t="s">
        <v>133</v>
      </c>
      <c r="AP10" s="554"/>
      <c r="AQ10" s="554"/>
      <c r="AR10" s="554"/>
      <c r="AS10" s="554"/>
      <c r="AT10" s="554"/>
      <c r="AU10" s="554"/>
      <c r="AV10" s="554"/>
      <c r="AW10" s="554"/>
      <c r="AX10" s="554"/>
      <c r="AY10" s="554"/>
      <c r="AZ10" s="554"/>
      <c r="BA10" s="554"/>
      <c r="BB10" s="554"/>
      <c r="BC10" s="554"/>
      <c r="BD10" s="554"/>
      <c r="BE10" s="554"/>
    </row>
    <row r="11" spans="16:57" s="3" customFormat="1" ht="24.75" customHeight="1">
      <c r="P11" s="539" t="s">
        <v>88</v>
      </c>
      <c r="Q11" s="539"/>
      <c r="R11" s="539"/>
      <c r="S11" s="539"/>
      <c r="T11" s="539"/>
      <c r="U11" s="539"/>
      <c r="V11" s="539"/>
      <c r="W11" s="539"/>
      <c r="X11" s="539"/>
      <c r="Y11" s="539"/>
      <c r="Z11" s="539"/>
      <c r="AA11" s="539"/>
      <c r="AB11" s="539"/>
      <c r="AC11" s="539"/>
      <c r="AD11" s="539"/>
      <c r="AE11" s="539"/>
      <c r="AF11" s="539"/>
      <c r="AG11" s="539"/>
      <c r="AH11" s="539"/>
      <c r="AI11" s="539"/>
      <c r="AJ11" s="539"/>
      <c r="AK11" s="539"/>
      <c r="AL11" s="539"/>
      <c r="AM11" s="539"/>
      <c r="AN11" s="539"/>
      <c r="AO11" s="550" t="s">
        <v>85</v>
      </c>
      <c r="AP11" s="553"/>
      <c r="AQ11" s="553"/>
      <c r="AR11" s="553"/>
      <c r="AS11" s="553"/>
      <c r="AT11" s="553"/>
      <c r="AU11" s="553"/>
      <c r="AV11" s="553"/>
      <c r="AW11" s="553"/>
      <c r="AX11" s="553"/>
      <c r="AY11" s="553"/>
      <c r="AZ11" s="553"/>
      <c r="BA11" s="553"/>
      <c r="BB11" s="553"/>
      <c r="BC11" s="553"/>
      <c r="BD11" s="553"/>
      <c r="BE11" s="553"/>
    </row>
    <row r="12" spans="16:57" s="3" customFormat="1" ht="24" customHeight="1">
      <c r="P12" s="539" t="s">
        <v>79</v>
      </c>
      <c r="Q12" s="539"/>
      <c r="R12" s="539"/>
      <c r="S12" s="539"/>
      <c r="T12" s="539"/>
      <c r="U12" s="539"/>
      <c r="V12" s="539"/>
      <c r="W12" s="539"/>
      <c r="X12" s="539"/>
      <c r="Y12" s="539"/>
      <c r="Z12" s="539"/>
      <c r="AA12" s="539"/>
      <c r="AB12" s="539"/>
      <c r="AC12" s="539"/>
      <c r="AD12" s="539"/>
      <c r="AE12" s="539"/>
      <c r="AF12" s="539"/>
      <c r="AG12" s="539"/>
      <c r="AH12" s="539"/>
      <c r="AI12" s="539"/>
      <c r="AJ12" s="539"/>
      <c r="AK12" s="539"/>
      <c r="AL12" s="539"/>
      <c r="AM12" s="539"/>
      <c r="AN12" s="539"/>
      <c r="AO12" s="550"/>
      <c r="AP12" s="553"/>
      <c r="AQ12" s="553"/>
      <c r="AR12" s="553"/>
      <c r="AS12" s="553"/>
      <c r="AT12" s="553"/>
      <c r="AU12" s="553"/>
      <c r="AV12" s="553"/>
      <c r="AW12" s="553"/>
      <c r="AX12" s="553"/>
      <c r="AY12" s="553"/>
      <c r="AZ12" s="553"/>
      <c r="BA12" s="553"/>
      <c r="BB12" s="553"/>
      <c r="BC12" s="553"/>
      <c r="BD12" s="553"/>
      <c r="BE12" s="553"/>
    </row>
    <row r="13" spans="41:57" s="3" customFormat="1" ht="18.75">
      <c r="AO13" s="548"/>
      <c r="AP13" s="548"/>
      <c r="AQ13" s="548"/>
      <c r="AR13" s="548"/>
      <c r="AS13" s="548"/>
      <c r="AT13" s="548"/>
      <c r="AU13" s="548"/>
      <c r="AV13" s="548"/>
      <c r="AW13" s="548"/>
      <c r="AX13" s="548"/>
      <c r="AY13" s="548"/>
      <c r="AZ13" s="548"/>
      <c r="BA13" s="548"/>
      <c r="BB13" s="548"/>
      <c r="BC13" s="548"/>
      <c r="BD13" s="548"/>
      <c r="BE13" s="548"/>
    </row>
    <row r="14" spans="41:57" s="3" customFormat="1" ht="18.75"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</row>
    <row r="15" spans="1:57" s="3" customFormat="1" ht="18.75">
      <c r="A15" s="557" t="s">
        <v>46</v>
      </c>
      <c r="B15" s="557"/>
      <c r="C15" s="557"/>
      <c r="D15" s="557"/>
      <c r="E15" s="557"/>
      <c r="F15" s="557"/>
      <c r="G15" s="557"/>
      <c r="H15" s="557"/>
      <c r="I15" s="557"/>
      <c r="J15" s="557"/>
      <c r="K15" s="557"/>
      <c r="L15" s="557"/>
      <c r="M15" s="557"/>
      <c r="N15" s="557"/>
      <c r="O15" s="557"/>
      <c r="P15" s="557"/>
      <c r="Q15" s="557"/>
      <c r="R15" s="557"/>
      <c r="S15" s="557"/>
      <c r="T15" s="557"/>
      <c r="U15" s="557"/>
      <c r="V15" s="557"/>
      <c r="W15" s="557"/>
      <c r="X15" s="557"/>
      <c r="Y15" s="557"/>
      <c r="Z15" s="557"/>
      <c r="AA15" s="557"/>
      <c r="AB15" s="557"/>
      <c r="AC15" s="557"/>
      <c r="AD15" s="557"/>
      <c r="AE15" s="557"/>
      <c r="AF15" s="557"/>
      <c r="AG15" s="557"/>
      <c r="AH15" s="557"/>
      <c r="AI15" s="557"/>
      <c r="AJ15" s="557"/>
      <c r="AK15" s="557"/>
      <c r="AL15" s="557"/>
      <c r="AM15" s="557"/>
      <c r="AN15" s="557"/>
      <c r="AO15" s="557"/>
      <c r="AP15" s="557"/>
      <c r="AQ15" s="557"/>
      <c r="AR15" s="557"/>
      <c r="AS15" s="557"/>
      <c r="AT15" s="557"/>
      <c r="AU15" s="557"/>
      <c r="AV15" s="557"/>
      <c r="AW15" s="557"/>
      <c r="AX15" s="557"/>
      <c r="AY15" s="557"/>
      <c r="AZ15" s="557"/>
      <c r="BA15" s="557"/>
      <c r="BB15" s="557"/>
      <c r="BC15" s="557"/>
      <c r="BD15" s="557"/>
      <c r="BE15" s="557"/>
    </row>
    <row r="16" ht="16.5" thickBot="1"/>
    <row r="17" spans="1:57" ht="18" customHeight="1" thickBot="1">
      <c r="A17" s="558" t="s">
        <v>4</v>
      </c>
      <c r="B17" s="533" t="s">
        <v>16</v>
      </c>
      <c r="C17" s="534"/>
      <c r="D17" s="534"/>
      <c r="E17" s="535"/>
      <c r="F17" s="533" t="s">
        <v>5</v>
      </c>
      <c r="G17" s="534"/>
      <c r="H17" s="534"/>
      <c r="I17" s="535"/>
      <c r="J17" s="533" t="s">
        <v>6</v>
      </c>
      <c r="K17" s="534"/>
      <c r="L17" s="534"/>
      <c r="M17" s="535"/>
      <c r="N17" s="536" t="s">
        <v>7</v>
      </c>
      <c r="O17" s="537"/>
      <c r="P17" s="537"/>
      <c r="Q17" s="537"/>
      <c r="R17" s="538"/>
      <c r="S17" s="533" t="s">
        <v>8</v>
      </c>
      <c r="T17" s="534"/>
      <c r="U17" s="534"/>
      <c r="V17" s="535"/>
      <c r="W17" s="536" t="s">
        <v>9</v>
      </c>
      <c r="X17" s="537"/>
      <c r="Y17" s="537"/>
      <c r="Z17" s="537"/>
      <c r="AA17" s="538"/>
      <c r="AB17" s="536" t="s">
        <v>10</v>
      </c>
      <c r="AC17" s="537"/>
      <c r="AD17" s="537"/>
      <c r="AE17" s="538"/>
      <c r="AF17" s="536" t="s">
        <v>11</v>
      </c>
      <c r="AG17" s="537"/>
      <c r="AH17" s="537"/>
      <c r="AI17" s="538"/>
      <c r="AJ17" s="536" t="s">
        <v>12</v>
      </c>
      <c r="AK17" s="537"/>
      <c r="AL17" s="537"/>
      <c r="AM17" s="537"/>
      <c r="AN17" s="536" t="s">
        <v>13</v>
      </c>
      <c r="AO17" s="537"/>
      <c r="AP17" s="537"/>
      <c r="AQ17" s="537"/>
      <c r="AR17" s="538"/>
      <c r="AS17" s="552" t="s">
        <v>14</v>
      </c>
      <c r="AT17" s="534"/>
      <c r="AU17" s="534"/>
      <c r="AV17" s="535"/>
      <c r="AW17" s="537" t="s">
        <v>15</v>
      </c>
      <c r="AX17" s="537"/>
      <c r="AY17" s="537"/>
      <c r="AZ17" s="537"/>
      <c r="BA17" s="538"/>
      <c r="BB17" s="560"/>
      <c r="BC17" s="560"/>
      <c r="BD17" s="560"/>
      <c r="BE17" s="560"/>
    </row>
    <row r="18" spans="1:57" s="7" customFormat="1" ht="20.25" customHeight="1" thickBot="1">
      <c r="A18" s="559"/>
      <c r="B18" s="88">
        <v>1</v>
      </c>
      <c r="C18" s="89">
        <v>2</v>
      </c>
      <c r="D18" s="89">
        <v>3</v>
      </c>
      <c r="E18" s="90">
        <v>4</v>
      </c>
      <c r="F18" s="88">
        <v>5</v>
      </c>
      <c r="G18" s="89">
        <v>6</v>
      </c>
      <c r="H18" s="89">
        <v>7</v>
      </c>
      <c r="I18" s="90">
        <v>8</v>
      </c>
      <c r="J18" s="88">
        <v>9</v>
      </c>
      <c r="K18" s="89">
        <v>10</v>
      </c>
      <c r="L18" s="89">
        <v>11</v>
      </c>
      <c r="M18" s="90">
        <v>12</v>
      </c>
      <c r="N18" s="88">
        <v>13</v>
      </c>
      <c r="O18" s="89">
        <v>14</v>
      </c>
      <c r="P18" s="89">
        <v>15</v>
      </c>
      <c r="Q18" s="89">
        <v>16</v>
      </c>
      <c r="R18" s="90">
        <v>17</v>
      </c>
      <c r="S18" s="88">
        <v>18</v>
      </c>
      <c r="T18" s="89">
        <v>19</v>
      </c>
      <c r="U18" s="89">
        <v>20</v>
      </c>
      <c r="V18" s="90">
        <v>21</v>
      </c>
      <c r="W18" s="91">
        <v>22</v>
      </c>
      <c r="X18" s="92">
        <v>23</v>
      </c>
      <c r="Y18" s="93">
        <v>24</v>
      </c>
      <c r="Z18" s="88">
        <v>25</v>
      </c>
      <c r="AA18" s="90">
        <v>26</v>
      </c>
      <c r="AB18" s="88">
        <v>27</v>
      </c>
      <c r="AC18" s="89">
        <v>28</v>
      </c>
      <c r="AD18" s="89">
        <v>29</v>
      </c>
      <c r="AE18" s="90">
        <v>30</v>
      </c>
      <c r="AF18" s="88">
        <v>31</v>
      </c>
      <c r="AG18" s="89">
        <v>32</v>
      </c>
      <c r="AH18" s="89">
        <v>33</v>
      </c>
      <c r="AI18" s="90">
        <v>34</v>
      </c>
      <c r="AJ18" s="92">
        <v>35</v>
      </c>
      <c r="AK18" s="89">
        <v>36</v>
      </c>
      <c r="AL18" s="89">
        <v>37</v>
      </c>
      <c r="AM18" s="93">
        <v>38</v>
      </c>
      <c r="AN18" s="88">
        <v>39</v>
      </c>
      <c r="AO18" s="89">
        <v>40</v>
      </c>
      <c r="AP18" s="89">
        <v>41</v>
      </c>
      <c r="AQ18" s="89">
        <v>42</v>
      </c>
      <c r="AR18" s="90">
        <v>43</v>
      </c>
      <c r="AS18" s="92">
        <v>44</v>
      </c>
      <c r="AT18" s="89">
        <v>45</v>
      </c>
      <c r="AU18" s="89">
        <v>46</v>
      </c>
      <c r="AV18" s="90">
        <v>47</v>
      </c>
      <c r="AW18" s="92">
        <v>48</v>
      </c>
      <c r="AX18" s="89">
        <v>49</v>
      </c>
      <c r="AY18" s="89">
        <v>50</v>
      </c>
      <c r="AZ18" s="89">
        <v>51</v>
      </c>
      <c r="BA18" s="90">
        <v>52</v>
      </c>
      <c r="BB18" s="39"/>
      <c r="BC18" s="39"/>
      <c r="BD18" s="39"/>
      <c r="BE18" s="39"/>
    </row>
    <row r="19" spans="1:57" ht="19.5" customHeight="1" thickBot="1">
      <c r="A19" s="134">
        <v>1</v>
      </c>
      <c r="B19" s="102" t="s">
        <v>61</v>
      </c>
      <c r="C19" s="103" t="s">
        <v>61</v>
      </c>
      <c r="D19" s="104" t="s">
        <v>61</v>
      </c>
      <c r="E19" s="105" t="s">
        <v>61</v>
      </c>
      <c r="F19" s="106" t="s">
        <v>45</v>
      </c>
      <c r="G19" s="106" t="s">
        <v>45</v>
      </c>
      <c r="H19" s="106" t="s">
        <v>45</v>
      </c>
      <c r="I19" s="106" t="s">
        <v>45</v>
      </c>
      <c r="J19" s="106" t="s">
        <v>45</v>
      </c>
      <c r="K19" s="106" t="s">
        <v>45</v>
      </c>
      <c r="L19" s="106" t="s">
        <v>45</v>
      </c>
      <c r="M19" s="121" t="s">
        <v>47</v>
      </c>
      <c r="N19" s="121" t="s">
        <v>47</v>
      </c>
      <c r="O19" s="106" t="s">
        <v>45</v>
      </c>
      <c r="P19" s="106" t="s">
        <v>45</v>
      </c>
      <c r="Q19" s="106" t="s">
        <v>45</v>
      </c>
      <c r="R19" s="106" t="s">
        <v>45</v>
      </c>
      <c r="S19" s="106" t="s">
        <v>45</v>
      </c>
      <c r="T19" s="106" t="s">
        <v>45</v>
      </c>
      <c r="U19" s="107" t="s">
        <v>17</v>
      </c>
      <c r="V19" s="108" t="s">
        <v>17</v>
      </c>
      <c r="W19" s="108" t="s">
        <v>17</v>
      </c>
      <c r="X19" s="109" t="s">
        <v>18</v>
      </c>
      <c r="Y19" s="109" t="s">
        <v>18</v>
      </c>
      <c r="Z19" s="110" t="s">
        <v>47</v>
      </c>
      <c r="AA19" s="110" t="s">
        <v>47</v>
      </c>
      <c r="AB19" s="110" t="s">
        <v>47</v>
      </c>
      <c r="AC19" s="110" t="s">
        <v>47</v>
      </c>
      <c r="AD19" s="110" t="s">
        <v>47</v>
      </c>
      <c r="AE19" s="110" t="s">
        <v>47</v>
      </c>
      <c r="AF19" s="110" t="s">
        <v>47</v>
      </c>
      <c r="AG19" s="110" t="s">
        <v>47</v>
      </c>
      <c r="AH19" s="110" t="s">
        <v>47</v>
      </c>
      <c r="AI19" s="116" t="s">
        <v>17</v>
      </c>
      <c r="AJ19" s="104" t="s">
        <v>47</v>
      </c>
      <c r="AK19" s="119" t="s">
        <v>47</v>
      </c>
      <c r="AL19" s="119" t="s">
        <v>47</v>
      </c>
      <c r="AM19" s="119" t="s">
        <v>47</v>
      </c>
      <c r="AN19" s="119" t="s">
        <v>47</v>
      </c>
      <c r="AO19" s="119" t="s">
        <v>47</v>
      </c>
      <c r="AP19" s="119" t="s">
        <v>47</v>
      </c>
      <c r="AQ19" s="119" t="s">
        <v>47</v>
      </c>
      <c r="AR19" s="107" t="s">
        <v>47</v>
      </c>
      <c r="AS19" s="105" t="s">
        <v>17</v>
      </c>
      <c r="AT19" s="111" t="s">
        <v>17</v>
      </c>
      <c r="AU19" s="111" t="s">
        <v>17</v>
      </c>
      <c r="AV19" s="105" t="s">
        <v>18</v>
      </c>
      <c r="AW19" s="117" t="s">
        <v>18</v>
      </c>
      <c r="AX19" s="117" t="s">
        <v>18</v>
      </c>
      <c r="AY19" s="117" t="s">
        <v>18</v>
      </c>
      <c r="AZ19" s="117" t="s">
        <v>18</v>
      </c>
      <c r="BA19" s="118" t="s">
        <v>18</v>
      </c>
      <c r="BB19" s="4"/>
      <c r="BC19" s="40"/>
      <c r="BD19" s="4"/>
      <c r="BE19" s="40"/>
    </row>
    <row r="20" spans="1:57" ht="19.5" customHeight="1" thickBot="1">
      <c r="A20" s="135">
        <v>2</v>
      </c>
      <c r="B20" s="112" t="s">
        <v>18</v>
      </c>
      <c r="C20" s="113" t="s">
        <v>18</v>
      </c>
      <c r="D20" s="113" t="s">
        <v>18</v>
      </c>
      <c r="E20" s="113" t="s">
        <v>18</v>
      </c>
      <c r="F20" s="113" t="s">
        <v>19</v>
      </c>
      <c r="G20" s="113" t="s">
        <v>19</v>
      </c>
      <c r="H20" s="113" t="s">
        <v>19</v>
      </c>
      <c r="I20" s="113" t="s">
        <v>19</v>
      </c>
      <c r="J20" s="120" t="s">
        <v>20</v>
      </c>
      <c r="K20" s="120" t="s">
        <v>20</v>
      </c>
      <c r="L20" s="120" t="s">
        <v>20</v>
      </c>
      <c r="M20" s="120" t="s">
        <v>20</v>
      </c>
      <c r="N20" s="120" t="s">
        <v>20</v>
      </c>
      <c r="O20" s="120" t="s">
        <v>20</v>
      </c>
      <c r="P20" s="120" t="s">
        <v>20</v>
      </c>
      <c r="Q20" s="120" t="s">
        <v>20</v>
      </c>
      <c r="R20" s="120" t="s">
        <v>20</v>
      </c>
      <c r="S20" s="120" t="s">
        <v>20</v>
      </c>
      <c r="T20" s="120" t="s">
        <v>20</v>
      </c>
      <c r="U20" s="114" t="s">
        <v>20</v>
      </c>
      <c r="V20" s="115" t="s">
        <v>48</v>
      </c>
      <c r="W20" s="185" t="s">
        <v>48</v>
      </c>
      <c r="X20" s="186" t="s">
        <v>48</v>
      </c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4"/>
      <c r="BB20" s="9"/>
      <c r="BC20" s="9"/>
      <c r="BD20" s="9"/>
      <c r="BE20" s="9"/>
    </row>
    <row r="21" spans="1:57" s="9" customFormat="1" ht="15.75">
      <c r="A21" s="561"/>
      <c r="B21" s="561"/>
      <c r="C21" s="561"/>
      <c r="D21" s="561"/>
      <c r="E21" s="561"/>
      <c r="F21" s="561"/>
      <c r="G21" s="561"/>
      <c r="H21" s="561"/>
      <c r="I21" s="56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50"/>
      <c r="AW21" s="150"/>
      <c r="AX21" s="150"/>
      <c r="AY21" s="150"/>
      <c r="AZ21" s="150"/>
      <c r="BA21" s="1"/>
      <c r="BB21" s="1"/>
      <c r="BC21" s="1"/>
      <c r="BD21" s="1"/>
      <c r="BE21" s="1"/>
    </row>
    <row r="22" spans="1:52" ht="15.75">
      <c r="A22" s="540" t="s">
        <v>117</v>
      </c>
      <c r="B22" s="540"/>
      <c r="C22" s="540"/>
      <c r="D22" s="540"/>
      <c r="E22" s="540"/>
      <c r="F22" s="540"/>
      <c r="G22" s="540"/>
      <c r="H22" s="540"/>
      <c r="I22" s="540"/>
      <c r="J22" s="541"/>
      <c r="K22" s="541"/>
      <c r="L22" s="541"/>
      <c r="M22" s="541"/>
      <c r="N22" s="541"/>
      <c r="O22" s="541"/>
      <c r="P22" s="541"/>
      <c r="Q22" s="541"/>
      <c r="R22" s="541"/>
      <c r="S22" s="541"/>
      <c r="T22" s="541"/>
      <c r="U22" s="541"/>
      <c r="V22" s="541"/>
      <c r="W22" s="541"/>
      <c r="X22" s="541"/>
      <c r="Y22" s="541"/>
      <c r="Z22" s="541"/>
      <c r="AA22" s="541"/>
      <c r="AB22" s="541"/>
      <c r="AC22" s="541"/>
      <c r="AD22" s="541"/>
      <c r="AE22" s="541"/>
      <c r="AF22" s="541"/>
      <c r="AG22" s="541"/>
      <c r="AH22" s="541"/>
      <c r="AI22" s="541"/>
      <c r="AJ22" s="541"/>
      <c r="AK22" s="541"/>
      <c r="AL22" s="541"/>
      <c r="AM22" s="541"/>
      <c r="AN22" s="541"/>
      <c r="AO22" s="541"/>
      <c r="AP22" s="541"/>
      <c r="AQ22" s="541"/>
      <c r="AR22" s="541"/>
      <c r="AS22" s="541"/>
      <c r="AT22" s="541"/>
      <c r="AU22" s="541"/>
      <c r="AV22" s="150"/>
      <c r="AW22" s="150"/>
      <c r="AX22" s="150"/>
      <c r="AY22" s="150"/>
      <c r="AZ22" s="150"/>
    </row>
    <row r="23" spans="1:57" ht="12.75" customHeight="1">
      <c r="A23" s="555"/>
      <c r="B23" s="556"/>
      <c r="C23" s="556"/>
      <c r="D23" s="556"/>
      <c r="E23" s="556"/>
      <c r="F23" s="556"/>
      <c r="G23" s="556"/>
      <c r="H23" s="148"/>
      <c r="I23" s="148"/>
      <c r="J23" s="148"/>
      <c r="K23" s="148"/>
      <c r="L23" s="148"/>
      <c r="O23" s="148"/>
      <c r="P23" s="148"/>
      <c r="Q23" s="148"/>
      <c r="R23" s="148"/>
      <c r="S23" s="148"/>
      <c r="T23" s="3"/>
      <c r="U23" s="3"/>
      <c r="V23" s="148"/>
      <c r="W23" s="148"/>
      <c r="X23" s="148"/>
      <c r="Y23" s="148"/>
      <c r="Z23" s="148"/>
      <c r="AA23" s="148"/>
      <c r="AB23" s="12"/>
      <c r="AC23" s="12"/>
      <c r="AD23" s="4"/>
      <c r="AE23" s="4"/>
      <c r="AF23" s="4"/>
      <c r="AG23" s="4"/>
      <c r="AH23" s="12"/>
      <c r="AI23" s="12"/>
      <c r="AJ23" s="154"/>
      <c r="AK23" s="154"/>
      <c r="AL23" s="154"/>
      <c r="AM23" s="154"/>
      <c r="AN23" s="12"/>
      <c r="AO23" s="12"/>
      <c r="AP23" s="148"/>
      <c r="AQ23" s="148"/>
      <c r="AR23" s="148"/>
      <c r="AS23" s="148"/>
      <c r="AT23" s="148"/>
      <c r="AU23" s="3"/>
      <c r="AV23" s="150"/>
      <c r="AW23" s="150"/>
      <c r="AX23" s="150"/>
      <c r="AY23" s="150"/>
      <c r="AZ23" s="150"/>
      <c r="BA23" s="3"/>
      <c r="BB23" s="3"/>
      <c r="BC23" s="3"/>
      <c r="BD23" s="3"/>
      <c r="BE23" s="3"/>
    </row>
    <row r="24" spans="1:57" ht="12.75" customHeight="1">
      <c r="A24" s="151"/>
      <c r="B24" s="152"/>
      <c r="C24" s="152"/>
      <c r="D24" s="152"/>
      <c r="E24" s="152"/>
      <c r="F24" s="152"/>
      <c r="G24" s="152"/>
      <c r="H24" s="148"/>
      <c r="I24" s="148"/>
      <c r="J24" s="148"/>
      <c r="K24" s="148"/>
      <c r="L24" s="148"/>
      <c r="O24" s="148"/>
      <c r="P24" s="148"/>
      <c r="Q24" s="148"/>
      <c r="R24" s="148"/>
      <c r="S24" s="148"/>
      <c r="T24" s="3"/>
      <c r="U24" s="3"/>
      <c r="V24" s="148"/>
      <c r="W24" s="148"/>
      <c r="X24" s="148"/>
      <c r="Y24" s="148"/>
      <c r="Z24" s="148"/>
      <c r="AA24" s="148"/>
      <c r="AB24" s="12"/>
      <c r="AC24" s="12"/>
      <c r="AD24" s="4"/>
      <c r="AE24" s="4"/>
      <c r="AF24" s="4"/>
      <c r="AG24" s="4"/>
      <c r="AH24" s="12"/>
      <c r="AI24" s="12"/>
      <c r="AJ24" s="154"/>
      <c r="AK24" s="154"/>
      <c r="AL24" s="154"/>
      <c r="AM24" s="154"/>
      <c r="AN24" s="12"/>
      <c r="AO24" s="12"/>
      <c r="AP24" s="148"/>
      <c r="AQ24" s="148"/>
      <c r="AR24" s="148"/>
      <c r="AS24" s="148"/>
      <c r="AT24" s="148"/>
      <c r="AU24" s="3"/>
      <c r="AV24" s="150"/>
      <c r="AW24" s="150"/>
      <c r="AX24" s="150"/>
      <c r="AY24" s="150"/>
      <c r="AZ24" s="150"/>
      <c r="BA24" s="3"/>
      <c r="BB24" s="3"/>
      <c r="BC24" s="3"/>
      <c r="BD24" s="3"/>
      <c r="BE24" s="3"/>
    </row>
    <row r="25" spans="48:57" ht="12.75" customHeight="1">
      <c r="AV25" s="155"/>
      <c r="AW25" s="155"/>
      <c r="AX25" s="155"/>
      <c r="AY25" s="155"/>
      <c r="AZ25" s="155"/>
      <c r="BB25" s="3"/>
      <c r="BC25" s="3"/>
      <c r="BD25" s="3"/>
      <c r="BE25" s="3"/>
    </row>
    <row r="26" spans="1:57" ht="18.75" customHeight="1">
      <c r="A26" s="468" t="s">
        <v>123</v>
      </c>
      <c r="B26" s="469"/>
      <c r="C26" s="469"/>
      <c r="D26" s="469"/>
      <c r="E26" s="469"/>
      <c r="F26" s="469"/>
      <c r="G26" s="469"/>
      <c r="H26" s="469"/>
      <c r="I26" s="469"/>
      <c r="J26" s="469"/>
      <c r="K26" s="469"/>
      <c r="L26" s="469"/>
      <c r="M26" s="469"/>
      <c r="N26" s="469"/>
      <c r="O26" s="469"/>
      <c r="P26" s="469"/>
      <c r="Q26" s="469"/>
      <c r="R26" s="469"/>
      <c r="S26" s="469"/>
      <c r="T26" s="469"/>
      <c r="U26" s="469"/>
      <c r="V26" s="469"/>
      <c r="W26" s="469"/>
      <c r="X26" s="469"/>
      <c r="Y26" s="469"/>
      <c r="Z26" s="469"/>
      <c r="AA26" s="469"/>
      <c r="AB26" s="469"/>
      <c r="AC26" s="469"/>
      <c r="AD26" s="469"/>
      <c r="AE26" s="469"/>
      <c r="AF26" s="469"/>
      <c r="AG26" s="469"/>
      <c r="AH26" s="469"/>
      <c r="AI26" s="469"/>
      <c r="AJ26" s="469"/>
      <c r="AK26" s="469"/>
      <c r="AL26" s="469"/>
      <c r="AM26" s="469"/>
      <c r="AN26" s="469"/>
      <c r="AO26" s="469"/>
      <c r="AP26" s="469"/>
      <c r="AQ26" s="469"/>
      <c r="AR26" s="469"/>
      <c r="AS26" s="469"/>
      <c r="AT26" s="469"/>
      <c r="AU26" s="469"/>
      <c r="AV26" s="469"/>
      <c r="AW26" s="469"/>
      <c r="AX26" s="469"/>
      <c r="AY26" s="469"/>
      <c r="AZ26" s="469"/>
      <c r="BA26" s="469"/>
      <c r="BB26" s="469"/>
      <c r="BC26" s="469"/>
      <c r="BD26" s="469"/>
      <c r="BE26" s="469"/>
    </row>
    <row r="27" spans="1:57" ht="12.75" customHeight="1">
      <c r="A27" s="156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3"/>
      <c r="BB27" s="3"/>
      <c r="BC27" s="3"/>
      <c r="BD27" s="3"/>
      <c r="BE27" s="3"/>
    </row>
    <row r="28" spans="1:57" ht="12.75" customHeight="1">
      <c r="A28" s="513" t="s">
        <v>4</v>
      </c>
      <c r="B28" s="488"/>
      <c r="C28" s="514" t="s">
        <v>21</v>
      </c>
      <c r="D28" s="487"/>
      <c r="E28" s="487"/>
      <c r="F28" s="488"/>
      <c r="G28" s="486" t="s">
        <v>22</v>
      </c>
      <c r="H28" s="487"/>
      <c r="I28" s="488"/>
      <c r="J28" s="486" t="s">
        <v>23</v>
      </c>
      <c r="K28" s="487"/>
      <c r="L28" s="487"/>
      <c r="M28" s="488"/>
      <c r="N28" s="486" t="s">
        <v>118</v>
      </c>
      <c r="O28" s="487"/>
      <c r="P28" s="488"/>
      <c r="Q28" s="486" t="s">
        <v>119</v>
      </c>
      <c r="R28" s="516"/>
      <c r="S28" s="480"/>
      <c r="T28" s="486" t="s">
        <v>24</v>
      </c>
      <c r="U28" s="487"/>
      <c r="V28" s="488"/>
      <c r="W28" s="486" t="s">
        <v>116</v>
      </c>
      <c r="X28" s="487"/>
      <c r="Y28" s="488"/>
      <c r="Z28" s="158"/>
      <c r="AA28" s="509" t="s">
        <v>120</v>
      </c>
      <c r="AB28" s="501"/>
      <c r="AC28" s="501"/>
      <c r="AD28" s="501"/>
      <c r="AE28" s="501"/>
      <c r="AF28" s="486" t="s">
        <v>27</v>
      </c>
      <c r="AG28" s="521"/>
      <c r="AH28" s="522"/>
      <c r="AI28" s="486" t="s">
        <v>92</v>
      </c>
      <c r="AJ28" s="487"/>
      <c r="AK28" s="522"/>
      <c r="AL28" s="159"/>
      <c r="AM28" s="524" t="s">
        <v>94</v>
      </c>
      <c r="AN28" s="525"/>
      <c r="AO28" s="526"/>
      <c r="AP28" s="510" t="s">
        <v>121</v>
      </c>
      <c r="AQ28" s="502"/>
      <c r="AR28" s="502"/>
      <c r="AS28" s="502"/>
      <c r="AT28" s="502"/>
      <c r="AU28" s="502"/>
      <c r="AV28" s="502"/>
      <c r="AW28" s="502"/>
      <c r="AX28" s="502" t="s">
        <v>27</v>
      </c>
      <c r="AY28" s="502"/>
      <c r="AZ28" s="502"/>
      <c r="BA28" s="503"/>
      <c r="BB28" s="3"/>
      <c r="BC28" s="3"/>
      <c r="BD28" s="3"/>
      <c r="BE28" s="3"/>
    </row>
    <row r="29" spans="1:57" ht="39" customHeight="1">
      <c r="A29" s="489"/>
      <c r="B29" s="491"/>
      <c r="C29" s="489"/>
      <c r="D29" s="490"/>
      <c r="E29" s="490"/>
      <c r="F29" s="491"/>
      <c r="G29" s="489"/>
      <c r="H29" s="490"/>
      <c r="I29" s="491"/>
      <c r="J29" s="489"/>
      <c r="K29" s="490"/>
      <c r="L29" s="490"/>
      <c r="M29" s="491"/>
      <c r="N29" s="489"/>
      <c r="O29" s="490"/>
      <c r="P29" s="491"/>
      <c r="Q29" s="517"/>
      <c r="R29" s="518"/>
      <c r="S29" s="519"/>
      <c r="T29" s="489"/>
      <c r="U29" s="490"/>
      <c r="V29" s="491"/>
      <c r="W29" s="489"/>
      <c r="X29" s="490"/>
      <c r="Y29" s="491"/>
      <c r="Z29" s="158"/>
      <c r="AA29" s="501"/>
      <c r="AB29" s="501"/>
      <c r="AC29" s="501"/>
      <c r="AD29" s="501"/>
      <c r="AE29" s="501"/>
      <c r="AF29" s="523"/>
      <c r="AG29" s="466"/>
      <c r="AH29" s="467"/>
      <c r="AI29" s="465"/>
      <c r="AJ29" s="492"/>
      <c r="AK29" s="467"/>
      <c r="AL29" s="160"/>
      <c r="AM29" s="527"/>
      <c r="AN29" s="528"/>
      <c r="AO29" s="529"/>
      <c r="AP29" s="510"/>
      <c r="AQ29" s="502"/>
      <c r="AR29" s="502"/>
      <c r="AS29" s="502"/>
      <c r="AT29" s="502"/>
      <c r="AU29" s="502"/>
      <c r="AV29" s="502"/>
      <c r="AW29" s="502"/>
      <c r="AX29" s="502"/>
      <c r="AY29" s="502"/>
      <c r="AZ29" s="502"/>
      <c r="BA29" s="503"/>
      <c r="BB29" s="3"/>
      <c r="BC29" s="3"/>
      <c r="BD29" s="3"/>
      <c r="BE29" s="3"/>
    </row>
    <row r="30" spans="1:57" ht="76.5" customHeight="1">
      <c r="A30" s="465"/>
      <c r="B30" s="493"/>
      <c r="C30" s="465"/>
      <c r="D30" s="492"/>
      <c r="E30" s="492"/>
      <c r="F30" s="493"/>
      <c r="G30" s="465"/>
      <c r="H30" s="492"/>
      <c r="I30" s="493"/>
      <c r="J30" s="465"/>
      <c r="K30" s="492"/>
      <c r="L30" s="492"/>
      <c r="M30" s="493"/>
      <c r="N30" s="465"/>
      <c r="O30" s="492"/>
      <c r="P30" s="493"/>
      <c r="Q30" s="481"/>
      <c r="R30" s="482"/>
      <c r="S30" s="483"/>
      <c r="T30" s="465"/>
      <c r="U30" s="492"/>
      <c r="V30" s="493"/>
      <c r="W30" s="465"/>
      <c r="X30" s="492"/>
      <c r="Y30" s="493"/>
      <c r="Z30" s="158"/>
      <c r="AA30" s="504" t="s">
        <v>122</v>
      </c>
      <c r="AB30" s="505"/>
      <c r="AC30" s="505"/>
      <c r="AD30" s="505"/>
      <c r="AE30" s="506"/>
      <c r="AF30" s="507">
        <v>4</v>
      </c>
      <c r="AG30" s="505"/>
      <c r="AH30" s="508"/>
      <c r="AI30" s="507">
        <v>4</v>
      </c>
      <c r="AJ30" s="505"/>
      <c r="AK30" s="508"/>
      <c r="AL30" s="160"/>
      <c r="AM30" s="527"/>
      <c r="AN30" s="528"/>
      <c r="AO30" s="529"/>
      <c r="AP30" s="510"/>
      <c r="AQ30" s="502"/>
      <c r="AR30" s="502"/>
      <c r="AS30" s="502"/>
      <c r="AT30" s="502"/>
      <c r="AU30" s="502"/>
      <c r="AV30" s="502"/>
      <c r="AW30" s="502"/>
      <c r="AX30" s="502"/>
      <c r="AY30" s="502"/>
      <c r="AZ30" s="502"/>
      <c r="BA30" s="503"/>
      <c r="BB30" s="3"/>
      <c r="BC30" s="3"/>
      <c r="BD30" s="3"/>
      <c r="BE30" s="3"/>
    </row>
    <row r="31" spans="1:57" ht="24.75" customHeight="1">
      <c r="A31" s="484">
        <v>1</v>
      </c>
      <c r="B31" s="485"/>
      <c r="C31" s="484">
        <v>33</v>
      </c>
      <c r="D31" s="484"/>
      <c r="E31" s="484"/>
      <c r="F31" s="484"/>
      <c r="G31" s="484">
        <v>7</v>
      </c>
      <c r="H31" s="484"/>
      <c r="I31" s="484"/>
      <c r="J31" s="484"/>
      <c r="K31" s="485"/>
      <c r="L31" s="485"/>
      <c r="M31" s="485"/>
      <c r="N31" s="484"/>
      <c r="O31" s="485"/>
      <c r="P31" s="485"/>
      <c r="Q31" s="494"/>
      <c r="R31" s="495"/>
      <c r="S31" s="495"/>
      <c r="T31" s="484">
        <v>8</v>
      </c>
      <c r="U31" s="485"/>
      <c r="V31" s="485"/>
      <c r="W31" s="484">
        <v>48</v>
      </c>
      <c r="X31" s="485"/>
      <c r="Y31" s="485"/>
      <c r="Z31" s="158"/>
      <c r="AA31" s="496" t="s">
        <v>81</v>
      </c>
      <c r="AB31" s="477"/>
      <c r="AC31" s="477"/>
      <c r="AD31" s="477"/>
      <c r="AE31" s="477"/>
      <c r="AF31" s="500">
        <v>4</v>
      </c>
      <c r="AG31" s="477"/>
      <c r="AH31" s="501"/>
      <c r="AI31" s="500">
        <v>12</v>
      </c>
      <c r="AJ31" s="477"/>
      <c r="AK31" s="501"/>
      <c r="AL31" s="160"/>
      <c r="AM31" s="530"/>
      <c r="AN31" s="531"/>
      <c r="AO31" s="532"/>
      <c r="AP31" s="511"/>
      <c r="AQ31" s="512"/>
      <c r="AR31" s="512"/>
      <c r="AS31" s="512"/>
      <c r="AT31" s="512"/>
      <c r="AU31" s="512"/>
      <c r="AV31" s="512"/>
      <c r="AW31" s="512"/>
      <c r="AX31" s="502"/>
      <c r="AY31" s="502"/>
      <c r="AZ31" s="502"/>
      <c r="BA31" s="503"/>
      <c r="BB31" s="3"/>
      <c r="BC31" s="3"/>
      <c r="BD31" s="3"/>
      <c r="BE31" s="3"/>
    </row>
    <row r="32" spans="1:57" ht="27" customHeight="1">
      <c r="A32" s="484">
        <v>2</v>
      </c>
      <c r="B32" s="485"/>
      <c r="C32" s="484"/>
      <c r="D32" s="485"/>
      <c r="E32" s="485"/>
      <c r="F32" s="485"/>
      <c r="G32" s="484"/>
      <c r="H32" s="485"/>
      <c r="I32" s="485"/>
      <c r="J32" s="484">
        <v>4</v>
      </c>
      <c r="K32" s="485"/>
      <c r="L32" s="485"/>
      <c r="M32" s="485"/>
      <c r="N32" s="484">
        <v>12</v>
      </c>
      <c r="O32" s="485"/>
      <c r="P32" s="485"/>
      <c r="Q32" s="494">
        <v>3</v>
      </c>
      <c r="R32" s="495"/>
      <c r="S32" s="495"/>
      <c r="T32" s="484">
        <v>4</v>
      </c>
      <c r="U32" s="485"/>
      <c r="V32" s="485"/>
      <c r="W32" s="484">
        <v>23</v>
      </c>
      <c r="X32" s="485"/>
      <c r="Y32" s="485"/>
      <c r="Z32" s="158"/>
      <c r="AA32" s="477"/>
      <c r="AB32" s="477"/>
      <c r="AC32" s="477"/>
      <c r="AD32" s="477"/>
      <c r="AE32" s="477"/>
      <c r="AF32" s="501"/>
      <c r="AG32" s="501"/>
      <c r="AH32" s="501"/>
      <c r="AI32" s="501"/>
      <c r="AJ32" s="501"/>
      <c r="AK32" s="501"/>
      <c r="AL32" s="161"/>
      <c r="AM32" s="470" t="s">
        <v>82</v>
      </c>
      <c r="AN32" s="471"/>
      <c r="AO32" s="472"/>
      <c r="AP32" s="476" t="s">
        <v>124</v>
      </c>
      <c r="AQ32" s="476"/>
      <c r="AR32" s="476"/>
      <c r="AS32" s="476"/>
      <c r="AT32" s="476"/>
      <c r="AU32" s="476"/>
      <c r="AV32" s="476"/>
      <c r="AW32" s="476"/>
      <c r="AX32" s="478">
        <v>4</v>
      </c>
      <c r="AY32" s="479"/>
      <c r="AZ32" s="479"/>
      <c r="BA32" s="480"/>
      <c r="BB32" s="3"/>
      <c r="BC32" s="3"/>
      <c r="BD32" s="3"/>
      <c r="BE32" s="3"/>
    </row>
    <row r="33" spans="1:57" ht="25.5" customHeight="1">
      <c r="A33" s="484" t="s">
        <v>26</v>
      </c>
      <c r="B33" s="485"/>
      <c r="C33" s="484">
        <v>33</v>
      </c>
      <c r="D33" s="485"/>
      <c r="E33" s="485"/>
      <c r="F33" s="485"/>
      <c r="G33" s="484">
        <v>7</v>
      </c>
      <c r="H33" s="485"/>
      <c r="I33" s="485"/>
      <c r="J33" s="484">
        <v>4</v>
      </c>
      <c r="K33" s="485"/>
      <c r="L33" s="485"/>
      <c r="M33" s="485"/>
      <c r="N33" s="484">
        <v>12</v>
      </c>
      <c r="O33" s="485"/>
      <c r="P33" s="485"/>
      <c r="Q33" s="494">
        <v>3</v>
      </c>
      <c r="R33" s="495"/>
      <c r="S33" s="495"/>
      <c r="T33" s="484">
        <v>12</v>
      </c>
      <c r="U33" s="485"/>
      <c r="V33" s="485"/>
      <c r="W33" s="484">
        <v>71</v>
      </c>
      <c r="X33" s="485"/>
      <c r="Y33" s="485"/>
      <c r="Z33" s="158"/>
      <c r="AA33" s="497"/>
      <c r="AB33" s="498"/>
      <c r="AC33" s="498"/>
      <c r="AD33" s="498"/>
      <c r="AE33" s="499"/>
      <c r="AF33" s="465"/>
      <c r="AG33" s="466"/>
      <c r="AH33" s="467"/>
      <c r="AI33" s="465"/>
      <c r="AJ33" s="466"/>
      <c r="AK33" s="467"/>
      <c r="AL33" s="162"/>
      <c r="AM33" s="473"/>
      <c r="AN33" s="474"/>
      <c r="AO33" s="475"/>
      <c r="AP33" s="477"/>
      <c r="AQ33" s="477"/>
      <c r="AR33" s="477"/>
      <c r="AS33" s="477"/>
      <c r="AT33" s="477"/>
      <c r="AU33" s="477"/>
      <c r="AV33" s="477"/>
      <c r="AW33" s="477"/>
      <c r="AX33" s="481"/>
      <c r="AY33" s="482"/>
      <c r="AZ33" s="482"/>
      <c r="BA33" s="483"/>
      <c r="BB33" s="3"/>
      <c r="BC33" s="3"/>
      <c r="BD33" s="3"/>
      <c r="BE33" s="3"/>
    </row>
    <row r="34" spans="1:57" ht="12.75" customHeight="1">
      <c r="A34" s="151"/>
      <c r="B34" s="152"/>
      <c r="C34" s="152"/>
      <c r="D34" s="152"/>
      <c r="E34" s="152"/>
      <c r="F34" s="152"/>
      <c r="G34" s="152"/>
      <c r="H34" s="148"/>
      <c r="I34" s="148"/>
      <c r="J34" s="148"/>
      <c r="K34" s="148"/>
      <c r="L34" s="148"/>
      <c r="O34" s="148"/>
      <c r="P34" s="148"/>
      <c r="Q34" s="148"/>
      <c r="R34" s="148"/>
      <c r="S34" s="148"/>
      <c r="T34" s="3"/>
      <c r="U34" s="3"/>
      <c r="V34" s="148"/>
      <c r="W34" s="148"/>
      <c r="X34" s="148"/>
      <c r="Y34" s="148"/>
      <c r="Z34" s="148"/>
      <c r="AA34" s="148"/>
      <c r="AB34" s="12"/>
      <c r="AC34" s="12"/>
      <c r="AD34" s="4"/>
      <c r="AE34" s="4"/>
      <c r="AF34" s="4"/>
      <c r="AG34" s="4"/>
      <c r="AH34" s="12"/>
      <c r="AI34" s="12"/>
      <c r="AJ34" s="154"/>
      <c r="AK34" s="154"/>
      <c r="AL34" s="154"/>
      <c r="AM34" s="154"/>
      <c r="AN34" s="12"/>
      <c r="AO34" s="12"/>
      <c r="AP34" s="148"/>
      <c r="AQ34" s="148"/>
      <c r="AR34" s="148"/>
      <c r="AS34" s="148"/>
      <c r="AT34" s="148"/>
      <c r="AU34" s="3"/>
      <c r="AV34" s="150"/>
      <c r="AW34" s="150"/>
      <c r="AX34" s="150"/>
      <c r="AY34" s="150"/>
      <c r="AZ34" s="150"/>
      <c r="BA34" s="3"/>
      <c r="BB34" s="3"/>
      <c r="BC34" s="3"/>
      <c r="BD34" s="3"/>
      <c r="BE34" s="3"/>
    </row>
    <row r="35" spans="1:57" ht="12.75" customHeight="1">
      <c r="A35" s="151"/>
      <c r="B35" s="152"/>
      <c r="C35" s="152"/>
      <c r="D35" s="152"/>
      <c r="E35" s="152"/>
      <c r="F35" s="152"/>
      <c r="G35" s="152"/>
      <c r="H35" s="148"/>
      <c r="I35" s="148"/>
      <c r="J35" s="148"/>
      <c r="K35" s="148"/>
      <c r="L35" s="148"/>
      <c r="O35" s="148"/>
      <c r="P35" s="148"/>
      <c r="Q35" s="148"/>
      <c r="R35" s="148"/>
      <c r="S35" s="148"/>
      <c r="T35" s="3"/>
      <c r="U35" s="3"/>
      <c r="V35" s="148"/>
      <c r="W35" s="148"/>
      <c r="X35" s="148"/>
      <c r="Y35" s="148"/>
      <c r="Z35" s="148"/>
      <c r="AA35" s="148"/>
      <c r="AB35" s="12"/>
      <c r="AC35" s="12"/>
      <c r="AD35" s="4"/>
      <c r="AE35" s="4"/>
      <c r="AF35" s="4"/>
      <c r="AG35" s="4"/>
      <c r="AH35" s="12"/>
      <c r="AI35" s="12"/>
      <c r="AJ35" s="154"/>
      <c r="AK35" s="154"/>
      <c r="AL35" s="154"/>
      <c r="AM35" s="154"/>
      <c r="AN35" s="12"/>
      <c r="AO35" s="12"/>
      <c r="AP35" s="148"/>
      <c r="AQ35" s="148"/>
      <c r="AR35" s="148"/>
      <c r="AS35" s="148"/>
      <c r="AT35" s="148"/>
      <c r="AU35" s="3"/>
      <c r="AV35" s="150"/>
      <c r="AW35" s="150"/>
      <c r="AX35" s="150"/>
      <c r="AY35" s="150"/>
      <c r="AZ35" s="150"/>
      <c r="BA35" s="3"/>
      <c r="BB35" s="3"/>
      <c r="BC35" s="3"/>
      <c r="BD35" s="3"/>
      <c r="BE35" s="3"/>
    </row>
    <row r="36" spans="1:57" ht="18.75">
      <c r="A36" s="9"/>
      <c r="B36" s="9"/>
      <c r="C36" s="9"/>
      <c r="D36" s="9"/>
      <c r="E36" s="9"/>
      <c r="F36" s="9"/>
      <c r="G36" s="9"/>
      <c r="H36" s="149"/>
      <c r="I36" s="149"/>
      <c r="J36" s="149"/>
      <c r="K36" s="149"/>
      <c r="L36" s="149"/>
      <c r="M36" s="9"/>
      <c r="N36" s="9"/>
      <c r="O36" s="6"/>
      <c r="P36" s="6"/>
      <c r="Q36" s="6"/>
      <c r="R36" s="6"/>
      <c r="S36" s="6"/>
      <c r="T36" s="12"/>
      <c r="U36" s="12"/>
      <c r="V36" s="6"/>
      <c r="W36" s="6"/>
      <c r="X36" s="6"/>
      <c r="Y36" s="6"/>
      <c r="Z36" s="6"/>
      <c r="AA36" s="6"/>
      <c r="AB36" s="12"/>
      <c r="AC36" s="12"/>
      <c r="AD36" s="6"/>
      <c r="AE36" s="6"/>
      <c r="AF36" s="6"/>
      <c r="AG36" s="6"/>
      <c r="AH36" s="12"/>
      <c r="AI36" s="12"/>
      <c r="AJ36" s="6"/>
      <c r="AK36" s="6"/>
      <c r="AL36" s="6"/>
      <c r="AM36" s="6"/>
      <c r="AN36" s="12"/>
      <c r="AO36" s="12"/>
      <c r="AP36" s="6"/>
      <c r="AQ36" s="6"/>
      <c r="AR36" s="6"/>
      <c r="AS36" s="6"/>
      <c r="AT36" s="12"/>
      <c r="AU36" s="12"/>
      <c r="AV36" s="153"/>
      <c r="AW36" s="153"/>
      <c r="AX36" s="153"/>
      <c r="AY36" s="153"/>
      <c r="AZ36" s="153"/>
      <c r="BA36" s="12"/>
      <c r="BB36" s="12"/>
      <c r="BC36" s="12"/>
      <c r="BD36" s="12"/>
      <c r="BE36" s="12"/>
    </row>
  </sheetData>
  <sheetProtection selectLockedCells="1" selectUnlockedCells="1"/>
  <mergeCells count="93">
    <mergeCell ref="AO12:BE12"/>
    <mergeCell ref="AO10:BE10"/>
    <mergeCell ref="AO11:BE11"/>
    <mergeCell ref="P12:AN12"/>
    <mergeCell ref="A23:G23"/>
    <mergeCell ref="AO13:BE13"/>
    <mergeCell ref="A15:BE15"/>
    <mergeCell ref="A17:A18"/>
    <mergeCell ref="BB17:BE17"/>
    <mergeCell ref="A21:I21"/>
    <mergeCell ref="S17:V17"/>
    <mergeCell ref="AW17:BA17"/>
    <mergeCell ref="AN17:AR17"/>
    <mergeCell ref="F17:I17"/>
    <mergeCell ref="B17:E17"/>
    <mergeCell ref="AF17:AI17"/>
    <mergeCell ref="AJ17:AM17"/>
    <mergeCell ref="W17:AA17"/>
    <mergeCell ref="AB17:AE17"/>
    <mergeCell ref="AS17:AV17"/>
    <mergeCell ref="AO5:BE5"/>
    <mergeCell ref="A6:O6"/>
    <mergeCell ref="P6:AN6"/>
    <mergeCell ref="AO4:BE4"/>
    <mergeCell ref="A4:O4"/>
    <mergeCell ref="P4:AN4"/>
    <mergeCell ref="P5:AN5"/>
    <mergeCell ref="AO6:BE9"/>
    <mergeCell ref="P9:AN9"/>
    <mergeCell ref="J17:M17"/>
    <mergeCell ref="N17:R17"/>
    <mergeCell ref="P11:AN11"/>
    <mergeCell ref="A22:AU22"/>
    <mergeCell ref="A1:O1"/>
    <mergeCell ref="A3:O3"/>
    <mergeCell ref="P3:AN3"/>
    <mergeCell ref="AO1:BE3"/>
    <mergeCell ref="P1:AN1"/>
    <mergeCell ref="A2:O2"/>
    <mergeCell ref="P10:AN10"/>
    <mergeCell ref="N28:P30"/>
    <mergeCell ref="Q28:S30"/>
    <mergeCell ref="P8:AN8"/>
    <mergeCell ref="P7:AN7"/>
    <mergeCell ref="AF28:AH29"/>
    <mergeCell ref="AI28:AK29"/>
    <mergeCell ref="AM28:AO31"/>
    <mergeCell ref="AI31:AK32"/>
    <mergeCell ref="T32:V32"/>
    <mergeCell ref="A31:B31"/>
    <mergeCell ref="C31:F31"/>
    <mergeCell ref="G31:I31"/>
    <mergeCell ref="J31:M31"/>
    <mergeCell ref="N31:P31"/>
    <mergeCell ref="A28:B30"/>
    <mergeCell ref="C28:F30"/>
    <mergeCell ref="G28:I30"/>
    <mergeCell ref="J28:M30"/>
    <mergeCell ref="AF31:AH32"/>
    <mergeCell ref="W32:Y32"/>
    <mergeCell ref="AX28:BA31"/>
    <mergeCell ref="AA30:AE30"/>
    <mergeCell ref="AF30:AH30"/>
    <mergeCell ref="AI30:AK30"/>
    <mergeCell ref="W28:Y30"/>
    <mergeCell ref="AA28:AE29"/>
    <mergeCell ref="AP28:AW31"/>
    <mergeCell ref="Q32:S32"/>
    <mergeCell ref="Q31:S31"/>
    <mergeCell ref="T31:V31"/>
    <mergeCell ref="W31:Y31"/>
    <mergeCell ref="AA31:AE32"/>
    <mergeCell ref="AA33:AE33"/>
    <mergeCell ref="G32:I32"/>
    <mergeCell ref="J32:M32"/>
    <mergeCell ref="N32:P32"/>
    <mergeCell ref="W33:Y33"/>
    <mergeCell ref="T28:V30"/>
    <mergeCell ref="G33:I33"/>
    <mergeCell ref="J33:M33"/>
    <mergeCell ref="N33:P33"/>
    <mergeCell ref="Q33:S33"/>
    <mergeCell ref="T33:V33"/>
    <mergeCell ref="AF33:AH33"/>
    <mergeCell ref="AI33:AK33"/>
    <mergeCell ref="A26:BE26"/>
    <mergeCell ref="AM32:AO33"/>
    <mergeCell ref="AP32:AW33"/>
    <mergeCell ref="AX32:BA33"/>
    <mergeCell ref="A33:B33"/>
    <mergeCell ref="C33:F33"/>
    <mergeCell ref="A32:B32"/>
    <mergeCell ref="C32:F32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view="pageBreakPreview" zoomScale="106" zoomScaleNormal="75" zoomScaleSheetLayoutView="106" zoomScalePageLayoutView="0" workbookViewId="0" topLeftCell="B1">
      <selection activeCell="C7" sqref="C7"/>
    </sheetView>
  </sheetViews>
  <sheetFormatPr defaultColWidth="9.00390625" defaultRowHeight="12.75"/>
  <cols>
    <col min="1" max="1" width="3.25390625" style="10" customWidth="1"/>
    <col min="2" max="2" width="4.75390625" style="10" customWidth="1"/>
    <col min="3" max="3" width="8.75390625" style="10" customWidth="1"/>
    <col min="4" max="4" width="18.125" style="10" customWidth="1"/>
    <col min="5" max="5" width="16.625" style="10" customWidth="1"/>
    <col min="6" max="6" width="14.75390625" style="10" customWidth="1"/>
    <col min="7" max="7" width="20.875" style="10" customWidth="1"/>
    <col min="8" max="8" width="14.75390625" style="10" customWidth="1"/>
    <col min="9" max="9" width="12.875" style="10" customWidth="1"/>
    <col min="10" max="10" width="12.00390625" style="10" customWidth="1"/>
    <col min="11" max="11" width="0" style="10" hidden="1" customWidth="1"/>
    <col min="12" max="12" width="13.125" style="10" customWidth="1"/>
    <col min="13" max="16384" width="9.125" style="10" customWidth="1"/>
  </cols>
  <sheetData>
    <row r="1" spans="1:12" ht="18.75">
      <c r="A1" s="3"/>
      <c r="B1" s="12"/>
      <c r="C1" s="570" t="s">
        <v>113</v>
      </c>
      <c r="D1" s="571"/>
      <c r="E1" s="571"/>
      <c r="F1" s="571"/>
      <c r="G1" s="571"/>
      <c r="H1" s="571"/>
      <c r="I1" s="571"/>
      <c r="J1" s="571"/>
      <c r="K1" s="572"/>
      <c r="L1" s="3"/>
    </row>
    <row r="2" spans="1:11" ht="47.25">
      <c r="A2" s="3"/>
      <c r="B2" s="3"/>
      <c r="C2" s="19" t="s">
        <v>4</v>
      </c>
      <c r="D2" s="19" t="s">
        <v>21</v>
      </c>
      <c r="E2" s="19" t="s">
        <v>22</v>
      </c>
      <c r="F2" s="19" t="s">
        <v>23</v>
      </c>
      <c r="G2" s="19" t="s">
        <v>89</v>
      </c>
      <c r="H2" s="19" t="s">
        <v>25</v>
      </c>
      <c r="I2" s="19" t="s">
        <v>24</v>
      </c>
      <c r="J2" s="19" t="s">
        <v>26</v>
      </c>
      <c r="K2" s="3"/>
    </row>
    <row r="3" spans="3:10" s="3" customFormat="1" ht="18.75">
      <c r="C3" s="8" t="s">
        <v>114</v>
      </c>
      <c r="D3" s="8">
        <v>33</v>
      </c>
      <c r="E3" s="8">
        <v>7</v>
      </c>
      <c r="F3" s="8"/>
      <c r="G3" s="8"/>
      <c r="H3" s="8"/>
      <c r="I3" s="11" t="s">
        <v>67</v>
      </c>
      <c r="J3" s="11" t="s">
        <v>62</v>
      </c>
    </row>
    <row r="4" spans="3:10" s="3" customFormat="1" ht="18.75">
      <c r="C4" s="8" t="s">
        <v>115</v>
      </c>
      <c r="D4" s="8"/>
      <c r="E4" s="8"/>
      <c r="F4" s="8">
        <v>4</v>
      </c>
      <c r="G4" s="8">
        <v>11</v>
      </c>
      <c r="H4" s="8">
        <v>2</v>
      </c>
      <c r="I4" s="11" t="s">
        <v>63</v>
      </c>
      <c r="J4" s="11" t="s">
        <v>64</v>
      </c>
    </row>
    <row r="5" spans="3:10" s="3" customFormat="1" ht="18.75">
      <c r="C5" s="8" t="s">
        <v>116</v>
      </c>
      <c r="D5" s="8">
        <v>33</v>
      </c>
      <c r="E5" s="8">
        <v>7</v>
      </c>
      <c r="F5" s="8">
        <v>4</v>
      </c>
      <c r="G5" s="8">
        <v>11</v>
      </c>
      <c r="H5" s="8">
        <v>2</v>
      </c>
      <c r="I5" s="11" t="s">
        <v>68</v>
      </c>
      <c r="J5" s="11" t="s">
        <v>65</v>
      </c>
    </row>
    <row r="6" spans="3:11" s="3" customFormat="1" ht="18.75">
      <c r="C6" s="2"/>
      <c r="D6" s="136"/>
      <c r="E6" s="2"/>
      <c r="F6" s="2"/>
      <c r="G6" s="2"/>
      <c r="H6" s="2"/>
      <c r="I6" s="2"/>
      <c r="J6" s="2"/>
      <c r="K6" s="6"/>
    </row>
    <row r="7" spans="3:11" s="3" customFormat="1" ht="18.75">
      <c r="C7" s="2"/>
      <c r="D7" s="136"/>
      <c r="E7" s="576" t="s">
        <v>90</v>
      </c>
      <c r="F7" s="577"/>
      <c r="G7" s="577"/>
      <c r="H7" s="2"/>
      <c r="I7" s="2"/>
      <c r="J7" s="2"/>
      <c r="K7" s="6"/>
    </row>
    <row r="8" spans="3:11" s="3" customFormat="1" ht="18.75">
      <c r="C8" s="2"/>
      <c r="D8" s="573" t="s">
        <v>91</v>
      </c>
      <c r="E8" s="574"/>
      <c r="F8" s="575"/>
      <c r="G8" s="141" t="s">
        <v>27</v>
      </c>
      <c r="H8" s="141" t="s">
        <v>92</v>
      </c>
      <c r="I8" s="2"/>
      <c r="J8" s="2"/>
      <c r="K8" s="6"/>
    </row>
    <row r="9" spans="3:11" s="3" customFormat="1" ht="18.75">
      <c r="C9" s="2"/>
      <c r="D9" s="573" t="s">
        <v>28</v>
      </c>
      <c r="E9" s="574"/>
      <c r="F9" s="575"/>
      <c r="G9" s="142">
        <v>4</v>
      </c>
      <c r="H9" s="142">
        <v>4</v>
      </c>
      <c r="I9" s="2"/>
      <c r="J9" s="2"/>
      <c r="K9" s="6"/>
    </row>
    <row r="10" spans="3:11" s="3" customFormat="1" ht="18.75">
      <c r="C10" s="2"/>
      <c r="D10" s="568" t="s">
        <v>29</v>
      </c>
      <c r="E10" s="569"/>
      <c r="F10" s="569"/>
      <c r="G10" s="145"/>
      <c r="H10" s="145"/>
      <c r="I10" s="2"/>
      <c r="J10" s="2"/>
      <c r="K10" s="6"/>
    </row>
    <row r="11" spans="3:11" s="3" customFormat="1" ht="18.75">
      <c r="C11" s="2"/>
      <c r="D11" s="136"/>
      <c r="E11" s="2"/>
      <c r="F11" s="2"/>
      <c r="G11" s="2"/>
      <c r="H11" s="2"/>
      <c r="I11" s="2"/>
      <c r="J11" s="2"/>
      <c r="K11" s="6"/>
    </row>
    <row r="12" spans="3:11" s="3" customFormat="1" ht="18.75">
      <c r="C12" s="2"/>
      <c r="D12" s="136"/>
      <c r="E12" s="578" t="s">
        <v>93</v>
      </c>
      <c r="F12" s="579"/>
      <c r="G12" s="579"/>
      <c r="H12" s="2"/>
      <c r="I12" s="2"/>
      <c r="J12" s="2"/>
      <c r="K12" s="6"/>
    </row>
    <row r="13" spans="3:11" s="3" customFormat="1" ht="63.75">
      <c r="C13" s="2"/>
      <c r="D13" s="562" t="s">
        <v>94</v>
      </c>
      <c r="E13" s="563"/>
      <c r="F13" s="564"/>
      <c r="G13" s="143" t="s">
        <v>95</v>
      </c>
      <c r="H13" s="144" t="s">
        <v>27</v>
      </c>
      <c r="I13" s="2"/>
      <c r="J13" s="2"/>
      <c r="K13" s="6"/>
    </row>
    <row r="14" spans="3:11" s="3" customFormat="1" ht="18.75">
      <c r="C14" s="2"/>
      <c r="D14" s="565" t="s">
        <v>82</v>
      </c>
      <c r="E14" s="566"/>
      <c r="F14" s="567"/>
      <c r="G14" s="141" t="s">
        <v>96</v>
      </c>
      <c r="H14" s="141">
        <v>4</v>
      </c>
      <c r="I14" s="2"/>
      <c r="J14" s="2"/>
      <c r="K14" s="6"/>
    </row>
    <row r="15" spans="3:11" s="3" customFormat="1" ht="18.75">
      <c r="C15" s="2"/>
      <c r="D15" s="565"/>
      <c r="E15" s="566"/>
      <c r="F15" s="567"/>
      <c r="G15" s="141"/>
      <c r="H15" s="141"/>
      <c r="I15" s="2"/>
      <c r="J15" s="2"/>
      <c r="K15" s="6"/>
    </row>
    <row r="16" spans="3:11" s="3" customFormat="1" ht="18.75">
      <c r="C16" s="2"/>
      <c r="D16" s="136"/>
      <c r="E16" s="2"/>
      <c r="F16" s="2"/>
      <c r="G16" s="2"/>
      <c r="H16" s="2"/>
      <c r="I16" s="2"/>
      <c r="J16" s="2"/>
      <c r="K16" s="6"/>
    </row>
  </sheetData>
  <sheetProtection selectLockedCells="1" selectUnlockedCells="1"/>
  <mergeCells count="9">
    <mergeCell ref="D13:F13"/>
    <mergeCell ref="D14:F14"/>
    <mergeCell ref="D15:F15"/>
    <mergeCell ref="D10:F10"/>
    <mergeCell ref="C1:K1"/>
    <mergeCell ref="D8:F8"/>
    <mergeCell ref="D9:F9"/>
    <mergeCell ref="E7:G7"/>
    <mergeCell ref="E12:G12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4"/>
  <sheetViews>
    <sheetView tabSelected="1" view="pageBreakPreview" zoomScale="95" zoomScaleNormal="50" zoomScaleSheetLayoutView="95" zoomScalePageLayoutView="0" workbookViewId="0" topLeftCell="A62">
      <selection activeCell="O78" sqref="O78"/>
    </sheetView>
  </sheetViews>
  <sheetFormatPr defaultColWidth="9.00390625" defaultRowHeight="12.75"/>
  <cols>
    <col min="1" max="1" width="7.875" style="13" customWidth="1"/>
    <col min="2" max="2" width="37.25390625" style="14" customWidth="1"/>
    <col min="3" max="3" width="5.375" style="15" customWidth="1"/>
    <col min="4" max="4" width="5.875" style="16" customWidth="1"/>
    <col min="5" max="5" width="5.25390625" style="16" customWidth="1"/>
    <col min="6" max="6" width="5.125" style="15" customWidth="1"/>
    <col min="7" max="7" width="7.25390625" style="15" customWidth="1"/>
    <col min="8" max="8" width="9.25390625" style="15" customWidth="1"/>
    <col min="9" max="9" width="9.25390625" style="14" customWidth="1"/>
    <col min="10" max="10" width="8.25390625" style="14" customWidth="1"/>
    <col min="11" max="11" width="7.625" style="14" customWidth="1"/>
    <col min="12" max="12" width="8.375" style="14" customWidth="1"/>
    <col min="13" max="13" width="9.875" style="14" customWidth="1"/>
    <col min="14" max="14" width="8.00390625" style="14" customWidth="1"/>
    <col min="15" max="15" width="7.625" style="14" customWidth="1"/>
    <col min="16" max="16" width="8.75390625" style="14" customWidth="1"/>
    <col min="17" max="17" width="4.625" style="14" customWidth="1"/>
    <col min="18" max="16384" width="9.125" style="14" customWidth="1"/>
  </cols>
  <sheetData>
    <row r="1" spans="1:16" s="17" customFormat="1" ht="19.5" thickBot="1">
      <c r="A1" s="608" t="s">
        <v>127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"/>
      <c r="O1" s="59"/>
      <c r="P1" s="59"/>
    </row>
    <row r="2" spans="1:16" s="17" customFormat="1" ht="47.25" customHeight="1">
      <c r="A2" s="610" t="s">
        <v>30</v>
      </c>
      <c r="B2" s="650" t="s">
        <v>97</v>
      </c>
      <c r="C2" s="592" t="s">
        <v>99</v>
      </c>
      <c r="D2" s="593"/>
      <c r="E2" s="594"/>
      <c r="F2" s="595"/>
      <c r="G2" s="661" t="s">
        <v>98</v>
      </c>
      <c r="H2" s="615" t="s">
        <v>103</v>
      </c>
      <c r="I2" s="616"/>
      <c r="J2" s="616"/>
      <c r="K2" s="616"/>
      <c r="L2" s="616"/>
      <c r="M2" s="617"/>
      <c r="N2" s="659" t="s">
        <v>110</v>
      </c>
      <c r="O2" s="616"/>
      <c r="P2" s="660"/>
    </row>
    <row r="3" spans="1:16" s="17" customFormat="1" ht="17.25" customHeight="1">
      <c r="A3" s="611"/>
      <c r="B3" s="651"/>
      <c r="C3" s="596"/>
      <c r="D3" s="597"/>
      <c r="E3" s="598"/>
      <c r="F3" s="599"/>
      <c r="G3" s="662"/>
      <c r="H3" s="585" t="s">
        <v>31</v>
      </c>
      <c r="I3" s="619" t="s">
        <v>104</v>
      </c>
      <c r="J3" s="620"/>
      <c r="K3" s="620"/>
      <c r="L3" s="621"/>
      <c r="M3" s="664" t="s">
        <v>106</v>
      </c>
      <c r="N3" s="647" t="s">
        <v>111</v>
      </c>
      <c r="O3" s="648"/>
      <c r="P3" s="649"/>
    </row>
    <row r="4" spans="1:16" s="17" customFormat="1" ht="22.5" customHeight="1">
      <c r="A4" s="612"/>
      <c r="B4" s="651"/>
      <c r="C4" s="600"/>
      <c r="D4" s="601"/>
      <c r="E4" s="602"/>
      <c r="F4" s="603"/>
      <c r="G4" s="663"/>
      <c r="H4" s="586"/>
      <c r="I4" s="624" t="s">
        <v>105</v>
      </c>
      <c r="J4" s="647" t="s">
        <v>109</v>
      </c>
      <c r="K4" s="648"/>
      <c r="L4" s="649"/>
      <c r="M4" s="665"/>
      <c r="N4" s="654" t="s">
        <v>112</v>
      </c>
      <c r="O4" s="655"/>
      <c r="P4" s="656"/>
    </row>
    <row r="5" spans="1:16" s="17" customFormat="1" ht="12.75" customHeight="1">
      <c r="A5" s="612"/>
      <c r="B5" s="651"/>
      <c r="C5" s="618" t="s">
        <v>32</v>
      </c>
      <c r="D5" s="618" t="s">
        <v>33</v>
      </c>
      <c r="E5" s="669" t="s">
        <v>100</v>
      </c>
      <c r="F5" s="670"/>
      <c r="G5" s="663"/>
      <c r="H5" s="586"/>
      <c r="I5" s="625"/>
      <c r="J5" s="613" t="s">
        <v>34</v>
      </c>
      <c r="K5" s="614" t="s">
        <v>108</v>
      </c>
      <c r="L5" s="614" t="s">
        <v>107</v>
      </c>
      <c r="M5" s="665"/>
      <c r="N5" s="657"/>
      <c r="O5" s="657"/>
      <c r="P5" s="658"/>
    </row>
    <row r="6" spans="1:16" s="17" customFormat="1" ht="15.75">
      <c r="A6" s="612"/>
      <c r="B6" s="651"/>
      <c r="C6" s="614"/>
      <c r="D6" s="614"/>
      <c r="E6" s="671"/>
      <c r="F6" s="672"/>
      <c r="G6" s="663"/>
      <c r="H6" s="586"/>
      <c r="I6" s="625"/>
      <c r="J6" s="613"/>
      <c r="K6" s="614"/>
      <c r="L6" s="614"/>
      <c r="M6" s="665"/>
      <c r="N6" s="50">
        <v>1</v>
      </c>
      <c r="O6" s="18">
        <v>2</v>
      </c>
      <c r="P6" s="18">
        <v>3</v>
      </c>
    </row>
    <row r="7" spans="1:16" s="17" customFormat="1" ht="50.25" customHeight="1">
      <c r="A7" s="612"/>
      <c r="B7" s="651"/>
      <c r="C7" s="614"/>
      <c r="D7" s="614"/>
      <c r="E7" s="667" t="s">
        <v>101</v>
      </c>
      <c r="F7" s="629" t="s">
        <v>102</v>
      </c>
      <c r="G7" s="663"/>
      <c r="H7" s="586"/>
      <c r="I7" s="625"/>
      <c r="J7" s="613"/>
      <c r="K7" s="614"/>
      <c r="L7" s="614"/>
      <c r="M7" s="665"/>
      <c r="N7" s="647" t="s">
        <v>76</v>
      </c>
      <c r="O7" s="648"/>
      <c r="P7" s="653"/>
    </row>
    <row r="8" spans="1:16" s="17" customFormat="1" ht="15.75">
      <c r="A8" s="612"/>
      <c r="B8" s="652"/>
      <c r="C8" s="614"/>
      <c r="D8" s="614"/>
      <c r="E8" s="668"/>
      <c r="F8" s="630"/>
      <c r="G8" s="663"/>
      <c r="H8" s="587"/>
      <c r="I8" s="626"/>
      <c r="J8" s="613"/>
      <c r="K8" s="614"/>
      <c r="L8" s="614"/>
      <c r="M8" s="666"/>
      <c r="N8" s="178">
        <v>15</v>
      </c>
      <c r="O8" s="146">
        <v>9</v>
      </c>
      <c r="P8" s="147">
        <v>9</v>
      </c>
    </row>
    <row r="9" spans="1:16" s="17" customFormat="1" ht="16.5" thickBot="1">
      <c r="A9" s="55">
        <v>1</v>
      </c>
      <c r="B9" s="66">
        <v>2</v>
      </c>
      <c r="C9" s="67">
        <v>3</v>
      </c>
      <c r="D9" s="67">
        <v>4</v>
      </c>
      <c r="E9" s="67">
        <v>5</v>
      </c>
      <c r="F9" s="61">
        <v>6</v>
      </c>
      <c r="G9" s="68">
        <v>7</v>
      </c>
      <c r="H9" s="62">
        <v>8</v>
      </c>
      <c r="I9" s="67">
        <v>9</v>
      </c>
      <c r="J9" s="67">
        <v>10</v>
      </c>
      <c r="K9" s="67">
        <v>11</v>
      </c>
      <c r="L9" s="67">
        <v>12</v>
      </c>
      <c r="M9" s="69">
        <v>13</v>
      </c>
      <c r="N9" s="187">
        <v>14</v>
      </c>
      <c r="O9" s="188">
        <v>15</v>
      </c>
      <c r="P9" s="188">
        <v>16</v>
      </c>
    </row>
    <row r="10" spans="1:16" s="17" customFormat="1" ht="16.5" thickBot="1">
      <c r="A10" s="679" t="s">
        <v>185</v>
      </c>
      <c r="B10" s="680"/>
      <c r="C10" s="680"/>
      <c r="D10" s="680"/>
      <c r="E10" s="680"/>
      <c r="F10" s="680"/>
      <c r="G10" s="680"/>
      <c r="H10" s="680"/>
      <c r="I10" s="680"/>
      <c r="J10" s="680"/>
      <c r="K10" s="680"/>
      <c r="L10" s="680"/>
      <c r="M10" s="680"/>
      <c r="N10" s="680"/>
      <c r="O10" s="680"/>
      <c r="P10" s="681"/>
    </row>
    <row r="11" spans="1:16" s="17" customFormat="1" ht="21.75" customHeight="1">
      <c r="A11" s="634" t="s">
        <v>151</v>
      </c>
      <c r="B11" s="682"/>
      <c r="C11" s="682"/>
      <c r="D11" s="682"/>
      <c r="E11" s="682"/>
      <c r="F11" s="682"/>
      <c r="G11" s="682"/>
      <c r="H11" s="682"/>
      <c r="I11" s="682"/>
      <c r="J11" s="682"/>
      <c r="K11" s="682"/>
      <c r="L11" s="682"/>
      <c r="M11" s="682"/>
      <c r="N11" s="635"/>
      <c r="O11" s="635"/>
      <c r="P11" s="683"/>
    </row>
    <row r="12" spans="1:16" s="17" customFormat="1" ht="44.25" customHeight="1">
      <c r="A12" s="122" t="s">
        <v>154</v>
      </c>
      <c r="B12" s="428" t="s">
        <v>150</v>
      </c>
      <c r="C12" s="426"/>
      <c r="D12" s="426"/>
      <c r="E12" s="426"/>
      <c r="F12" s="426"/>
      <c r="G12" s="425">
        <f>G13+G14</f>
        <v>3</v>
      </c>
      <c r="H12" s="425">
        <f aca="true" t="shared" si="0" ref="H12:M12">H13+H14</f>
        <v>90</v>
      </c>
      <c r="I12" s="425">
        <f t="shared" si="0"/>
        <v>37</v>
      </c>
      <c r="J12" s="425">
        <f t="shared" si="0"/>
        <v>25</v>
      </c>
      <c r="K12" s="425">
        <f t="shared" si="0"/>
        <v>0</v>
      </c>
      <c r="L12" s="425">
        <f t="shared" si="0"/>
        <v>12</v>
      </c>
      <c r="M12" s="425">
        <f t="shared" si="0"/>
        <v>53</v>
      </c>
      <c r="N12" s="427"/>
      <c r="O12" s="427"/>
      <c r="P12" s="427"/>
    </row>
    <row r="13" spans="1:16" s="17" customFormat="1" ht="27" customHeight="1">
      <c r="A13" s="122" t="s">
        <v>155</v>
      </c>
      <c r="B13" s="456" t="s">
        <v>50</v>
      </c>
      <c r="C13" s="41"/>
      <c r="D13" s="71" t="s">
        <v>69</v>
      </c>
      <c r="E13" s="71"/>
      <c r="F13" s="72"/>
      <c r="G13" s="429">
        <v>1</v>
      </c>
      <c r="H13" s="430">
        <f>G13*30</f>
        <v>30</v>
      </c>
      <c r="I13" s="98">
        <v>14</v>
      </c>
      <c r="J13" s="100">
        <v>10</v>
      </c>
      <c r="K13" s="100"/>
      <c r="L13" s="100">
        <v>4</v>
      </c>
      <c r="M13" s="292">
        <f>H13-I13</f>
        <v>16</v>
      </c>
      <c r="N13" s="234">
        <v>1</v>
      </c>
      <c r="O13" s="235"/>
      <c r="P13" s="49"/>
    </row>
    <row r="14" spans="1:16" s="17" customFormat="1" ht="33" customHeight="1">
      <c r="A14" s="122" t="s">
        <v>156</v>
      </c>
      <c r="B14" s="192" t="s">
        <v>74</v>
      </c>
      <c r="C14" s="96"/>
      <c r="D14" s="54">
        <v>1</v>
      </c>
      <c r="E14" s="96"/>
      <c r="F14" s="96"/>
      <c r="G14" s="296">
        <v>2</v>
      </c>
      <c r="H14" s="431">
        <f>G14*30</f>
        <v>60</v>
      </c>
      <c r="I14" s="54">
        <v>23</v>
      </c>
      <c r="J14" s="54">
        <v>15</v>
      </c>
      <c r="K14" s="54"/>
      <c r="L14" s="54">
        <v>8</v>
      </c>
      <c r="M14" s="432">
        <f>H14-I14</f>
        <v>37</v>
      </c>
      <c r="N14" s="277">
        <v>1.5</v>
      </c>
      <c r="O14" s="233"/>
      <c r="P14" s="230"/>
    </row>
    <row r="15" spans="1:16" s="17" customFormat="1" ht="33" customHeight="1" thickBot="1">
      <c r="A15" s="122" t="s">
        <v>157</v>
      </c>
      <c r="B15" s="286" t="s">
        <v>84</v>
      </c>
      <c r="C15" s="46">
        <v>1</v>
      </c>
      <c r="D15" s="289"/>
      <c r="E15" s="289"/>
      <c r="F15" s="289"/>
      <c r="G15" s="301">
        <v>3</v>
      </c>
      <c r="H15" s="300">
        <f>G15*30</f>
        <v>90</v>
      </c>
      <c r="I15" s="298">
        <f>J15+L15</f>
        <v>30</v>
      </c>
      <c r="J15" s="289">
        <v>20</v>
      </c>
      <c r="K15" s="289"/>
      <c r="L15" s="289">
        <v>10</v>
      </c>
      <c r="M15" s="303">
        <f>H15-I15</f>
        <v>60</v>
      </c>
      <c r="N15" s="304">
        <v>2</v>
      </c>
      <c r="O15" s="304"/>
      <c r="P15" s="305"/>
    </row>
    <row r="16" spans="1:16" s="17" customFormat="1" ht="27" customHeight="1" thickBot="1">
      <c r="A16" s="193"/>
      <c r="B16" s="194" t="s">
        <v>138</v>
      </c>
      <c r="C16" s="194"/>
      <c r="D16" s="194"/>
      <c r="E16" s="194"/>
      <c r="F16" s="216"/>
      <c r="G16" s="227">
        <f>G12+G15</f>
        <v>6</v>
      </c>
      <c r="H16" s="227">
        <f aca="true" t="shared" si="1" ref="H16:M16">H12+H15</f>
        <v>180</v>
      </c>
      <c r="I16" s="227">
        <f t="shared" si="1"/>
        <v>67</v>
      </c>
      <c r="J16" s="227">
        <f t="shared" si="1"/>
        <v>45</v>
      </c>
      <c r="K16" s="227">
        <f t="shared" si="1"/>
        <v>0</v>
      </c>
      <c r="L16" s="227">
        <f t="shared" si="1"/>
        <v>22</v>
      </c>
      <c r="M16" s="227">
        <f t="shared" si="1"/>
        <v>113</v>
      </c>
      <c r="N16" s="191">
        <f>N13+N14+N15</f>
        <v>4.5</v>
      </c>
      <c r="O16" s="227">
        <f>O13+O14</f>
        <v>0</v>
      </c>
      <c r="P16" s="231">
        <f>P13+P14</f>
        <v>0</v>
      </c>
    </row>
    <row r="17" spans="1:16" s="17" customFormat="1" ht="27" customHeight="1" thickBot="1">
      <c r="A17" s="631" t="s">
        <v>134</v>
      </c>
      <c r="B17" s="632"/>
      <c r="C17" s="632"/>
      <c r="D17" s="632"/>
      <c r="E17" s="632"/>
      <c r="F17" s="632"/>
      <c r="G17" s="632"/>
      <c r="H17" s="632"/>
      <c r="I17" s="632"/>
      <c r="J17" s="632"/>
      <c r="K17" s="632"/>
      <c r="L17" s="632"/>
      <c r="M17" s="632"/>
      <c r="N17" s="632"/>
      <c r="O17" s="632"/>
      <c r="P17" s="633"/>
    </row>
    <row r="18" spans="1:16" s="17" customFormat="1" ht="30" customHeight="1">
      <c r="A18" s="433" t="s">
        <v>158</v>
      </c>
      <c r="B18" s="228" t="s">
        <v>52</v>
      </c>
      <c r="C18" s="195"/>
      <c r="D18" s="195"/>
      <c r="E18" s="195"/>
      <c r="F18" s="309"/>
      <c r="G18" s="196">
        <f>G19+G20</f>
        <v>5</v>
      </c>
      <c r="H18" s="236">
        <f aca="true" t="shared" si="2" ref="H18:M18">H19+H20</f>
        <v>150</v>
      </c>
      <c r="I18" s="229">
        <f t="shared" si="2"/>
        <v>63</v>
      </c>
      <c r="J18" s="229">
        <f t="shared" si="2"/>
        <v>30</v>
      </c>
      <c r="K18" s="229">
        <f t="shared" si="2"/>
        <v>15</v>
      </c>
      <c r="L18" s="229">
        <f t="shared" si="2"/>
        <v>18</v>
      </c>
      <c r="M18" s="238">
        <f t="shared" si="2"/>
        <v>87</v>
      </c>
      <c r="N18" s="242"/>
      <c r="O18" s="246"/>
      <c r="P18" s="197"/>
    </row>
    <row r="19" spans="1:16" s="17" customFormat="1" ht="30.75" customHeight="1">
      <c r="A19" s="433" t="s">
        <v>167</v>
      </c>
      <c r="B19" s="95" t="s">
        <v>52</v>
      </c>
      <c r="C19" s="198">
        <v>1</v>
      </c>
      <c r="D19" s="198"/>
      <c r="E19" s="198"/>
      <c r="F19" s="310"/>
      <c r="G19" s="317">
        <f>H19/30</f>
        <v>4</v>
      </c>
      <c r="H19" s="237">
        <v>120</v>
      </c>
      <c r="I19" s="130">
        <v>45</v>
      </c>
      <c r="J19" s="202">
        <v>30</v>
      </c>
      <c r="K19" s="198">
        <v>15</v>
      </c>
      <c r="L19" s="198"/>
      <c r="M19" s="180">
        <f>H19-I19</f>
        <v>75</v>
      </c>
      <c r="N19" s="243">
        <v>3</v>
      </c>
      <c r="O19" s="247"/>
      <c r="P19" s="237"/>
    </row>
    <row r="20" spans="1:16" s="17" customFormat="1" ht="32.25" customHeight="1">
      <c r="A20" s="433" t="s">
        <v>166</v>
      </c>
      <c r="B20" s="95" t="s">
        <v>53</v>
      </c>
      <c r="C20" s="198"/>
      <c r="D20" s="198"/>
      <c r="E20" s="198"/>
      <c r="F20" s="310">
        <v>2</v>
      </c>
      <c r="G20" s="317">
        <f>H20/30</f>
        <v>1</v>
      </c>
      <c r="H20" s="315">
        <v>30</v>
      </c>
      <c r="I20" s="203">
        <v>18</v>
      </c>
      <c r="J20" s="203"/>
      <c r="K20" s="203"/>
      <c r="L20" s="203">
        <v>18</v>
      </c>
      <c r="M20" s="180">
        <f>H20-I20</f>
        <v>12</v>
      </c>
      <c r="N20" s="243"/>
      <c r="O20" s="247">
        <v>2</v>
      </c>
      <c r="P20" s="237"/>
    </row>
    <row r="21" spans="1:16" s="17" customFormat="1" ht="32.25" customHeight="1">
      <c r="A21" s="433" t="s">
        <v>159</v>
      </c>
      <c r="B21" s="95" t="s">
        <v>135</v>
      </c>
      <c r="C21" s="210"/>
      <c r="D21" s="210"/>
      <c r="E21" s="210"/>
      <c r="F21" s="311"/>
      <c r="G21" s="318">
        <f>G22+G23</f>
        <v>3</v>
      </c>
      <c r="H21" s="306">
        <f aca="true" t="shared" si="3" ref="H21:M21">H22+H23</f>
        <v>90</v>
      </c>
      <c r="I21" s="211">
        <f t="shared" si="3"/>
        <v>30</v>
      </c>
      <c r="J21" s="211">
        <f t="shared" si="3"/>
        <v>20</v>
      </c>
      <c r="K21" s="211">
        <f t="shared" si="3"/>
        <v>0</v>
      </c>
      <c r="L21" s="211">
        <f t="shared" si="3"/>
        <v>10</v>
      </c>
      <c r="M21" s="239">
        <f t="shared" si="3"/>
        <v>60</v>
      </c>
      <c r="N21" s="243"/>
      <c r="O21" s="247"/>
      <c r="P21" s="237"/>
    </row>
    <row r="22" spans="1:16" s="17" customFormat="1" ht="21.75" customHeight="1">
      <c r="A22" s="433" t="s">
        <v>168</v>
      </c>
      <c r="B22" s="207" t="s">
        <v>54</v>
      </c>
      <c r="C22" s="198">
        <v>1</v>
      </c>
      <c r="D22" s="198"/>
      <c r="E22" s="198"/>
      <c r="F22" s="310"/>
      <c r="G22" s="317">
        <v>1.5</v>
      </c>
      <c r="H22" s="237">
        <f>G22*30</f>
        <v>45</v>
      </c>
      <c r="I22" s="130">
        <v>15</v>
      </c>
      <c r="J22" s="202">
        <v>15</v>
      </c>
      <c r="K22" s="198"/>
      <c r="L22" s="198"/>
      <c r="M22" s="180">
        <f aca="true" t="shared" si="4" ref="M22:M29">H22-I22</f>
        <v>30</v>
      </c>
      <c r="N22" s="243">
        <v>1</v>
      </c>
      <c r="O22" s="247"/>
      <c r="P22" s="237"/>
    </row>
    <row r="23" spans="1:16" s="17" customFormat="1" ht="20.25" customHeight="1">
      <c r="A23" s="433" t="s">
        <v>169</v>
      </c>
      <c r="B23" s="208" t="s">
        <v>51</v>
      </c>
      <c r="C23" s="198"/>
      <c r="D23" s="206" t="s">
        <v>69</v>
      </c>
      <c r="E23" s="206"/>
      <c r="F23" s="312"/>
      <c r="G23" s="319">
        <v>1.5</v>
      </c>
      <c r="H23" s="237">
        <f>G23*30</f>
        <v>45</v>
      </c>
      <c r="I23" s="205">
        <v>15</v>
      </c>
      <c r="J23" s="204">
        <v>5</v>
      </c>
      <c r="K23" s="204"/>
      <c r="L23" s="204">
        <v>10</v>
      </c>
      <c r="M23" s="180">
        <f t="shared" si="4"/>
        <v>30</v>
      </c>
      <c r="N23" s="243">
        <v>1</v>
      </c>
      <c r="O23" s="247"/>
      <c r="P23" s="237"/>
    </row>
    <row r="24" spans="1:16" s="17" customFormat="1" ht="22.5" customHeight="1">
      <c r="A24" s="433" t="s">
        <v>160</v>
      </c>
      <c r="B24" s="213" t="s">
        <v>56</v>
      </c>
      <c r="C24" s="198"/>
      <c r="D24" s="198">
        <v>1</v>
      </c>
      <c r="E24" s="198"/>
      <c r="F24" s="313"/>
      <c r="G24" s="320">
        <f>H24/30</f>
        <v>5.5</v>
      </c>
      <c r="H24" s="316">
        <v>165</v>
      </c>
      <c r="I24" s="200">
        <v>60</v>
      </c>
      <c r="J24" s="201">
        <v>30</v>
      </c>
      <c r="K24" s="199">
        <v>15</v>
      </c>
      <c r="L24" s="199">
        <v>15</v>
      </c>
      <c r="M24" s="240">
        <f t="shared" si="4"/>
        <v>105</v>
      </c>
      <c r="N24" s="243">
        <v>4</v>
      </c>
      <c r="O24" s="247"/>
      <c r="P24" s="237"/>
    </row>
    <row r="25" spans="1:16" s="17" customFormat="1" ht="29.25" customHeight="1">
      <c r="A25" s="433" t="s">
        <v>161</v>
      </c>
      <c r="B25" s="209" t="s">
        <v>66</v>
      </c>
      <c r="C25" s="198"/>
      <c r="D25" s="198">
        <v>3</v>
      </c>
      <c r="E25" s="198"/>
      <c r="F25" s="313"/>
      <c r="G25" s="320">
        <f>H25/30</f>
        <v>4</v>
      </c>
      <c r="H25" s="316">
        <v>120</v>
      </c>
      <c r="I25" s="200">
        <v>45</v>
      </c>
      <c r="J25" s="201">
        <v>27</v>
      </c>
      <c r="K25" s="199">
        <v>18</v>
      </c>
      <c r="L25" s="198"/>
      <c r="M25" s="241">
        <f t="shared" si="4"/>
        <v>75</v>
      </c>
      <c r="N25" s="243"/>
      <c r="O25" s="247"/>
      <c r="P25" s="237">
        <v>5</v>
      </c>
    </row>
    <row r="26" spans="1:16" s="17" customFormat="1" ht="29.25" customHeight="1">
      <c r="A26" s="433" t="s">
        <v>162</v>
      </c>
      <c r="B26" s="212" t="s">
        <v>170</v>
      </c>
      <c r="C26" s="215">
        <v>2</v>
      </c>
      <c r="D26" s="198"/>
      <c r="E26" s="198"/>
      <c r="F26" s="310"/>
      <c r="G26" s="320">
        <v>3</v>
      </c>
      <c r="H26" s="214">
        <f>G26*30</f>
        <v>90</v>
      </c>
      <c r="I26" s="23">
        <f>J26+L26</f>
        <v>30</v>
      </c>
      <c r="J26" s="57">
        <v>20</v>
      </c>
      <c r="K26" s="19"/>
      <c r="L26" s="22">
        <v>10</v>
      </c>
      <c r="M26" s="58">
        <f t="shared" si="4"/>
        <v>60</v>
      </c>
      <c r="N26" s="244"/>
      <c r="O26" s="232">
        <v>3</v>
      </c>
      <c r="P26" s="44"/>
    </row>
    <row r="27" spans="1:16" s="17" customFormat="1" ht="30.75" customHeight="1">
      <c r="A27" s="433" t="s">
        <v>163</v>
      </c>
      <c r="B27" s="213" t="s">
        <v>70</v>
      </c>
      <c r="C27" s="198"/>
      <c r="D27" s="198">
        <v>3</v>
      </c>
      <c r="E27" s="198"/>
      <c r="F27" s="310"/>
      <c r="G27" s="320">
        <f>H27/30</f>
        <v>4</v>
      </c>
      <c r="H27" s="214">
        <v>120</v>
      </c>
      <c r="I27" s="23">
        <v>45</v>
      </c>
      <c r="J27" s="57">
        <v>18</v>
      </c>
      <c r="K27" s="22">
        <v>27</v>
      </c>
      <c r="L27" s="19"/>
      <c r="M27" s="58">
        <f t="shared" si="4"/>
        <v>75</v>
      </c>
      <c r="N27" s="244"/>
      <c r="O27" s="232"/>
      <c r="P27" s="44">
        <v>5</v>
      </c>
    </row>
    <row r="28" spans="1:16" s="17" customFormat="1" ht="30" customHeight="1">
      <c r="A28" s="433" t="s">
        <v>164</v>
      </c>
      <c r="B28" s="213" t="s">
        <v>60</v>
      </c>
      <c r="C28" s="198">
        <v>1</v>
      </c>
      <c r="D28" s="198"/>
      <c r="E28" s="198"/>
      <c r="F28" s="310"/>
      <c r="G28" s="321">
        <f>H28/30</f>
        <v>4</v>
      </c>
      <c r="H28" s="214">
        <v>120</v>
      </c>
      <c r="I28" s="23">
        <f>J28+K28+L28</f>
        <v>45</v>
      </c>
      <c r="J28" s="57">
        <v>15</v>
      </c>
      <c r="K28" s="22">
        <v>30</v>
      </c>
      <c r="L28" s="22"/>
      <c r="M28" s="58">
        <f t="shared" si="4"/>
        <v>75</v>
      </c>
      <c r="N28" s="244">
        <v>3</v>
      </c>
      <c r="O28" s="232"/>
      <c r="P28" s="44"/>
    </row>
    <row r="29" spans="1:16" s="17" customFormat="1" ht="27" customHeight="1" thickBot="1">
      <c r="A29" s="433" t="s">
        <v>165</v>
      </c>
      <c r="B29" s="217" t="s">
        <v>55</v>
      </c>
      <c r="C29" s="218">
        <v>2</v>
      </c>
      <c r="D29" s="218"/>
      <c r="E29" s="218"/>
      <c r="F29" s="314"/>
      <c r="G29" s="322">
        <f>H29/30</f>
        <v>3.5</v>
      </c>
      <c r="H29" s="219">
        <v>105</v>
      </c>
      <c r="I29" s="220">
        <v>36</v>
      </c>
      <c r="J29" s="221">
        <v>18</v>
      </c>
      <c r="K29" s="222">
        <v>18</v>
      </c>
      <c r="L29" s="223"/>
      <c r="M29" s="224">
        <f t="shared" si="4"/>
        <v>69</v>
      </c>
      <c r="N29" s="245"/>
      <c r="O29" s="248">
        <v>4</v>
      </c>
      <c r="P29" s="225"/>
    </row>
    <row r="30" spans="1:16" s="17" customFormat="1" ht="18" customHeight="1" thickBot="1">
      <c r="A30" s="194"/>
      <c r="B30" s="194" t="s">
        <v>137</v>
      </c>
      <c r="C30" s="194"/>
      <c r="D30" s="194"/>
      <c r="E30" s="194"/>
      <c r="F30" s="216"/>
      <c r="G30" s="323">
        <f>G18+G21+G24+G25+G26+G27+G28+G29</f>
        <v>32</v>
      </c>
      <c r="H30" s="307">
        <f aca="true" t="shared" si="5" ref="H30:M30">H18+H21+H24+H25+H26+H27+H28+H29</f>
        <v>960</v>
      </c>
      <c r="I30" s="226">
        <f t="shared" si="5"/>
        <v>354</v>
      </c>
      <c r="J30" s="226">
        <f t="shared" si="5"/>
        <v>178</v>
      </c>
      <c r="K30" s="226">
        <f t="shared" si="5"/>
        <v>123</v>
      </c>
      <c r="L30" s="226">
        <f t="shared" si="5"/>
        <v>53</v>
      </c>
      <c r="M30" s="329">
        <f t="shared" si="5"/>
        <v>606</v>
      </c>
      <c r="N30" s="327">
        <f>SUM(N18:N29)</f>
        <v>12</v>
      </c>
      <c r="O30" s="191">
        <f>SUM(O18:O29)</f>
        <v>9</v>
      </c>
      <c r="P30" s="325">
        <f>SUM(P18:P29)</f>
        <v>10</v>
      </c>
    </row>
    <row r="31" spans="1:16" s="17" customFormat="1" ht="18.75" customHeight="1" thickBot="1">
      <c r="A31" s="195"/>
      <c r="B31" s="195" t="s">
        <v>136</v>
      </c>
      <c r="C31" s="195"/>
      <c r="D31" s="195"/>
      <c r="E31" s="195"/>
      <c r="F31" s="278"/>
      <c r="G31" s="324">
        <f>G16+G30</f>
        <v>38</v>
      </c>
      <c r="H31" s="324">
        <f>H16+H30</f>
        <v>1140</v>
      </c>
      <c r="I31" s="249">
        <f aca="true" t="shared" si="6" ref="I31:P31">I16+I30</f>
        <v>421</v>
      </c>
      <c r="J31" s="249">
        <f t="shared" si="6"/>
        <v>223</v>
      </c>
      <c r="K31" s="249">
        <f t="shared" si="6"/>
        <v>123</v>
      </c>
      <c r="L31" s="249">
        <f t="shared" si="6"/>
        <v>75</v>
      </c>
      <c r="M31" s="326">
        <f t="shared" si="6"/>
        <v>719</v>
      </c>
      <c r="N31" s="328">
        <f t="shared" si="6"/>
        <v>16.5</v>
      </c>
      <c r="O31" s="324">
        <f t="shared" si="6"/>
        <v>9</v>
      </c>
      <c r="P31" s="308">
        <f t="shared" si="6"/>
        <v>10</v>
      </c>
    </row>
    <row r="32" spans="1:16" s="17" customFormat="1" ht="18" customHeight="1" thickBot="1">
      <c r="A32" s="634" t="s">
        <v>139</v>
      </c>
      <c r="B32" s="635"/>
      <c r="C32" s="635"/>
      <c r="D32" s="635"/>
      <c r="E32" s="635"/>
      <c r="F32" s="635"/>
      <c r="G32" s="635"/>
      <c r="H32" s="635"/>
      <c r="I32" s="635"/>
      <c r="J32" s="635"/>
      <c r="K32" s="635"/>
      <c r="L32" s="635"/>
      <c r="M32" s="635"/>
      <c r="N32" s="635"/>
      <c r="O32" s="635"/>
      <c r="P32" s="636"/>
    </row>
    <row r="33" spans="1:16" s="17" customFormat="1" ht="18" customHeight="1" thickBot="1">
      <c r="A33" s="637" t="s">
        <v>140</v>
      </c>
      <c r="B33" s="638"/>
      <c r="C33" s="638"/>
      <c r="D33" s="638"/>
      <c r="E33" s="638"/>
      <c r="F33" s="638"/>
      <c r="G33" s="638"/>
      <c r="H33" s="638"/>
      <c r="I33" s="638"/>
      <c r="J33" s="638"/>
      <c r="K33" s="638"/>
      <c r="L33" s="638"/>
      <c r="M33" s="638"/>
      <c r="N33" s="638"/>
      <c r="O33" s="638"/>
      <c r="P33" s="639"/>
    </row>
    <row r="34" spans="1:16" s="17" customFormat="1" ht="18" customHeight="1" thickBot="1">
      <c r="A34" s="640" t="s">
        <v>176</v>
      </c>
      <c r="B34" s="641"/>
      <c r="C34" s="641"/>
      <c r="D34" s="641"/>
      <c r="E34" s="641"/>
      <c r="F34" s="641"/>
      <c r="G34" s="641"/>
      <c r="H34" s="641"/>
      <c r="I34" s="641"/>
      <c r="J34" s="641"/>
      <c r="K34" s="641"/>
      <c r="L34" s="641"/>
      <c r="M34" s="641"/>
      <c r="N34" s="641"/>
      <c r="O34" s="641"/>
      <c r="P34" s="642"/>
    </row>
    <row r="35" spans="1:16" s="17" customFormat="1" ht="31.5">
      <c r="A35" s="71"/>
      <c r="B35" s="189" t="s">
        <v>57</v>
      </c>
      <c r="C35" s="41"/>
      <c r="D35" s="71"/>
      <c r="E35" s="71"/>
      <c r="F35" s="72"/>
      <c r="G35" s="190">
        <f>G36+G37+G38</f>
        <v>7</v>
      </c>
      <c r="H35" s="73">
        <f>G35*30</f>
        <v>210</v>
      </c>
      <c r="I35" s="65">
        <f>I36+I37+I38</f>
        <v>70</v>
      </c>
      <c r="J35" s="65">
        <f>J36+J37+J38</f>
        <v>0</v>
      </c>
      <c r="K35" s="65">
        <f>K36+K37+K38</f>
        <v>0</v>
      </c>
      <c r="L35" s="65">
        <f>L36+L37+L38</f>
        <v>70</v>
      </c>
      <c r="M35" s="340">
        <f>M36+M37+M38</f>
        <v>140</v>
      </c>
      <c r="N35" s="341"/>
      <c r="O35" s="345"/>
      <c r="P35" s="49"/>
    </row>
    <row r="36" spans="1:16" s="17" customFormat="1" ht="31.5">
      <c r="A36" s="71"/>
      <c r="B36" s="94" t="s">
        <v>57</v>
      </c>
      <c r="C36" s="41"/>
      <c r="D36" s="71" t="s">
        <v>69</v>
      </c>
      <c r="E36" s="71"/>
      <c r="F36" s="72"/>
      <c r="G36" s="163">
        <v>3</v>
      </c>
      <c r="H36" s="137">
        <f>G36*30</f>
        <v>90</v>
      </c>
      <c r="I36" s="138">
        <v>30</v>
      </c>
      <c r="J36" s="138"/>
      <c r="K36" s="138"/>
      <c r="L36" s="138">
        <v>30</v>
      </c>
      <c r="M36" s="43">
        <f>H36-I36</f>
        <v>60</v>
      </c>
      <c r="N36" s="342">
        <v>2</v>
      </c>
      <c r="O36" s="235"/>
      <c r="P36" s="49"/>
    </row>
    <row r="37" spans="1:16" s="17" customFormat="1" ht="31.5">
      <c r="A37" s="71"/>
      <c r="B37" s="94" t="s">
        <v>57</v>
      </c>
      <c r="C37" s="19"/>
      <c r="D37" s="20"/>
      <c r="E37" s="20"/>
      <c r="F37" s="63"/>
      <c r="G37" s="163">
        <v>2</v>
      </c>
      <c r="H37" s="137">
        <f>G37*30</f>
        <v>60</v>
      </c>
      <c r="I37" s="139">
        <v>20</v>
      </c>
      <c r="J37" s="140"/>
      <c r="K37" s="140"/>
      <c r="L37" s="140">
        <v>20</v>
      </c>
      <c r="M37" s="43">
        <f>H37-I37</f>
        <v>40</v>
      </c>
      <c r="N37" s="244"/>
      <c r="O37" s="232">
        <v>2</v>
      </c>
      <c r="P37" s="44"/>
    </row>
    <row r="38" spans="1:16" s="17" customFormat="1" ht="32.25" thickBot="1">
      <c r="A38" s="177"/>
      <c r="B38" s="250" t="s">
        <v>57</v>
      </c>
      <c r="C38" s="46">
        <v>3</v>
      </c>
      <c r="D38" s="176"/>
      <c r="E38" s="176"/>
      <c r="F38" s="251"/>
      <c r="G38" s="252">
        <v>2</v>
      </c>
      <c r="H38" s="253">
        <f>G38*30</f>
        <v>60</v>
      </c>
      <c r="I38" s="254">
        <v>20</v>
      </c>
      <c r="J38" s="255"/>
      <c r="K38" s="255"/>
      <c r="L38" s="255">
        <v>20</v>
      </c>
      <c r="M38" s="256">
        <f>H38-I38</f>
        <v>40</v>
      </c>
      <c r="N38" s="343"/>
      <c r="O38" s="346"/>
      <c r="P38" s="257">
        <v>2</v>
      </c>
    </row>
    <row r="39" spans="1:16" s="17" customFormat="1" ht="16.5" thickBot="1">
      <c r="A39" s="330"/>
      <c r="B39" s="335" t="s">
        <v>141</v>
      </c>
      <c r="C39" s="334"/>
      <c r="D39" s="332"/>
      <c r="E39" s="332"/>
      <c r="F39" s="337"/>
      <c r="G39" s="338">
        <f>G35</f>
        <v>7</v>
      </c>
      <c r="H39" s="336">
        <f aca="true" t="shared" si="7" ref="H39:M39">H35</f>
        <v>210</v>
      </c>
      <c r="I39" s="333">
        <f t="shared" si="7"/>
        <v>70</v>
      </c>
      <c r="J39" s="333">
        <f t="shared" si="7"/>
        <v>0</v>
      </c>
      <c r="K39" s="333">
        <f t="shared" si="7"/>
        <v>0</v>
      </c>
      <c r="L39" s="333">
        <f t="shared" si="7"/>
        <v>70</v>
      </c>
      <c r="M39" s="339">
        <f t="shared" si="7"/>
        <v>140</v>
      </c>
      <c r="N39" s="344">
        <f>SUM(N35:N38)</f>
        <v>2</v>
      </c>
      <c r="O39" s="347">
        <f>SUM(O35:O38)</f>
        <v>2</v>
      </c>
      <c r="P39" s="344">
        <f>SUM(P35:P38)</f>
        <v>2</v>
      </c>
    </row>
    <row r="40" spans="1:16" s="17" customFormat="1" ht="15.75">
      <c r="A40" s="643" t="s">
        <v>175</v>
      </c>
      <c r="B40" s="644"/>
      <c r="C40" s="644"/>
      <c r="D40" s="644"/>
      <c r="E40" s="644"/>
      <c r="F40" s="644"/>
      <c r="G40" s="644"/>
      <c r="H40" s="644"/>
      <c r="I40" s="644"/>
      <c r="J40" s="644"/>
      <c r="K40" s="644"/>
      <c r="L40" s="644"/>
      <c r="M40" s="644"/>
      <c r="N40" s="645"/>
      <c r="O40" s="645"/>
      <c r="P40" s="646"/>
    </row>
    <row r="41" spans="1:16" s="17" customFormat="1" ht="18" customHeight="1">
      <c r="A41" s="261"/>
      <c r="B41" s="263" t="s">
        <v>142</v>
      </c>
      <c r="C41" s="262"/>
      <c r="D41" s="198">
        <v>1</v>
      </c>
      <c r="E41" s="259"/>
      <c r="F41" s="366"/>
      <c r="G41" s="364">
        <v>3</v>
      </c>
      <c r="H41" s="264">
        <f>G41*30</f>
        <v>90</v>
      </c>
      <c r="I41" s="98">
        <f>J41+L41</f>
        <v>30</v>
      </c>
      <c r="J41" s="99">
        <v>15</v>
      </c>
      <c r="K41" s="100"/>
      <c r="L41" s="175">
        <v>15</v>
      </c>
      <c r="M41" s="362">
        <f>H41-I41</f>
        <v>60</v>
      </c>
      <c r="N41" s="243">
        <v>2</v>
      </c>
      <c r="O41" s="247"/>
      <c r="P41" s="260"/>
    </row>
    <row r="42" spans="1:16" s="17" customFormat="1" ht="15.75">
      <c r="A42" s="348"/>
      <c r="B42" s="349" t="s">
        <v>49</v>
      </c>
      <c r="C42" s="299"/>
      <c r="D42" s="299">
        <v>2</v>
      </c>
      <c r="E42" s="299"/>
      <c r="F42" s="367"/>
      <c r="G42" s="455">
        <v>2</v>
      </c>
      <c r="H42" s="265">
        <f>G42*30</f>
        <v>60</v>
      </c>
      <c r="I42" s="266">
        <f>J42+L42</f>
        <v>20</v>
      </c>
      <c r="J42" s="267">
        <v>14</v>
      </c>
      <c r="K42" s="268"/>
      <c r="L42" s="269">
        <v>6</v>
      </c>
      <c r="M42" s="363">
        <f>H42-I42</f>
        <v>40</v>
      </c>
      <c r="N42" s="358"/>
      <c r="O42" s="352">
        <v>2</v>
      </c>
      <c r="P42" s="302"/>
    </row>
    <row r="43" spans="1:16" s="17" customFormat="1" ht="16.5" thickBot="1">
      <c r="A43" s="348"/>
      <c r="B43" s="353" t="s">
        <v>59</v>
      </c>
      <c r="C43" s="299"/>
      <c r="D43" s="299">
        <v>3</v>
      </c>
      <c r="E43" s="299"/>
      <c r="F43" s="368"/>
      <c r="G43" s="370">
        <v>2</v>
      </c>
      <c r="H43" s="302">
        <f>G43*30</f>
        <v>60</v>
      </c>
      <c r="I43" s="354">
        <v>20</v>
      </c>
      <c r="J43" s="299">
        <v>20</v>
      </c>
      <c r="K43" s="299"/>
      <c r="L43" s="299"/>
      <c r="M43" s="351">
        <f>H43-I43</f>
        <v>40</v>
      </c>
      <c r="N43" s="360"/>
      <c r="O43" s="358"/>
      <c r="P43" s="302">
        <v>2</v>
      </c>
    </row>
    <row r="44" spans="1:16" s="17" customFormat="1" ht="20.25" customHeight="1" thickBot="1">
      <c r="A44" s="355"/>
      <c r="B44" s="331" t="s">
        <v>143</v>
      </c>
      <c r="C44" s="356"/>
      <c r="D44" s="356"/>
      <c r="E44" s="356"/>
      <c r="F44" s="369"/>
      <c r="G44" s="371">
        <f>G41+G42+G43</f>
        <v>7</v>
      </c>
      <c r="H44" s="371">
        <f aca="true" t="shared" si="8" ref="H44:M44">H41+H42+H43</f>
        <v>210</v>
      </c>
      <c r="I44" s="371">
        <f t="shared" si="8"/>
        <v>70</v>
      </c>
      <c r="J44" s="371">
        <f t="shared" si="8"/>
        <v>49</v>
      </c>
      <c r="K44" s="371">
        <f t="shared" si="8"/>
        <v>0</v>
      </c>
      <c r="L44" s="371">
        <f t="shared" si="8"/>
        <v>21</v>
      </c>
      <c r="M44" s="371">
        <f t="shared" si="8"/>
        <v>140</v>
      </c>
      <c r="N44" s="357">
        <f>SUM(N41:N43)</f>
        <v>2</v>
      </c>
      <c r="O44" s="357">
        <f>SUM(O41:O43)</f>
        <v>2</v>
      </c>
      <c r="P44" s="357">
        <f>SUM(P41:P43)</f>
        <v>2</v>
      </c>
    </row>
    <row r="45" spans="1:16" s="17" customFormat="1" ht="15.75">
      <c r="A45" s="71"/>
      <c r="B45" s="70" t="s">
        <v>36</v>
      </c>
      <c r="C45" s="41"/>
      <c r="D45" s="64" t="s">
        <v>144</v>
      </c>
      <c r="E45" s="64"/>
      <c r="F45" s="72"/>
      <c r="G45" s="165"/>
      <c r="H45" s="48"/>
      <c r="I45" s="45">
        <f>J45+K45+L45</f>
        <v>0</v>
      </c>
      <c r="J45" s="41"/>
      <c r="K45" s="41"/>
      <c r="L45" s="41"/>
      <c r="M45" s="361"/>
      <c r="N45" s="359" t="s">
        <v>38</v>
      </c>
      <c r="O45" s="359" t="s">
        <v>38</v>
      </c>
      <c r="P45" s="258" t="s">
        <v>38</v>
      </c>
    </row>
    <row r="46" spans="1:16" s="17" customFormat="1" ht="16.5" thickBot="1">
      <c r="A46" s="627" t="s">
        <v>145</v>
      </c>
      <c r="B46" s="628"/>
      <c r="C46" s="628"/>
      <c r="D46" s="271"/>
      <c r="E46" s="271"/>
      <c r="F46" s="26"/>
      <c r="G46" s="272"/>
      <c r="H46" s="273"/>
      <c r="I46" s="274"/>
      <c r="J46" s="154"/>
      <c r="K46" s="154"/>
      <c r="L46" s="154"/>
      <c r="M46" s="154"/>
      <c r="N46" s="275"/>
      <c r="O46" s="275"/>
      <c r="P46" s="276"/>
    </row>
    <row r="47" spans="1:16" s="17" customFormat="1" ht="27" customHeight="1" thickBot="1">
      <c r="A47" s="676" t="s">
        <v>146</v>
      </c>
      <c r="B47" s="677"/>
      <c r="C47" s="677"/>
      <c r="D47" s="677"/>
      <c r="E47" s="677"/>
      <c r="F47" s="678"/>
      <c r="G47" s="164">
        <v>7</v>
      </c>
      <c r="H47" s="164">
        <v>210</v>
      </c>
      <c r="I47" s="164">
        <v>70</v>
      </c>
      <c r="J47" s="164">
        <f>J39+J44</f>
        <v>49</v>
      </c>
      <c r="K47" s="164">
        <f>K39+K44</f>
        <v>0</v>
      </c>
      <c r="L47" s="164">
        <v>21</v>
      </c>
      <c r="M47" s="164">
        <v>140</v>
      </c>
      <c r="N47" s="164">
        <f>N39</f>
        <v>2</v>
      </c>
      <c r="O47" s="164">
        <f>O39</f>
        <v>2</v>
      </c>
      <c r="P47" s="164">
        <f>P39</f>
        <v>2</v>
      </c>
    </row>
    <row r="48" spans="1:16" s="17" customFormat="1" ht="18" customHeight="1" thickBot="1">
      <c r="A48" s="622" t="s">
        <v>147</v>
      </c>
      <c r="B48" s="623"/>
      <c r="C48" s="623"/>
      <c r="D48" s="623"/>
      <c r="E48" s="623"/>
      <c r="F48" s="623"/>
      <c r="G48" s="623"/>
      <c r="H48" s="623"/>
      <c r="I48" s="623"/>
      <c r="J48" s="623"/>
      <c r="K48" s="623"/>
      <c r="L48" s="623"/>
      <c r="M48" s="623"/>
      <c r="N48" s="279"/>
      <c r="O48" s="280"/>
      <c r="P48" s="280"/>
    </row>
    <row r="49" spans="1:16" s="17" customFormat="1" ht="18" customHeight="1">
      <c r="A49" s="445"/>
      <c r="B49" s="460" t="s">
        <v>180</v>
      </c>
      <c r="C49" s="435"/>
      <c r="D49" s="436" t="s">
        <v>69</v>
      </c>
      <c r="E49" s="436"/>
      <c r="F49" s="436"/>
      <c r="G49" s="437">
        <v>3</v>
      </c>
      <c r="H49" s="438">
        <f>G49*30</f>
        <v>90</v>
      </c>
      <c r="I49" s="439">
        <v>30</v>
      </c>
      <c r="J49" s="440"/>
      <c r="K49" s="440"/>
      <c r="L49" s="440">
        <v>30</v>
      </c>
      <c r="M49" s="441">
        <f>H49-I49</f>
        <v>60</v>
      </c>
      <c r="N49" s="442">
        <v>2</v>
      </c>
      <c r="O49" s="443"/>
      <c r="P49" s="442"/>
    </row>
    <row r="50" spans="1:16" s="17" customFormat="1" ht="18" customHeight="1">
      <c r="A50" s="261"/>
      <c r="B50" s="461" t="s">
        <v>181</v>
      </c>
      <c r="C50" s="382"/>
      <c r="D50" s="283" t="s">
        <v>152</v>
      </c>
      <c r="E50" s="283"/>
      <c r="F50" s="283"/>
      <c r="G50" s="190">
        <v>6</v>
      </c>
      <c r="H50" s="73">
        <f>G50*30</f>
        <v>180</v>
      </c>
      <c r="I50" s="281">
        <v>60</v>
      </c>
      <c r="J50" s="282">
        <v>40</v>
      </c>
      <c r="K50" s="97"/>
      <c r="L50" s="97">
        <v>20</v>
      </c>
      <c r="M50" s="101">
        <f>H50-I50</f>
        <v>120</v>
      </c>
      <c r="N50" s="342"/>
      <c r="O50" s="235">
        <v>6</v>
      </c>
      <c r="P50" s="49"/>
    </row>
    <row r="51" spans="1:16" s="17" customFormat="1" ht="18" customHeight="1" thickBot="1">
      <c r="A51" s="348"/>
      <c r="B51" s="462" t="s">
        <v>182</v>
      </c>
      <c r="C51" s="374"/>
      <c r="D51" s="348" t="s">
        <v>153</v>
      </c>
      <c r="E51" s="348"/>
      <c r="F51" s="373"/>
      <c r="G51" s="463" t="s">
        <v>183</v>
      </c>
      <c r="H51" s="73">
        <f>G51*30</f>
        <v>180</v>
      </c>
      <c r="I51" s="287">
        <v>60</v>
      </c>
      <c r="J51" s="288">
        <v>40</v>
      </c>
      <c r="K51" s="289"/>
      <c r="L51" s="289">
        <v>20</v>
      </c>
      <c r="M51" s="290">
        <f>H51-I51</f>
        <v>120</v>
      </c>
      <c r="N51" s="343"/>
      <c r="O51" s="346"/>
      <c r="P51" s="257">
        <v>6</v>
      </c>
    </row>
    <row r="52" spans="1:16" s="17" customFormat="1" ht="18" customHeight="1" thickBot="1">
      <c r="A52" s="350"/>
      <c r="B52" s="375" t="s">
        <v>148</v>
      </c>
      <c r="C52" s="381"/>
      <c r="D52" s="372"/>
      <c r="E52" s="372"/>
      <c r="F52" s="375"/>
      <c r="G52" s="376">
        <f>G49+G50+G51</f>
        <v>15</v>
      </c>
      <c r="H52" s="377">
        <f aca="true" t="shared" si="9" ref="H52:P52">H49+H50+H51</f>
        <v>450</v>
      </c>
      <c r="I52" s="378">
        <f t="shared" si="9"/>
        <v>150</v>
      </c>
      <c r="J52" s="378">
        <f t="shared" si="9"/>
        <v>80</v>
      </c>
      <c r="K52" s="378">
        <f t="shared" si="9"/>
        <v>0</v>
      </c>
      <c r="L52" s="378">
        <f t="shared" si="9"/>
        <v>70</v>
      </c>
      <c r="M52" s="378">
        <f t="shared" si="9"/>
        <v>300</v>
      </c>
      <c r="N52" s="379">
        <f t="shared" si="9"/>
        <v>2</v>
      </c>
      <c r="O52" s="376">
        <f t="shared" si="9"/>
        <v>6</v>
      </c>
      <c r="P52" s="380">
        <f t="shared" si="9"/>
        <v>6</v>
      </c>
    </row>
    <row r="53" spans="1:16" s="17" customFormat="1" ht="18" customHeight="1">
      <c r="A53" s="606"/>
      <c r="B53" s="607"/>
      <c r="C53" s="607"/>
      <c r="D53" s="607"/>
      <c r="E53" s="607"/>
      <c r="F53" s="607"/>
      <c r="G53" s="607"/>
      <c r="H53" s="607"/>
      <c r="I53" s="607"/>
      <c r="J53" s="607"/>
      <c r="K53" s="607"/>
      <c r="L53" s="607"/>
      <c r="M53" s="607"/>
      <c r="N53" s="607"/>
      <c r="O53" s="607"/>
      <c r="P53" s="607"/>
    </row>
    <row r="54" spans="1:16" s="17" customFormat="1" ht="30.75" customHeight="1">
      <c r="A54" s="261"/>
      <c r="B54" s="450" t="s">
        <v>177</v>
      </c>
      <c r="C54" s="449"/>
      <c r="D54" s="198">
        <v>3</v>
      </c>
      <c r="E54" s="447"/>
      <c r="F54" s="447"/>
      <c r="G54" s="317">
        <v>3</v>
      </c>
      <c r="H54" s="237">
        <f>G54*30</f>
        <v>90</v>
      </c>
      <c r="I54" s="130">
        <v>30</v>
      </c>
      <c r="J54" s="202">
        <v>20</v>
      </c>
      <c r="K54" s="198"/>
      <c r="L54" s="198">
        <v>10</v>
      </c>
      <c r="M54" s="180">
        <f aca="true" t="shared" si="10" ref="M54:M61">H54-I54</f>
        <v>60</v>
      </c>
      <c r="N54" s="243"/>
      <c r="O54" s="247"/>
      <c r="P54" s="237">
        <v>3</v>
      </c>
    </row>
    <row r="55" spans="1:16" s="17" customFormat="1" ht="30.75" customHeight="1">
      <c r="A55" s="71"/>
      <c r="B55" s="448" t="s">
        <v>171</v>
      </c>
      <c r="C55" s="48"/>
      <c r="D55" s="41">
        <v>2</v>
      </c>
      <c r="E55" s="41"/>
      <c r="F55" s="446"/>
      <c r="G55" s="270">
        <f>H55/30</f>
        <v>3</v>
      </c>
      <c r="H55" s="42">
        <v>90</v>
      </c>
      <c r="I55" s="21">
        <v>30</v>
      </c>
      <c r="J55" s="295">
        <v>20</v>
      </c>
      <c r="K55" s="19"/>
      <c r="L55" s="19">
        <v>10</v>
      </c>
      <c r="M55" s="43">
        <f t="shared" si="10"/>
        <v>60</v>
      </c>
      <c r="N55" s="244"/>
      <c r="O55" s="232">
        <v>3</v>
      </c>
      <c r="P55" s="49"/>
    </row>
    <row r="56" spans="1:16" s="17" customFormat="1" ht="30.75" customHeight="1">
      <c r="A56" s="206"/>
      <c r="B56" s="383" t="s">
        <v>72</v>
      </c>
      <c r="C56" s="237"/>
      <c r="D56" s="198">
        <v>3</v>
      </c>
      <c r="E56" s="198"/>
      <c r="F56" s="310"/>
      <c r="G56" s="317">
        <v>3</v>
      </c>
      <c r="H56" s="237">
        <f>G56*30</f>
        <v>90</v>
      </c>
      <c r="I56" s="130">
        <v>30</v>
      </c>
      <c r="J56" s="202">
        <v>20</v>
      </c>
      <c r="K56" s="198"/>
      <c r="L56" s="198">
        <v>10</v>
      </c>
      <c r="M56" s="180">
        <f t="shared" si="10"/>
        <v>60</v>
      </c>
      <c r="N56" s="243"/>
      <c r="O56" s="247"/>
      <c r="P56" s="237">
        <v>3</v>
      </c>
    </row>
    <row r="57" spans="1:16" s="17" customFormat="1" ht="30.75" customHeight="1">
      <c r="A57" s="206"/>
      <c r="B57" s="423" t="s">
        <v>172</v>
      </c>
      <c r="C57" s="49"/>
      <c r="D57" s="41">
        <v>2</v>
      </c>
      <c r="E57" s="41"/>
      <c r="F57" s="424"/>
      <c r="G57" s="165">
        <v>3</v>
      </c>
      <c r="H57" s="237">
        <f>G57*30</f>
        <v>90</v>
      </c>
      <c r="I57" s="45">
        <f>J57+K57+L57</f>
        <v>30</v>
      </c>
      <c r="J57" s="291">
        <v>20</v>
      </c>
      <c r="K57" s="41"/>
      <c r="L57" s="41">
        <v>10</v>
      </c>
      <c r="M57" s="292">
        <f t="shared" si="10"/>
        <v>60</v>
      </c>
      <c r="N57" s="434">
        <v>2</v>
      </c>
      <c r="O57" s="434"/>
      <c r="P57" s="49"/>
    </row>
    <row r="58" spans="1:16" s="17" customFormat="1" ht="45" customHeight="1">
      <c r="A58" s="20"/>
      <c r="B58" s="444" t="s">
        <v>73</v>
      </c>
      <c r="C58" s="42"/>
      <c r="D58" s="19">
        <v>2</v>
      </c>
      <c r="E58" s="19"/>
      <c r="F58" s="47"/>
      <c r="G58" s="270">
        <f>H58/30</f>
        <v>3</v>
      </c>
      <c r="H58" s="42">
        <v>90</v>
      </c>
      <c r="I58" s="21">
        <v>30</v>
      </c>
      <c r="J58" s="295">
        <v>20</v>
      </c>
      <c r="K58" s="19"/>
      <c r="L58" s="19">
        <v>10</v>
      </c>
      <c r="M58" s="43">
        <f t="shared" si="10"/>
        <v>60</v>
      </c>
      <c r="N58" s="244"/>
      <c r="O58" s="232">
        <v>3</v>
      </c>
      <c r="P58" s="44"/>
    </row>
    <row r="59" spans="1:16" s="17" customFormat="1" ht="28.5" customHeight="1">
      <c r="A59" s="71"/>
      <c r="B59" s="464" t="s">
        <v>58</v>
      </c>
      <c r="C59" s="42"/>
      <c r="D59" s="19">
        <v>1</v>
      </c>
      <c r="E59" s="19"/>
      <c r="F59" s="47"/>
      <c r="G59" s="270">
        <v>3</v>
      </c>
      <c r="H59" s="293">
        <f>G59*30</f>
        <v>90</v>
      </c>
      <c r="I59" s="21">
        <v>30</v>
      </c>
      <c r="J59" s="294">
        <v>20</v>
      </c>
      <c r="K59" s="294"/>
      <c r="L59" s="294">
        <v>10</v>
      </c>
      <c r="M59" s="43">
        <f t="shared" si="10"/>
        <v>60</v>
      </c>
      <c r="N59" s="244">
        <v>2</v>
      </c>
      <c r="O59" s="232"/>
      <c r="P59" s="44"/>
    </row>
    <row r="60" spans="1:16" s="17" customFormat="1" ht="15.75" customHeight="1">
      <c r="A60" s="71"/>
      <c r="B60" s="284" t="s">
        <v>184</v>
      </c>
      <c r="C60" s="48"/>
      <c r="D60" s="41">
        <v>3</v>
      </c>
      <c r="E60" s="41"/>
      <c r="F60" s="56"/>
      <c r="G60" s="165">
        <f>H60/30</f>
        <v>3</v>
      </c>
      <c r="H60" s="48">
        <v>90</v>
      </c>
      <c r="I60" s="45">
        <v>30</v>
      </c>
      <c r="J60" s="291">
        <v>20</v>
      </c>
      <c r="K60" s="41"/>
      <c r="L60" s="41">
        <v>10</v>
      </c>
      <c r="M60" s="292">
        <f t="shared" si="10"/>
        <v>60</v>
      </c>
      <c r="N60" s="342"/>
      <c r="O60" s="235"/>
      <c r="P60" s="49">
        <v>3</v>
      </c>
    </row>
    <row r="61" spans="1:16" s="17" customFormat="1" ht="16.5" customHeight="1">
      <c r="A61" s="206"/>
      <c r="B61" s="385" t="s">
        <v>75</v>
      </c>
      <c r="C61" s="384"/>
      <c r="D61" s="131"/>
      <c r="E61" s="122"/>
      <c r="F61" s="179"/>
      <c r="G61" s="398" t="s">
        <v>178</v>
      </c>
      <c r="H61" s="395" t="s">
        <v>179</v>
      </c>
      <c r="I61" s="130">
        <v>90</v>
      </c>
      <c r="J61" s="202"/>
      <c r="K61" s="198"/>
      <c r="L61" s="198">
        <v>90</v>
      </c>
      <c r="M61" s="43">
        <f t="shared" si="10"/>
        <v>180</v>
      </c>
      <c r="N61" s="180"/>
      <c r="O61" s="247"/>
      <c r="P61" s="237"/>
    </row>
    <row r="62" spans="1:16" s="17" customFormat="1" ht="16.5" customHeight="1">
      <c r="A62" s="206"/>
      <c r="B62" s="385" t="s">
        <v>75</v>
      </c>
      <c r="C62" s="384"/>
      <c r="D62" s="131" t="s">
        <v>69</v>
      </c>
      <c r="E62" s="124"/>
      <c r="F62" s="179"/>
      <c r="G62" s="398" t="s">
        <v>83</v>
      </c>
      <c r="H62" s="395" t="s">
        <v>128</v>
      </c>
      <c r="I62" s="130">
        <v>30</v>
      </c>
      <c r="J62" s="201"/>
      <c r="K62" s="199"/>
      <c r="L62" s="198">
        <v>30</v>
      </c>
      <c r="M62" s="43">
        <f>H62-I62</f>
        <v>60</v>
      </c>
      <c r="N62" s="243">
        <v>2</v>
      </c>
      <c r="O62" s="247"/>
      <c r="P62" s="237"/>
    </row>
    <row r="63" spans="1:16" s="17" customFormat="1" ht="18" customHeight="1">
      <c r="A63" s="206"/>
      <c r="B63" s="385" t="s">
        <v>75</v>
      </c>
      <c r="C63" s="384"/>
      <c r="D63" s="131"/>
      <c r="E63" s="124"/>
      <c r="F63" s="179"/>
      <c r="G63" s="398" t="s">
        <v>83</v>
      </c>
      <c r="H63" s="395" t="s">
        <v>128</v>
      </c>
      <c r="I63" s="130">
        <v>30</v>
      </c>
      <c r="J63" s="201"/>
      <c r="K63" s="199"/>
      <c r="L63" s="198">
        <v>30</v>
      </c>
      <c r="M63" s="43">
        <f>H63-I63</f>
        <v>60</v>
      </c>
      <c r="N63" s="180"/>
      <c r="O63" s="247">
        <v>3</v>
      </c>
      <c r="P63" s="237"/>
    </row>
    <row r="64" spans="1:16" s="17" customFormat="1" ht="15.75" customHeight="1" thickBot="1">
      <c r="A64" s="386"/>
      <c r="B64" s="387" t="s">
        <v>75</v>
      </c>
      <c r="C64" s="388"/>
      <c r="D64" s="389" t="s">
        <v>37</v>
      </c>
      <c r="E64" s="390"/>
      <c r="F64" s="399"/>
      <c r="G64" s="397" t="s">
        <v>83</v>
      </c>
      <c r="H64" s="396" t="s">
        <v>128</v>
      </c>
      <c r="I64" s="454">
        <v>30</v>
      </c>
      <c r="J64" s="391"/>
      <c r="K64" s="392"/>
      <c r="L64" s="218">
        <v>30</v>
      </c>
      <c r="M64" s="43">
        <f>H64-I64</f>
        <v>60</v>
      </c>
      <c r="N64" s="393"/>
      <c r="O64" s="304"/>
      <c r="P64" s="394">
        <v>3</v>
      </c>
    </row>
    <row r="65" spans="1:16" s="17" customFormat="1" ht="27.75" customHeight="1" thickBot="1">
      <c r="A65" s="689" t="s">
        <v>149</v>
      </c>
      <c r="B65" s="689"/>
      <c r="C65" s="689"/>
      <c r="D65" s="689"/>
      <c r="E65" s="689"/>
      <c r="F65" s="689"/>
      <c r="G65" s="174">
        <f aca="true" t="shared" si="11" ref="G65:P65">G52</f>
        <v>15</v>
      </c>
      <c r="H65" s="174">
        <f t="shared" si="11"/>
        <v>450</v>
      </c>
      <c r="I65" s="174">
        <f t="shared" si="11"/>
        <v>150</v>
      </c>
      <c r="J65" s="174">
        <f t="shared" si="11"/>
        <v>80</v>
      </c>
      <c r="K65" s="174">
        <f t="shared" si="11"/>
        <v>0</v>
      </c>
      <c r="L65" s="174">
        <f t="shared" si="11"/>
        <v>70</v>
      </c>
      <c r="M65" s="174">
        <f t="shared" si="11"/>
        <v>300</v>
      </c>
      <c r="N65" s="174">
        <f t="shared" si="11"/>
        <v>2</v>
      </c>
      <c r="O65" s="174">
        <f t="shared" si="11"/>
        <v>6</v>
      </c>
      <c r="P65" s="174">
        <f t="shared" si="11"/>
        <v>6</v>
      </c>
    </row>
    <row r="66" spans="1:16" s="17" customFormat="1" ht="21" customHeight="1" thickBot="1">
      <c r="A66" s="85"/>
      <c r="B66" s="85"/>
      <c r="C66" s="85"/>
      <c r="D66" s="85"/>
      <c r="E66" s="85"/>
      <c r="F66" s="85"/>
      <c r="G66" s="86"/>
      <c r="H66" s="65"/>
      <c r="I66" s="87"/>
      <c r="J66" s="65"/>
      <c r="K66" s="65"/>
      <c r="L66" s="65"/>
      <c r="M66" s="65"/>
      <c r="N66" s="82"/>
      <c r="O66" s="83"/>
      <c r="P66" s="51"/>
    </row>
    <row r="67" spans="1:16" s="17" customFormat="1" ht="21" customHeight="1" thickBot="1">
      <c r="A67" s="590" t="s">
        <v>173</v>
      </c>
      <c r="B67" s="591"/>
      <c r="C67" s="591"/>
      <c r="D67" s="591"/>
      <c r="E67" s="591"/>
      <c r="F67" s="591"/>
      <c r="G67" s="591"/>
      <c r="H67" s="591"/>
      <c r="I67" s="591"/>
      <c r="J67" s="591"/>
      <c r="K67" s="591"/>
      <c r="L67" s="591"/>
      <c r="M67" s="591"/>
      <c r="N67" s="404"/>
      <c r="O67" s="405"/>
      <c r="P67" s="51"/>
    </row>
    <row r="68" spans="1:16" s="17" customFormat="1" ht="21" customHeight="1">
      <c r="A68" s="41">
        <v>3.1</v>
      </c>
      <c r="B68" s="406" t="s">
        <v>28</v>
      </c>
      <c r="C68" s="125"/>
      <c r="D68" s="126" t="s">
        <v>63</v>
      </c>
      <c r="E68" s="407"/>
      <c r="F68" s="408"/>
      <c r="G68" s="458">
        <f>H68/30</f>
        <v>6</v>
      </c>
      <c r="H68" s="409">
        <v>180</v>
      </c>
      <c r="I68" s="410"/>
      <c r="J68" s="411"/>
      <c r="K68" s="412"/>
      <c r="L68" s="412"/>
      <c r="M68" s="413"/>
      <c r="N68" s="403"/>
      <c r="O68" s="403"/>
      <c r="P68" s="132"/>
    </row>
    <row r="69" spans="1:16" s="17" customFormat="1" ht="21" customHeight="1" thickBot="1">
      <c r="A69" s="46">
        <v>3.2</v>
      </c>
      <c r="B69" s="74" t="s">
        <v>81</v>
      </c>
      <c r="C69" s="52"/>
      <c r="D69" s="53"/>
      <c r="E69" s="127"/>
      <c r="F69" s="128"/>
      <c r="G69" s="459">
        <v>21</v>
      </c>
      <c r="H69" s="401">
        <f>G69*30</f>
        <v>630</v>
      </c>
      <c r="I69" s="400"/>
      <c r="J69" s="78"/>
      <c r="K69" s="79"/>
      <c r="L69" s="79"/>
      <c r="M69" s="181"/>
      <c r="N69" s="402"/>
      <c r="O69" s="123"/>
      <c r="P69" s="129"/>
    </row>
    <row r="70" spans="1:16" s="17" customFormat="1" ht="21" customHeight="1" thickBot="1">
      <c r="A70" s="686" t="s">
        <v>35</v>
      </c>
      <c r="B70" s="687"/>
      <c r="C70" s="687"/>
      <c r="D70" s="687"/>
      <c r="E70" s="687"/>
      <c r="F70" s="688"/>
      <c r="G70" s="169">
        <f>G68+G69</f>
        <v>27</v>
      </c>
      <c r="H70" s="169">
        <f>H68+H69</f>
        <v>810</v>
      </c>
      <c r="I70" s="170">
        <f aca="true" t="shared" si="12" ref="I70:P70">SUM(I68:I69)</f>
        <v>0</v>
      </c>
      <c r="J70" s="170">
        <f t="shared" si="12"/>
        <v>0</v>
      </c>
      <c r="K70" s="170">
        <f t="shared" si="12"/>
        <v>0</v>
      </c>
      <c r="L70" s="170">
        <f t="shared" si="12"/>
        <v>0</v>
      </c>
      <c r="M70" s="170">
        <f t="shared" si="12"/>
        <v>0</v>
      </c>
      <c r="N70" s="171">
        <f t="shared" si="12"/>
        <v>0</v>
      </c>
      <c r="O70" s="172">
        <v>0</v>
      </c>
      <c r="P70" s="173">
        <f t="shared" si="12"/>
        <v>0</v>
      </c>
    </row>
    <row r="71" spans="1:16" s="17" customFormat="1" ht="21" customHeight="1" thickBot="1">
      <c r="A71" s="684" t="s">
        <v>174</v>
      </c>
      <c r="B71" s="685"/>
      <c r="C71" s="685"/>
      <c r="D71" s="685"/>
      <c r="E71" s="685"/>
      <c r="F71" s="685"/>
      <c r="G71" s="685"/>
      <c r="H71" s="685"/>
      <c r="I71" s="685"/>
      <c r="J71" s="685"/>
      <c r="K71" s="685"/>
      <c r="L71" s="685"/>
      <c r="M71" s="685"/>
      <c r="N71" s="82"/>
      <c r="O71" s="83"/>
      <c r="P71" s="51"/>
    </row>
    <row r="72" spans="1:16" s="17" customFormat="1" ht="21" customHeight="1" thickBot="1">
      <c r="A72" s="54">
        <v>4.1</v>
      </c>
      <c r="B72" s="81" t="s">
        <v>82</v>
      </c>
      <c r="C72" s="75"/>
      <c r="D72" s="76"/>
      <c r="E72" s="76"/>
      <c r="F72" s="77"/>
      <c r="G72" s="457">
        <f>H72/30</f>
        <v>3</v>
      </c>
      <c r="H72" s="415">
        <v>90</v>
      </c>
      <c r="I72" s="414"/>
      <c r="J72" s="78"/>
      <c r="K72" s="79"/>
      <c r="L72" s="79"/>
      <c r="M72" s="80"/>
      <c r="N72" s="82"/>
      <c r="O72" s="83"/>
      <c r="P72" s="51"/>
    </row>
    <row r="73" spans="1:16" s="17" customFormat="1" ht="21" customHeight="1" thickBot="1">
      <c r="A73" s="580" t="s">
        <v>35</v>
      </c>
      <c r="B73" s="581"/>
      <c r="C73" s="581"/>
      <c r="D73" s="581"/>
      <c r="E73" s="581"/>
      <c r="F73" s="582"/>
      <c r="G73" s="164">
        <v>3</v>
      </c>
      <c r="H73" s="164">
        <f>H72</f>
        <v>90</v>
      </c>
      <c r="I73" s="164">
        <f aca="true" t="shared" si="13" ref="I73:P73">I72</f>
        <v>0</v>
      </c>
      <c r="J73" s="164">
        <f t="shared" si="13"/>
        <v>0</v>
      </c>
      <c r="K73" s="164">
        <f t="shared" si="13"/>
        <v>0</v>
      </c>
      <c r="L73" s="164">
        <f t="shared" si="13"/>
        <v>0</v>
      </c>
      <c r="M73" s="164">
        <f t="shared" si="13"/>
        <v>0</v>
      </c>
      <c r="N73" s="166">
        <f t="shared" si="13"/>
        <v>0</v>
      </c>
      <c r="O73" s="167">
        <v>0</v>
      </c>
      <c r="P73" s="168">
        <f t="shared" si="13"/>
        <v>0</v>
      </c>
    </row>
    <row r="74" spans="1:16" s="17" customFormat="1" ht="21" customHeight="1" thickBot="1">
      <c r="A74" s="84"/>
      <c r="B74" s="84"/>
      <c r="C74" s="84"/>
      <c r="D74" s="84"/>
      <c r="E74" s="84"/>
      <c r="F74" s="84"/>
      <c r="G74" s="451"/>
      <c r="H74" s="452"/>
      <c r="I74" s="453"/>
      <c r="J74" s="452"/>
      <c r="K74" s="452"/>
      <c r="L74" s="452"/>
      <c r="M74" s="452"/>
      <c r="N74" s="82"/>
      <c r="O74" s="83"/>
      <c r="P74" s="51"/>
    </row>
    <row r="75" spans="1:16" s="17" customFormat="1" ht="43.5" customHeight="1" thickBot="1">
      <c r="A75" s="605" t="s">
        <v>42</v>
      </c>
      <c r="B75" s="605"/>
      <c r="C75" s="605"/>
      <c r="D75" s="605"/>
      <c r="E75" s="605"/>
      <c r="F75" s="605"/>
      <c r="G75" s="164">
        <f aca="true" t="shared" si="14" ref="G75:P75">G31+G47+G65+G70+G73</f>
        <v>90</v>
      </c>
      <c r="H75" s="164">
        <f t="shared" si="14"/>
        <v>2700</v>
      </c>
      <c r="I75" s="164">
        <f t="shared" si="14"/>
        <v>641</v>
      </c>
      <c r="J75" s="164">
        <f t="shared" si="14"/>
        <v>352</v>
      </c>
      <c r="K75" s="164">
        <f t="shared" si="14"/>
        <v>123</v>
      </c>
      <c r="L75" s="164">
        <f t="shared" si="14"/>
        <v>166</v>
      </c>
      <c r="M75" s="164">
        <f t="shared" si="14"/>
        <v>1159</v>
      </c>
      <c r="N75" s="285">
        <f t="shared" si="14"/>
        <v>20.5</v>
      </c>
      <c r="O75" s="285">
        <f t="shared" si="14"/>
        <v>17</v>
      </c>
      <c r="P75" s="285">
        <f t="shared" si="14"/>
        <v>18</v>
      </c>
    </row>
    <row r="76" spans="1:16" s="24" customFormat="1" ht="21.75" customHeight="1" thickBot="1">
      <c r="A76" s="674" t="s">
        <v>41</v>
      </c>
      <c r="B76" s="675"/>
      <c r="C76" s="675"/>
      <c r="D76" s="675"/>
      <c r="E76" s="675"/>
      <c r="F76" s="675"/>
      <c r="G76" s="675"/>
      <c r="H76" s="675"/>
      <c r="I76" s="675"/>
      <c r="J76" s="675"/>
      <c r="K76" s="675"/>
      <c r="L76" s="675"/>
      <c r="M76" s="675"/>
      <c r="N76" s="422">
        <f>N75</f>
        <v>20.5</v>
      </c>
      <c r="O76" s="365">
        <f>O75</f>
        <v>17</v>
      </c>
      <c r="P76" s="365">
        <f>P75</f>
        <v>18</v>
      </c>
    </row>
    <row r="77" spans="1:16" s="17" customFormat="1" ht="16.5" thickBot="1">
      <c r="A77" s="588" t="s">
        <v>39</v>
      </c>
      <c r="B77" s="589"/>
      <c r="C77" s="589"/>
      <c r="D77" s="589"/>
      <c r="E77" s="589"/>
      <c r="F77" s="589"/>
      <c r="G77" s="589"/>
      <c r="H77" s="589"/>
      <c r="I77" s="589"/>
      <c r="J77" s="589"/>
      <c r="K77" s="589"/>
      <c r="L77" s="589"/>
      <c r="M77" s="589"/>
      <c r="N77" s="416">
        <v>4</v>
      </c>
      <c r="O77" s="418">
        <v>2</v>
      </c>
      <c r="P77" s="419">
        <v>3</v>
      </c>
    </row>
    <row r="78" spans="1:16" s="17" customFormat="1" ht="16.5" thickBot="1">
      <c r="A78" s="588" t="s">
        <v>40</v>
      </c>
      <c r="B78" s="589"/>
      <c r="C78" s="589"/>
      <c r="D78" s="589"/>
      <c r="E78" s="589"/>
      <c r="F78" s="589"/>
      <c r="G78" s="589"/>
      <c r="H78" s="589"/>
      <c r="I78" s="589"/>
      <c r="J78" s="589"/>
      <c r="K78" s="589"/>
      <c r="L78" s="589"/>
      <c r="M78" s="589"/>
      <c r="N78" s="418">
        <v>3</v>
      </c>
      <c r="O78" s="690">
        <v>3</v>
      </c>
      <c r="P78" s="421">
        <v>3</v>
      </c>
    </row>
    <row r="79" spans="1:16" s="17" customFormat="1" ht="16.5" thickBot="1">
      <c r="A79" s="588" t="s">
        <v>44</v>
      </c>
      <c r="B79" s="589"/>
      <c r="C79" s="589"/>
      <c r="D79" s="589"/>
      <c r="E79" s="589"/>
      <c r="F79" s="589"/>
      <c r="G79" s="589"/>
      <c r="H79" s="589"/>
      <c r="I79" s="589"/>
      <c r="J79" s="589"/>
      <c r="K79" s="589"/>
      <c r="L79" s="589"/>
      <c r="M79" s="589"/>
      <c r="N79" s="418"/>
      <c r="O79" s="419"/>
      <c r="P79" s="419"/>
    </row>
    <row r="80" spans="1:16" s="17" customFormat="1" ht="15.75">
      <c r="A80" s="588" t="s">
        <v>43</v>
      </c>
      <c r="B80" s="589"/>
      <c r="C80" s="589"/>
      <c r="D80" s="589"/>
      <c r="E80" s="589"/>
      <c r="F80" s="589"/>
      <c r="G80" s="589"/>
      <c r="H80" s="589"/>
      <c r="I80" s="589"/>
      <c r="J80" s="589"/>
      <c r="K80" s="589"/>
      <c r="L80" s="589"/>
      <c r="M80" s="604"/>
      <c r="N80" s="420"/>
      <c r="O80" s="417">
        <v>1</v>
      </c>
      <c r="P80" s="297"/>
    </row>
    <row r="81" s="17" customFormat="1" ht="15.75" customHeight="1"/>
    <row r="82" spans="2:12" s="17" customFormat="1" ht="15.75" customHeight="1">
      <c r="B82" s="182" t="s">
        <v>129</v>
      </c>
      <c r="H82" s="583" t="s">
        <v>131</v>
      </c>
      <c r="I82" s="584"/>
      <c r="J82" s="584"/>
      <c r="K82" s="584"/>
      <c r="L82" s="584"/>
    </row>
    <row r="83" s="17" customFormat="1" ht="15.75" customHeight="1"/>
    <row r="84" spans="2:12" s="17" customFormat="1" ht="15.75">
      <c r="B84" s="182" t="s">
        <v>130</v>
      </c>
      <c r="H84" s="583" t="s">
        <v>132</v>
      </c>
      <c r="I84" s="584"/>
      <c r="J84" s="584"/>
      <c r="K84" s="584"/>
      <c r="L84" s="584"/>
    </row>
    <row r="85" s="17" customFormat="1" ht="15.75"/>
    <row r="86" s="17" customFormat="1" ht="15.75"/>
    <row r="87" s="17" customFormat="1" ht="15.75">
      <c r="A87" s="13"/>
    </row>
    <row r="88" s="17" customFormat="1" ht="15.75">
      <c r="A88" s="13"/>
    </row>
    <row r="89" spans="1:16" s="17" customFormat="1" ht="15.75">
      <c r="A89" s="25"/>
      <c r="B89" s="673"/>
      <c r="C89" s="673"/>
      <c r="D89" s="673"/>
      <c r="E89" s="673"/>
      <c r="F89" s="673"/>
      <c r="G89" s="673"/>
      <c r="H89" s="673"/>
      <c r="I89" s="673"/>
      <c r="J89" s="673"/>
      <c r="K89" s="673"/>
      <c r="L89" s="673"/>
      <c r="M89" s="673"/>
      <c r="N89" s="673"/>
      <c r="O89" s="673"/>
      <c r="P89" s="673"/>
    </row>
    <row r="90" spans="1:8" s="17" customFormat="1" ht="15.75">
      <c r="A90" s="13"/>
      <c r="C90" s="26"/>
      <c r="D90" s="27"/>
      <c r="E90" s="27"/>
      <c r="F90" s="26"/>
      <c r="G90" s="26"/>
      <c r="H90" s="26"/>
    </row>
    <row r="91" spans="1:16" s="17" customFormat="1" ht="15.75">
      <c r="A91" s="13"/>
      <c r="B91" s="28"/>
      <c r="C91" s="29"/>
      <c r="D91" s="29"/>
      <c r="E91" s="29"/>
      <c r="F91" s="28"/>
      <c r="G91" s="28"/>
      <c r="H91" s="28"/>
      <c r="I91" s="28"/>
      <c r="J91" s="28"/>
      <c r="K91" s="28"/>
      <c r="L91" s="29"/>
      <c r="M91" s="29"/>
      <c r="N91" s="29"/>
      <c r="O91" s="30"/>
      <c r="P91" s="30"/>
    </row>
    <row r="92" spans="1:16" s="17" customFormat="1" ht="15.75">
      <c r="A92" s="13"/>
      <c r="B92" s="28"/>
      <c r="C92" s="29"/>
      <c r="D92" s="29"/>
      <c r="E92" s="29"/>
      <c r="F92" s="28"/>
      <c r="G92" s="28"/>
      <c r="H92" s="28"/>
      <c r="I92" s="28"/>
      <c r="J92" s="28"/>
      <c r="K92" s="28"/>
      <c r="L92" s="29"/>
      <c r="M92" s="29"/>
      <c r="N92" s="29"/>
      <c r="O92" s="30"/>
      <c r="P92" s="30"/>
    </row>
    <row r="93" spans="1:16" s="17" customFormat="1" ht="15.75">
      <c r="A93" s="13"/>
      <c r="B93" s="28"/>
      <c r="C93" s="29"/>
      <c r="D93" s="29"/>
      <c r="E93" s="29"/>
      <c r="F93" s="28"/>
      <c r="G93" s="28"/>
      <c r="H93" s="28"/>
      <c r="I93" s="28"/>
      <c r="J93" s="28"/>
      <c r="K93" s="28"/>
      <c r="L93" s="29"/>
      <c r="M93" s="29"/>
      <c r="N93" s="29"/>
      <c r="O93" s="30"/>
      <c r="P93" s="30"/>
    </row>
    <row r="94" spans="1:16" s="17" customFormat="1" ht="15.75" customHeight="1">
      <c r="A94" s="13"/>
      <c r="B94" s="28"/>
      <c r="C94" s="29"/>
      <c r="D94" s="29"/>
      <c r="E94" s="29"/>
      <c r="F94" s="28"/>
      <c r="G94" s="28"/>
      <c r="H94" s="28"/>
      <c r="I94" s="28"/>
      <c r="J94" s="28"/>
      <c r="K94" s="28"/>
      <c r="L94" s="29"/>
      <c r="M94" s="29"/>
      <c r="N94" s="29"/>
      <c r="O94" s="30"/>
      <c r="P94" s="30"/>
    </row>
    <row r="95" spans="1:16" s="17" customFormat="1" ht="15.75">
      <c r="A95" s="13"/>
      <c r="B95" s="28"/>
      <c r="C95" s="29"/>
      <c r="D95" s="29"/>
      <c r="E95" s="29"/>
      <c r="F95" s="28"/>
      <c r="G95" s="28"/>
      <c r="H95" s="28"/>
      <c r="I95" s="28"/>
      <c r="J95" s="28"/>
      <c r="K95" s="28"/>
      <c r="L95" s="29"/>
      <c r="M95" s="29"/>
      <c r="N95" s="29"/>
      <c r="O95" s="30"/>
      <c r="P95" s="30"/>
    </row>
    <row r="96" spans="1:16" s="17" customFormat="1" ht="15.75">
      <c r="A96" s="13"/>
      <c r="B96" s="31"/>
      <c r="C96" s="32"/>
      <c r="D96" s="32"/>
      <c r="E96" s="32"/>
      <c r="F96" s="31"/>
      <c r="G96" s="31"/>
      <c r="H96" s="31"/>
      <c r="I96" s="31"/>
      <c r="J96" s="31"/>
      <c r="K96" s="31"/>
      <c r="L96" s="32"/>
      <c r="M96" s="32"/>
      <c r="N96" s="32"/>
      <c r="O96" s="33"/>
      <c r="P96" s="33"/>
    </row>
    <row r="97" spans="1:16" s="34" customFormat="1" ht="15.75">
      <c r="A97" s="13"/>
      <c r="B97" s="31"/>
      <c r="C97" s="32"/>
      <c r="D97" s="32"/>
      <c r="E97" s="32"/>
      <c r="F97" s="31"/>
      <c r="G97" s="31"/>
      <c r="H97" s="31"/>
      <c r="I97" s="31"/>
      <c r="J97" s="31"/>
      <c r="K97" s="31"/>
      <c r="L97" s="32"/>
      <c r="M97" s="32"/>
      <c r="N97" s="32"/>
      <c r="O97" s="33"/>
      <c r="P97" s="33"/>
    </row>
    <row r="98" spans="1:16" s="17" customFormat="1" ht="15.75">
      <c r="A98" s="13"/>
      <c r="B98" s="31"/>
      <c r="C98" s="32"/>
      <c r="D98" s="32"/>
      <c r="E98" s="32"/>
      <c r="F98" s="31"/>
      <c r="G98" s="31"/>
      <c r="H98" s="31"/>
      <c r="I98" s="31"/>
      <c r="J98" s="31"/>
      <c r="K98" s="31"/>
      <c r="L98" s="32"/>
      <c r="M98" s="32"/>
      <c r="N98" s="32"/>
      <c r="O98" s="33"/>
      <c r="P98" s="33"/>
    </row>
    <row r="99" spans="1:16" s="17" customFormat="1" ht="15.75">
      <c r="A99" s="13"/>
      <c r="B99" s="31"/>
      <c r="C99" s="32"/>
      <c r="D99" s="32"/>
      <c r="E99" s="32"/>
      <c r="F99" s="31"/>
      <c r="G99" s="31"/>
      <c r="H99" s="31"/>
      <c r="I99" s="31"/>
      <c r="J99" s="31"/>
      <c r="K99" s="31"/>
      <c r="L99" s="32"/>
      <c r="M99" s="32"/>
      <c r="N99" s="32"/>
      <c r="O99" s="33"/>
      <c r="P99" s="33"/>
    </row>
    <row r="100" spans="1:16" s="17" customFormat="1" ht="15.75">
      <c r="A100" s="13"/>
      <c r="B100" s="31"/>
      <c r="C100" s="32"/>
      <c r="D100" s="32"/>
      <c r="E100" s="32"/>
      <c r="F100" s="31"/>
      <c r="G100" s="31"/>
      <c r="H100" s="31"/>
      <c r="I100" s="31"/>
      <c r="J100" s="31"/>
      <c r="K100" s="31"/>
      <c r="L100" s="32"/>
      <c r="M100" s="32"/>
      <c r="N100" s="32"/>
      <c r="O100" s="33"/>
      <c r="P100" s="33"/>
    </row>
    <row r="101" spans="1:16" s="17" customFormat="1" ht="15.75">
      <c r="A101" s="13"/>
      <c r="B101" s="31"/>
      <c r="C101" s="32"/>
      <c r="D101" s="32"/>
      <c r="E101" s="32"/>
      <c r="F101" s="31"/>
      <c r="G101" s="31"/>
      <c r="H101" s="31"/>
      <c r="I101" s="31"/>
      <c r="J101" s="31"/>
      <c r="K101" s="31"/>
      <c r="L101" s="32"/>
      <c r="M101" s="32"/>
      <c r="N101" s="32"/>
      <c r="O101" s="33"/>
      <c r="P101" s="33"/>
    </row>
    <row r="102" spans="1:16" s="17" customFormat="1" ht="15.75">
      <c r="A102" s="13"/>
      <c r="B102" s="31"/>
      <c r="C102" s="32"/>
      <c r="D102" s="32"/>
      <c r="E102" s="32"/>
      <c r="F102" s="31"/>
      <c r="G102" s="31"/>
      <c r="H102" s="31"/>
      <c r="I102" s="31"/>
      <c r="J102" s="31"/>
      <c r="K102" s="31"/>
      <c r="L102" s="32"/>
      <c r="M102" s="32"/>
      <c r="N102" s="32"/>
      <c r="O102" s="33"/>
      <c r="P102" s="33"/>
    </row>
    <row r="103" spans="1:16" s="17" customFormat="1" ht="15.75">
      <c r="A103" s="13"/>
      <c r="B103" s="31"/>
      <c r="C103" s="32"/>
      <c r="D103" s="32"/>
      <c r="E103" s="32"/>
      <c r="F103" s="31"/>
      <c r="G103" s="31"/>
      <c r="H103" s="31"/>
      <c r="I103" s="31"/>
      <c r="J103" s="31"/>
      <c r="K103" s="31"/>
      <c r="L103" s="32"/>
      <c r="M103" s="32"/>
      <c r="N103" s="32"/>
      <c r="O103" s="33"/>
      <c r="P103" s="33"/>
    </row>
    <row r="104" spans="1:16" s="17" customFormat="1" ht="15.75">
      <c r="A104" s="13"/>
      <c r="B104" s="31"/>
      <c r="C104" s="32"/>
      <c r="D104" s="32"/>
      <c r="E104" s="32"/>
      <c r="F104" s="31"/>
      <c r="G104" s="31"/>
      <c r="H104" s="31"/>
      <c r="I104" s="31"/>
      <c r="J104" s="31"/>
      <c r="K104" s="31"/>
      <c r="L104" s="32"/>
      <c r="M104" s="32"/>
      <c r="N104" s="32"/>
      <c r="O104" s="33"/>
      <c r="P104" s="33"/>
    </row>
    <row r="105" spans="1:16" s="17" customFormat="1" ht="15.75">
      <c r="A105" s="13"/>
      <c r="B105" s="31"/>
      <c r="C105" s="32"/>
      <c r="D105" s="32"/>
      <c r="E105" s="32"/>
      <c r="F105" s="31"/>
      <c r="G105" s="31"/>
      <c r="H105" s="31"/>
      <c r="I105" s="31"/>
      <c r="J105" s="31"/>
      <c r="K105" s="31"/>
      <c r="L105" s="32"/>
      <c r="M105" s="32"/>
      <c r="N105" s="32"/>
      <c r="O105" s="33"/>
      <c r="P105" s="33"/>
    </row>
    <row r="106" spans="1:16" s="17" customFormat="1" ht="15.75">
      <c r="A106" s="13"/>
      <c r="B106" s="31"/>
      <c r="C106" s="32"/>
      <c r="D106" s="32"/>
      <c r="E106" s="32"/>
      <c r="F106" s="31"/>
      <c r="G106" s="31"/>
      <c r="H106" s="31"/>
      <c r="I106" s="31"/>
      <c r="J106" s="31"/>
      <c r="K106" s="31"/>
      <c r="L106" s="32"/>
      <c r="M106" s="32"/>
      <c r="N106" s="32"/>
      <c r="O106" s="33"/>
      <c r="P106" s="33"/>
    </row>
    <row r="107" spans="1:16" s="17" customFormat="1" ht="15.75">
      <c r="A107" s="13"/>
      <c r="B107" s="31"/>
      <c r="C107" s="32"/>
      <c r="D107" s="32"/>
      <c r="E107" s="32"/>
      <c r="F107" s="31"/>
      <c r="G107" s="31"/>
      <c r="H107" s="31"/>
      <c r="I107" s="31"/>
      <c r="J107" s="31"/>
      <c r="K107" s="31"/>
      <c r="L107" s="32"/>
      <c r="M107" s="32"/>
      <c r="N107" s="32"/>
      <c r="O107" s="33"/>
      <c r="P107" s="33"/>
    </row>
    <row r="108" spans="1:16" s="17" customFormat="1" ht="15.75">
      <c r="A108" s="13"/>
      <c r="B108" s="14"/>
      <c r="C108" s="15"/>
      <c r="D108" s="16"/>
      <c r="E108" s="16"/>
      <c r="F108" s="15"/>
      <c r="G108" s="15"/>
      <c r="H108" s="15"/>
      <c r="I108" s="14"/>
      <c r="J108" s="14"/>
      <c r="K108" s="14"/>
      <c r="L108" s="14"/>
      <c r="M108" s="14"/>
      <c r="N108" s="14"/>
      <c r="O108" s="14"/>
      <c r="P108" s="14"/>
    </row>
    <row r="109" spans="1:16" s="17" customFormat="1" ht="15.75">
      <c r="A109" s="13"/>
      <c r="B109" s="14"/>
      <c r="C109" s="15"/>
      <c r="D109" s="16"/>
      <c r="E109" s="16"/>
      <c r="F109" s="15"/>
      <c r="G109" s="15"/>
      <c r="H109" s="15"/>
      <c r="I109" s="14"/>
      <c r="J109" s="14"/>
      <c r="K109" s="14"/>
      <c r="L109" s="14"/>
      <c r="M109" s="14"/>
      <c r="N109" s="14"/>
      <c r="O109" s="14"/>
      <c r="P109" s="14"/>
    </row>
    <row r="110" spans="1:16" s="17" customFormat="1" ht="15.75">
      <c r="A110" s="13"/>
      <c r="B110" s="14"/>
      <c r="C110" s="15"/>
      <c r="D110" s="16"/>
      <c r="E110" s="16"/>
      <c r="F110" s="15"/>
      <c r="G110" s="15"/>
      <c r="H110" s="15"/>
      <c r="I110" s="14"/>
      <c r="J110" s="14"/>
      <c r="K110" s="14"/>
      <c r="L110" s="14"/>
      <c r="M110" s="14"/>
      <c r="N110" s="14"/>
      <c r="O110" s="14"/>
      <c r="P110" s="14"/>
    </row>
    <row r="111" spans="1:16" s="17" customFormat="1" ht="15.75">
      <c r="A111" s="13"/>
      <c r="B111" s="14"/>
      <c r="C111" s="15"/>
      <c r="D111" s="16"/>
      <c r="E111" s="16"/>
      <c r="F111" s="15"/>
      <c r="G111" s="15"/>
      <c r="H111" s="15"/>
      <c r="I111" s="14"/>
      <c r="J111" s="14"/>
      <c r="K111" s="14"/>
      <c r="L111" s="14"/>
      <c r="M111" s="14"/>
      <c r="N111" s="14"/>
      <c r="O111" s="14"/>
      <c r="P111" s="14"/>
    </row>
    <row r="112" spans="1:16" s="17" customFormat="1" ht="15.75">
      <c r="A112" s="13"/>
      <c r="B112" s="14"/>
      <c r="C112" s="15"/>
      <c r="D112" s="16"/>
      <c r="E112" s="16"/>
      <c r="F112" s="15"/>
      <c r="G112" s="15"/>
      <c r="H112" s="15"/>
      <c r="I112" s="14"/>
      <c r="J112" s="14"/>
      <c r="K112" s="14"/>
      <c r="L112" s="14"/>
      <c r="M112" s="14"/>
      <c r="N112" s="14"/>
      <c r="O112" s="14"/>
      <c r="P112" s="14"/>
    </row>
    <row r="113" spans="1:16" s="17" customFormat="1" ht="15.75">
      <c r="A113" s="13"/>
      <c r="B113" s="14"/>
      <c r="C113" s="15"/>
      <c r="D113" s="16"/>
      <c r="E113" s="16"/>
      <c r="F113" s="15"/>
      <c r="G113" s="15"/>
      <c r="H113" s="15"/>
      <c r="I113" s="14"/>
      <c r="J113" s="14"/>
      <c r="K113" s="14"/>
      <c r="L113" s="14"/>
      <c r="M113" s="14"/>
      <c r="N113" s="14"/>
      <c r="O113" s="14"/>
      <c r="P113" s="14"/>
    </row>
    <row r="114" spans="1:16" s="17" customFormat="1" ht="15.75">
      <c r="A114" s="13"/>
      <c r="B114" s="14"/>
      <c r="C114" s="15"/>
      <c r="D114" s="16"/>
      <c r="E114" s="16"/>
      <c r="F114" s="15"/>
      <c r="G114" s="15"/>
      <c r="H114" s="15"/>
      <c r="I114" s="14"/>
      <c r="J114" s="14"/>
      <c r="K114" s="14"/>
      <c r="L114" s="14"/>
      <c r="M114" s="14"/>
      <c r="N114" s="14"/>
      <c r="O114" s="14"/>
      <c r="P114" s="14"/>
    </row>
    <row r="115" spans="1:16" s="17" customFormat="1" ht="15.75">
      <c r="A115" s="13"/>
      <c r="B115" s="14"/>
      <c r="C115" s="15"/>
      <c r="D115" s="16"/>
      <c r="E115" s="16"/>
      <c r="F115" s="15"/>
      <c r="G115" s="15"/>
      <c r="H115" s="15"/>
      <c r="I115" s="14"/>
      <c r="J115" s="14"/>
      <c r="K115" s="14"/>
      <c r="L115" s="14"/>
      <c r="M115" s="14"/>
      <c r="N115" s="14"/>
      <c r="O115" s="14"/>
      <c r="P115" s="14"/>
    </row>
    <row r="116" spans="1:16" s="17" customFormat="1" ht="15.75">
      <c r="A116" s="13"/>
      <c r="B116" s="14"/>
      <c r="C116" s="15"/>
      <c r="D116" s="16"/>
      <c r="E116" s="16"/>
      <c r="F116" s="15"/>
      <c r="G116" s="15"/>
      <c r="H116" s="15"/>
      <c r="I116" s="14"/>
      <c r="J116" s="14"/>
      <c r="K116" s="14"/>
      <c r="L116" s="14"/>
      <c r="M116" s="14"/>
      <c r="N116" s="14"/>
      <c r="O116" s="14"/>
      <c r="P116" s="14"/>
    </row>
    <row r="117" spans="1:16" s="17" customFormat="1" ht="15.75">
      <c r="A117" s="13"/>
      <c r="B117" s="14"/>
      <c r="C117" s="15"/>
      <c r="D117" s="16"/>
      <c r="E117" s="16"/>
      <c r="F117" s="15"/>
      <c r="G117" s="15"/>
      <c r="H117" s="15"/>
      <c r="I117" s="14"/>
      <c r="J117" s="14"/>
      <c r="K117" s="14"/>
      <c r="L117" s="14"/>
      <c r="M117" s="14"/>
      <c r="N117" s="14"/>
      <c r="O117" s="14"/>
      <c r="P117" s="14"/>
    </row>
    <row r="118" spans="1:16" s="17" customFormat="1" ht="15.75">
      <c r="A118" s="13"/>
      <c r="B118" s="14"/>
      <c r="C118" s="15"/>
      <c r="D118" s="16"/>
      <c r="E118" s="16"/>
      <c r="F118" s="15"/>
      <c r="G118" s="15"/>
      <c r="H118" s="15"/>
      <c r="I118" s="14"/>
      <c r="J118" s="14"/>
      <c r="K118" s="14"/>
      <c r="L118" s="14"/>
      <c r="M118" s="14"/>
      <c r="N118" s="14"/>
      <c r="O118" s="14"/>
      <c r="P118" s="14"/>
    </row>
    <row r="119" spans="1:16" s="17" customFormat="1" ht="15.75">
      <c r="A119" s="13"/>
      <c r="B119" s="14"/>
      <c r="C119" s="15"/>
      <c r="D119" s="16"/>
      <c r="E119" s="16"/>
      <c r="F119" s="15"/>
      <c r="G119" s="15"/>
      <c r="H119" s="15"/>
      <c r="I119" s="14"/>
      <c r="J119" s="14"/>
      <c r="K119" s="14"/>
      <c r="L119" s="14"/>
      <c r="M119" s="14"/>
      <c r="N119" s="14"/>
      <c r="O119" s="14"/>
      <c r="P119" s="14"/>
    </row>
    <row r="120" spans="1:16" s="17" customFormat="1" ht="15.75">
      <c r="A120" s="13"/>
      <c r="B120" s="14"/>
      <c r="C120" s="15"/>
      <c r="D120" s="16"/>
      <c r="E120" s="16"/>
      <c r="F120" s="15"/>
      <c r="G120" s="15"/>
      <c r="H120" s="15"/>
      <c r="I120" s="14"/>
      <c r="J120" s="14"/>
      <c r="K120" s="14"/>
      <c r="L120" s="14"/>
      <c r="M120" s="14"/>
      <c r="N120" s="14"/>
      <c r="O120" s="14"/>
      <c r="P120" s="14"/>
    </row>
    <row r="121" spans="1:16" s="17" customFormat="1" ht="15.75">
      <c r="A121" s="13"/>
      <c r="B121" s="14"/>
      <c r="C121" s="15"/>
      <c r="D121" s="16"/>
      <c r="E121" s="16"/>
      <c r="F121" s="15"/>
      <c r="G121" s="15"/>
      <c r="H121" s="15"/>
      <c r="I121" s="14"/>
      <c r="J121" s="14"/>
      <c r="K121" s="14"/>
      <c r="L121" s="14"/>
      <c r="M121" s="14"/>
      <c r="N121" s="14"/>
      <c r="O121" s="14"/>
      <c r="P121" s="14"/>
    </row>
    <row r="122" spans="1:16" s="17" customFormat="1" ht="15.75">
      <c r="A122" s="13"/>
      <c r="B122" s="14"/>
      <c r="C122" s="15"/>
      <c r="D122" s="16"/>
      <c r="E122" s="16"/>
      <c r="F122" s="15"/>
      <c r="G122" s="15"/>
      <c r="H122" s="15"/>
      <c r="I122" s="14"/>
      <c r="J122" s="14"/>
      <c r="K122" s="14"/>
      <c r="L122" s="14"/>
      <c r="M122" s="14"/>
      <c r="N122" s="14"/>
      <c r="O122" s="14"/>
      <c r="P122" s="14"/>
    </row>
    <row r="123" spans="1:16" s="17" customFormat="1" ht="15.75">
      <c r="A123" s="13"/>
      <c r="B123" s="14"/>
      <c r="C123" s="15"/>
      <c r="D123" s="16"/>
      <c r="E123" s="16"/>
      <c r="F123" s="15"/>
      <c r="G123" s="15"/>
      <c r="H123" s="15"/>
      <c r="I123" s="14"/>
      <c r="J123" s="14"/>
      <c r="K123" s="14"/>
      <c r="L123" s="14"/>
      <c r="M123" s="14"/>
      <c r="N123" s="14"/>
      <c r="O123" s="14"/>
      <c r="P123" s="14"/>
    </row>
    <row r="124" spans="1:16" s="17" customFormat="1" ht="15.75">
      <c r="A124" s="13"/>
      <c r="B124" s="14"/>
      <c r="C124" s="15"/>
      <c r="D124" s="16"/>
      <c r="E124" s="16"/>
      <c r="F124" s="15"/>
      <c r="G124" s="15"/>
      <c r="H124" s="15"/>
      <c r="I124" s="14"/>
      <c r="J124" s="14"/>
      <c r="K124" s="14"/>
      <c r="L124" s="14"/>
      <c r="M124" s="14"/>
      <c r="N124" s="14"/>
      <c r="O124" s="14"/>
      <c r="P124" s="14"/>
    </row>
    <row r="125" spans="1:16" s="17" customFormat="1" ht="15.75">
      <c r="A125" s="13"/>
      <c r="B125" s="14"/>
      <c r="C125" s="15"/>
      <c r="D125" s="16"/>
      <c r="E125" s="16"/>
      <c r="F125" s="15"/>
      <c r="G125" s="15"/>
      <c r="H125" s="15"/>
      <c r="I125" s="14"/>
      <c r="J125" s="14"/>
      <c r="K125" s="14"/>
      <c r="L125" s="14"/>
      <c r="M125" s="14"/>
      <c r="N125" s="14"/>
      <c r="O125" s="14"/>
      <c r="P125" s="14"/>
    </row>
    <row r="126" spans="1:16" s="17" customFormat="1" ht="15.75">
      <c r="A126" s="13"/>
      <c r="B126" s="14"/>
      <c r="C126" s="15"/>
      <c r="D126" s="16"/>
      <c r="E126" s="16"/>
      <c r="F126" s="15"/>
      <c r="G126" s="15"/>
      <c r="H126" s="15"/>
      <c r="I126" s="14"/>
      <c r="J126" s="14"/>
      <c r="K126" s="14"/>
      <c r="L126" s="14"/>
      <c r="M126" s="14"/>
      <c r="N126" s="14"/>
      <c r="O126" s="14"/>
      <c r="P126" s="14"/>
    </row>
    <row r="127" spans="1:16" s="17" customFormat="1" ht="15.75">
      <c r="A127" s="13"/>
      <c r="B127" s="14"/>
      <c r="C127" s="15"/>
      <c r="D127" s="16"/>
      <c r="E127" s="16"/>
      <c r="F127" s="15"/>
      <c r="G127" s="15"/>
      <c r="H127" s="15"/>
      <c r="I127" s="14"/>
      <c r="J127" s="14"/>
      <c r="K127" s="14"/>
      <c r="L127" s="14"/>
      <c r="M127" s="14"/>
      <c r="N127" s="14"/>
      <c r="O127" s="14"/>
      <c r="P127" s="14"/>
    </row>
    <row r="128" spans="1:16" s="17" customFormat="1" ht="15.75">
      <c r="A128" s="13"/>
      <c r="B128" s="14"/>
      <c r="C128" s="15"/>
      <c r="D128" s="16"/>
      <c r="E128" s="16"/>
      <c r="F128" s="15"/>
      <c r="G128" s="15"/>
      <c r="H128" s="15"/>
      <c r="I128" s="14"/>
      <c r="J128" s="14"/>
      <c r="K128" s="14"/>
      <c r="L128" s="14"/>
      <c r="M128" s="14"/>
      <c r="N128" s="14"/>
      <c r="O128" s="14"/>
      <c r="P128" s="14"/>
    </row>
    <row r="129" spans="1:16" s="17" customFormat="1" ht="15.75">
      <c r="A129" s="13"/>
      <c r="B129" s="14"/>
      <c r="C129" s="15"/>
      <c r="D129" s="16"/>
      <c r="E129" s="16"/>
      <c r="F129" s="15"/>
      <c r="G129" s="15"/>
      <c r="H129" s="15"/>
      <c r="I129" s="14"/>
      <c r="J129" s="14"/>
      <c r="K129" s="14"/>
      <c r="L129" s="14"/>
      <c r="M129" s="14"/>
      <c r="N129" s="14"/>
      <c r="O129" s="14"/>
      <c r="P129" s="14"/>
    </row>
    <row r="130" spans="1:16" s="17" customFormat="1" ht="15.75">
      <c r="A130" s="13"/>
      <c r="B130" s="14"/>
      <c r="C130" s="15"/>
      <c r="D130" s="16"/>
      <c r="E130" s="16"/>
      <c r="F130" s="15"/>
      <c r="G130" s="15"/>
      <c r="H130" s="15"/>
      <c r="I130" s="14"/>
      <c r="J130" s="14"/>
      <c r="K130" s="14"/>
      <c r="L130" s="14"/>
      <c r="M130" s="14"/>
      <c r="N130" s="14"/>
      <c r="O130" s="14"/>
      <c r="P130" s="14"/>
    </row>
    <row r="131" spans="1:16" s="17" customFormat="1" ht="15.75">
      <c r="A131" s="13"/>
      <c r="B131" s="14"/>
      <c r="C131" s="15"/>
      <c r="D131" s="16"/>
      <c r="E131" s="16"/>
      <c r="F131" s="15"/>
      <c r="G131" s="15"/>
      <c r="H131" s="15"/>
      <c r="I131" s="14"/>
      <c r="J131" s="14"/>
      <c r="K131" s="14"/>
      <c r="L131" s="14"/>
      <c r="M131" s="14"/>
      <c r="N131" s="14"/>
      <c r="O131" s="14"/>
      <c r="P131" s="14"/>
    </row>
    <row r="132" spans="1:16" s="17" customFormat="1" ht="15.75">
      <c r="A132" s="13"/>
      <c r="B132" s="14"/>
      <c r="C132" s="15"/>
      <c r="D132" s="16"/>
      <c r="E132" s="16"/>
      <c r="F132" s="15"/>
      <c r="G132" s="15"/>
      <c r="H132" s="15"/>
      <c r="I132" s="14"/>
      <c r="J132" s="14"/>
      <c r="K132" s="14"/>
      <c r="L132" s="14"/>
      <c r="M132" s="14"/>
      <c r="N132" s="14"/>
      <c r="O132" s="14"/>
      <c r="P132" s="14"/>
    </row>
    <row r="133" spans="1:16" s="17" customFormat="1" ht="15.75">
      <c r="A133" s="13"/>
      <c r="B133" s="14"/>
      <c r="C133" s="15"/>
      <c r="D133" s="16"/>
      <c r="E133" s="16"/>
      <c r="F133" s="15"/>
      <c r="G133" s="15"/>
      <c r="H133" s="15"/>
      <c r="I133" s="14"/>
      <c r="J133" s="14"/>
      <c r="K133" s="14"/>
      <c r="L133" s="14"/>
      <c r="M133" s="14"/>
      <c r="N133" s="14"/>
      <c r="O133" s="14"/>
      <c r="P133" s="14"/>
    </row>
    <row r="134" spans="1:16" s="17" customFormat="1" ht="15.75">
      <c r="A134" s="13"/>
      <c r="B134" s="14"/>
      <c r="C134" s="15"/>
      <c r="D134" s="16"/>
      <c r="E134" s="16"/>
      <c r="F134" s="15"/>
      <c r="G134" s="15"/>
      <c r="H134" s="15"/>
      <c r="I134" s="14"/>
      <c r="J134" s="14"/>
      <c r="K134" s="14"/>
      <c r="L134" s="14"/>
      <c r="M134" s="14"/>
      <c r="N134" s="14"/>
      <c r="O134" s="14"/>
      <c r="P134" s="14"/>
    </row>
    <row r="135" spans="1:16" s="17" customFormat="1" ht="15.75">
      <c r="A135" s="13"/>
      <c r="B135" s="14"/>
      <c r="C135" s="15"/>
      <c r="D135" s="16"/>
      <c r="E135" s="16"/>
      <c r="F135" s="15"/>
      <c r="G135" s="15"/>
      <c r="H135" s="15"/>
      <c r="I135" s="14"/>
      <c r="J135" s="14"/>
      <c r="K135" s="14"/>
      <c r="L135" s="14"/>
      <c r="M135" s="14"/>
      <c r="N135" s="14"/>
      <c r="O135" s="14"/>
      <c r="P135" s="14"/>
    </row>
    <row r="136" spans="1:16" s="17" customFormat="1" ht="15.75">
      <c r="A136" s="13"/>
      <c r="B136" s="14"/>
      <c r="C136" s="15"/>
      <c r="D136" s="16"/>
      <c r="E136" s="16"/>
      <c r="F136" s="15"/>
      <c r="G136" s="15"/>
      <c r="H136" s="15"/>
      <c r="I136" s="14"/>
      <c r="J136" s="14"/>
      <c r="K136" s="14"/>
      <c r="L136" s="14"/>
      <c r="M136" s="14"/>
      <c r="N136" s="14"/>
      <c r="O136" s="14"/>
      <c r="P136" s="14"/>
    </row>
    <row r="137" spans="1:16" s="17" customFormat="1" ht="15.75">
      <c r="A137" s="13"/>
      <c r="B137" s="14"/>
      <c r="C137" s="15"/>
      <c r="D137" s="16"/>
      <c r="E137" s="16"/>
      <c r="F137" s="15"/>
      <c r="G137" s="15"/>
      <c r="H137" s="15"/>
      <c r="I137" s="14"/>
      <c r="J137" s="14"/>
      <c r="K137" s="14"/>
      <c r="L137" s="14"/>
      <c r="M137" s="14"/>
      <c r="N137" s="14"/>
      <c r="O137" s="14"/>
      <c r="P137" s="14"/>
    </row>
    <row r="138" spans="1:16" s="17" customFormat="1" ht="15.75">
      <c r="A138" s="13"/>
      <c r="B138" s="14"/>
      <c r="C138" s="15"/>
      <c r="D138" s="16"/>
      <c r="E138" s="16"/>
      <c r="F138" s="15"/>
      <c r="G138" s="15"/>
      <c r="H138" s="15"/>
      <c r="I138" s="14"/>
      <c r="J138" s="14"/>
      <c r="K138" s="14"/>
      <c r="L138" s="14"/>
      <c r="M138" s="14"/>
      <c r="N138" s="14"/>
      <c r="O138" s="14"/>
      <c r="P138" s="14"/>
    </row>
    <row r="139" spans="1:16" s="17" customFormat="1" ht="15.75">
      <c r="A139" s="13"/>
      <c r="B139" s="14"/>
      <c r="C139" s="15"/>
      <c r="D139" s="16"/>
      <c r="E139" s="16"/>
      <c r="F139" s="15"/>
      <c r="G139" s="15"/>
      <c r="H139" s="15"/>
      <c r="I139" s="14"/>
      <c r="J139" s="14"/>
      <c r="K139" s="14"/>
      <c r="L139" s="14"/>
      <c r="M139" s="14"/>
      <c r="N139" s="14"/>
      <c r="O139" s="14"/>
      <c r="P139" s="14"/>
    </row>
    <row r="140" spans="1:16" s="17" customFormat="1" ht="15.75">
      <c r="A140" s="13"/>
      <c r="B140" s="14"/>
      <c r="C140" s="15"/>
      <c r="D140" s="16"/>
      <c r="E140" s="16"/>
      <c r="F140" s="15"/>
      <c r="G140" s="15"/>
      <c r="H140" s="15"/>
      <c r="I140" s="14"/>
      <c r="J140" s="14"/>
      <c r="K140" s="14"/>
      <c r="L140" s="14"/>
      <c r="M140" s="14"/>
      <c r="N140" s="14"/>
      <c r="O140" s="14"/>
      <c r="P140" s="14"/>
    </row>
    <row r="141" spans="1:16" s="35" customFormat="1" ht="15.75">
      <c r="A141" s="13"/>
      <c r="B141" s="14"/>
      <c r="C141" s="15"/>
      <c r="D141" s="16"/>
      <c r="E141" s="16"/>
      <c r="F141" s="15"/>
      <c r="G141" s="15"/>
      <c r="H141" s="15"/>
      <c r="I141" s="14"/>
      <c r="J141" s="14"/>
      <c r="K141" s="14"/>
      <c r="L141" s="14"/>
      <c r="M141" s="14"/>
      <c r="N141" s="14"/>
      <c r="O141" s="14"/>
      <c r="P141" s="14"/>
    </row>
    <row r="142" spans="1:16" s="35" customFormat="1" ht="15.75">
      <c r="A142" s="13"/>
      <c r="B142" s="14"/>
      <c r="C142" s="15"/>
      <c r="D142" s="16"/>
      <c r="E142" s="16"/>
      <c r="F142" s="15"/>
      <c r="G142" s="15"/>
      <c r="H142" s="15"/>
      <c r="I142" s="14"/>
      <c r="J142" s="14"/>
      <c r="K142" s="14"/>
      <c r="L142" s="14"/>
      <c r="M142" s="14"/>
      <c r="N142" s="14"/>
      <c r="O142" s="14"/>
      <c r="P142" s="14"/>
    </row>
    <row r="143" spans="1:16" s="35" customFormat="1" ht="15.75">
      <c r="A143" s="13"/>
      <c r="B143" s="14"/>
      <c r="C143" s="15"/>
      <c r="D143" s="16"/>
      <c r="E143" s="16"/>
      <c r="F143" s="15"/>
      <c r="G143" s="15"/>
      <c r="H143" s="15"/>
      <c r="I143" s="14"/>
      <c r="J143" s="14"/>
      <c r="K143" s="14"/>
      <c r="L143" s="14"/>
      <c r="M143" s="14"/>
      <c r="N143" s="14"/>
      <c r="O143" s="14"/>
      <c r="P143" s="14"/>
    </row>
    <row r="144" spans="1:16" s="17" customFormat="1" ht="15.75">
      <c r="A144" s="13"/>
      <c r="B144" s="14"/>
      <c r="C144" s="15"/>
      <c r="D144" s="16"/>
      <c r="E144" s="16"/>
      <c r="F144" s="15"/>
      <c r="G144" s="15"/>
      <c r="H144" s="15"/>
      <c r="I144" s="14"/>
      <c r="J144" s="14"/>
      <c r="K144" s="14"/>
      <c r="L144" s="14"/>
      <c r="M144" s="14"/>
      <c r="N144" s="14"/>
      <c r="O144" s="14"/>
      <c r="P144" s="14"/>
    </row>
    <row r="145" spans="1:16" s="17" customFormat="1" ht="15.75">
      <c r="A145" s="13"/>
      <c r="B145" s="14"/>
      <c r="C145" s="15"/>
      <c r="D145" s="16"/>
      <c r="E145" s="16"/>
      <c r="F145" s="15"/>
      <c r="G145" s="15"/>
      <c r="H145" s="15"/>
      <c r="I145" s="14"/>
      <c r="J145" s="14"/>
      <c r="K145" s="14"/>
      <c r="L145" s="14"/>
      <c r="M145" s="14"/>
      <c r="N145" s="14"/>
      <c r="O145" s="14"/>
      <c r="P145" s="14"/>
    </row>
    <row r="146" spans="1:16" s="17" customFormat="1" ht="15.75">
      <c r="A146" s="13"/>
      <c r="B146" s="14"/>
      <c r="C146" s="15"/>
      <c r="D146" s="16"/>
      <c r="E146" s="16"/>
      <c r="F146" s="15"/>
      <c r="G146" s="15"/>
      <c r="H146" s="15"/>
      <c r="I146" s="14"/>
      <c r="J146" s="14"/>
      <c r="K146" s="14"/>
      <c r="L146" s="14"/>
      <c r="M146" s="14"/>
      <c r="N146" s="14"/>
      <c r="O146" s="14"/>
      <c r="P146" s="14"/>
    </row>
    <row r="147" spans="1:16" s="17" customFormat="1" ht="15.75">
      <c r="A147" s="13"/>
      <c r="B147" s="14"/>
      <c r="C147" s="15"/>
      <c r="D147" s="16"/>
      <c r="E147" s="16"/>
      <c r="F147" s="15"/>
      <c r="G147" s="15"/>
      <c r="H147" s="15"/>
      <c r="I147" s="14"/>
      <c r="J147" s="14"/>
      <c r="K147" s="14"/>
      <c r="L147" s="14"/>
      <c r="M147" s="14"/>
      <c r="N147" s="14"/>
      <c r="O147" s="14"/>
      <c r="P147" s="14"/>
    </row>
    <row r="148" spans="1:16" s="17" customFormat="1" ht="15.75">
      <c r="A148" s="13"/>
      <c r="B148" s="14"/>
      <c r="C148" s="15"/>
      <c r="D148" s="16"/>
      <c r="E148" s="16"/>
      <c r="F148" s="15"/>
      <c r="G148" s="15"/>
      <c r="H148" s="15"/>
      <c r="I148" s="14"/>
      <c r="J148" s="14"/>
      <c r="K148" s="14"/>
      <c r="L148" s="14"/>
      <c r="M148" s="14"/>
      <c r="N148" s="14"/>
      <c r="O148" s="14"/>
      <c r="P148" s="14"/>
    </row>
    <row r="149" spans="1:16" s="17" customFormat="1" ht="15.75">
      <c r="A149" s="13"/>
      <c r="B149" s="14"/>
      <c r="C149" s="15"/>
      <c r="D149" s="16"/>
      <c r="E149" s="16"/>
      <c r="F149" s="15"/>
      <c r="G149" s="15"/>
      <c r="H149" s="15"/>
      <c r="I149" s="14"/>
      <c r="J149" s="14"/>
      <c r="K149" s="14"/>
      <c r="L149" s="14"/>
      <c r="M149" s="14"/>
      <c r="N149" s="14"/>
      <c r="O149" s="14"/>
      <c r="P149" s="14"/>
    </row>
    <row r="150" spans="1:16" s="17" customFormat="1" ht="15.75">
      <c r="A150" s="13"/>
      <c r="B150" s="14"/>
      <c r="C150" s="15"/>
      <c r="D150" s="16"/>
      <c r="E150" s="16"/>
      <c r="F150" s="15"/>
      <c r="G150" s="15"/>
      <c r="H150" s="15"/>
      <c r="I150" s="14"/>
      <c r="J150" s="14"/>
      <c r="K150" s="14"/>
      <c r="L150" s="14"/>
      <c r="M150" s="14"/>
      <c r="N150" s="14"/>
      <c r="O150" s="14"/>
      <c r="P150" s="14"/>
    </row>
    <row r="151" spans="1:16" s="17" customFormat="1" ht="15.75">
      <c r="A151" s="13"/>
      <c r="B151" s="14"/>
      <c r="C151" s="15"/>
      <c r="D151" s="16"/>
      <c r="E151" s="16"/>
      <c r="F151" s="15"/>
      <c r="G151" s="15"/>
      <c r="H151" s="15"/>
      <c r="I151" s="14"/>
      <c r="J151" s="14"/>
      <c r="K151" s="14"/>
      <c r="L151" s="14"/>
      <c r="M151" s="14"/>
      <c r="N151" s="14"/>
      <c r="O151" s="14"/>
      <c r="P151" s="14"/>
    </row>
    <row r="152" spans="1:16" s="17" customFormat="1" ht="15.75">
      <c r="A152" s="13"/>
      <c r="B152" s="14"/>
      <c r="C152" s="15"/>
      <c r="D152" s="16"/>
      <c r="E152" s="16"/>
      <c r="F152" s="15"/>
      <c r="G152" s="15"/>
      <c r="H152" s="15"/>
      <c r="I152" s="14"/>
      <c r="J152" s="14"/>
      <c r="K152" s="14"/>
      <c r="L152" s="14"/>
      <c r="M152" s="14"/>
      <c r="N152" s="14"/>
      <c r="O152" s="14"/>
      <c r="P152" s="14"/>
    </row>
    <row r="153" spans="1:16" s="17" customFormat="1" ht="15.75">
      <c r="A153" s="13"/>
      <c r="B153" s="14"/>
      <c r="C153" s="15"/>
      <c r="D153" s="16"/>
      <c r="E153" s="16"/>
      <c r="F153" s="15"/>
      <c r="G153" s="15"/>
      <c r="H153" s="15"/>
      <c r="I153" s="14"/>
      <c r="J153" s="14"/>
      <c r="K153" s="14"/>
      <c r="L153" s="14"/>
      <c r="M153" s="14"/>
      <c r="N153" s="14"/>
      <c r="O153" s="14"/>
      <c r="P153" s="14"/>
    </row>
    <row r="154" spans="1:16" s="17" customFormat="1" ht="15.75">
      <c r="A154" s="13"/>
      <c r="B154" s="14"/>
      <c r="C154" s="15"/>
      <c r="D154" s="16"/>
      <c r="E154" s="16"/>
      <c r="F154" s="15"/>
      <c r="G154" s="15"/>
      <c r="H154" s="15"/>
      <c r="I154" s="14"/>
      <c r="J154" s="14"/>
      <c r="K154" s="14"/>
      <c r="L154" s="14"/>
      <c r="M154" s="14"/>
      <c r="N154" s="14"/>
      <c r="O154" s="14"/>
      <c r="P154" s="14"/>
    </row>
    <row r="155" spans="1:16" s="17" customFormat="1" ht="15.75">
      <c r="A155" s="13"/>
      <c r="B155" s="14"/>
      <c r="C155" s="15"/>
      <c r="D155" s="16"/>
      <c r="E155" s="16"/>
      <c r="F155" s="15"/>
      <c r="G155" s="15"/>
      <c r="H155" s="15"/>
      <c r="I155" s="14"/>
      <c r="J155" s="14"/>
      <c r="K155" s="14"/>
      <c r="L155" s="14"/>
      <c r="M155" s="14"/>
      <c r="N155" s="14"/>
      <c r="O155" s="14"/>
      <c r="P155" s="14"/>
    </row>
    <row r="156" spans="1:16" s="17" customFormat="1" ht="15.75">
      <c r="A156" s="13"/>
      <c r="B156" s="14"/>
      <c r="C156" s="15"/>
      <c r="D156" s="16"/>
      <c r="E156" s="16"/>
      <c r="F156" s="15"/>
      <c r="G156" s="15"/>
      <c r="H156" s="15"/>
      <c r="I156" s="14"/>
      <c r="J156" s="14"/>
      <c r="K156" s="14"/>
      <c r="L156" s="14"/>
      <c r="M156" s="14"/>
      <c r="N156" s="14"/>
      <c r="O156" s="14"/>
      <c r="P156" s="14"/>
    </row>
    <row r="157" spans="1:16" s="36" customFormat="1" ht="15.75">
      <c r="A157" s="13"/>
      <c r="B157" s="14"/>
      <c r="C157" s="15"/>
      <c r="D157" s="16"/>
      <c r="E157" s="16"/>
      <c r="F157" s="15"/>
      <c r="G157" s="15"/>
      <c r="H157" s="15"/>
      <c r="I157" s="14"/>
      <c r="J157" s="14"/>
      <c r="K157" s="14"/>
      <c r="L157" s="14"/>
      <c r="M157" s="14"/>
      <c r="N157" s="14"/>
      <c r="O157" s="14"/>
      <c r="P157" s="14"/>
    </row>
    <row r="158" spans="1:16" s="36" customFormat="1" ht="15.75">
      <c r="A158" s="13"/>
      <c r="B158" s="14"/>
      <c r="C158" s="15"/>
      <c r="D158" s="16"/>
      <c r="E158" s="16"/>
      <c r="F158" s="15"/>
      <c r="G158" s="15"/>
      <c r="H158" s="15"/>
      <c r="I158" s="14"/>
      <c r="J158" s="14"/>
      <c r="K158" s="14"/>
      <c r="L158" s="14"/>
      <c r="M158" s="14"/>
      <c r="N158" s="14"/>
      <c r="O158" s="14"/>
      <c r="P158" s="14"/>
    </row>
    <row r="159" spans="1:16" s="36" customFormat="1" ht="15.75">
      <c r="A159" s="13"/>
      <c r="B159" s="14"/>
      <c r="C159" s="15"/>
      <c r="D159" s="16"/>
      <c r="E159" s="16"/>
      <c r="F159" s="15"/>
      <c r="G159" s="15"/>
      <c r="H159" s="15"/>
      <c r="I159" s="14"/>
      <c r="J159" s="14"/>
      <c r="K159" s="14"/>
      <c r="L159" s="14"/>
      <c r="M159" s="14"/>
      <c r="N159" s="14"/>
      <c r="O159" s="14"/>
      <c r="P159" s="14"/>
    </row>
    <row r="160" spans="1:16" s="36" customFormat="1" ht="15.75">
      <c r="A160" s="13"/>
      <c r="B160" s="14"/>
      <c r="C160" s="15"/>
      <c r="D160" s="16"/>
      <c r="E160" s="16"/>
      <c r="F160" s="15"/>
      <c r="G160" s="15"/>
      <c r="H160" s="15"/>
      <c r="I160" s="14"/>
      <c r="J160" s="14"/>
      <c r="K160" s="14"/>
      <c r="L160" s="14"/>
      <c r="M160" s="14"/>
      <c r="N160" s="14"/>
      <c r="O160" s="14"/>
      <c r="P160" s="14"/>
    </row>
    <row r="161" spans="1:16" s="36" customFormat="1" ht="15.75">
      <c r="A161" s="13"/>
      <c r="B161" s="14"/>
      <c r="C161" s="15"/>
      <c r="D161" s="16"/>
      <c r="E161" s="16"/>
      <c r="F161" s="15"/>
      <c r="G161" s="15"/>
      <c r="H161" s="15"/>
      <c r="I161" s="14"/>
      <c r="J161" s="14"/>
      <c r="K161" s="14"/>
      <c r="L161" s="14"/>
      <c r="M161" s="14"/>
      <c r="N161" s="14"/>
      <c r="O161" s="14"/>
      <c r="P161" s="14"/>
    </row>
    <row r="162" spans="1:16" s="36" customFormat="1" ht="15.75">
      <c r="A162" s="13"/>
      <c r="B162" s="14"/>
      <c r="C162" s="15"/>
      <c r="D162" s="16"/>
      <c r="E162" s="16"/>
      <c r="F162" s="15"/>
      <c r="G162" s="15"/>
      <c r="H162" s="15"/>
      <c r="I162" s="14"/>
      <c r="J162" s="14"/>
      <c r="K162" s="14"/>
      <c r="L162" s="14"/>
      <c r="M162" s="14"/>
      <c r="N162" s="14"/>
      <c r="O162" s="14"/>
      <c r="P162" s="14"/>
    </row>
    <row r="163" spans="1:16" s="36" customFormat="1" ht="15.75">
      <c r="A163" s="13"/>
      <c r="B163" s="14"/>
      <c r="C163" s="15"/>
      <c r="D163" s="16"/>
      <c r="E163" s="16"/>
      <c r="F163" s="15"/>
      <c r="G163" s="15"/>
      <c r="H163" s="15"/>
      <c r="I163" s="14"/>
      <c r="J163" s="14"/>
      <c r="K163" s="14"/>
      <c r="L163" s="14"/>
      <c r="M163" s="14"/>
      <c r="N163" s="14"/>
      <c r="O163" s="14"/>
      <c r="P163" s="14"/>
    </row>
    <row r="164" spans="1:16" s="36" customFormat="1" ht="15.75">
      <c r="A164" s="13"/>
      <c r="B164" s="14"/>
      <c r="C164" s="15"/>
      <c r="D164" s="16"/>
      <c r="E164" s="16"/>
      <c r="F164" s="15"/>
      <c r="G164" s="15"/>
      <c r="H164" s="15"/>
      <c r="I164" s="14"/>
      <c r="J164" s="14"/>
      <c r="K164" s="14"/>
      <c r="L164" s="14"/>
      <c r="M164" s="14"/>
      <c r="N164" s="14"/>
      <c r="O164" s="14"/>
      <c r="P164" s="14"/>
    </row>
    <row r="165" spans="1:16" s="37" customFormat="1" ht="15.75">
      <c r="A165" s="13"/>
      <c r="B165" s="14"/>
      <c r="C165" s="15"/>
      <c r="D165" s="16"/>
      <c r="E165" s="16"/>
      <c r="F165" s="15"/>
      <c r="G165" s="15"/>
      <c r="H165" s="15"/>
      <c r="I165" s="14"/>
      <c r="J165" s="14"/>
      <c r="K165" s="14"/>
      <c r="L165" s="14"/>
      <c r="M165" s="14"/>
      <c r="N165" s="14"/>
      <c r="O165" s="14"/>
      <c r="P165" s="14"/>
    </row>
    <row r="166" spans="1:16" s="36" customFormat="1" ht="15.75">
      <c r="A166" s="13"/>
      <c r="B166" s="14"/>
      <c r="C166" s="15"/>
      <c r="D166" s="16"/>
      <c r="E166" s="16"/>
      <c r="F166" s="15"/>
      <c r="G166" s="15"/>
      <c r="H166" s="15"/>
      <c r="I166" s="14"/>
      <c r="J166" s="14"/>
      <c r="K166" s="14"/>
      <c r="L166" s="14"/>
      <c r="M166" s="14"/>
      <c r="N166" s="14"/>
      <c r="O166" s="14"/>
      <c r="P166" s="14"/>
    </row>
    <row r="167" spans="1:16" s="36" customFormat="1" ht="15.75">
      <c r="A167" s="13"/>
      <c r="B167" s="14"/>
      <c r="C167" s="15"/>
      <c r="D167" s="16"/>
      <c r="E167" s="16"/>
      <c r="F167" s="15"/>
      <c r="G167" s="15"/>
      <c r="H167" s="15"/>
      <c r="I167" s="14"/>
      <c r="J167" s="14"/>
      <c r="K167" s="14"/>
      <c r="L167" s="14"/>
      <c r="M167" s="14"/>
      <c r="N167" s="14"/>
      <c r="O167" s="14"/>
      <c r="P167" s="14"/>
    </row>
    <row r="168" spans="1:16" s="36" customFormat="1" ht="15.75">
      <c r="A168" s="13"/>
      <c r="B168" s="14"/>
      <c r="C168" s="15"/>
      <c r="D168" s="16"/>
      <c r="E168" s="16"/>
      <c r="F168" s="15"/>
      <c r="G168" s="15"/>
      <c r="H168" s="15"/>
      <c r="I168" s="14"/>
      <c r="J168" s="14"/>
      <c r="K168" s="14"/>
      <c r="L168" s="14"/>
      <c r="M168" s="14"/>
      <c r="N168" s="14"/>
      <c r="O168" s="14"/>
      <c r="P168" s="14"/>
    </row>
    <row r="169" spans="1:16" s="36" customFormat="1" ht="15.75">
      <c r="A169" s="13"/>
      <c r="B169" s="14"/>
      <c r="C169" s="15"/>
      <c r="D169" s="16"/>
      <c r="E169" s="16"/>
      <c r="F169" s="15"/>
      <c r="G169" s="15"/>
      <c r="H169" s="15"/>
      <c r="I169" s="14"/>
      <c r="J169" s="14"/>
      <c r="K169" s="14"/>
      <c r="L169" s="14"/>
      <c r="M169" s="14"/>
      <c r="N169" s="14"/>
      <c r="O169" s="14"/>
      <c r="P169" s="14"/>
    </row>
    <row r="170" spans="1:16" s="36" customFormat="1" ht="15.75">
      <c r="A170" s="13"/>
      <c r="B170" s="14"/>
      <c r="C170" s="15"/>
      <c r="D170" s="16"/>
      <c r="E170" s="16"/>
      <c r="F170" s="15"/>
      <c r="G170" s="15"/>
      <c r="H170" s="15"/>
      <c r="I170" s="14"/>
      <c r="J170" s="14"/>
      <c r="K170" s="14"/>
      <c r="L170" s="14"/>
      <c r="M170" s="14"/>
      <c r="N170" s="14"/>
      <c r="O170" s="14"/>
      <c r="P170" s="14"/>
    </row>
    <row r="171" spans="1:16" s="36" customFormat="1" ht="15.75">
      <c r="A171" s="13"/>
      <c r="B171" s="14"/>
      <c r="C171" s="15"/>
      <c r="D171" s="16"/>
      <c r="E171" s="16"/>
      <c r="F171" s="15"/>
      <c r="G171" s="15"/>
      <c r="H171" s="15"/>
      <c r="I171" s="14"/>
      <c r="J171" s="14"/>
      <c r="K171" s="14"/>
      <c r="L171" s="14"/>
      <c r="M171" s="14"/>
      <c r="N171" s="14"/>
      <c r="O171" s="14"/>
      <c r="P171" s="14"/>
    </row>
    <row r="172" spans="1:16" s="36" customFormat="1" ht="15.75">
      <c r="A172" s="13"/>
      <c r="B172" s="14"/>
      <c r="C172" s="15"/>
      <c r="D172" s="16"/>
      <c r="E172" s="16"/>
      <c r="F172" s="15"/>
      <c r="G172" s="15"/>
      <c r="H172" s="15"/>
      <c r="I172" s="14"/>
      <c r="J172" s="14"/>
      <c r="K172" s="14"/>
      <c r="L172" s="14"/>
      <c r="M172" s="14"/>
      <c r="N172" s="14"/>
      <c r="O172" s="14"/>
      <c r="P172" s="14"/>
    </row>
    <row r="173" spans="1:16" s="36" customFormat="1" ht="15.75">
      <c r="A173" s="13"/>
      <c r="B173" s="14"/>
      <c r="C173" s="15"/>
      <c r="D173" s="16"/>
      <c r="E173" s="16"/>
      <c r="F173" s="15"/>
      <c r="G173" s="15"/>
      <c r="H173" s="15"/>
      <c r="I173" s="14"/>
      <c r="J173" s="14"/>
      <c r="K173" s="14"/>
      <c r="L173" s="14"/>
      <c r="M173" s="14"/>
      <c r="N173" s="14"/>
      <c r="O173" s="14"/>
      <c r="P173" s="14"/>
    </row>
    <row r="174" spans="1:16" s="17" customFormat="1" ht="15.75">
      <c r="A174" s="13"/>
      <c r="B174" s="14"/>
      <c r="C174" s="15"/>
      <c r="D174" s="16"/>
      <c r="E174" s="16"/>
      <c r="F174" s="15"/>
      <c r="G174" s="15"/>
      <c r="H174" s="15"/>
      <c r="I174" s="14"/>
      <c r="J174" s="14"/>
      <c r="K174" s="14"/>
      <c r="L174" s="14"/>
      <c r="M174" s="14"/>
      <c r="N174" s="14"/>
      <c r="O174" s="14"/>
      <c r="P174" s="14"/>
    </row>
    <row r="175" spans="1:16" s="17" customFormat="1" ht="15.75">
      <c r="A175" s="13"/>
      <c r="B175" s="14"/>
      <c r="C175" s="15"/>
      <c r="D175" s="16"/>
      <c r="E175" s="16"/>
      <c r="F175" s="15"/>
      <c r="G175" s="15"/>
      <c r="H175" s="15"/>
      <c r="I175" s="14"/>
      <c r="J175" s="14"/>
      <c r="K175" s="14"/>
      <c r="L175" s="14"/>
      <c r="M175" s="14"/>
      <c r="N175" s="14"/>
      <c r="O175" s="14"/>
      <c r="P175" s="14"/>
    </row>
    <row r="176" spans="1:16" s="17" customFormat="1" ht="15.75">
      <c r="A176" s="13"/>
      <c r="B176" s="14"/>
      <c r="C176" s="15"/>
      <c r="D176" s="16"/>
      <c r="E176" s="16"/>
      <c r="F176" s="15"/>
      <c r="G176" s="15"/>
      <c r="H176" s="15"/>
      <c r="I176" s="14"/>
      <c r="J176" s="14"/>
      <c r="K176" s="14"/>
      <c r="L176" s="14"/>
      <c r="M176" s="14"/>
      <c r="N176" s="14"/>
      <c r="O176" s="14"/>
      <c r="P176" s="14"/>
    </row>
    <row r="177" spans="1:16" s="17" customFormat="1" ht="15.75">
      <c r="A177" s="13"/>
      <c r="B177" s="14"/>
      <c r="C177" s="15"/>
      <c r="D177" s="16"/>
      <c r="E177" s="16"/>
      <c r="F177" s="15"/>
      <c r="G177" s="15"/>
      <c r="H177" s="15"/>
      <c r="I177" s="14"/>
      <c r="J177" s="14"/>
      <c r="K177" s="14"/>
      <c r="L177" s="14"/>
      <c r="M177" s="14"/>
      <c r="N177" s="14"/>
      <c r="O177" s="14"/>
      <c r="P177" s="14"/>
    </row>
    <row r="178" spans="1:16" s="17" customFormat="1" ht="15.75">
      <c r="A178" s="13"/>
      <c r="B178" s="14"/>
      <c r="C178" s="15"/>
      <c r="D178" s="16"/>
      <c r="E178" s="16"/>
      <c r="F178" s="15"/>
      <c r="G178" s="15"/>
      <c r="H178" s="15"/>
      <c r="I178" s="14"/>
      <c r="J178" s="14"/>
      <c r="K178" s="14"/>
      <c r="L178" s="14"/>
      <c r="M178" s="14"/>
      <c r="N178" s="14"/>
      <c r="O178" s="14"/>
      <c r="P178" s="14"/>
    </row>
    <row r="179" spans="1:16" s="17" customFormat="1" ht="15.75">
      <c r="A179" s="13"/>
      <c r="B179" s="14"/>
      <c r="C179" s="15"/>
      <c r="D179" s="16"/>
      <c r="E179" s="16"/>
      <c r="F179" s="15"/>
      <c r="G179" s="15"/>
      <c r="H179" s="15"/>
      <c r="I179" s="14"/>
      <c r="J179" s="14"/>
      <c r="K179" s="14"/>
      <c r="L179" s="14"/>
      <c r="M179" s="14"/>
      <c r="N179" s="14"/>
      <c r="O179" s="14"/>
      <c r="P179" s="14"/>
    </row>
    <row r="180" spans="1:16" s="17" customFormat="1" ht="15.75">
      <c r="A180" s="13"/>
      <c r="B180" s="14"/>
      <c r="C180" s="15"/>
      <c r="D180" s="16"/>
      <c r="E180" s="16"/>
      <c r="F180" s="15"/>
      <c r="G180" s="15"/>
      <c r="H180" s="15"/>
      <c r="I180" s="14"/>
      <c r="J180" s="14"/>
      <c r="K180" s="14"/>
      <c r="L180" s="14"/>
      <c r="M180" s="14"/>
      <c r="N180" s="14"/>
      <c r="O180" s="14"/>
      <c r="P180" s="14"/>
    </row>
    <row r="181" spans="1:16" s="17" customFormat="1" ht="15.75">
      <c r="A181" s="13"/>
      <c r="B181" s="14"/>
      <c r="C181" s="15"/>
      <c r="D181" s="16"/>
      <c r="E181" s="16"/>
      <c r="F181" s="15"/>
      <c r="G181" s="15"/>
      <c r="H181" s="15"/>
      <c r="I181" s="14"/>
      <c r="J181" s="14"/>
      <c r="K181" s="14"/>
      <c r="L181" s="14"/>
      <c r="M181" s="14"/>
      <c r="N181" s="14"/>
      <c r="O181" s="14"/>
      <c r="P181" s="14"/>
    </row>
    <row r="182" spans="1:17" s="17" customFormat="1" ht="15.75">
      <c r="A182" s="13"/>
      <c r="B182" s="14"/>
      <c r="C182" s="15"/>
      <c r="D182" s="16"/>
      <c r="E182" s="16"/>
      <c r="F182" s="15"/>
      <c r="G182" s="15"/>
      <c r="H182" s="15"/>
      <c r="I182" s="14"/>
      <c r="J182" s="14"/>
      <c r="K182" s="14"/>
      <c r="L182" s="14"/>
      <c r="M182" s="14"/>
      <c r="N182" s="14"/>
      <c r="O182" s="14"/>
      <c r="P182" s="14"/>
      <c r="Q182" s="30"/>
    </row>
    <row r="183" spans="1:17" s="17" customFormat="1" ht="15.75">
      <c r="A183" s="13"/>
      <c r="B183" s="14"/>
      <c r="C183" s="15"/>
      <c r="D183" s="16"/>
      <c r="E183" s="16"/>
      <c r="F183" s="15"/>
      <c r="G183" s="15"/>
      <c r="H183" s="15"/>
      <c r="I183" s="14"/>
      <c r="J183" s="14"/>
      <c r="K183" s="14"/>
      <c r="L183" s="14"/>
      <c r="M183" s="14"/>
      <c r="N183" s="14"/>
      <c r="O183" s="14"/>
      <c r="P183" s="14"/>
      <c r="Q183" s="30"/>
    </row>
    <row r="184" spans="1:17" s="17" customFormat="1" ht="15.75">
      <c r="A184" s="13"/>
      <c r="B184" s="14"/>
      <c r="C184" s="15"/>
      <c r="D184" s="16"/>
      <c r="E184" s="16"/>
      <c r="F184" s="15"/>
      <c r="G184" s="15"/>
      <c r="H184" s="15"/>
      <c r="I184" s="14"/>
      <c r="J184" s="14"/>
      <c r="K184" s="14"/>
      <c r="L184" s="14"/>
      <c r="M184" s="14"/>
      <c r="N184" s="14"/>
      <c r="O184" s="14"/>
      <c r="P184" s="14"/>
      <c r="Q184" s="30"/>
    </row>
    <row r="185" spans="1:17" s="17" customFormat="1" ht="15.75">
      <c r="A185" s="13"/>
      <c r="B185" s="14"/>
      <c r="C185" s="15"/>
      <c r="D185" s="16"/>
      <c r="E185" s="16"/>
      <c r="F185" s="15"/>
      <c r="G185" s="15"/>
      <c r="H185" s="15"/>
      <c r="I185" s="14"/>
      <c r="J185" s="14"/>
      <c r="K185" s="14"/>
      <c r="L185" s="14"/>
      <c r="M185" s="14"/>
      <c r="N185" s="14"/>
      <c r="O185" s="14"/>
      <c r="P185" s="14"/>
      <c r="Q185" s="30"/>
    </row>
    <row r="186" spans="1:17" s="17" customFormat="1" ht="15.75">
      <c r="A186" s="13"/>
      <c r="B186" s="14"/>
      <c r="C186" s="15"/>
      <c r="D186" s="16"/>
      <c r="E186" s="16"/>
      <c r="F186" s="15"/>
      <c r="G186" s="15"/>
      <c r="H186" s="15"/>
      <c r="I186" s="14"/>
      <c r="J186" s="14"/>
      <c r="K186" s="14"/>
      <c r="L186" s="14"/>
      <c r="M186" s="14"/>
      <c r="N186" s="14"/>
      <c r="O186" s="14"/>
      <c r="P186" s="14"/>
      <c r="Q186" s="30"/>
    </row>
    <row r="187" ht="15.75">
      <c r="Q187" s="33"/>
    </row>
    <row r="188" ht="15.75">
      <c r="Q188" s="33"/>
    </row>
    <row r="189" ht="15.75">
      <c r="Q189" s="33"/>
    </row>
    <row r="190" ht="15.75">
      <c r="Q190" s="33"/>
    </row>
    <row r="191" ht="15.75">
      <c r="Q191" s="33"/>
    </row>
    <row r="192" ht="15.75">
      <c r="Q192" s="33"/>
    </row>
    <row r="193" ht="15.75">
      <c r="Q193" s="33"/>
    </row>
    <row r="194" ht="15.75">
      <c r="Q194" s="33"/>
    </row>
    <row r="195" ht="15.75">
      <c r="Q195" s="33"/>
    </row>
    <row r="196" ht="15.75">
      <c r="Q196" s="33"/>
    </row>
    <row r="197" ht="15.75">
      <c r="Q197" s="33"/>
    </row>
    <row r="198" ht="15.75">
      <c r="Q198" s="33"/>
    </row>
    <row r="200" ht="15.75">
      <c r="Q200" s="38"/>
    </row>
    <row r="201" spans="17:24" ht="15.75">
      <c r="Q201" s="26"/>
      <c r="R201" s="26"/>
      <c r="S201" s="26"/>
      <c r="T201" s="26"/>
      <c r="U201" s="26"/>
      <c r="V201" s="26"/>
      <c r="W201" s="26"/>
      <c r="X201" s="26"/>
    </row>
    <row r="202" spans="17:24" ht="15.75">
      <c r="Q202" s="15"/>
      <c r="R202" s="15"/>
      <c r="S202" s="15"/>
      <c r="T202" s="15"/>
      <c r="U202" s="15"/>
      <c r="V202" s="15"/>
      <c r="W202" s="15"/>
      <c r="X202" s="15"/>
    </row>
    <row r="203" spans="17:24" ht="15.75">
      <c r="Q203" s="15"/>
      <c r="R203" s="15"/>
      <c r="S203" s="15"/>
      <c r="T203" s="15"/>
      <c r="U203" s="15"/>
      <c r="V203" s="15"/>
      <c r="W203" s="15"/>
      <c r="X203" s="15"/>
    </row>
    <row r="204" spans="17:24" ht="15.75">
      <c r="Q204" s="15"/>
      <c r="R204" s="15"/>
      <c r="S204" s="15"/>
      <c r="T204" s="15"/>
      <c r="U204" s="15"/>
      <c r="V204" s="15"/>
      <c r="W204" s="15"/>
      <c r="X204" s="15"/>
    </row>
  </sheetData>
  <sheetProtection selectLockedCells="1" selectUnlockedCells="1"/>
  <mergeCells count="48">
    <mergeCell ref="B89:P89"/>
    <mergeCell ref="A79:M79"/>
    <mergeCell ref="A78:M78"/>
    <mergeCell ref="A76:M76"/>
    <mergeCell ref="A47:F47"/>
    <mergeCell ref="A10:P10"/>
    <mergeCell ref="A11:P11"/>
    <mergeCell ref="A71:M71"/>
    <mergeCell ref="A70:F70"/>
    <mergeCell ref="A65:F65"/>
    <mergeCell ref="N3:P3"/>
    <mergeCell ref="B2:B8"/>
    <mergeCell ref="N7:P7"/>
    <mergeCell ref="N4:P5"/>
    <mergeCell ref="N2:P2"/>
    <mergeCell ref="G2:G8"/>
    <mergeCell ref="J4:L4"/>
    <mergeCell ref="M3:M8"/>
    <mergeCell ref="E7:E8"/>
    <mergeCell ref="E5:F6"/>
    <mergeCell ref="A48:M48"/>
    <mergeCell ref="I4:I8"/>
    <mergeCell ref="A46:C46"/>
    <mergeCell ref="F7:F8"/>
    <mergeCell ref="A17:P17"/>
    <mergeCell ref="A32:P32"/>
    <mergeCell ref="A33:P33"/>
    <mergeCell ref="A34:P34"/>
    <mergeCell ref="A40:P40"/>
    <mergeCell ref="A1:M1"/>
    <mergeCell ref="A2:A8"/>
    <mergeCell ref="J5:J8"/>
    <mergeCell ref="K5:K8"/>
    <mergeCell ref="L5:L8"/>
    <mergeCell ref="H2:M2"/>
    <mergeCell ref="C5:C8"/>
    <mergeCell ref="D5:D8"/>
    <mergeCell ref="I3:L3"/>
    <mergeCell ref="A73:F73"/>
    <mergeCell ref="H82:L82"/>
    <mergeCell ref="H84:L84"/>
    <mergeCell ref="H3:H8"/>
    <mergeCell ref="A77:M77"/>
    <mergeCell ref="A67:M67"/>
    <mergeCell ref="C2:F4"/>
    <mergeCell ref="A80:M80"/>
    <mergeCell ref="A75:F75"/>
    <mergeCell ref="A53:P53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94" r:id="rId1"/>
  <rowBreaks count="1" manualBreakCount="1"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Алена Латышева</cp:lastModifiedBy>
  <cp:lastPrinted>2015-04-23T10:34:37Z</cp:lastPrinted>
  <dcterms:created xsi:type="dcterms:W3CDTF">2011-02-06T10:49:14Z</dcterms:created>
  <dcterms:modified xsi:type="dcterms:W3CDTF">2015-06-19T08:15:58Z</dcterms:modified>
  <cp:category/>
  <cp:version/>
  <cp:contentType/>
  <cp:contentStatus/>
</cp:coreProperties>
</file>