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титулка" sheetId="1" r:id="rId1"/>
    <sheet name="бюджет" sheetId="2" r:id="rId2"/>
    <sheet name="план 13_14" sheetId="3" r:id="rId3"/>
  </sheets>
  <definedNames>
    <definedName name="_xlnm.Print_Titles" localSheetId="2">'план 13_14'!$8:$8</definedName>
    <definedName name="_xlnm.Print_Area" localSheetId="1">'бюджет'!$A$1:$K$14</definedName>
    <definedName name="_xlnm.Print_Area" localSheetId="2">'план 13_14'!$A$1:$V$55</definedName>
    <definedName name="_xlnm.Print_Area" localSheetId="0">'титулка'!$A$1:$BE$25</definedName>
  </definedNames>
  <calcPr fullCalcOnLoad="1"/>
</workbook>
</file>

<file path=xl/sharedStrings.xml><?xml version="1.0" encoding="utf-8"?>
<sst xmlns="http://schemas.openxmlformats.org/spreadsheetml/2006/main" count="214" uniqueCount="120">
  <si>
    <t>ЗАТВЕРДЖУЮ</t>
  </si>
  <si>
    <t>Міністерство освіти і науки, молоді та спорту України</t>
  </si>
  <si>
    <t>Ректор __________________</t>
  </si>
  <si>
    <t>Донбаська державна машинобудівна академія</t>
  </si>
  <si>
    <t xml:space="preserve">НАВЧАЛЬНИЙ ПЛАН </t>
  </si>
  <si>
    <t>"___" ____________ 20    р.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</si>
  <si>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</si>
  <si>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</si>
  <si>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</si>
  <si>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</si>
  <si>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</si>
  <si>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</si>
  <si>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</si>
  <si>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</si>
  <si>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</si>
  <si>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</si>
  <si>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</si>
  <si>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</si>
  <si>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</si>
  <si>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</si>
  <si>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</si>
  <si>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</si>
  <si>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</si>
  <si>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Позначення: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</si>
  <si>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</si>
  <si>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</si>
  <si>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</si>
  <si>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</si>
  <si>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</si>
  <si>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</si>
  <si>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</si>
  <si>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2</t>
  </si>
  <si>
    <t>Тижнів</t>
  </si>
  <si>
    <t>Триместр</t>
  </si>
  <si>
    <t>Переддипломна практика</t>
  </si>
  <si>
    <t>*</t>
  </si>
  <si>
    <t>1 доба на тиждень навчального триместру</t>
  </si>
  <si>
    <t>№ п/п</t>
  </si>
  <si>
    <t>НАЗВА ДИСЦИПЛІН</t>
  </si>
  <si>
    <t>Семестровий контроль</t>
  </si>
  <si>
    <t>Курс.проект.</t>
  </si>
  <si>
    <t>Кредити ECTS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</si>
  <si>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</si>
  <si>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</si>
  <si>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</si>
  <si>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</si>
  <si>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</si>
  <si>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</si>
  <si>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лекції</t>
  </si>
  <si>
    <t xml:space="preserve">лаборат. </t>
  </si>
  <si>
    <t>практич</t>
  </si>
  <si>
    <t>Фізичне виховання</t>
  </si>
  <si>
    <t>с*</t>
  </si>
  <si>
    <t xml:space="preserve"> Кількість екзаменів</t>
  </si>
  <si>
    <t xml:space="preserve"> Кількість заліків</t>
  </si>
  <si>
    <t>Разом</t>
  </si>
  <si>
    <r>
      <t>_________(</t>
    </r>
    <r>
      <rPr>
        <u val="single"/>
        <sz val="14"/>
        <rFont val="Times New Roman"/>
        <family val="1"/>
      </rPr>
      <t>Федорінов В.А.)</t>
    </r>
    <r>
      <rPr>
        <sz val="14"/>
        <rFont val="Times New Roman"/>
        <family val="1"/>
      </rPr>
      <t>___</t>
    </r>
  </si>
  <si>
    <r>
      <t xml:space="preserve">форма навчання:     </t>
    </r>
    <r>
      <rPr>
        <b/>
        <sz val="14"/>
        <rFont val="Times New Roman"/>
        <family val="1"/>
      </rPr>
      <t>денна</t>
    </r>
  </si>
  <si>
    <t xml:space="preserve">V. План навчального процесу на 2013/2014 навчальний рік      </t>
  </si>
  <si>
    <t>1. НОРМАТИВНІ НАВЧАЛЬНІ  ДИСЦИПЛІНИ</t>
  </si>
  <si>
    <t>Курс.робота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</si>
  <si>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</si>
  <si>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</si>
  <si>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</si>
  <si>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>Разом нормативна частина:</t>
  </si>
  <si>
    <t xml:space="preserve"> Кількість курсових проектів</t>
  </si>
  <si>
    <t>І . ГРАФІК НАВЧАЛЬНОГО ПРОЦЕСУ</t>
  </si>
  <si>
    <t xml:space="preserve">Захист дипломного проекту (роботи) </t>
  </si>
  <si>
    <t>Т</t>
  </si>
  <si>
    <t>Складання державного екзамену</t>
  </si>
  <si>
    <t>ДЕ</t>
  </si>
  <si>
    <t>II. ЗВЕДЕНІ ДАНІ ПРО БЮДЖЕТ ЧАСУ, тижні</t>
  </si>
  <si>
    <t>ІІІ. ДЕРЖАВНА АТЕСТАЦІЯ</t>
  </si>
  <si>
    <t>IV. ПРАКТИКА</t>
  </si>
  <si>
    <t>ЗД</t>
  </si>
  <si>
    <t>Інтелектуальна власність</t>
  </si>
  <si>
    <t>Цивільний захист</t>
  </si>
  <si>
    <t xml:space="preserve">Примітка:   с* - секційні заняття </t>
  </si>
  <si>
    <r>
      <t xml:space="preserve">підготовки: </t>
    </r>
    <r>
      <rPr>
        <b/>
        <sz val="14"/>
        <rFont val="Times New Roman"/>
        <family val="1"/>
      </rPr>
      <t>магістра</t>
    </r>
  </si>
  <si>
    <t>Іноземна мова (за професійним спрямуванням)</t>
  </si>
  <si>
    <t>1а</t>
  </si>
  <si>
    <t>1б</t>
  </si>
  <si>
    <t>-</t>
  </si>
  <si>
    <t>1</t>
  </si>
  <si>
    <t>Розподіл кредитів ECTS на тиждень за дисціплінами</t>
  </si>
  <si>
    <t>Кількість аудиторних годин по дисциплінах тетриместрах</t>
  </si>
  <si>
    <r>
      <t xml:space="preserve">з галузі знань: </t>
    </r>
    <r>
      <rPr>
        <b/>
        <sz val="14"/>
        <rFont val="Times New Roman"/>
        <family val="1"/>
      </rPr>
      <t>0504 "Металургія та матеріалознавство"</t>
    </r>
  </si>
  <si>
    <t>Прогресивні методи плавки та литва</t>
  </si>
  <si>
    <t>5 курс</t>
  </si>
  <si>
    <t>Охорона праці в галузі</t>
  </si>
  <si>
    <t>Працевлаштування та ділова кар`єра</t>
  </si>
  <si>
    <t>Разом за п.1.2</t>
  </si>
  <si>
    <t>Практична підготовка</t>
  </si>
  <si>
    <t>Захист магістерської роботи</t>
  </si>
  <si>
    <t>1.2 Цикл професійної та практичної підготовки</t>
  </si>
  <si>
    <t>Цільова індивідуальна підготовка</t>
  </si>
  <si>
    <t xml:space="preserve"> Т/П</t>
  </si>
  <si>
    <t>Т/П</t>
  </si>
  <si>
    <t>1+90 год*</t>
  </si>
  <si>
    <t>Кількість тижнів у триместрі</t>
  </si>
  <si>
    <t>43</t>
  </si>
  <si>
    <r>
      <t xml:space="preserve">за напрямом: </t>
    </r>
    <r>
      <rPr>
        <b/>
        <sz val="14"/>
        <rFont val="Times New Roman"/>
        <family val="1"/>
      </rPr>
      <t>6.050502 "Інженерна механіка"</t>
    </r>
  </si>
  <si>
    <r>
      <t xml:space="preserve">спеціальність: </t>
    </r>
    <r>
      <rPr>
        <b/>
        <sz val="14"/>
        <rFont val="Times New Roman"/>
        <family val="1"/>
      </rPr>
      <t>8.05050202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"Обладнання та технології ливарного виробництва"</t>
    </r>
  </si>
  <si>
    <t>Кваліфікація: Науковий співробітник (інженерна механіка) викладач вищого навчального закладу</t>
  </si>
  <si>
    <t>Підготовка магістерської роботи</t>
  </si>
  <si>
    <t>1.1 Цикл професійної та практичної підготовки</t>
  </si>
  <si>
    <t>Разом за п.1.1</t>
  </si>
  <si>
    <t>Автоматизація машин і механізмів ліній ливарного виробництва</t>
  </si>
  <si>
    <t>Дефекти виливків особливих видів литва</t>
  </si>
  <si>
    <t>Комп`ютерне моделювання машин і механізмів поточних ліній</t>
  </si>
  <si>
    <t>Проектування ливарних цехів та цехів спеціальних видів литва</t>
  </si>
  <si>
    <t>Розрахунок машин і механізмів поточних ліній ливарного виробництва</t>
  </si>
  <si>
    <t>Основи наукових досліджень та теорія експеримента</t>
  </si>
  <si>
    <t>Структурно-фазові перетворення при нагріванні та охолодженні литих сталей та чавунів</t>
  </si>
  <si>
    <t>1а,1б,2,3</t>
  </si>
  <si>
    <t>П/Д</t>
  </si>
  <si>
    <r>
      <t xml:space="preserve">Освітньо-кваліфікаційний рівень - </t>
    </r>
    <r>
      <rPr>
        <b/>
        <sz val="16"/>
        <rFont val="Times New Roman"/>
        <family val="1"/>
      </rPr>
      <t>магістр</t>
    </r>
  </si>
  <si>
    <r>
      <t xml:space="preserve">Термін навчання: на базі ОПП підготовки бакалавра </t>
    </r>
    <r>
      <rPr>
        <b/>
        <sz val="16"/>
        <rFont val="Times New Roman"/>
        <family val="1"/>
      </rPr>
      <t>-1 рік</t>
    </r>
  </si>
  <si>
    <t>Випускна робота</t>
  </si>
  <si>
    <t>Види  практик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</si>
</sst>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_-;\-* #,##0_-;\ _-;_-@_-"/>
    <numFmt numFmtId="181" formatCode="#,##0;\-* #,##0_-;\ _-;_-@_-"/>
    <numFmt numFmtId="182" formatCode="0.0"/>
    <numFmt numFmtId="183" formatCode="#,##0.0_ ;\-#,##0.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 ;\-#,##0.00\ "/>
  </numFmts>
  <fonts count="6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4"/>
      <name val="Arial Cyr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vertical="center" wrapText="1"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horizontal="left" vertical="top" wrapText="1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182" fontId="7" fillId="33" borderId="16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 applyProtection="1">
      <alignment horizontal="center" vertical="center"/>
      <protection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25" xfId="0" applyNumberFormat="1" applyFont="1" applyFill="1" applyBorder="1" applyAlignment="1" applyProtection="1">
      <alignment horizontal="center" vertical="center"/>
      <protection/>
    </xf>
    <xf numFmtId="181" fontId="7" fillId="33" borderId="26" xfId="0" applyNumberFormat="1" applyFont="1" applyFill="1" applyBorder="1" applyAlignment="1" applyProtection="1">
      <alignment horizontal="center" vertical="center"/>
      <protection/>
    </xf>
    <xf numFmtId="181" fontId="7" fillId="33" borderId="27" xfId="0" applyNumberFormat="1" applyFont="1" applyFill="1" applyBorder="1" applyAlignment="1" applyProtection="1">
      <alignment horizontal="center" vertical="center"/>
      <protection/>
    </xf>
    <xf numFmtId="180" fontId="2" fillId="33" borderId="11" xfId="0" applyNumberFormat="1" applyFont="1" applyFill="1" applyBorder="1" applyAlignment="1" applyProtection="1">
      <alignment horizontal="center" vertical="center"/>
      <protection/>
    </xf>
    <xf numFmtId="180" fontId="2" fillId="33" borderId="28" xfId="0" applyNumberFormat="1" applyFont="1" applyFill="1" applyBorder="1" applyAlignment="1" applyProtection="1">
      <alignment horizontal="center" vertical="center"/>
      <protection/>
    </xf>
    <xf numFmtId="180" fontId="2" fillId="33" borderId="29" xfId="0" applyNumberFormat="1" applyFont="1" applyFill="1" applyBorder="1" applyAlignment="1" applyProtection="1">
      <alignment horizontal="center" vertical="center"/>
      <protection/>
    </xf>
    <xf numFmtId="180" fontId="2" fillId="33" borderId="30" xfId="0" applyNumberFormat="1" applyFont="1" applyFill="1" applyBorder="1" applyAlignment="1" applyProtection="1">
      <alignment horizontal="center" vertical="center"/>
      <protection/>
    </xf>
    <xf numFmtId="180" fontId="2" fillId="33" borderId="31" xfId="0" applyNumberFormat="1" applyFont="1" applyFill="1" applyBorder="1" applyAlignment="1" applyProtection="1">
      <alignment horizontal="center" vertical="center"/>
      <protection/>
    </xf>
    <xf numFmtId="180" fontId="2" fillId="33" borderId="32" xfId="0" applyNumberFormat="1" applyFont="1" applyFill="1" applyBorder="1" applyAlignment="1" applyProtection="1">
      <alignment horizontal="center" vertical="center"/>
      <protection/>
    </xf>
    <xf numFmtId="180" fontId="2" fillId="33" borderId="33" xfId="0" applyNumberFormat="1" applyFont="1" applyFill="1" applyBorder="1" applyAlignment="1" applyProtection="1">
      <alignment horizontal="center" vertical="center"/>
      <protection/>
    </xf>
    <xf numFmtId="49" fontId="2" fillId="33" borderId="34" xfId="0" applyNumberFormat="1" applyFont="1" applyFill="1" applyBorder="1" applyAlignment="1" applyProtection="1">
      <alignment horizontal="center" vertical="center"/>
      <protection/>
    </xf>
    <xf numFmtId="49" fontId="7" fillId="33" borderId="34" xfId="0" applyNumberFormat="1" applyFont="1" applyFill="1" applyBorder="1" applyAlignment="1" applyProtection="1">
      <alignment horizontal="center" vertical="center"/>
      <protection/>
    </xf>
    <xf numFmtId="49" fontId="7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35" xfId="0" applyNumberFormat="1" applyFont="1" applyFill="1" applyBorder="1" applyAlignment="1" applyProtection="1">
      <alignment horizontal="center" vertical="center"/>
      <protection/>
    </xf>
    <xf numFmtId="49" fontId="7" fillId="33" borderId="35" xfId="0" applyNumberFormat="1" applyFont="1" applyFill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horizontal="center" vertical="center"/>
      <protection/>
    </xf>
    <xf numFmtId="1" fontId="2" fillId="33" borderId="14" xfId="0" applyNumberFormat="1" applyFont="1" applyFill="1" applyBorder="1" applyAlignment="1" applyProtection="1">
      <alignment horizontal="center" vertical="center"/>
      <protection/>
    </xf>
    <xf numFmtId="1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3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183" fontId="2" fillId="33" borderId="0" xfId="0" applyNumberFormat="1" applyFont="1" applyFill="1" applyBorder="1" applyAlignment="1" applyProtection="1">
      <alignment vertical="center"/>
      <protection/>
    </xf>
    <xf numFmtId="2" fontId="2" fillId="33" borderId="34" xfId="0" applyNumberFormat="1" applyFont="1" applyFill="1" applyBorder="1" applyAlignment="1">
      <alignment horizontal="center" vertical="center" wrapText="1"/>
    </xf>
    <xf numFmtId="182" fontId="7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33" borderId="42" xfId="0" applyNumberFormat="1" applyFont="1" applyFill="1" applyBorder="1" applyAlignment="1" applyProtection="1">
      <alignment horizontal="center" vertical="center"/>
      <protection/>
    </xf>
    <xf numFmtId="181" fontId="7" fillId="33" borderId="42" xfId="0" applyNumberFormat="1" applyFont="1" applyFill="1" applyBorder="1" applyAlignment="1" applyProtection="1">
      <alignment horizontal="center" vertical="center"/>
      <protection/>
    </xf>
    <xf numFmtId="180" fontId="2" fillId="0" borderId="43" xfId="0" applyNumberFormat="1" applyFont="1" applyFill="1" applyBorder="1" applyAlignment="1" applyProtection="1">
      <alignment vertical="center"/>
      <protection/>
    </xf>
    <xf numFmtId="49" fontId="2" fillId="33" borderId="39" xfId="0" applyNumberFormat="1" applyFont="1" applyFill="1" applyBorder="1" applyAlignment="1" applyProtection="1">
      <alignment horizontal="center" vertical="center"/>
      <protection/>
    </xf>
    <xf numFmtId="49" fontId="7" fillId="33" borderId="44" xfId="0" applyNumberFormat="1" applyFont="1" applyFill="1" applyBorder="1" applyAlignment="1" applyProtection="1">
      <alignment horizontal="center" vertical="center"/>
      <protection/>
    </xf>
    <xf numFmtId="1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2" fillId="33" borderId="47" xfId="0" applyNumberFormat="1" applyFont="1" applyFill="1" applyBorder="1" applyAlignment="1" applyProtection="1">
      <alignment horizontal="center" vertical="center"/>
      <protection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4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53" xfId="0" applyNumberFormat="1" applyFont="1" applyFill="1" applyBorder="1" applyAlignment="1" applyProtection="1">
      <alignment horizontal="center" vertical="center"/>
      <protection/>
    </xf>
    <xf numFmtId="1" fontId="2" fillId="33" borderId="54" xfId="0" applyNumberFormat="1" applyFont="1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 applyProtection="1">
      <alignment horizontal="center" vertical="center"/>
      <protection/>
    </xf>
    <xf numFmtId="0" fontId="2" fillId="33" borderId="56" xfId="0" applyNumberFormat="1" applyFont="1" applyFill="1" applyBorder="1" applyAlignment="1" applyProtection="1">
      <alignment horizontal="center" vertical="center"/>
      <protection/>
    </xf>
    <xf numFmtId="180" fontId="7" fillId="33" borderId="34" xfId="0" applyNumberFormat="1" applyFont="1" applyFill="1" applyBorder="1" applyAlignment="1" applyProtection="1">
      <alignment horizontal="center" vertical="center"/>
      <protection/>
    </xf>
    <xf numFmtId="180" fontId="2" fillId="33" borderId="34" xfId="0" applyNumberFormat="1" applyFont="1" applyFill="1" applyBorder="1" applyAlignment="1" applyProtection="1">
      <alignment horizontal="center" vertical="center"/>
      <protection/>
    </xf>
    <xf numFmtId="180" fontId="7" fillId="33" borderId="57" xfId="0" applyNumberFormat="1" applyFont="1" applyFill="1" applyBorder="1" applyAlignment="1" applyProtection="1">
      <alignment horizontal="center" vertical="center"/>
      <protection/>
    </xf>
    <xf numFmtId="180" fontId="2" fillId="33" borderId="57" xfId="0" applyNumberFormat="1" applyFont="1" applyFill="1" applyBorder="1" applyAlignment="1" applyProtection="1">
      <alignment horizontal="center" vertical="center"/>
      <protection/>
    </xf>
    <xf numFmtId="180" fontId="7" fillId="33" borderId="19" xfId="0" applyNumberFormat="1" applyFont="1" applyFill="1" applyBorder="1" applyAlignment="1" applyProtection="1">
      <alignment horizontal="center" vertical="center"/>
      <protection/>
    </xf>
    <xf numFmtId="180" fontId="2" fillId="33" borderId="19" xfId="0" applyNumberFormat="1" applyFont="1" applyFill="1" applyBorder="1" applyAlignment="1" applyProtection="1">
      <alignment horizontal="center" vertical="center"/>
      <protection/>
    </xf>
    <xf numFmtId="180" fontId="7" fillId="33" borderId="58" xfId="0" applyNumberFormat="1" applyFont="1" applyFill="1" applyBorder="1" applyAlignment="1" applyProtection="1">
      <alignment horizontal="center" vertical="center"/>
      <protection/>
    </xf>
    <xf numFmtId="180" fontId="7" fillId="33" borderId="59" xfId="0" applyNumberFormat="1" applyFont="1" applyFill="1" applyBorder="1" applyAlignment="1" applyProtection="1">
      <alignment horizontal="center" vertical="center"/>
      <protection/>
    </xf>
    <xf numFmtId="180" fontId="2" fillId="33" borderId="39" xfId="0" applyNumberFormat="1" applyFont="1" applyFill="1" applyBorder="1" applyAlignment="1" applyProtection="1">
      <alignment horizontal="left" vertical="center"/>
      <protection/>
    </xf>
    <xf numFmtId="182" fontId="2" fillId="33" borderId="39" xfId="0" applyNumberFormat="1" applyFont="1" applyFill="1" applyBorder="1" applyAlignment="1" applyProtection="1">
      <alignment horizontal="center" vertical="center"/>
      <protection/>
    </xf>
    <xf numFmtId="180" fontId="2" fillId="33" borderId="60" xfId="0" applyNumberFormat="1" applyFont="1" applyFill="1" applyBorder="1" applyAlignment="1" applyProtection="1">
      <alignment horizontal="center" vertical="center"/>
      <protection/>
    </xf>
    <xf numFmtId="180" fontId="7" fillId="33" borderId="61" xfId="0" applyNumberFormat="1" applyFont="1" applyFill="1" applyBorder="1" applyAlignment="1" applyProtection="1">
      <alignment horizontal="center" vertical="center"/>
      <protection/>
    </xf>
    <xf numFmtId="180" fontId="7" fillId="33" borderId="62" xfId="0" applyNumberFormat="1" applyFont="1" applyFill="1" applyBorder="1" applyAlignment="1" applyProtection="1">
      <alignment horizontal="center" vertical="center"/>
      <protection/>
    </xf>
    <xf numFmtId="180" fontId="7" fillId="33" borderId="23" xfId="0" applyNumberFormat="1" applyFont="1" applyFill="1" applyBorder="1" applyAlignment="1" applyProtection="1">
      <alignment horizontal="center" vertical="center"/>
      <protection/>
    </xf>
    <xf numFmtId="180" fontId="7" fillId="33" borderId="24" xfId="0" applyNumberFormat="1" applyFont="1" applyFill="1" applyBorder="1" applyAlignment="1" applyProtection="1">
      <alignment horizontal="center" vertical="center"/>
      <protection/>
    </xf>
    <xf numFmtId="180" fontId="7" fillId="33" borderId="63" xfId="0" applyNumberFormat="1" applyFont="1" applyFill="1" applyBorder="1" applyAlignment="1" applyProtection="1">
      <alignment horizontal="center" vertical="center"/>
      <protection/>
    </xf>
    <xf numFmtId="180" fontId="7" fillId="33" borderId="64" xfId="0" applyNumberFormat="1" applyFont="1" applyFill="1" applyBorder="1" applyAlignment="1" applyProtection="1">
      <alignment horizontal="center" vertical="center"/>
      <protection/>
    </xf>
    <xf numFmtId="180" fontId="7" fillId="33" borderId="65" xfId="0" applyNumberFormat="1" applyFont="1" applyFill="1" applyBorder="1" applyAlignment="1" applyProtection="1">
      <alignment horizontal="center" vertical="center"/>
      <protection/>
    </xf>
    <xf numFmtId="180" fontId="7" fillId="33" borderId="66" xfId="0" applyNumberFormat="1" applyFont="1" applyFill="1" applyBorder="1" applyAlignment="1" applyProtection="1">
      <alignment horizontal="center" vertical="center"/>
      <protection/>
    </xf>
    <xf numFmtId="180" fontId="2" fillId="33" borderId="67" xfId="0" applyNumberFormat="1" applyFont="1" applyFill="1" applyBorder="1" applyAlignment="1" applyProtection="1">
      <alignment horizontal="left" vertical="center"/>
      <protection/>
    </xf>
    <xf numFmtId="180" fontId="7" fillId="33" borderId="68" xfId="0" applyNumberFormat="1" applyFont="1" applyFill="1" applyBorder="1" applyAlignment="1" applyProtection="1">
      <alignment horizontal="center" vertical="center"/>
      <protection/>
    </xf>
    <xf numFmtId="180" fontId="7" fillId="33" borderId="69" xfId="0" applyNumberFormat="1" applyFont="1" applyFill="1" applyBorder="1" applyAlignment="1" applyProtection="1">
      <alignment horizontal="center" vertical="center"/>
      <protection/>
    </xf>
    <xf numFmtId="180" fontId="7" fillId="33" borderId="70" xfId="0" applyNumberFormat="1" applyFont="1" applyFill="1" applyBorder="1" applyAlignment="1" applyProtection="1">
      <alignment horizontal="center" vertical="center"/>
      <protection/>
    </xf>
    <xf numFmtId="180" fontId="7" fillId="33" borderId="71" xfId="0" applyNumberFormat="1" applyFont="1" applyFill="1" applyBorder="1" applyAlignment="1" applyProtection="1">
      <alignment horizontal="center" vertical="center"/>
      <protection/>
    </xf>
    <xf numFmtId="2" fontId="7" fillId="33" borderId="61" xfId="0" applyNumberFormat="1" applyFont="1" applyFill="1" applyBorder="1" applyAlignment="1">
      <alignment horizontal="center" vertical="center" wrapText="1"/>
    </xf>
    <xf numFmtId="180" fontId="7" fillId="33" borderId="72" xfId="0" applyNumberFormat="1" applyFont="1" applyFill="1" applyBorder="1" applyAlignment="1" applyProtection="1">
      <alignment horizontal="center" vertical="center"/>
      <protection/>
    </xf>
    <xf numFmtId="180" fontId="2" fillId="33" borderId="67" xfId="0" applyNumberFormat="1" applyFont="1" applyFill="1" applyBorder="1" applyAlignment="1" applyProtection="1">
      <alignment horizontal="center" vertical="center"/>
      <protection/>
    </xf>
    <xf numFmtId="180" fontId="2" fillId="33" borderId="73" xfId="0" applyNumberFormat="1" applyFont="1" applyFill="1" applyBorder="1" applyAlignment="1" applyProtection="1">
      <alignment horizontal="center" vertical="center"/>
      <protection/>
    </xf>
    <xf numFmtId="182" fontId="2" fillId="33" borderId="74" xfId="0" applyNumberFormat="1" applyFont="1" applyFill="1" applyBorder="1" applyAlignment="1" applyProtection="1">
      <alignment horizontal="center" vertical="center"/>
      <protection/>
    </xf>
    <xf numFmtId="180" fontId="2" fillId="33" borderId="44" xfId="0" applyNumberFormat="1" applyFont="1" applyFill="1" applyBorder="1" applyAlignment="1" applyProtection="1">
      <alignment horizontal="center" vertical="center"/>
      <protection/>
    </xf>
    <xf numFmtId="2" fontId="7" fillId="33" borderId="25" xfId="0" applyNumberFormat="1" applyFont="1" applyFill="1" applyBorder="1" applyAlignment="1">
      <alignment horizontal="center" vertical="center" wrapText="1"/>
    </xf>
    <xf numFmtId="49" fontId="7" fillId="33" borderId="75" xfId="0" applyNumberFormat="1" applyFont="1" applyFill="1" applyBorder="1" applyAlignment="1" applyProtection="1">
      <alignment horizontal="center" vertical="center"/>
      <protection/>
    </xf>
    <xf numFmtId="182" fontId="7" fillId="33" borderId="75" xfId="0" applyNumberFormat="1" applyFont="1" applyFill="1" applyBorder="1" applyAlignment="1" applyProtection="1">
      <alignment horizontal="center" vertical="center"/>
      <protection/>
    </xf>
    <xf numFmtId="182" fontId="7" fillId="33" borderId="36" xfId="0" applyNumberFormat="1" applyFont="1" applyFill="1" applyBorder="1" applyAlignment="1" applyProtection="1">
      <alignment horizontal="center" vertical="center"/>
      <protection/>
    </xf>
    <xf numFmtId="182" fontId="7" fillId="33" borderId="35" xfId="0" applyNumberFormat="1" applyFont="1" applyFill="1" applyBorder="1" applyAlignment="1" applyProtection="1">
      <alignment horizontal="center" vertical="center"/>
      <protection/>
    </xf>
    <xf numFmtId="182" fontId="7" fillId="33" borderId="76" xfId="0" applyNumberFormat="1" applyFont="1" applyFill="1" applyBorder="1" applyAlignment="1" applyProtection="1">
      <alignment horizontal="center" vertical="center"/>
      <protection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182" fontId="2" fillId="33" borderId="78" xfId="0" applyNumberFormat="1" applyFont="1" applyFill="1" applyBorder="1" applyAlignment="1" applyProtection="1">
      <alignment horizontal="center" vertical="center"/>
      <protection/>
    </xf>
    <xf numFmtId="180" fontId="7" fillId="33" borderId="79" xfId="0" applyNumberFormat="1" applyFont="1" applyFill="1" applyBorder="1" applyAlignment="1" applyProtection="1">
      <alignment horizontal="center" vertical="center"/>
      <protection/>
    </xf>
    <xf numFmtId="49" fontId="2" fillId="33" borderId="80" xfId="0" applyNumberFormat="1" applyFont="1" applyFill="1" applyBorder="1" applyAlignment="1" applyProtection="1">
      <alignment horizontal="left" vertical="center"/>
      <protection/>
    </xf>
    <xf numFmtId="182" fontId="2" fillId="33" borderId="75" xfId="0" applyNumberFormat="1" applyFont="1" applyFill="1" applyBorder="1" applyAlignment="1" applyProtection="1">
      <alignment horizontal="center" vertical="center"/>
      <protection/>
    </xf>
    <xf numFmtId="182" fontId="2" fillId="33" borderId="35" xfId="0" applyNumberFormat="1" applyFont="1" applyFill="1" applyBorder="1" applyAlignment="1" applyProtection="1">
      <alignment horizontal="center" vertical="center"/>
      <protection/>
    </xf>
    <xf numFmtId="182" fontId="2" fillId="33" borderId="36" xfId="0" applyNumberFormat="1" applyFont="1" applyFill="1" applyBorder="1" applyAlignment="1" applyProtection="1">
      <alignment horizontal="center" vertical="center"/>
      <protection/>
    </xf>
    <xf numFmtId="2" fontId="2" fillId="33" borderId="35" xfId="0" applyNumberFormat="1" applyFont="1" applyFill="1" applyBorder="1" applyAlignment="1">
      <alignment horizontal="center" vertical="center" wrapText="1"/>
    </xf>
    <xf numFmtId="182" fontId="2" fillId="33" borderId="34" xfId="0" applyNumberFormat="1" applyFont="1" applyFill="1" applyBorder="1" applyAlignment="1" applyProtection="1">
      <alignment horizontal="center" vertical="center"/>
      <protection/>
    </xf>
    <xf numFmtId="2" fontId="7" fillId="33" borderId="81" xfId="0" applyNumberFormat="1" applyFont="1" applyFill="1" applyBorder="1" applyAlignment="1">
      <alignment horizontal="center" vertical="center" wrapText="1"/>
    </xf>
    <xf numFmtId="182" fontId="2" fillId="33" borderId="43" xfId="0" applyNumberFormat="1" applyFont="1" applyFill="1" applyBorder="1" applyAlignment="1" applyProtection="1">
      <alignment horizontal="center" vertical="center"/>
      <protection/>
    </xf>
    <xf numFmtId="180" fontId="2" fillId="33" borderId="82" xfId="0" applyNumberFormat="1" applyFont="1" applyFill="1" applyBorder="1" applyAlignment="1" applyProtection="1">
      <alignment horizontal="center" vertical="center"/>
      <protection/>
    </xf>
    <xf numFmtId="180" fontId="2" fillId="33" borderId="74" xfId="0" applyNumberFormat="1" applyFont="1" applyFill="1" applyBorder="1" applyAlignment="1" applyProtection="1">
      <alignment horizontal="left" vertical="center"/>
      <protection/>
    </xf>
    <xf numFmtId="180" fontId="2" fillId="33" borderId="74" xfId="0" applyNumberFormat="1" applyFont="1" applyFill="1" applyBorder="1" applyAlignment="1" applyProtection="1">
      <alignment horizontal="center" vertical="center"/>
      <protection/>
    </xf>
    <xf numFmtId="49" fontId="7" fillId="33" borderId="83" xfId="0" applyNumberFormat="1" applyFont="1" applyFill="1" applyBorder="1" applyAlignment="1" applyProtection="1">
      <alignment horizontal="center" vertical="center"/>
      <protection/>
    </xf>
    <xf numFmtId="182" fontId="7" fillId="33" borderId="83" xfId="0" applyNumberFormat="1" applyFont="1" applyFill="1" applyBorder="1" applyAlignment="1" applyProtection="1">
      <alignment horizontal="center" vertical="center"/>
      <protection/>
    </xf>
    <xf numFmtId="182" fontId="7" fillId="33" borderId="34" xfId="0" applyNumberFormat="1" applyFont="1" applyFill="1" applyBorder="1" applyAlignment="1" applyProtection="1">
      <alignment horizontal="center" vertical="center"/>
      <protection/>
    </xf>
    <xf numFmtId="182" fontId="7" fillId="33" borderId="19" xfId="0" applyNumberFormat="1" applyFont="1" applyFill="1" applyBorder="1" applyAlignment="1" applyProtection="1">
      <alignment horizontal="center" vertical="center"/>
      <protection/>
    </xf>
    <xf numFmtId="182" fontId="2" fillId="33" borderId="83" xfId="0" applyNumberFormat="1" applyFont="1" applyFill="1" applyBorder="1" applyAlignment="1" applyProtection="1">
      <alignment horizontal="center" vertical="center"/>
      <protection/>
    </xf>
    <xf numFmtId="182" fontId="2" fillId="33" borderId="19" xfId="0" applyNumberFormat="1" applyFont="1" applyFill="1" applyBorder="1" applyAlignment="1" applyProtection="1">
      <alignment horizontal="center" vertical="center"/>
      <protection/>
    </xf>
    <xf numFmtId="182" fontId="7" fillId="33" borderId="57" xfId="0" applyNumberFormat="1" applyFont="1" applyFill="1" applyBorder="1" applyAlignment="1" applyProtection="1">
      <alignment horizontal="center" vertical="center"/>
      <protection/>
    </xf>
    <xf numFmtId="182" fontId="2" fillId="33" borderId="77" xfId="0" applyNumberFormat="1" applyFont="1" applyFill="1" applyBorder="1" applyAlignment="1" applyProtection="1">
      <alignment horizontal="center" vertical="center"/>
      <protection/>
    </xf>
    <xf numFmtId="182" fontId="2" fillId="33" borderId="84" xfId="0" applyNumberFormat="1" applyFont="1" applyFill="1" applyBorder="1" applyAlignment="1" applyProtection="1">
      <alignment horizontal="center" vertical="center"/>
      <protection/>
    </xf>
    <xf numFmtId="182" fontId="2" fillId="33" borderId="73" xfId="0" applyNumberFormat="1" applyFont="1" applyFill="1" applyBorder="1" applyAlignment="1" applyProtection="1">
      <alignment horizontal="center" vertical="center"/>
      <protection/>
    </xf>
    <xf numFmtId="180" fontId="2" fillId="33" borderId="39" xfId="0" applyNumberFormat="1" applyFont="1" applyFill="1" applyBorder="1" applyAlignment="1" applyProtection="1">
      <alignment horizontal="center" vertical="center"/>
      <protection/>
    </xf>
    <xf numFmtId="180" fontId="2" fillId="33" borderId="69" xfId="0" applyNumberFormat="1" applyFont="1" applyFill="1" applyBorder="1" applyAlignment="1" applyProtection="1">
      <alignment horizontal="center" vertical="center"/>
      <protection/>
    </xf>
    <xf numFmtId="182" fontId="2" fillId="33" borderId="85" xfId="0" applyNumberFormat="1" applyFont="1" applyFill="1" applyBorder="1" applyAlignment="1" applyProtection="1">
      <alignment horizontal="center" vertical="center"/>
      <protection/>
    </xf>
    <xf numFmtId="49" fontId="2" fillId="33" borderId="86" xfId="0" applyNumberFormat="1" applyFont="1" applyFill="1" applyBorder="1" applyAlignment="1" applyProtection="1">
      <alignment horizontal="left" vertical="center"/>
      <protection/>
    </xf>
    <xf numFmtId="49" fontId="7" fillId="33" borderId="85" xfId="0" applyNumberFormat="1" applyFont="1" applyFill="1" applyBorder="1" applyAlignment="1" applyProtection="1">
      <alignment horizontal="center" vertical="center"/>
      <protection/>
    </xf>
    <xf numFmtId="49" fontId="7" fillId="33" borderId="87" xfId="0" applyNumberFormat="1" applyFont="1" applyFill="1" applyBorder="1" applyAlignment="1" applyProtection="1">
      <alignment horizontal="center" vertical="center"/>
      <protection/>
    </xf>
    <xf numFmtId="182" fontId="2" fillId="33" borderId="88" xfId="0" applyNumberFormat="1" applyFont="1" applyFill="1" applyBorder="1" applyAlignment="1" applyProtection="1">
      <alignment horizontal="center" vertical="center"/>
      <protection/>
    </xf>
    <xf numFmtId="182" fontId="7" fillId="33" borderId="85" xfId="0" applyNumberFormat="1" applyFont="1" applyFill="1" applyBorder="1" applyAlignment="1" applyProtection="1">
      <alignment horizontal="center" vertical="center"/>
      <protection/>
    </xf>
    <xf numFmtId="182" fontId="7" fillId="33" borderId="44" xfId="0" applyNumberFormat="1" applyFont="1" applyFill="1" applyBorder="1" applyAlignment="1" applyProtection="1">
      <alignment horizontal="center" vertical="center"/>
      <protection/>
    </xf>
    <xf numFmtId="182" fontId="7" fillId="33" borderId="87" xfId="0" applyNumberFormat="1" applyFont="1" applyFill="1" applyBorder="1" applyAlignment="1" applyProtection="1">
      <alignment horizontal="center" vertical="center"/>
      <protection/>
    </xf>
    <xf numFmtId="182" fontId="2" fillId="33" borderId="44" xfId="0" applyNumberFormat="1" applyFont="1" applyFill="1" applyBorder="1" applyAlignment="1" applyProtection="1">
      <alignment horizontal="center" vertical="center"/>
      <protection/>
    </xf>
    <xf numFmtId="182" fontId="7" fillId="33" borderId="89" xfId="0" applyNumberFormat="1" applyFont="1" applyFill="1" applyBorder="1" applyAlignment="1" applyProtection="1">
      <alignment horizontal="center" vertical="center"/>
      <protection/>
    </xf>
    <xf numFmtId="180" fontId="2" fillId="33" borderId="90" xfId="0" applyNumberFormat="1" applyFont="1" applyFill="1" applyBorder="1" applyAlignment="1" applyProtection="1">
      <alignment horizontal="center" vertical="center"/>
      <protection/>
    </xf>
    <xf numFmtId="180" fontId="10" fillId="33" borderId="91" xfId="0" applyNumberFormat="1" applyFont="1" applyFill="1" applyBorder="1" applyAlignment="1" applyProtection="1">
      <alignment horizontal="center" vertical="center"/>
      <protection/>
    </xf>
    <xf numFmtId="180" fontId="10" fillId="33" borderId="92" xfId="0" applyNumberFormat="1" applyFont="1" applyFill="1" applyBorder="1" applyAlignment="1" applyProtection="1">
      <alignment horizontal="center" vertical="center"/>
      <protection/>
    </xf>
    <xf numFmtId="180" fontId="10" fillId="33" borderId="93" xfId="0" applyNumberFormat="1" applyFont="1" applyFill="1" applyBorder="1" applyAlignment="1" applyProtection="1">
      <alignment horizontal="center" vertical="center"/>
      <protection/>
    </xf>
    <xf numFmtId="180" fontId="10" fillId="33" borderId="94" xfId="0" applyNumberFormat="1" applyFont="1" applyFill="1" applyBorder="1" applyAlignment="1" applyProtection="1">
      <alignment horizontal="center" vertical="center"/>
      <protection/>
    </xf>
    <xf numFmtId="180" fontId="10" fillId="33" borderId="95" xfId="0" applyNumberFormat="1" applyFont="1" applyFill="1" applyBorder="1" applyAlignment="1" applyProtection="1">
      <alignment horizontal="center" vertical="center"/>
      <protection/>
    </xf>
    <xf numFmtId="180" fontId="10" fillId="33" borderId="96" xfId="0" applyNumberFormat="1" applyFont="1" applyFill="1" applyBorder="1" applyAlignment="1" applyProtection="1">
      <alignment horizontal="center" vertical="center"/>
      <protection/>
    </xf>
    <xf numFmtId="180" fontId="7" fillId="34" borderId="23" xfId="0" applyNumberFormat="1" applyFont="1" applyFill="1" applyBorder="1" applyAlignment="1" applyProtection="1">
      <alignment horizontal="center" vertical="center"/>
      <protection/>
    </xf>
    <xf numFmtId="180" fontId="7" fillId="34" borderId="24" xfId="0" applyNumberFormat="1" applyFont="1" applyFill="1" applyBorder="1" applyAlignment="1" applyProtection="1">
      <alignment horizontal="center" vertical="center"/>
      <protection/>
    </xf>
    <xf numFmtId="180" fontId="7" fillId="34" borderId="61" xfId="0" applyNumberFormat="1" applyFont="1" applyFill="1" applyBorder="1" applyAlignment="1" applyProtection="1">
      <alignment horizontal="center" vertical="center"/>
      <protection/>
    </xf>
    <xf numFmtId="180" fontId="7" fillId="34" borderId="97" xfId="0" applyNumberFormat="1" applyFont="1" applyFill="1" applyBorder="1" applyAlignment="1" applyProtection="1">
      <alignment horizontal="center" vertical="center"/>
      <protection/>
    </xf>
    <xf numFmtId="180" fontId="7" fillId="34" borderId="98" xfId="0" applyNumberFormat="1" applyFont="1" applyFill="1" applyBorder="1" applyAlignment="1" applyProtection="1">
      <alignment horizontal="center" vertical="center"/>
      <protection/>
    </xf>
    <xf numFmtId="182" fontId="7" fillId="35" borderId="99" xfId="0" applyNumberFormat="1" applyFont="1" applyFill="1" applyBorder="1" applyAlignment="1">
      <alignment horizontal="center" vertical="center"/>
    </xf>
    <xf numFmtId="180" fontId="2" fillId="33" borderId="78" xfId="0" applyNumberFormat="1" applyFont="1" applyFill="1" applyBorder="1" applyAlignment="1" applyProtection="1">
      <alignment horizontal="center" vertical="center"/>
      <protection/>
    </xf>
    <xf numFmtId="180" fontId="2" fillId="33" borderId="87" xfId="0" applyNumberFormat="1" applyFont="1" applyFill="1" applyBorder="1" applyAlignment="1" applyProtection="1">
      <alignment horizontal="center" vertical="center"/>
      <protection/>
    </xf>
    <xf numFmtId="180" fontId="7" fillId="33" borderId="25" xfId="0" applyNumberFormat="1" applyFont="1" applyFill="1" applyBorder="1" applyAlignment="1" applyProtection="1">
      <alignment horizontal="center" vertical="center"/>
      <protection/>
    </xf>
    <xf numFmtId="180" fontId="7" fillId="33" borderId="81" xfId="0" applyNumberFormat="1" applyFont="1" applyFill="1" applyBorder="1" applyAlignment="1" applyProtection="1">
      <alignment horizontal="center" vertical="center"/>
      <protection/>
    </xf>
    <xf numFmtId="180" fontId="7" fillId="33" borderId="72" xfId="0" applyNumberFormat="1" applyFont="1" applyFill="1" applyBorder="1" applyAlignment="1" applyProtection="1">
      <alignment horizontal="center" vertical="center"/>
      <protection/>
    </xf>
    <xf numFmtId="180" fontId="7" fillId="33" borderId="100" xfId="0" applyNumberFormat="1" applyFont="1" applyFill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 horizontal="center" vertical="center"/>
      <protection/>
    </xf>
    <xf numFmtId="0" fontId="15" fillId="0" borderId="10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/>
    </xf>
    <xf numFmtId="0" fontId="17" fillId="0" borderId="107" xfId="0" applyFont="1" applyBorder="1" applyAlignment="1">
      <alignment horizontal="center"/>
    </xf>
    <xf numFmtId="0" fontId="17" fillId="0" borderId="108" xfId="0" applyFont="1" applyBorder="1" applyAlignment="1">
      <alignment horizontal="center"/>
    </xf>
    <xf numFmtId="0" fontId="17" fillId="0" borderId="109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7" xfId="0" applyFont="1" applyFill="1" applyBorder="1" applyAlignment="1">
      <alignment wrapText="1"/>
    </xf>
    <xf numFmtId="0" fontId="17" fillId="0" borderId="27" xfId="0" applyFont="1" applyFill="1" applyBorder="1" applyAlignment="1">
      <alignment horizontal="center" wrapText="1"/>
    </xf>
    <xf numFmtId="0" fontId="17" fillId="0" borderId="108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110" xfId="0" applyFont="1" applyBorder="1" applyAlignment="1">
      <alignment horizontal="center" vertical="center"/>
    </xf>
    <xf numFmtId="0" fontId="17" fillId="0" borderId="27" xfId="0" applyFont="1" applyBorder="1" applyAlignment="1">
      <alignment horizontal="right"/>
    </xf>
    <xf numFmtId="0" fontId="17" fillId="0" borderId="42" xfId="0" applyFont="1" applyBorder="1" applyAlignment="1">
      <alignment horizontal="center"/>
    </xf>
    <xf numFmtId="180" fontId="10" fillId="33" borderId="34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wrapText="1"/>
    </xf>
    <xf numFmtId="182" fontId="2" fillId="33" borderId="111" xfId="0" applyNumberFormat="1" applyFont="1" applyFill="1" applyBorder="1" applyAlignment="1" applyProtection="1">
      <alignment horizontal="center" vertical="center"/>
      <protection/>
    </xf>
    <xf numFmtId="18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112" xfId="0" applyFont="1" applyFill="1" applyBorder="1" applyAlignment="1">
      <alignment horizontal="center" vertical="center" wrapText="1"/>
    </xf>
    <xf numFmtId="180" fontId="2" fillId="33" borderId="22" xfId="0" applyNumberFormat="1" applyFont="1" applyFill="1" applyBorder="1" applyAlignment="1" applyProtection="1">
      <alignment horizontal="center" vertical="center" wrapText="1"/>
      <protection/>
    </xf>
    <xf numFmtId="180" fontId="2" fillId="33" borderId="83" xfId="0" applyNumberFormat="1" applyFont="1" applyFill="1" applyBorder="1" applyAlignment="1" applyProtection="1">
      <alignment horizontal="center" vertical="center"/>
      <protection/>
    </xf>
    <xf numFmtId="180" fontId="10" fillId="33" borderId="74" xfId="0" applyNumberFormat="1" applyFont="1" applyFill="1" applyBorder="1" applyAlignment="1" applyProtection="1">
      <alignment horizontal="center" vertical="center"/>
      <protection/>
    </xf>
    <xf numFmtId="180" fontId="10" fillId="33" borderId="74" xfId="0" applyNumberFormat="1" applyFont="1" applyFill="1" applyBorder="1" applyAlignment="1" applyProtection="1">
      <alignment horizontal="left" vertical="center"/>
      <protection/>
    </xf>
    <xf numFmtId="180" fontId="10" fillId="33" borderId="85" xfId="0" applyNumberFormat="1" applyFont="1" applyFill="1" applyBorder="1" applyAlignment="1" applyProtection="1">
      <alignment horizontal="center" vertical="center"/>
      <protection/>
    </xf>
    <xf numFmtId="180" fontId="10" fillId="33" borderId="44" xfId="0" applyNumberFormat="1" applyFont="1" applyFill="1" applyBorder="1" applyAlignment="1" applyProtection="1">
      <alignment horizontal="center" vertical="center"/>
      <protection/>
    </xf>
    <xf numFmtId="180" fontId="10" fillId="33" borderId="87" xfId="0" applyNumberFormat="1" applyFont="1" applyFill="1" applyBorder="1" applyAlignment="1" applyProtection="1">
      <alignment horizontal="center" vertical="center"/>
      <protection/>
    </xf>
    <xf numFmtId="180" fontId="10" fillId="33" borderId="113" xfId="0" applyNumberFormat="1" applyFont="1" applyFill="1" applyBorder="1" applyAlignment="1" applyProtection="1">
      <alignment horizontal="center" vertical="center"/>
      <protection/>
    </xf>
    <xf numFmtId="180" fontId="2" fillId="33" borderId="85" xfId="0" applyNumberFormat="1" applyFont="1" applyFill="1" applyBorder="1" applyAlignment="1" applyProtection="1">
      <alignment horizontal="center" vertical="center"/>
      <protection/>
    </xf>
    <xf numFmtId="188" fontId="7" fillId="33" borderId="72" xfId="0" applyNumberFormat="1" applyFont="1" applyFill="1" applyBorder="1" applyAlignment="1">
      <alignment horizontal="center" vertical="center" wrapText="1"/>
    </xf>
    <xf numFmtId="188" fontId="7" fillId="33" borderId="23" xfId="0" applyNumberFormat="1" applyFont="1" applyFill="1" applyBorder="1" applyAlignment="1">
      <alignment horizontal="center" vertical="center" wrapText="1"/>
    </xf>
    <xf numFmtId="188" fontId="7" fillId="33" borderId="24" xfId="0" applyNumberFormat="1" applyFont="1" applyFill="1" applyBorder="1" applyAlignment="1">
      <alignment horizontal="center" vertical="center" wrapText="1"/>
    </xf>
    <xf numFmtId="188" fontId="7" fillId="33" borderId="61" xfId="0" applyNumberFormat="1" applyFont="1" applyFill="1" applyBorder="1" applyAlignment="1">
      <alignment horizontal="center" vertical="center" wrapText="1"/>
    </xf>
    <xf numFmtId="0" fontId="2" fillId="33" borderId="114" xfId="0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180" fontId="2" fillId="33" borderId="108" xfId="0" applyNumberFormat="1" applyFont="1" applyFill="1" applyBorder="1" applyAlignment="1" applyProtection="1">
      <alignment horizontal="center" vertical="center" wrapText="1"/>
      <protection/>
    </xf>
    <xf numFmtId="182" fontId="2" fillId="33" borderId="115" xfId="0" applyNumberFormat="1" applyFont="1" applyFill="1" applyBorder="1" applyAlignment="1" applyProtection="1">
      <alignment horizontal="center" vertical="center"/>
      <protection/>
    </xf>
    <xf numFmtId="0" fontId="2" fillId="33" borderId="116" xfId="0" applyFont="1" applyFill="1" applyBorder="1" applyAlignment="1">
      <alignment horizontal="center" vertical="center" wrapText="1"/>
    </xf>
    <xf numFmtId="180" fontId="2" fillId="33" borderId="97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33" borderId="107" xfId="0" applyNumberFormat="1" applyFont="1" applyFill="1" applyBorder="1" applyAlignment="1">
      <alignment horizontal="center" vertical="center" wrapText="1"/>
    </xf>
    <xf numFmtId="0" fontId="2" fillId="33" borderId="117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2" fillId="33" borderId="39" xfId="0" applyFont="1" applyFill="1" applyBorder="1" applyAlignment="1">
      <alignment horizontal="center" vertical="top" wrapText="1"/>
    </xf>
    <xf numFmtId="180" fontId="1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83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 vertical="top" wrapText="1"/>
    </xf>
    <xf numFmtId="0" fontId="2" fillId="33" borderId="73" xfId="0" applyFont="1" applyFill="1" applyBorder="1" applyAlignment="1">
      <alignment horizontal="center" vertical="top" wrapText="1"/>
    </xf>
    <xf numFmtId="0" fontId="2" fillId="33" borderId="83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83" xfId="0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horizontal="left" vertical="top" wrapText="1"/>
    </xf>
    <xf numFmtId="180" fontId="2" fillId="33" borderId="94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top" wrapText="1"/>
    </xf>
    <xf numFmtId="0" fontId="2" fillId="33" borderId="35" xfId="0" applyFont="1" applyFill="1" applyBorder="1" applyAlignment="1">
      <alignment horizontal="center" vertical="top" wrapText="1"/>
    </xf>
    <xf numFmtId="180" fontId="2" fillId="33" borderId="79" xfId="0" applyNumberFormat="1" applyFont="1" applyFill="1" applyBorder="1" applyAlignment="1">
      <alignment horizontal="center" vertical="top" wrapText="1"/>
    </xf>
    <xf numFmtId="180" fontId="2" fillId="33" borderId="118" xfId="0" applyNumberFormat="1" applyFont="1" applyFill="1" applyBorder="1" applyAlignment="1" applyProtection="1">
      <alignment horizontal="center" vertical="center"/>
      <protection/>
    </xf>
    <xf numFmtId="180" fontId="10" fillId="33" borderId="89" xfId="0" applyNumberFormat="1" applyFont="1" applyFill="1" applyBorder="1" applyAlignment="1" applyProtection="1">
      <alignment horizontal="center" vertical="center"/>
      <protection/>
    </xf>
    <xf numFmtId="180" fontId="10" fillId="33" borderId="119" xfId="0" applyNumberFormat="1" applyFont="1" applyFill="1" applyBorder="1" applyAlignment="1" applyProtection="1">
      <alignment horizontal="center" vertical="center"/>
      <protection/>
    </xf>
    <xf numFmtId="2" fontId="2" fillId="33" borderId="112" xfId="0" applyNumberFormat="1" applyFont="1" applyFill="1" applyBorder="1" applyAlignment="1">
      <alignment horizontal="center" vertical="center" wrapText="1"/>
    </xf>
    <xf numFmtId="2" fontId="2" fillId="33" borderId="120" xfId="0" applyNumberFormat="1" applyFont="1" applyFill="1" applyBorder="1" applyAlignment="1">
      <alignment horizontal="center" vertical="center" wrapText="1"/>
    </xf>
    <xf numFmtId="2" fontId="2" fillId="33" borderId="58" xfId="0" applyNumberFormat="1" applyFont="1" applyFill="1" applyBorder="1" applyAlignment="1">
      <alignment horizontal="center" vertical="center" wrapText="1"/>
    </xf>
    <xf numFmtId="181" fontId="2" fillId="33" borderId="121" xfId="0" applyNumberFormat="1" applyFont="1" applyFill="1" applyBorder="1" applyAlignment="1" applyProtection="1">
      <alignment horizontal="center" vertical="center"/>
      <protection/>
    </xf>
    <xf numFmtId="181" fontId="2" fillId="33" borderId="33" xfId="0" applyNumberFormat="1" applyFont="1" applyFill="1" applyBorder="1" applyAlignment="1" applyProtection="1">
      <alignment horizontal="center" vertical="center"/>
      <protection/>
    </xf>
    <xf numFmtId="181" fontId="2" fillId="33" borderId="122" xfId="0" applyNumberFormat="1" applyFont="1" applyFill="1" applyBorder="1" applyAlignment="1" applyProtection="1">
      <alignment horizontal="center" vertical="center"/>
      <protection/>
    </xf>
    <xf numFmtId="2" fontId="7" fillId="33" borderId="72" xfId="0" applyNumberFormat="1" applyFont="1" applyFill="1" applyBorder="1" applyAlignment="1">
      <alignment horizontal="center" vertical="center" wrapText="1"/>
    </xf>
    <xf numFmtId="180" fontId="2" fillId="33" borderId="96" xfId="0" applyNumberFormat="1" applyFont="1" applyFill="1" applyBorder="1" applyAlignment="1" applyProtection="1">
      <alignment horizontal="center" vertical="center"/>
      <protection/>
    </xf>
    <xf numFmtId="180" fontId="2" fillId="33" borderId="96" xfId="0" applyNumberFormat="1" applyFont="1" applyFill="1" applyBorder="1" applyAlignment="1" applyProtection="1">
      <alignment horizontal="left" vertical="center"/>
      <protection/>
    </xf>
    <xf numFmtId="180" fontId="2" fillId="33" borderId="91" xfId="0" applyNumberFormat="1" applyFont="1" applyFill="1" applyBorder="1" applyAlignment="1" applyProtection="1">
      <alignment horizontal="center" vertical="center"/>
      <protection/>
    </xf>
    <xf numFmtId="180" fontId="2" fillId="33" borderId="92" xfId="0" applyNumberFormat="1" applyFont="1" applyFill="1" applyBorder="1" applyAlignment="1" applyProtection="1">
      <alignment horizontal="center" vertical="center"/>
      <protection/>
    </xf>
    <xf numFmtId="180" fontId="2" fillId="33" borderId="123" xfId="0" applyNumberFormat="1" applyFont="1" applyFill="1" applyBorder="1" applyAlignment="1" applyProtection="1">
      <alignment horizontal="center" vertical="center"/>
      <protection/>
    </xf>
    <xf numFmtId="0" fontId="2" fillId="33" borderId="94" xfId="0" applyFont="1" applyFill="1" applyBorder="1" applyAlignment="1">
      <alignment horizontal="center" vertical="top" wrapText="1"/>
    </xf>
    <xf numFmtId="0" fontId="2" fillId="33" borderId="92" xfId="0" applyFont="1" applyFill="1" applyBorder="1" applyAlignment="1">
      <alignment horizontal="center" vertical="top" wrapText="1"/>
    </xf>
    <xf numFmtId="180" fontId="7" fillId="33" borderId="83" xfId="0" applyNumberFormat="1" applyFont="1" applyFill="1" applyBorder="1" applyAlignment="1" applyProtection="1">
      <alignment horizontal="center" vertical="center"/>
      <protection/>
    </xf>
    <xf numFmtId="180" fontId="10" fillId="33" borderId="39" xfId="0" applyNumberFormat="1" applyFont="1" applyFill="1" applyBorder="1" applyAlignment="1" applyProtection="1">
      <alignment horizontal="left" vertical="center"/>
      <protection/>
    </xf>
    <xf numFmtId="0" fontId="2" fillId="33" borderId="39" xfId="0" applyFont="1" applyFill="1" applyBorder="1" applyAlignment="1">
      <alignment horizontal="left" vertical="top" wrapText="1"/>
    </xf>
    <xf numFmtId="180" fontId="2" fillId="33" borderId="90" xfId="0" applyNumberFormat="1" applyFont="1" applyFill="1" applyBorder="1" applyAlignment="1" applyProtection="1">
      <alignment horizontal="left" vertical="center"/>
      <protection/>
    </xf>
    <xf numFmtId="180" fontId="7" fillId="33" borderId="124" xfId="0" applyNumberFormat="1" applyFont="1" applyFill="1" applyBorder="1" applyAlignment="1" applyProtection="1">
      <alignment horizontal="center" vertical="center"/>
      <protection/>
    </xf>
    <xf numFmtId="180" fontId="7" fillId="33" borderId="125" xfId="0" applyNumberFormat="1" applyFont="1" applyFill="1" applyBorder="1" applyAlignment="1" applyProtection="1">
      <alignment horizontal="center" vertical="center"/>
      <protection/>
    </xf>
    <xf numFmtId="180" fontId="7" fillId="33" borderId="126" xfId="0" applyNumberFormat="1" applyFont="1" applyFill="1" applyBorder="1" applyAlignment="1" applyProtection="1">
      <alignment horizontal="center" vertical="center"/>
      <protection/>
    </xf>
    <xf numFmtId="182" fontId="2" fillId="33" borderId="127" xfId="0" applyNumberFormat="1" applyFont="1" applyFill="1" applyBorder="1" applyAlignment="1" applyProtection="1">
      <alignment horizontal="center" vertical="center"/>
      <protection/>
    </xf>
    <xf numFmtId="180" fontId="7" fillId="33" borderId="128" xfId="0" applyNumberFormat="1" applyFont="1" applyFill="1" applyBorder="1" applyAlignment="1" applyProtection="1">
      <alignment horizontal="center" vertical="center"/>
      <protection/>
    </xf>
    <xf numFmtId="49" fontId="2" fillId="33" borderId="39" xfId="0" applyNumberFormat="1" applyFont="1" applyFill="1" applyBorder="1" applyAlignment="1" applyProtection="1">
      <alignment horizontal="left" vertical="center"/>
      <protection/>
    </xf>
    <xf numFmtId="180" fontId="7" fillId="33" borderId="129" xfId="0" applyNumberFormat="1" applyFont="1" applyFill="1" applyBorder="1" applyAlignment="1" applyProtection="1">
      <alignment horizontal="center" vertical="center"/>
      <protection/>
    </xf>
    <xf numFmtId="180" fontId="7" fillId="33" borderId="118" xfId="0" applyNumberFormat="1" applyFont="1" applyFill="1" applyBorder="1" applyAlignment="1" applyProtection="1">
      <alignment horizontal="center" vertical="center"/>
      <protection/>
    </xf>
    <xf numFmtId="180" fontId="7" fillId="33" borderId="80" xfId="0" applyNumberFormat="1" applyFont="1" applyFill="1" applyBorder="1" applyAlignment="1" applyProtection="1">
      <alignment horizontal="center" vertical="center"/>
      <protection/>
    </xf>
    <xf numFmtId="2" fontId="2" fillId="33" borderId="119" xfId="0" applyNumberFormat="1" applyFont="1" applyFill="1" applyBorder="1" applyAlignment="1">
      <alignment horizontal="center" vertical="center" wrapText="1"/>
    </xf>
    <xf numFmtId="180" fontId="7" fillId="33" borderId="43" xfId="0" applyNumberFormat="1" applyFont="1" applyFill="1" applyBorder="1" applyAlignment="1" applyProtection="1">
      <alignment horizontal="center" vertical="center"/>
      <protection/>
    </xf>
    <xf numFmtId="180" fontId="7" fillId="33" borderId="130" xfId="0" applyNumberFormat="1" applyFont="1" applyFill="1" applyBorder="1" applyAlignment="1" applyProtection="1">
      <alignment horizontal="center" vertical="center"/>
      <protection/>
    </xf>
    <xf numFmtId="180" fontId="7" fillId="33" borderId="35" xfId="0" applyNumberFormat="1" applyFont="1" applyFill="1" applyBorder="1" applyAlignment="1" applyProtection="1">
      <alignment horizontal="center" vertical="center"/>
      <protection/>
    </xf>
    <xf numFmtId="180" fontId="7" fillId="33" borderId="76" xfId="0" applyNumberFormat="1" applyFont="1" applyFill="1" applyBorder="1" applyAlignment="1" applyProtection="1">
      <alignment horizontal="center" vertical="center"/>
      <protection/>
    </xf>
    <xf numFmtId="180" fontId="7" fillId="33" borderId="131" xfId="0" applyNumberFormat="1" applyFont="1" applyFill="1" applyBorder="1" applyAlignment="1" applyProtection="1">
      <alignment horizontal="center" vertical="center"/>
      <protection/>
    </xf>
    <xf numFmtId="180" fontId="7" fillId="33" borderId="36" xfId="0" applyNumberFormat="1" applyFont="1" applyFill="1" applyBorder="1" applyAlignment="1" applyProtection="1">
      <alignment horizontal="center" vertical="center"/>
      <protection/>
    </xf>
    <xf numFmtId="180" fontId="7" fillId="33" borderId="75" xfId="0" applyNumberFormat="1" applyFont="1" applyFill="1" applyBorder="1" applyAlignment="1" applyProtection="1">
      <alignment horizontal="center" vertical="center"/>
      <protection/>
    </xf>
    <xf numFmtId="180" fontId="7" fillId="33" borderId="113" xfId="0" applyNumberFormat="1" applyFont="1" applyFill="1" applyBorder="1" applyAlignment="1" applyProtection="1">
      <alignment horizontal="center" vertical="center"/>
      <protection/>
    </xf>
    <xf numFmtId="180" fontId="7" fillId="33" borderId="44" xfId="0" applyNumberFormat="1" applyFont="1" applyFill="1" applyBorder="1" applyAlignment="1" applyProtection="1">
      <alignment horizontal="center" vertical="center"/>
      <protection/>
    </xf>
    <xf numFmtId="180" fontId="7" fillId="33" borderId="89" xfId="0" applyNumberFormat="1" applyFont="1" applyFill="1" applyBorder="1" applyAlignment="1" applyProtection="1">
      <alignment horizontal="center" vertical="center"/>
      <protection/>
    </xf>
    <xf numFmtId="180" fontId="7" fillId="33" borderId="86" xfId="0" applyNumberFormat="1" applyFont="1" applyFill="1" applyBorder="1" applyAlignment="1" applyProtection="1">
      <alignment horizontal="center" vertical="center"/>
      <protection/>
    </xf>
    <xf numFmtId="180" fontId="7" fillId="33" borderId="87" xfId="0" applyNumberFormat="1" applyFont="1" applyFill="1" applyBorder="1" applyAlignment="1" applyProtection="1">
      <alignment horizontal="center" vertical="center"/>
      <protection/>
    </xf>
    <xf numFmtId="180" fontId="7" fillId="33" borderId="85" xfId="0" applyNumberFormat="1" applyFont="1" applyFill="1" applyBorder="1" applyAlignment="1" applyProtection="1">
      <alignment horizontal="center" vertical="center"/>
      <protection/>
    </xf>
    <xf numFmtId="180" fontId="2" fillId="33" borderId="35" xfId="0" applyNumberFormat="1" applyFont="1" applyFill="1" applyBorder="1" applyAlignment="1" applyProtection="1">
      <alignment horizontal="center" vertical="center"/>
      <protection/>
    </xf>
    <xf numFmtId="182" fontId="2" fillId="33" borderId="132" xfId="0" applyNumberFormat="1" applyFont="1" applyFill="1" applyBorder="1" applyAlignment="1" applyProtection="1">
      <alignment horizontal="center" vertical="center"/>
      <protection/>
    </xf>
    <xf numFmtId="182" fontId="2" fillId="33" borderId="133" xfId="0" applyNumberFormat="1" applyFont="1" applyFill="1" applyBorder="1" applyAlignment="1" applyProtection="1">
      <alignment horizontal="center" vertical="center"/>
      <protection/>
    </xf>
    <xf numFmtId="182" fontId="2" fillId="33" borderId="129" xfId="0" applyNumberFormat="1" applyFont="1" applyFill="1" applyBorder="1" applyAlignment="1" applyProtection="1">
      <alignment horizontal="center" vertical="center"/>
      <protection/>
    </xf>
    <xf numFmtId="49" fontId="2" fillId="33" borderId="44" xfId="0" applyNumberFormat="1" applyFont="1" applyFill="1" applyBorder="1" applyAlignment="1" applyProtection="1">
      <alignment horizontal="center" vertical="center"/>
      <protection/>
    </xf>
    <xf numFmtId="180" fontId="2" fillId="33" borderId="77" xfId="0" applyNumberFormat="1" applyFont="1" applyFill="1" applyBorder="1" applyAlignment="1" applyProtection="1">
      <alignment horizontal="center" vertical="center"/>
      <protection/>
    </xf>
    <xf numFmtId="2" fontId="2" fillId="33" borderId="59" xfId="0" applyNumberFormat="1" applyFont="1" applyFill="1" applyBorder="1" applyAlignment="1">
      <alignment horizontal="center" vertical="center" wrapText="1"/>
    </xf>
    <xf numFmtId="188" fontId="7" fillId="33" borderId="81" xfId="0" applyNumberFormat="1" applyFont="1" applyFill="1" applyBorder="1" applyAlignment="1">
      <alignment horizontal="center" vertical="center" wrapText="1"/>
    </xf>
    <xf numFmtId="0" fontId="2" fillId="33" borderId="134" xfId="0" applyNumberFormat="1" applyFont="1" applyFill="1" applyBorder="1" applyAlignment="1" applyProtection="1">
      <alignment horizontal="center" vertical="center"/>
      <protection/>
    </xf>
    <xf numFmtId="1" fontId="2" fillId="33" borderId="135" xfId="0" applyNumberFormat="1" applyFont="1" applyFill="1" applyBorder="1" applyAlignment="1" applyProtection="1">
      <alignment horizontal="center" vertical="center"/>
      <protection/>
    </xf>
    <xf numFmtId="1" fontId="2" fillId="33" borderId="136" xfId="0" applyNumberFormat="1" applyFont="1" applyFill="1" applyBorder="1" applyAlignment="1" applyProtection="1">
      <alignment horizontal="center" vertical="center"/>
      <protection/>
    </xf>
    <xf numFmtId="0" fontId="2" fillId="33" borderId="112" xfId="0" applyNumberFormat="1" applyFont="1" applyFill="1" applyBorder="1" applyAlignment="1" applyProtection="1">
      <alignment horizontal="center" vertical="center"/>
      <protection/>
    </xf>
    <xf numFmtId="0" fontId="2" fillId="33" borderId="137" xfId="0" applyNumberFormat="1" applyFont="1" applyFill="1" applyBorder="1" applyAlignment="1" applyProtection="1">
      <alignment horizontal="center" vertical="center"/>
      <protection/>
    </xf>
    <xf numFmtId="180" fontId="10" fillId="33" borderId="129" xfId="0" applyNumberFormat="1" applyFont="1" applyFill="1" applyBorder="1" applyAlignment="1" applyProtection="1">
      <alignment horizontal="center" vertical="center"/>
      <protection/>
    </xf>
    <xf numFmtId="180" fontId="10" fillId="33" borderId="118" xfId="0" applyNumberFormat="1" applyFont="1" applyFill="1" applyBorder="1" applyAlignment="1" applyProtection="1">
      <alignment horizontal="center" vertical="center"/>
      <protection/>
    </xf>
    <xf numFmtId="182" fontId="10" fillId="33" borderId="39" xfId="0" applyNumberFormat="1" applyFont="1" applyFill="1" applyBorder="1" applyAlignment="1" applyProtection="1">
      <alignment horizontal="center" vertical="center"/>
      <protection/>
    </xf>
    <xf numFmtId="49" fontId="10" fillId="33" borderId="96" xfId="0" applyNumberFormat="1" applyFont="1" applyFill="1" applyBorder="1" applyAlignment="1" applyProtection="1">
      <alignment horizontal="center" vertical="center"/>
      <protection/>
    </xf>
    <xf numFmtId="49" fontId="10" fillId="33" borderId="96" xfId="0" applyNumberFormat="1" applyFont="1" applyFill="1" applyBorder="1" applyAlignment="1" applyProtection="1">
      <alignment horizontal="left" vertical="center"/>
      <protection/>
    </xf>
    <xf numFmtId="180" fontId="10" fillId="33" borderId="77" xfId="0" applyNumberFormat="1" applyFont="1" applyFill="1" applyBorder="1" applyAlignment="1" applyProtection="1">
      <alignment horizontal="center" vertical="center"/>
      <protection/>
    </xf>
    <xf numFmtId="180" fontId="2" fillId="33" borderId="98" xfId="0" applyNumberFormat="1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horizontal="left" vertical="top" wrapText="1"/>
    </xf>
    <xf numFmtId="0" fontId="7" fillId="33" borderId="36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left" vertical="top" wrapText="1"/>
    </xf>
    <xf numFmtId="0" fontId="7" fillId="33" borderId="61" xfId="0" applyFont="1" applyFill="1" applyBorder="1" applyAlignment="1">
      <alignment horizontal="left" vertical="top" wrapText="1"/>
    </xf>
    <xf numFmtId="182" fontId="2" fillId="33" borderId="138" xfId="0" applyNumberFormat="1" applyFont="1" applyFill="1" applyBorder="1" applyAlignment="1" applyProtection="1">
      <alignment horizontal="center" vertical="center"/>
      <protection/>
    </xf>
    <xf numFmtId="0" fontId="7" fillId="33" borderId="79" xfId="0" applyFont="1" applyFill="1" applyBorder="1" applyAlignment="1">
      <alignment horizontal="center" vertical="top" wrapText="1"/>
    </xf>
    <xf numFmtId="182" fontId="7" fillId="35" borderId="139" xfId="0" applyNumberFormat="1" applyFont="1" applyFill="1" applyBorder="1" applyAlignment="1">
      <alignment horizontal="center" vertical="center"/>
    </xf>
    <xf numFmtId="182" fontId="7" fillId="35" borderId="140" xfId="0" applyNumberFormat="1" applyFont="1" applyFill="1" applyBorder="1" applyAlignment="1">
      <alignment horizontal="center" vertical="center"/>
    </xf>
    <xf numFmtId="182" fontId="7" fillId="35" borderId="0" xfId="0" applyNumberFormat="1" applyFont="1" applyFill="1" applyBorder="1" applyAlignment="1">
      <alignment horizontal="center" vertical="center"/>
    </xf>
    <xf numFmtId="182" fontId="7" fillId="35" borderId="141" xfId="0" applyNumberFormat="1" applyFont="1" applyFill="1" applyBorder="1" applyAlignment="1">
      <alignment horizontal="center" vertical="center"/>
    </xf>
    <xf numFmtId="2" fontId="7" fillId="34" borderId="72" xfId="0" applyNumberFormat="1" applyFont="1" applyFill="1" applyBorder="1" applyAlignment="1">
      <alignment horizontal="center" vertical="center" wrapText="1"/>
    </xf>
    <xf numFmtId="2" fontId="7" fillId="34" borderId="23" xfId="0" applyNumberFormat="1" applyFont="1" applyFill="1" applyBorder="1" applyAlignment="1">
      <alignment horizontal="center" vertical="center" wrapText="1"/>
    </xf>
    <xf numFmtId="182" fontId="7" fillId="35" borderId="142" xfId="0" applyNumberFormat="1" applyFont="1" applyFill="1" applyBorder="1" applyAlignment="1">
      <alignment horizontal="center" vertical="center"/>
    </xf>
    <xf numFmtId="2" fontId="7" fillId="34" borderId="24" xfId="0" applyNumberFormat="1" applyFont="1" applyFill="1" applyBorder="1" applyAlignment="1">
      <alignment horizontal="center" vertical="center" wrapText="1"/>
    </xf>
    <xf numFmtId="182" fontId="7" fillId="35" borderId="125" xfId="0" applyNumberFormat="1" applyFont="1" applyFill="1" applyBorder="1" applyAlignment="1">
      <alignment horizontal="center" vertical="center"/>
    </xf>
    <xf numFmtId="188" fontId="7" fillId="33" borderId="25" xfId="0" applyNumberFormat="1" applyFont="1" applyFill="1" applyBorder="1" applyAlignment="1">
      <alignment horizontal="center" vertical="center" wrapText="1"/>
    </xf>
    <xf numFmtId="188" fontId="7" fillId="33" borderId="97" xfId="0" applyNumberFormat="1" applyFont="1" applyFill="1" applyBorder="1" applyAlignment="1">
      <alignment horizontal="center" vertical="center" wrapText="1"/>
    </xf>
    <xf numFmtId="181" fontId="7" fillId="33" borderId="23" xfId="0" applyNumberFormat="1" applyFont="1" applyFill="1" applyBorder="1" applyAlignment="1" applyProtection="1">
      <alignment horizontal="center" vertical="center"/>
      <protection/>
    </xf>
    <xf numFmtId="181" fontId="2" fillId="33" borderId="143" xfId="0" applyNumberFormat="1" applyFont="1" applyFill="1" applyBorder="1" applyAlignment="1" applyProtection="1">
      <alignment horizontal="center" vertical="center"/>
      <protection/>
    </xf>
    <xf numFmtId="181" fontId="2" fillId="33" borderId="114" xfId="0" applyNumberFormat="1" applyFont="1" applyFill="1" applyBorder="1" applyAlignment="1" applyProtection="1">
      <alignment horizontal="center" vertical="center"/>
      <protection/>
    </xf>
    <xf numFmtId="180" fontId="2" fillId="33" borderId="48" xfId="0" applyNumberFormat="1" applyFont="1" applyFill="1" applyBorder="1" applyAlignment="1" applyProtection="1">
      <alignment horizontal="center" vertical="center"/>
      <protection/>
    </xf>
    <xf numFmtId="180" fontId="2" fillId="33" borderId="114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114" xfId="0" applyNumberFormat="1" applyFont="1" applyFill="1" applyBorder="1" applyAlignment="1">
      <alignment horizontal="center" vertical="center" wrapText="1"/>
    </xf>
    <xf numFmtId="0" fontId="17" fillId="0" borderId="144" xfId="0" applyFont="1" applyBorder="1" applyAlignment="1">
      <alignment horizontal="center"/>
    </xf>
    <xf numFmtId="0" fontId="17" fillId="0" borderId="14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147" xfId="0" applyFont="1" applyBorder="1" applyAlignment="1">
      <alignment horizontal="center" vertical="center" wrapText="1"/>
    </xf>
    <xf numFmtId="0" fontId="7" fillId="0" borderId="151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86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0" fontId="2" fillId="33" borderId="153" xfId="0" applyNumberFormat="1" applyFont="1" applyFill="1" applyBorder="1" applyAlignment="1" applyProtection="1">
      <alignment horizontal="center" vertical="center"/>
      <protection/>
    </xf>
    <xf numFmtId="180" fontId="2" fillId="33" borderId="67" xfId="0" applyNumberFormat="1" applyFont="1" applyFill="1" applyBorder="1" applyAlignment="1" applyProtection="1">
      <alignment horizontal="center" vertical="center"/>
      <protection/>
    </xf>
    <xf numFmtId="180" fontId="2" fillId="33" borderId="154" xfId="0" applyNumberFormat="1" applyFont="1" applyFill="1" applyBorder="1" applyAlignment="1" applyProtection="1">
      <alignment horizontal="center" vertical="center"/>
      <protection/>
    </xf>
    <xf numFmtId="180" fontId="2" fillId="33" borderId="127" xfId="0" applyNumberFormat="1" applyFont="1" applyFill="1" applyBorder="1" applyAlignment="1" applyProtection="1">
      <alignment horizontal="center" vertical="center"/>
      <protection/>
    </xf>
    <xf numFmtId="180" fontId="2" fillId="33" borderId="155" xfId="0" applyNumberFormat="1" applyFont="1" applyFill="1" applyBorder="1" applyAlignment="1" applyProtection="1">
      <alignment horizontal="center" vertical="center"/>
      <protection/>
    </xf>
    <xf numFmtId="180" fontId="2" fillId="33" borderId="156" xfId="0" applyNumberFormat="1" applyFont="1" applyFill="1" applyBorder="1" applyAlignment="1" applyProtection="1">
      <alignment horizontal="center" vertical="center"/>
      <protection/>
    </xf>
    <xf numFmtId="0" fontId="7" fillId="33" borderId="81" xfId="0" applyFont="1" applyFill="1" applyBorder="1" applyAlignment="1">
      <alignment horizontal="left" vertical="top" wrapText="1"/>
    </xf>
    <xf numFmtId="0" fontId="7" fillId="33" borderId="72" xfId="0" applyFont="1" applyFill="1" applyBorder="1" applyAlignment="1">
      <alignment horizontal="left" vertical="top" wrapText="1"/>
    </xf>
    <xf numFmtId="0" fontId="7" fillId="33" borderId="98" xfId="0" applyFont="1" applyFill="1" applyBorder="1" applyAlignment="1">
      <alignment horizontal="left" vertical="top" wrapText="1"/>
    </xf>
    <xf numFmtId="180" fontId="7" fillId="33" borderId="81" xfId="0" applyNumberFormat="1" applyFont="1" applyFill="1" applyBorder="1" applyAlignment="1" applyProtection="1">
      <alignment horizontal="right" vertical="center"/>
      <protection/>
    </xf>
    <xf numFmtId="180" fontId="7" fillId="33" borderId="7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 wrapText="1"/>
    </xf>
    <xf numFmtId="0" fontId="7" fillId="33" borderId="157" xfId="0" applyFont="1" applyFill="1" applyBorder="1" applyAlignment="1" applyProtection="1">
      <alignment horizontal="right" vertical="center"/>
      <protection/>
    </xf>
    <xf numFmtId="0" fontId="7" fillId="33" borderId="15" xfId="0" applyFont="1" applyFill="1" applyBorder="1" applyAlignment="1" applyProtection="1">
      <alignment horizontal="right" vertical="center"/>
      <protection/>
    </xf>
    <xf numFmtId="0" fontId="7" fillId="33" borderId="158" xfId="0" applyFont="1" applyFill="1" applyBorder="1" applyAlignment="1" applyProtection="1">
      <alignment horizontal="right" vertical="center"/>
      <protection/>
    </xf>
    <xf numFmtId="0" fontId="7" fillId="33" borderId="159" xfId="0" applyFont="1" applyFill="1" applyBorder="1" applyAlignment="1" applyProtection="1">
      <alignment horizontal="right" vertical="center"/>
      <protection/>
    </xf>
    <xf numFmtId="0" fontId="2" fillId="35" borderId="160" xfId="0" applyFont="1" applyFill="1" applyBorder="1" applyAlignment="1">
      <alignment horizontal="center" vertical="center"/>
    </xf>
    <xf numFmtId="0" fontId="2" fillId="35" borderId="99" xfId="0" applyFont="1" applyFill="1" applyBorder="1" applyAlignment="1">
      <alignment horizontal="center" vertical="center"/>
    </xf>
    <xf numFmtId="0" fontId="7" fillId="33" borderId="161" xfId="0" applyFont="1" applyFill="1" applyBorder="1" applyAlignment="1">
      <alignment horizontal="right" vertical="center"/>
    </xf>
    <xf numFmtId="0" fontId="7" fillId="33" borderId="162" xfId="0" applyFont="1" applyFill="1" applyBorder="1" applyAlignment="1">
      <alignment horizontal="right" vertical="center"/>
    </xf>
    <xf numFmtId="180" fontId="2" fillId="33" borderId="151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163" xfId="0" applyNumberFormat="1" applyFont="1" applyFill="1" applyBorder="1" applyAlignment="1" applyProtection="1">
      <alignment horizontal="center" vertical="center" textRotation="90" wrapText="1"/>
      <protection/>
    </xf>
    <xf numFmtId="180" fontId="7" fillId="34" borderId="23" xfId="0" applyNumberFormat="1" applyFont="1" applyFill="1" applyBorder="1" applyAlignment="1" applyProtection="1">
      <alignment horizontal="right" vertical="center"/>
      <protection/>
    </xf>
    <xf numFmtId="180" fontId="7" fillId="34" borderId="25" xfId="0" applyNumberFormat="1" applyFont="1" applyFill="1" applyBorder="1" applyAlignment="1" applyProtection="1">
      <alignment horizontal="right" vertical="center"/>
      <protection/>
    </xf>
    <xf numFmtId="180" fontId="7" fillId="33" borderId="43" xfId="0" applyNumberFormat="1" applyFont="1" applyFill="1" applyBorder="1" applyAlignment="1" applyProtection="1">
      <alignment horizontal="right" vertical="center"/>
      <protection/>
    </xf>
    <xf numFmtId="180" fontId="7" fillId="33" borderId="138" xfId="0" applyNumberFormat="1" applyFont="1" applyFill="1" applyBorder="1" applyAlignment="1" applyProtection="1">
      <alignment horizontal="right" vertical="center"/>
      <protection/>
    </xf>
    <xf numFmtId="0" fontId="9" fillId="33" borderId="164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180" fontId="2" fillId="33" borderId="17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165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10" fillId="33" borderId="25" xfId="0" applyNumberFormat="1" applyFont="1" applyFill="1" applyBorder="1" applyAlignment="1" applyProtection="1">
      <alignment horizontal="center" vertical="center"/>
      <protection/>
    </xf>
    <xf numFmtId="180" fontId="10" fillId="33" borderId="72" xfId="0" applyNumberFormat="1" applyFont="1" applyFill="1" applyBorder="1" applyAlignment="1" applyProtection="1">
      <alignment horizontal="center" vertical="center"/>
      <protection/>
    </xf>
    <xf numFmtId="180" fontId="10" fillId="33" borderId="98" xfId="0" applyNumberFormat="1" applyFont="1" applyFill="1" applyBorder="1" applyAlignment="1" applyProtection="1">
      <alignment horizontal="center" vertical="center"/>
      <protection/>
    </xf>
    <xf numFmtId="180" fontId="10" fillId="33" borderId="153" xfId="0" applyNumberFormat="1" applyFont="1" applyFill="1" applyBorder="1" applyAlignment="1" applyProtection="1">
      <alignment horizontal="center" vertical="center"/>
      <protection/>
    </xf>
    <xf numFmtId="180" fontId="10" fillId="33" borderId="67" xfId="0" applyNumberFormat="1" applyFont="1" applyFill="1" applyBorder="1" applyAlignment="1" applyProtection="1">
      <alignment horizontal="center" vertical="center"/>
      <protection/>
    </xf>
    <xf numFmtId="180" fontId="10" fillId="33" borderId="154" xfId="0" applyNumberFormat="1" applyFont="1" applyFill="1" applyBorder="1" applyAlignment="1" applyProtection="1">
      <alignment horizontal="center" vertical="center"/>
      <protection/>
    </xf>
    <xf numFmtId="180" fontId="2" fillId="33" borderId="17" xfId="0" applyNumberFormat="1" applyFont="1" applyFill="1" applyBorder="1" applyAlignment="1" applyProtection="1">
      <alignment horizontal="center" vertical="center"/>
      <protection/>
    </xf>
    <xf numFmtId="180" fontId="2" fillId="33" borderId="147" xfId="0" applyNumberFormat="1" applyFont="1" applyFill="1" applyBorder="1" applyAlignment="1" applyProtection="1">
      <alignment horizontal="center" vertical="center"/>
      <protection/>
    </xf>
    <xf numFmtId="180" fontId="2" fillId="33" borderId="14" xfId="0" applyNumberFormat="1" applyFont="1" applyFill="1" applyBorder="1" applyAlignment="1" applyProtection="1">
      <alignment horizontal="center" vertical="center"/>
      <protection/>
    </xf>
    <xf numFmtId="180" fontId="4" fillId="33" borderId="166" xfId="0" applyNumberFormat="1" applyFont="1" applyFill="1" applyBorder="1" applyAlignment="1" applyProtection="1">
      <alignment horizontal="center" vertical="center"/>
      <protection/>
    </xf>
    <xf numFmtId="180" fontId="4" fillId="33" borderId="167" xfId="0" applyNumberFormat="1" applyFont="1" applyFill="1" applyBorder="1" applyAlignment="1" applyProtection="1">
      <alignment horizontal="center" vertical="center"/>
      <protection/>
    </xf>
    <xf numFmtId="180" fontId="4" fillId="33" borderId="0" xfId="0" applyNumberFormat="1" applyFont="1" applyFill="1" applyBorder="1" applyAlignment="1" applyProtection="1">
      <alignment horizontal="center" vertical="center"/>
      <protection/>
    </xf>
    <xf numFmtId="180" fontId="4" fillId="33" borderId="168" xfId="0" applyNumberFormat="1" applyFont="1" applyFill="1" applyBorder="1" applyAlignment="1" applyProtection="1">
      <alignment horizontal="center" vertical="center"/>
      <protection/>
    </xf>
    <xf numFmtId="180" fontId="2" fillId="33" borderId="169" xfId="0" applyNumberFormat="1" applyFont="1" applyFill="1" applyBorder="1" applyAlignment="1" applyProtection="1">
      <alignment horizontal="center" vertical="center" wrapText="1"/>
      <protection/>
    </xf>
    <xf numFmtId="180" fontId="2" fillId="33" borderId="170" xfId="0" applyNumberFormat="1" applyFont="1" applyFill="1" applyBorder="1" applyAlignment="1" applyProtection="1">
      <alignment horizontal="center" vertical="center" wrapText="1"/>
      <protection/>
    </xf>
    <xf numFmtId="180" fontId="2" fillId="33" borderId="171" xfId="0" applyNumberFormat="1" applyFont="1" applyFill="1" applyBorder="1" applyAlignment="1" applyProtection="1">
      <alignment horizontal="center" vertical="center" wrapText="1"/>
      <protection/>
    </xf>
    <xf numFmtId="180" fontId="2" fillId="33" borderId="81" xfId="0" applyNumberFormat="1" applyFont="1" applyFill="1" applyBorder="1" applyAlignment="1" applyProtection="1">
      <alignment horizontal="center" vertical="center" wrapText="1"/>
      <protection/>
    </xf>
    <xf numFmtId="180" fontId="2" fillId="33" borderId="72" xfId="0" applyNumberFormat="1" applyFont="1" applyFill="1" applyBorder="1" applyAlignment="1" applyProtection="1">
      <alignment horizontal="center" vertical="center" wrapText="1"/>
      <protection/>
    </xf>
    <xf numFmtId="180" fontId="2" fillId="33" borderId="81" xfId="0" applyNumberFormat="1" applyFont="1" applyFill="1" applyBorder="1" applyAlignment="1" applyProtection="1">
      <alignment horizontal="center" vertical="center"/>
      <protection/>
    </xf>
    <xf numFmtId="180" fontId="2" fillId="33" borderId="72" xfId="0" applyNumberFormat="1" applyFont="1" applyFill="1" applyBorder="1" applyAlignment="1" applyProtection="1">
      <alignment horizontal="center" vertical="center"/>
      <protection/>
    </xf>
    <xf numFmtId="180" fontId="2" fillId="33" borderId="98" xfId="0" applyNumberFormat="1" applyFont="1" applyFill="1" applyBorder="1" applyAlignment="1" applyProtection="1">
      <alignment horizontal="center" vertical="center"/>
      <protection/>
    </xf>
    <xf numFmtId="180" fontId="2" fillId="33" borderId="98" xfId="0" applyNumberFormat="1" applyFont="1" applyFill="1" applyBorder="1" applyAlignment="1" applyProtection="1">
      <alignment horizontal="center" vertical="center" wrapText="1"/>
      <protection/>
    </xf>
    <xf numFmtId="180" fontId="2" fillId="33" borderId="38" xfId="0" applyNumberFormat="1" applyFont="1" applyFill="1" applyBorder="1" applyAlignment="1" applyProtection="1">
      <alignment horizontal="center" vertical="center" textRotation="90" wrapText="1"/>
      <protection/>
    </xf>
    <xf numFmtId="0" fontId="0" fillId="33" borderId="33" xfId="0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textRotation="90" wrapText="1"/>
    </xf>
    <xf numFmtId="180" fontId="2" fillId="33" borderId="172" xfId="0" applyNumberFormat="1" applyFont="1" applyFill="1" applyBorder="1" applyAlignment="1" applyProtection="1">
      <alignment horizontal="center" vertical="center"/>
      <protection/>
    </xf>
    <xf numFmtId="180" fontId="2" fillId="33" borderId="18" xfId="0" applyNumberFormat="1" applyFont="1" applyFill="1" applyBorder="1" applyAlignment="1" applyProtection="1">
      <alignment horizontal="center" vertical="center"/>
      <protection/>
    </xf>
    <xf numFmtId="180" fontId="2" fillId="33" borderId="173" xfId="0" applyNumberFormat="1" applyFont="1" applyFill="1" applyBorder="1" applyAlignment="1" applyProtection="1">
      <alignment horizontal="center" vertical="center" textRotation="90" wrapText="1"/>
      <protection/>
    </xf>
    <xf numFmtId="180" fontId="7" fillId="33" borderId="81" xfId="0" applyNumberFormat="1" applyFont="1" applyFill="1" applyBorder="1" applyAlignment="1" applyProtection="1">
      <alignment horizontal="center" vertical="center"/>
      <protection/>
    </xf>
    <xf numFmtId="180" fontId="7" fillId="33" borderId="72" xfId="0" applyNumberFormat="1" applyFont="1" applyFill="1" applyBorder="1" applyAlignment="1" applyProtection="1">
      <alignment horizontal="center" vertical="center"/>
      <protection/>
    </xf>
    <xf numFmtId="180" fontId="7" fillId="33" borderId="98" xfId="0" applyNumberFormat="1" applyFont="1" applyFill="1" applyBorder="1" applyAlignment="1" applyProtection="1">
      <alignment horizontal="center" vertical="center"/>
      <protection/>
    </xf>
    <xf numFmtId="180" fontId="10" fillId="33" borderId="100" xfId="0" applyNumberFormat="1" applyFont="1" applyFill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 horizontal="center" vertical="center"/>
      <protection/>
    </xf>
    <xf numFmtId="180" fontId="10" fillId="33" borderId="81" xfId="0" applyNumberFormat="1" applyFont="1" applyFill="1" applyBorder="1" applyAlignment="1" applyProtection="1">
      <alignment horizontal="center" vertical="center"/>
      <protection/>
    </xf>
    <xf numFmtId="180" fontId="7" fillId="33" borderId="98" xfId="0" applyNumberFormat="1" applyFont="1" applyFill="1" applyBorder="1" applyAlignment="1" applyProtection="1">
      <alignment horizontal="right" vertical="center"/>
      <protection/>
    </xf>
    <xf numFmtId="180" fontId="2" fillId="33" borderId="14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174" xfId="0" applyNumberFormat="1" applyFont="1" applyFill="1" applyBorder="1" applyAlignment="1" applyProtection="1">
      <alignment horizontal="center" vertical="center" textRotation="90"/>
      <protection/>
    </xf>
    <xf numFmtId="0" fontId="2" fillId="33" borderId="55" xfId="0" applyNumberFormat="1" applyFont="1" applyFill="1" applyBorder="1" applyAlignment="1" applyProtection="1">
      <alignment horizontal="center" vertical="center" textRotation="90"/>
      <protection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7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7" xfId="0" applyFont="1" applyBorder="1" applyAlignment="1">
      <alignment horizontal="left" vertical="center" wrapText="1"/>
    </xf>
    <xf numFmtId="0" fontId="0" fillId="0" borderId="17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7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8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8" xfId="0" applyFont="1" applyBorder="1" applyAlignment="1">
      <alignment/>
    </xf>
    <xf numFmtId="0" fontId="38" fillId="0" borderId="80" xfId="0" applyFont="1" applyBorder="1" applyAlignment="1">
      <alignment/>
    </xf>
    <xf numFmtId="0" fontId="38" fillId="0" borderId="57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8" fillId="33" borderId="83" xfId="0" applyFont="1" applyFill="1" applyBorder="1" applyAlignment="1">
      <alignment horizontal="center" vertical="top" wrapText="1"/>
    </xf>
    <xf numFmtId="0" fontId="58" fillId="33" borderId="34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center" wrapText="1"/>
    </xf>
    <xf numFmtId="188" fontId="7" fillId="33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"/>
  <sheetViews>
    <sheetView view="pageBreakPreview" zoomScale="75" zoomScaleNormal="50" zoomScaleSheetLayoutView="75" zoomScalePageLayoutView="0" workbookViewId="0" topLeftCell="D4">
      <selection activeCell="AV13" sqref="AV13"/>
    </sheetView>
  </sheetViews>
  <sheetFormatPr defaultColWidth="3.25390625" defaultRowHeight="12.75"/>
  <cols>
    <col min="1" max="5" width="3.25390625" style="1" customWidth="1"/>
    <col min="6" max="6" width="5.125" style="1" customWidth="1"/>
    <col min="7" max="7" width="4.875" style="1" customWidth="1"/>
    <col min="8" max="8" width="5.00390625" style="1" customWidth="1"/>
    <col min="9" max="9" width="5.625" style="1" customWidth="1"/>
    <col min="10" max="10" width="6.375" style="1" customWidth="1"/>
    <col min="11" max="11" width="5.625" style="1" customWidth="1"/>
    <col min="12" max="12" width="4.875" style="1" customWidth="1"/>
    <col min="13" max="13" width="4.625" style="1" customWidth="1"/>
    <col min="14" max="15" width="5.75390625" style="1" customWidth="1"/>
    <col min="16" max="16" width="6.125" style="1" customWidth="1"/>
    <col min="17" max="17" width="6.25390625" style="1" customWidth="1"/>
    <col min="18" max="19" width="5.625" style="1" customWidth="1"/>
    <col min="20" max="20" width="5.00390625" style="1" customWidth="1"/>
    <col min="21" max="21" width="5.375" style="1" customWidth="1"/>
    <col min="22" max="22" width="3.25390625" style="1" customWidth="1"/>
    <col min="23" max="23" width="3.75390625" style="1" customWidth="1"/>
    <col min="24" max="24" width="3.875" style="1" customWidth="1"/>
    <col min="25" max="25" width="4.625" style="1" customWidth="1"/>
    <col min="26" max="26" width="4.875" style="1" customWidth="1"/>
    <col min="27" max="27" width="5.125" style="1" customWidth="1"/>
    <col min="28" max="28" width="4.375" style="1" customWidth="1"/>
    <col min="29" max="29" width="5.00390625" style="1" customWidth="1"/>
    <col min="30" max="30" width="5.25390625" style="1" customWidth="1"/>
    <col min="31" max="32" width="4.625" style="1" customWidth="1"/>
    <col min="33" max="33" width="4.25390625" style="1" customWidth="1"/>
    <col min="34" max="34" width="4.375" style="1" customWidth="1"/>
    <col min="35" max="35" width="3.625" style="1" customWidth="1"/>
    <col min="36" max="36" width="5.00390625" style="1" customWidth="1"/>
    <col min="37" max="38" width="4.75390625" style="1" customWidth="1"/>
    <col min="39" max="39" width="5.25390625" style="1" customWidth="1"/>
    <col min="40" max="40" width="5.375" style="1" customWidth="1"/>
    <col min="41" max="41" width="5.00390625" style="1" customWidth="1"/>
    <col min="42" max="42" width="4.125" style="1" customWidth="1"/>
    <col min="43" max="43" width="4.625" style="1" customWidth="1"/>
    <col min="44" max="47" width="3.25390625" style="1" customWidth="1"/>
    <col min="48" max="48" width="4.375" style="1" customWidth="1"/>
    <col min="49" max="49" width="4.875" style="1" customWidth="1"/>
    <col min="50" max="16384" width="3.25390625" style="1" customWidth="1"/>
  </cols>
  <sheetData>
    <row r="1" spans="1:57" ht="20.25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7" t="s">
        <v>1</v>
      </c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</row>
    <row r="2" spans="1:57" ht="20.25" customHeight="1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</row>
    <row r="3" spans="1:57" ht="22.5">
      <c r="A3" s="368" t="s">
        <v>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85" t="s">
        <v>3</v>
      </c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</row>
    <row r="4" spans="1:57" ht="18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</row>
    <row r="5" spans="1:57" s="3" customFormat="1" ht="18.75">
      <c r="A5" s="384" t="s">
        <v>56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</row>
    <row r="6" spans="16:57" s="3" customFormat="1" ht="20.25"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477" t="s">
        <v>116</v>
      </c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</row>
    <row r="7" spans="1:57" s="3" customFormat="1" ht="18.75" customHeight="1">
      <c r="A7" s="384" t="s">
        <v>5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90" t="s">
        <v>4</v>
      </c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478" t="s">
        <v>103</v>
      </c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</row>
    <row r="8" spans="16:57" s="3" customFormat="1" ht="21.75" customHeight="1">
      <c r="P8" s="368" t="s">
        <v>78</v>
      </c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</row>
    <row r="9" spans="16:57" s="3" customFormat="1" ht="21" customHeight="1">
      <c r="P9" s="368" t="s">
        <v>86</v>
      </c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</row>
    <row r="10" spans="16:57" s="3" customFormat="1" ht="33" customHeight="1">
      <c r="P10" s="368" t="s">
        <v>101</v>
      </c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</row>
    <row r="11" spans="16:57" s="3" customFormat="1" ht="33" customHeight="1">
      <c r="P11" s="369" t="s">
        <v>102</v>
      </c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478" t="s">
        <v>117</v>
      </c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</row>
    <row r="12" spans="16:57" s="3" customFormat="1" ht="33.75" customHeight="1">
      <c r="P12" s="370" t="s">
        <v>57</v>
      </c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1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4"/>
      <c r="BC12" s="4"/>
      <c r="BD12" s="4"/>
      <c r="BE12" s="4"/>
    </row>
    <row r="13" spans="16:57" s="3" customFormat="1" ht="33" customHeight="1"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41:57" s="3" customFormat="1" ht="18.75"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</row>
    <row r="15" spans="41:57" s="3" customFormat="1" ht="18.75"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s="3" customFormat="1" ht="18.75">
      <c r="A16" s="392" t="s">
        <v>66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392"/>
      <c r="BB16" s="392"/>
      <c r="BC16" s="392"/>
      <c r="BD16" s="392"/>
      <c r="BE16" s="392"/>
    </row>
    <row r="17" ht="16.5" thickBot="1"/>
    <row r="18" spans="1:57" ht="18" customHeight="1" thickBot="1">
      <c r="A18" s="394" t="s">
        <v>6</v>
      </c>
      <c r="B18" s="375" t="s">
        <v>18</v>
      </c>
      <c r="C18" s="376"/>
      <c r="D18" s="376"/>
      <c r="E18" s="377"/>
      <c r="F18" s="375" t="s">
        <v>7</v>
      </c>
      <c r="G18" s="376"/>
      <c r="H18" s="376"/>
      <c r="I18" s="377"/>
      <c r="J18" s="375" t="s">
        <v>8</v>
      </c>
      <c r="K18" s="376"/>
      <c r="L18" s="376"/>
      <c r="M18" s="377"/>
      <c r="N18" s="380" t="s">
        <v>9</v>
      </c>
      <c r="O18" s="381"/>
      <c r="P18" s="381"/>
      <c r="Q18" s="381"/>
      <c r="R18" s="382"/>
      <c r="S18" s="375" t="s">
        <v>10</v>
      </c>
      <c r="T18" s="376"/>
      <c r="U18" s="376"/>
      <c r="V18" s="377"/>
      <c r="W18" s="380" t="s">
        <v>11</v>
      </c>
      <c r="X18" s="381"/>
      <c r="Y18" s="381"/>
      <c r="Z18" s="381"/>
      <c r="AA18" s="382"/>
      <c r="AB18" s="380" t="s">
        <v>12</v>
      </c>
      <c r="AC18" s="381"/>
      <c r="AD18" s="381"/>
      <c r="AE18" s="382"/>
      <c r="AF18" s="380" t="s">
        <v>13</v>
      </c>
      <c r="AG18" s="381"/>
      <c r="AH18" s="381"/>
      <c r="AI18" s="382"/>
      <c r="AJ18" s="380" t="s">
        <v>14</v>
      </c>
      <c r="AK18" s="381"/>
      <c r="AL18" s="381"/>
      <c r="AM18" s="381"/>
      <c r="AN18" s="380" t="s">
        <v>15</v>
      </c>
      <c r="AO18" s="381"/>
      <c r="AP18" s="381"/>
      <c r="AQ18" s="381"/>
      <c r="AR18" s="382"/>
      <c r="AS18" s="388" t="s">
        <v>16</v>
      </c>
      <c r="AT18" s="376"/>
      <c r="AU18" s="376"/>
      <c r="AV18" s="377"/>
      <c r="AW18" s="381" t="s">
        <v>17</v>
      </c>
      <c r="AX18" s="381"/>
      <c r="AY18" s="381"/>
      <c r="AZ18" s="381"/>
      <c r="BA18" s="382"/>
      <c r="BB18" s="396"/>
      <c r="BC18" s="396"/>
      <c r="BD18" s="396"/>
      <c r="BE18" s="396"/>
    </row>
    <row r="19" spans="1:57" s="8" customFormat="1" ht="20.25" customHeight="1" thickBot="1">
      <c r="A19" s="395"/>
      <c r="B19" s="204">
        <v>1</v>
      </c>
      <c r="C19" s="205">
        <v>2</v>
      </c>
      <c r="D19" s="205">
        <v>3</v>
      </c>
      <c r="E19" s="206">
        <v>4</v>
      </c>
      <c r="F19" s="204">
        <v>5</v>
      </c>
      <c r="G19" s="205">
        <v>6</v>
      </c>
      <c r="H19" s="205">
        <v>7</v>
      </c>
      <c r="I19" s="206">
        <v>8</v>
      </c>
      <c r="J19" s="204">
        <v>9</v>
      </c>
      <c r="K19" s="205">
        <v>10</v>
      </c>
      <c r="L19" s="205">
        <v>11</v>
      </c>
      <c r="M19" s="206">
        <v>12</v>
      </c>
      <c r="N19" s="204">
        <v>13</v>
      </c>
      <c r="O19" s="205">
        <v>14</v>
      </c>
      <c r="P19" s="205">
        <v>15</v>
      </c>
      <c r="Q19" s="205">
        <v>16</v>
      </c>
      <c r="R19" s="206">
        <v>17</v>
      </c>
      <c r="S19" s="204">
        <v>18</v>
      </c>
      <c r="T19" s="205">
        <v>19</v>
      </c>
      <c r="U19" s="205">
        <v>20</v>
      </c>
      <c r="V19" s="206">
        <v>21</v>
      </c>
      <c r="W19" s="207">
        <v>22</v>
      </c>
      <c r="X19" s="208">
        <v>23</v>
      </c>
      <c r="Y19" s="209">
        <v>24</v>
      </c>
      <c r="Z19" s="210">
        <v>25</v>
      </c>
      <c r="AA19" s="206">
        <v>26</v>
      </c>
      <c r="AB19" s="204">
        <v>27</v>
      </c>
      <c r="AC19" s="205">
        <v>28</v>
      </c>
      <c r="AD19" s="205">
        <v>29</v>
      </c>
      <c r="AE19" s="206">
        <v>30</v>
      </c>
      <c r="AF19" s="204">
        <v>31</v>
      </c>
      <c r="AG19" s="205">
        <v>32</v>
      </c>
      <c r="AH19" s="205">
        <v>33</v>
      </c>
      <c r="AI19" s="206">
        <v>34</v>
      </c>
      <c r="AJ19" s="208">
        <v>35</v>
      </c>
      <c r="AK19" s="205">
        <v>36</v>
      </c>
      <c r="AL19" s="205">
        <v>37</v>
      </c>
      <c r="AM19" s="209">
        <v>38</v>
      </c>
      <c r="AN19" s="204">
        <v>39</v>
      </c>
      <c r="AO19" s="205">
        <v>40</v>
      </c>
      <c r="AP19" s="205">
        <v>41</v>
      </c>
      <c r="AQ19" s="205">
        <v>42</v>
      </c>
      <c r="AR19" s="206">
        <v>43</v>
      </c>
      <c r="AS19" s="208">
        <v>44</v>
      </c>
      <c r="AT19" s="205">
        <v>45</v>
      </c>
      <c r="AU19" s="205">
        <v>46</v>
      </c>
      <c r="AV19" s="206">
        <v>47</v>
      </c>
      <c r="AW19" s="208">
        <v>48</v>
      </c>
      <c r="AX19" s="205">
        <v>49</v>
      </c>
      <c r="AY19" s="205">
        <v>50</v>
      </c>
      <c r="AZ19" s="205">
        <v>51</v>
      </c>
      <c r="BA19" s="206">
        <v>52</v>
      </c>
      <c r="BB19" s="38"/>
      <c r="BC19" s="38"/>
      <c r="BD19" s="38"/>
      <c r="BE19" s="38"/>
    </row>
    <row r="20" spans="1:57" ht="19.5" customHeight="1" thickBot="1">
      <c r="A20" s="211">
        <v>1</v>
      </c>
      <c r="B20" s="212" t="s">
        <v>82</v>
      </c>
      <c r="C20" s="213" t="s">
        <v>82</v>
      </c>
      <c r="D20" s="214" t="s">
        <v>82</v>
      </c>
      <c r="E20" s="215" t="s">
        <v>21</v>
      </c>
      <c r="F20" s="216" t="s">
        <v>96</v>
      </c>
      <c r="G20" s="216" t="s">
        <v>96</v>
      </c>
      <c r="H20" s="216" t="s">
        <v>96</v>
      </c>
      <c r="I20" s="216" t="s">
        <v>96</v>
      </c>
      <c r="J20" s="216" t="s">
        <v>96</v>
      </c>
      <c r="K20" s="216" t="s">
        <v>96</v>
      </c>
      <c r="L20" s="216" t="s">
        <v>96</v>
      </c>
      <c r="M20" s="217" t="s">
        <v>19</v>
      </c>
      <c r="N20" s="217" t="s">
        <v>97</v>
      </c>
      <c r="O20" s="217" t="s">
        <v>97</v>
      </c>
      <c r="P20" s="217" t="s">
        <v>97</v>
      </c>
      <c r="Q20" s="217" t="s">
        <v>97</v>
      </c>
      <c r="R20" s="217" t="s">
        <v>97</v>
      </c>
      <c r="S20" s="217" t="s">
        <v>97</v>
      </c>
      <c r="T20" s="217" t="s">
        <v>97</v>
      </c>
      <c r="U20" s="217" t="s">
        <v>97</v>
      </c>
      <c r="V20" s="218" t="s">
        <v>19</v>
      </c>
      <c r="W20" s="219" t="s">
        <v>20</v>
      </c>
      <c r="X20" s="220" t="s">
        <v>20</v>
      </c>
      <c r="Y20" s="214" t="s">
        <v>21</v>
      </c>
      <c r="Z20" s="214" t="s">
        <v>97</v>
      </c>
      <c r="AA20" s="214" t="s">
        <v>97</v>
      </c>
      <c r="AB20" s="214" t="s">
        <v>97</v>
      </c>
      <c r="AC20" s="214" t="s">
        <v>97</v>
      </c>
      <c r="AD20" s="214" t="s">
        <v>97</v>
      </c>
      <c r="AE20" s="214" t="s">
        <v>97</v>
      </c>
      <c r="AF20" s="214" t="s">
        <v>97</v>
      </c>
      <c r="AG20" s="214" t="s">
        <v>97</v>
      </c>
      <c r="AH20" s="214" t="s">
        <v>97</v>
      </c>
      <c r="AI20" s="221" t="s">
        <v>19</v>
      </c>
      <c r="AJ20" s="363" t="s">
        <v>115</v>
      </c>
      <c r="AK20" s="220" t="s">
        <v>115</v>
      </c>
      <c r="AL20" s="365" t="s">
        <v>115</v>
      </c>
      <c r="AM20" s="364" t="s">
        <v>115</v>
      </c>
      <c r="AN20" s="366" t="s">
        <v>115</v>
      </c>
      <c r="AO20" s="365" t="s">
        <v>115</v>
      </c>
      <c r="AP20" s="219" t="s">
        <v>22</v>
      </c>
      <c r="AQ20" s="220" t="s">
        <v>22</v>
      </c>
      <c r="AR20" s="364" t="s">
        <v>22</v>
      </c>
      <c r="AS20" s="366" t="s">
        <v>22</v>
      </c>
      <c r="AT20" s="214" t="s">
        <v>22</v>
      </c>
      <c r="AU20" s="222" t="s">
        <v>74</v>
      </c>
      <c r="AV20" s="222" t="s">
        <v>74</v>
      </c>
      <c r="AW20" s="215"/>
      <c r="AX20" s="215"/>
      <c r="AY20" s="215"/>
      <c r="AZ20" s="215"/>
      <c r="BA20" s="223"/>
      <c r="BB20" s="5"/>
      <c r="BC20" s="39"/>
      <c r="BD20" s="5"/>
      <c r="BE20" s="39"/>
    </row>
    <row r="21" spans="1:57" s="10" customFormat="1" ht="15.75">
      <c r="A21" s="373" t="s">
        <v>23</v>
      </c>
      <c r="B21" s="373"/>
      <c r="C21" s="373"/>
      <c r="D21" s="373"/>
      <c r="E21" s="373"/>
      <c r="F21" s="373"/>
      <c r="G21" s="373"/>
      <c r="H21" s="373"/>
      <c r="I21" s="37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401" t="s">
        <v>67</v>
      </c>
      <c r="AW21" s="401"/>
      <c r="AX21" s="401"/>
      <c r="AY21" s="401"/>
      <c r="AZ21" s="401"/>
      <c r="BA21" s="1"/>
      <c r="BB21" s="1"/>
      <c r="BC21" s="1"/>
      <c r="BD21" s="1"/>
      <c r="BE21" s="1"/>
    </row>
    <row r="22" spans="48:52" ht="15.75">
      <c r="AV22" s="401"/>
      <c r="AW22" s="401"/>
      <c r="AX22" s="401"/>
      <c r="AY22" s="401"/>
      <c r="AZ22" s="401"/>
    </row>
    <row r="23" spans="8:57" ht="12.75" customHeight="1">
      <c r="H23" s="374" t="s">
        <v>24</v>
      </c>
      <c r="I23" s="374"/>
      <c r="J23" s="374"/>
      <c r="K23" s="374"/>
      <c r="L23" s="374"/>
      <c r="O23" s="374" t="s">
        <v>27</v>
      </c>
      <c r="P23" s="374"/>
      <c r="Q23" s="374"/>
      <c r="R23" s="374"/>
      <c r="S23" s="374"/>
      <c r="T23" s="3"/>
      <c r="U23" s="3"/>
      <c r="V23" s="393" t="s">
        <v>25</v>
      </c>
      <c r="W23" s="393"/>
      <c r="X23" s="393"/>
      <c r="Y23" s="393"/>
      <c r="Z23" s="393"/>
      <c r="AA23" s="393"/>
      <c r="AB23" s="3"/>
      <c r="AC23" s="3"/>
      <c r="AD23" s="378" t="s">
        <v>26</v>
      </c>
      <c r="AE23" s="378"/>
      <c r="AF23" s="378"/>
      <c r="AG23" s="378"/>
      <c r="AH23" s="3"/>
      <c r="AI23" s="3"/>
      <c r="AJ23" s="397" t="s">
        <v>69</v>
      </c>
      <c r="AK23" s="397"/>
      <c r="AL23" s="397"/>
      <c r="AM23" s="397"/>
      <c r="AN23" s="3"/>
      <c r="AO23" s="3"/>
      <c r="AP23" s="374" t="s">
        <v>29</v>
      </c>
      <c r="AQ23" s="374"/>
      <c r="AR23" s="374"/>
      <c r="AS23" s="374"/>
      <c r="AT23" s="374"/>
      <c r="AU23" s="3"/>
      <c r="AV23" s="401"/>
      <c r="AW23" s="401"/>
      <c r="AX23" s="401"/>
      <c r="AY23" s="401"/>
      <c r="AZ23" s="401"/>
      <c r="BA23" s="3"/>
      <c r="BB23" s="3"/>
      <c r="BC23" s="3"/>
      <c r="BD23" s="3"/>
      <c r="BE23" s="3"/>
    </row>
    <row r="24" spans="8:57" ht="37.5" customHeight="1">
      <c r="H24" s="374"/>
      <c r="I24" s="374"/>
      <c r="J24" s="374"/>
      <c r="K24" s="374"/>
      <c r="L24" s="374"/>
      <c r="O24" s="374"/>
      <c r="P24" s="374"/>
      <c r="Q24" s="374"/>
      <c r="R24" s="374"/>
      <c r="S24" s="374"/>
      <c r="T24" s="3"/>
      <c r="U24" s="3"/>
      <c r="V24" s="393"/>
      <c r="W24" s="393"/>
      <c r="X24" s="393"/>
      <c r="Y24" s="393"/>
      <c r="Z24" s="393"/>
      <c r="AA24" s="393"/>
      <c r="AB24" s="3"/>
      <c r="AC24" s="3"/>
      <c r="AD24" s="378"/>
      <c r="AE24" s="378"/>
      <c r="AF24" s="378"/>
      <c r="AG24" s="378"/>
      <c r="AH24" s="3"/>
      <c r="AI24" s="3"/>
      <c r="AJ24" s="397"/>
      <c r="AK24" s="397"/>
      <c r="AL24" s="397"/>
      <c r="AM24" s="397"/>
      <c r="AN24" s="3"/>
      <c r="AO24" s="3"/>
      <c r="AP24" s="374"/>
      <c r="AQ24" s="374"/>
      <c r="AR24" s="374"/>
      <c r="AS24" s="374"/>
      <c r="AT24" s="374"/>
      <c r="AU24" s="3"/>
      <c r="AV24" s="402"/>
      <c r="AW24" s="402"/>
      <c r="AX24" s="402"/>
      <c r="AY24" s="402"/>
      <c r="AZ24" s="402"/>
      <c r="BA24" s="3"/>
      <c r="BB24" s="3"/>
      <c r="BC24" s="3"/>
      <c r="BD24" s="3"/>
      <c r="BE24" s="3"/>
    </row>
    <row r="25" spans="8:57" ht="18.75">
      <c r="H25" s="379" t="s">
        <v>68</v>
      </c>
      <c r="I25" s="379"/>
      <c r="J25" s="379"/>
      <c r="K25" s="379"/>
      <c r="L25" s="379"/>
      <c r="O25" s="383" t="s">
        <v>20</v>
      </c>
      <c r="P25" s="383"/>
      <c r="Q25" s="383"/>
      <c r="R25" s="383"/>
      <c r="S25" s="383"/>
      <c r="T25" s="3"/>
      <c r="U25" s="3"/>
      <c r="V25" s="383" t="s">
        <v>19</v>
      </c>
      <c r="W25" s="383"/>
      <c r="X25" s="383"/>
      <c r="Y25" s="383"/>
      <c r="Z25" s="383"/>
      <c r="AA25" s="383"/>
      <c r="AB25" s="3"/>
      <c r="AC25" s="3"/>
      <c r="AD25" s="383" t="s">
        <v>21</v>
      </c>
      <c r="AE25" s="383"/>
      <c r="AF25" s="383"/>
      <c r="AG25" s="383"/>
      <c r="AH25" s="3"/>
      <c r="AI25" s="3"/>
      <c r="AJ25" s="383" t="s">
        <v>70</v>
      </c>
      <c r="AK25" s="383"/>
      <c r="AL25" s="383"/>
      <c r="AM25" s="383"/>
      <c r="AN25" s="3"/>
      <c r="AO25" s="3"/>
      <c r="AP25" s="383" t="s">
        <v>22</v>
      </c>
      <c r="AQ25" s="383"/>
      <c r="AR25" s="383"/>
      <c r="AS25" s="383"/>
      <c r="AT25" s="3"/>
      <c r="AU25" s="3"/>
      <c r="AV25" s="398" t="s">
        <v>74</v>
      </c>
      <c r="AW25" s="399"/>
      <c r="AX25" s="399"/>
      <c r="AY25" s="399"/>
      <c r="AZ25" s="400"/>
      <c r="BA25" s="3"/>
      <c r="BB25" s="3"/>
      <c r="BC25" s="3"/>
      <c r="BD25" s="3"/>
      <c r="BE25" s="3"/>
    </row>
  </sheetData>
  <sheetProtection selectLockedCells="1" selectUnlockedCells="1"/>
  <mergeCells count="54">
    <mergeCell ref="BB18:BE18"/>
    <mergeCell ref="AP23:AT24"/>
    <mergeCell ref="AW18:BA18"/>
    <mergeCell ref="AN18:AR18"/>
    <mergeCell ref="AJ23:AM24"/>
    <mergeCell ref="AD25:AG25"/>
    <mergeCell ref="AJ25:AM25"/>
    <mergeCell ref="AV25:AZ25"/>
    <mergeCell ref="AV21:AZ24"/>
    <mergeCell ref="AB18:AE18"/>
    <mergeCell ref="V23:AA24"/>
    <mergeCell ref="AP25:AS25"/>
    <mergeCell ref="AO14:BE14"/>
    <mergeCell ref="A16:BE16"/>
    <mergeCell ref="A18:A19"/>
    <mergeCell ref="F18:I18"/>
    <mergeCell ref="B18:E18"/>
    <mergeCell ref="AF18:AI18"/>
    <mergeCell ref="AJ18:AM18"/>
    <mergeCell ref="W18:AA18"/>
    <mergeCell ref="AS18:AV18"/>
    <mergeCell ref="P6:AN6"/>
    <mergeCell ref="AO6:BE6"/>
    <mergeCell ref="A7:O7"/>
    <mergeCell ref="P7:AN7"/>
    <mergeCell ref="A4:O4"/>
    <mergeCell ref="P4:AN4"/>
    <mergeCell ref="AO4:BE5"/>
    <mergeCell ref="A5:O5"/>
    <mergeCell ref="P5:AN5"/>
    <mergeCell ref="A1:O1"/>
    <mergeCell ref="A3:O3"/>
    <mergeCell ref="P3:AN3"/>
    <mergeCell ref="AO1:BE3"/>
    <mergeCell ref="P1:AN1"/>
    <mergeCell ref="A2:O2"/>
    <mergeCell ref="A21:I21"/>
    <mergeCell ref="O23:S24"/>
    <mergeCell ref="S18:V18"/>
    <mergeCell ref="AD23:AG24"/>
    <mergeCell ref="H25:L25"/>
    <mergeCell ref="H23:L24"/>
    <mergeCell ref="J18:M18"/>
    <mergeCell ref="N18:R18"/>
    <mergeCell ref="O25:S25"/>
    <mergeCell ref="V25:AA25"/>
    <mergeCell ref="P10:AN10"/>
    <mergeCell ref="P11:AN11"/>
    <mergeCell ref="P12:AN12"/>
    <mergeCell ref="AO11:BE11"/>
    <mergeCell ref="P9:AN9"/>
    <mergeCell ref="P8:AN8"/>
    <mergeCell ref="AO12:BA12"/>
    <mergeCell ref="AO7:BE9"/>
  </mergeCells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106" zoomScaleNormal="75" zoomScaleSheetLayoutView="106" zoomScalePageLayoutView="0" workbookViewId="0" topLeftCell="A1">
      <selection activeCell="I7" sqref="I7"/>
    </sheetView>
  </sheetViews>
  <sheetFormatPr defaultColWidth="9.00390625" defaultRowHeight="12.75"/>
  <cols>
    <col min="1" max="1" width="3.25390625" style="11" customWidth="1"/>
    <col min="2" max="2" width="4.75390625" style="11" customWidth="1"/>
    <col min="3" max="3" width="8.75390625" style="11" customWidth="1"/>
    <col min="4" max="4" width="21.25390625" style="11" customWidth="1"/>
    <col min="5" max="5" width="23.25390625" style="11" customWidth="1"/>
    <col min="6" max="6" width="18.125" style="11" customWidth="1"/>
    <col min="7" max="7" width="16.00390625" style="11" customWidth="1"/>
    <col min="8" max="9" width="12.875" style="11" customWidth="1"/>
    <col min="10" max="10" width="12.00390625" style="11" customWidth="1"/>
    <col min="11" max="11" width="0" style="11" hidden="1" customWidth="1"/>
    <col min="12" max="12" width="13.125" style="11" customWidth="1"/>
    <col min="13" max="16384" width="9.125" style="11" customWidth="1"/>
  </cols>
  <sheetData>
    <row r="1" spans="1:12" ht="18.75">
      <c r="A1" s="3"/>
      <c r="B1" s="3"/>
      <c r="C1" s="383" t="s">
        <v>71</v>
      </c>
      <c r="D1" s="383"/>
      <c r="E1" s="383"/>
      <c r="F1" s="383"/>
      <c r="G1" s="383"/>
      <c r="H1" s="383"/>
      <c r="I1" s="383"/>
      <c r="J1" s="383"/>
      <c r="K1" s="383"/>
      <c r="L1" s="3"/>
    </row>
    <row r="2" spans="1:11" ht="31.5">
      <c r="A2" s="3"/>
      <c r="B2" s="3"/>
      <c r="C2" s="504" t="s">
        <v>6</v>
      </c>
      <c r="D2" s="504" t="s">
        <v>24</v>
      </c>
      <c r="E2" s="504" t="s">
        <v>25</v>
      </c>
      <c r="F2" s="504" t="s">
        <v>26</v>
      </c>
      <c r="G2" s="504" t="s">
        <v>29</v>
      </c>
      <c r="H2" s="504" t="s">
        <v>28</v>
      </c>
      <c r="I2" s="504" t="s">
        <v>27</v>
      </c>
      <c r="J2" s="504" t="s">
        <v>30</v>
      </c>
      <c r="K2" s="3"/>
    </row>
    <row r="3" spans="3:10" s="3" customFormat="1" ht="18.75">
      <c r="C3" s="9">
        <v>1</v>
      </c>
      <c r="D3" s="9">
        <v>24</v>
      </c>
      <c r="E3" s="9">
        <v>3</v>
      </c>
      <c r="F3" s="9" t="s">
        <v>98</v>
      </c>
      <c r="G3" s="9">
        <v>11</v>
      </c>
      <c r="H3" s="9">
        <v>2</v>
      </c>
      <c r="I3" s="12" t="s">
        <v>31</v>
      </c>
      <c r="J3" s="12" t="s">
        <v>100</v>
      </c>
    </row>
    <row r="4" spans="3:10" s="3" customFormat="1" ht="18.75">
      <c r="C4" s="9" t="s">
        <v>30</v>
      </c>
      <c r="D4" s="9">
        <f aca="true" t="shared" si="0" ref="D4:J4">D3</f>
        <v>24</v>
      </c>
      <c r="E4" s="9">
        <f t="shared" si="0"/>
        <v>3</v>
      </c>
      <c r="F4" s="9" t="str">
        <f t="shared" si="0"/>
        <v>1+90 год*</v>
      </c>
      <c r="G4" s="9">
        <f t="shared" si="0"/>
        <v>11</v>
      </c>
      <c r="H4" s="9">
        <f t="shared" si="0"/>
        <v>2</v>
      </c>
      <c r="I4" s="9" t="str">
        <f t="shared" si="0"/>
        <v>2</v>
      </c>
      <c r="J4" s="9" t="str">
        <f t="shared" si="0"/>
        <v>43</v>
      </c>
    </row>
    <row r="5" spans="3:11" s="3" customFormat="1" ht="18.75">
      <c r="C5" s="2"/>
      <c r="D5"/>
      <c r="E5" s="7"/>
      <c r="F5" s="7"/>
      <c r="G5" s="7"/>
      <c r="H5" s="7"/>
      <c r="I5" s="7"/>
      <c r="J5" s="7"/>
      <c r="K5" s="7"/>
    </row>
    <row r="6" spans="3:11" s="3" customFormat="1" ht="18.75">
      <c r="C6" s="7"/>
      <c r="D6" s="392" t="s">
        <v>72</v>
      </c>
      <c r="E6" s="392"/>
      <c r="F6" s="392"/>
      <c r="G6" s="392"/>
      <c r="H6" s="392"/>
      <c r="I6" s="392"/>
      <c r="J6" s="392"/>
      <c r="K6" s="7"/>
    </row>
    <row r="7" spans="2:12" s="3" customFormat="1" ht="58.5" customHeight="1">
      <c r="B7" s="488" t="s">
        <v>118</v>
      </c>
      <c r="C7" s="489"/>
      <c r="D7" s="489"/>
      <c r="E7" s="490"/>
      <c r="F7" s="491"/>
      <c r="G7" s="367" t="s">
        <v>32</v>
      </c>
      <c r="H7" s="13" t="s">
        <v>33</v>
      </c>
      <c r="I7" s="5"/>
      <c r="J7" s="5"/>
      <c r="K7" s="5"/>
      <c r="L7" s="7"/>
    </row>
    <row r="8" spans="1:12" s="3" customFormat="1" ht="18.75" customHeight="1">
      <c r="A8" s="11"/>
      <c r="B8" s="480" t="s">
        <v>93</v>
      </c>
      <c r="C8" s="481"/>
      <c r="D8" s="481"/>
      <c r="E8" s="484"/>
      <c r="F8" s="485"/>
      <c r="G8" s="403">
        <v>2</v>
      </c>
      <c r="H8" s="404">
        <v>3</v>
      </c>
      <c r="I8" s="40"/>
      <c r="J8" s="40"/>
      <c r="K8" s="5"/>
      <c r="L8" s="5"/>
    </row>
    <row r="9" spans="2:12" s="3" customFormat="1" ht="18.75" customHeight="1">
      <c r="B9" s="482"/>
      <c r="C9" s="483"/>
      <c r="D9" s="483"/>
      <c r="E9" s="486"/>
      <c r="F9" s="487"/>
      <c r="G9" s="403"/>
      <c r="H9" s="405"/>
      <c r="I9" s="14"/>
      <c r="J9" s="14"/>
      <c r="K9" s="14"/>
      <c r="L9" s="5"/>
    </row>
    <row r="10" spans="1:12" ht="33" customHeight="1">
      <c r="A10" s="3"/>
      <c r="B10" s="14"/>
      <c r="C10" s="2"/>
      <c r="D10" s="392" t="s">
        <v>73</v>
      </c>
      <c r="E10" s="392"/>
      <c r="F10" s="392"/>
      <c r="G10" s="392"/>
      <c r="H10" s="392"/>
      <c r="I10" s="392"/>
      <c r="J10" s="392"/>
      <c r="K10" s="3"/>
      <c r="L10" s="3"/>
    </row>
    <row r="11" spans="2:11" s="3" customFormat="1" ht="23.25" customHeight="1">
      <c r="B11" s="403" t="s">
        <v>119</v>
      </c>
      <c r="C11" s="403"/>
      <c r="D11" s="403"/>
      <c r="E11" s="403"/>
      <c r="F11" s="403"/>
      <c r="G11" s="498"/>
      <c r="H11" s="499" t="s">
        <v>32</v>
      </c>
      <c r="I11" s="500" t="s">
        <v>33</v>
      </c>
      <c r="J11" s="495"/>
      <c r="K11" s="15"/>
    </row>
    <row r="12" spans="2:11" s="3" customFormat="1" ht="18.75">
      <c r="B12" s="492" t="s">
        <v>34</v>
      </c>
      <c r="C12" s="492"/>
      <c r="D12" s="492"/>
      <c r="E12" s="492"/>
      <c r="F12" s="492"/>
      <c r="G12" s="493"/>
      <c r="H12" s="494" t="s">
        <v>98</v>
      </c>
      <c r="I12" s="497" t="s">
        <v>114</v>
      </c>
      <c r="J12" s="2"/>
      <c r="K12" s="11"/>
    </row>
    <row r="13" spans="1:12" s="3" customFormat="1" ht="18.75">
      <c r="A13" s="11"/>
      <c r="B13" s="501" t="s">
        <v>104</v>
      </c>
      <c r="C13" s="502"/>
      <c r="D13" s="502"/>
      <c r="E13" s="502"/>
      <c r="F13" s="502"/>
      <c r="G13" s="503"/>
      <c r="H13" s="42">
        <v>11</v>
      </c>
      <c r="I13" s="497">
        <v>3</v>
      </c>
      <c r="J13" s="496"/>
      <c r="K13" s="11"/>
      <c r="L13" s="11"/>
    </row>
    <row r="14" spans="1:12" s="3" customFormat="1" ht="18.75" customHeight="1">
      <c r="A14" s="16" t="s">
        <v>35</v>
      </c>
      <c r="B14" s="371" t="s">
        <v>36</v>
      </c>
      <c r="C14" s="371"/>
      <c r="D14" s="371"/>
      <c r="E14" s="371"/>
      <c r="F14" s="371"/>
      <c r="G14" s="17"/>
      <c r="H14" s="11"/>
      <c r="I14" s="11"/>
      <c r="J14" s="11"/>
      <c r="K14" s="11"/>
      <c r="L14" s="11"/>
    </row>
  </sheetData>
  <sheetProtection selectLockedCells="1" selectUnlockedCells="1"/>
  <mergeCells count="11">
    <mergeCell ref="C1:K1"/>
    <mergeCell ref="D6:J6"/>
    <mergeCell ref="D10:J10"/>
    <mergeCell ref="G8:G9"/>
    <mergeCell ref="H8:H9"/>
    <mergeCell ref="B7:F7"/>
    <mergeCell ref="B8:F9"/>
    <mergeCell ref="B14:F14"/>
    <mergeCell ref="B11:G11"/>
    <mergeCell ref="B12:G12"/>
    <mergeCell ref="B13:G1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4"/>
  <sheetViews>
    <sheetView tabSelected="1" view="pageBreakPreview" zoomScale="64" zoomScaleNormal="50" zoomScaleSheetLayoutView="64" zoomScalePageLayoutView="0" workbookViewId="0" topLeftCell="A28">
      <selection activeCell="S23" sqref="S23"/>
    </sheetView>
  </sheetViews>
  <sheetFormatPr defaultColWidth="9.00390625" defaultRowHeight="12.75"/>
  <cols>
    <col min="1" max="1" width="8.00390625" style="18" customWidth="1"/>
    <col min="2" max="2" width="100.125" style="19" customWidth="1"/>
    <col min="3" max="3" width="6.625" style="20" customWidth="1"/>
    <col min="4" max="4" width="7.25390625" style="21" customWidth="1"/>
    <col min="5" max="5" width="6.375" style="21" customWidth="1"/>
    <col min="6" max="6" width="6.00390625" style="20" customWidth="1"/>
    <col min="7" max="7" width="9.875" style="20" customWidth="1"/>
    <col min="8" max="8" width="9.75390625" style="20" customWidth="1"/>
    <col min="9" max="9" width="9.25390625" style="19" customWidth="1"/>
    <col min="10" max="10" width="8.25390625" style="19" customWidth="1"/>
    <col min="11" max="11" width="7.625" style="19" customWidth="1"/>
    <col min="12" max="12" width="8.375" style="19" customWidth="1"/>
    <col min="13" max="13" width="9.875" style="19" customWidth="1"/>
    <col min="14" max="14" width="8.875" style="19" customWidth="1"/>
    <col min="15" max="16" width="8.375" style="19" customWidth="1"/>
    <col min="17" max="17" width="8.25390625" style="19" customWidth="1"/>
    <col min="18" max="18" width="9.125" style="19" customWidth="1"/>
    <col min="19" max="19" width="9.625" style="19" customWidth="1"/>
    <col min="20" max="20" width="8.375" style="19" customWidth="1"/>
    <col min="21" max="21" width="9.875" style="19" customWidth="1"/>
    <col min="22" max="22" width="5.00390625" style="19" customWidth="1"/>
    <col min="23" max="23" width="4.625" style="19" customWidth="1"/>
    <col min="24" max="16384" width="9.125" style="19" customWidth="1"/>
  </cols>
  <sheetData>
    <row r="1" spans="1:21" s="22" customFormat="1" ht="19.5" thickBot="1">
      <c r="A1" s="447" t="s">
        <v>58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9"/>
      <c r="O1" s="449"/>
      <c r="P1" s="449"/>
      <c r="Q1" s="449"/>
      <c r="R1" s="449"/>
      <c r="S1" s="449"/>
      <c r="T1" s="449"/>
      <c r="U1" s="450"/>
    </row>
    <row r="2" spans="1:22" s="22" customFormat="1" ht="30" customHeight="1" thickBot="1">
      <c r="A2" s="475" t="s">
        <v>37</v>
      </c>
      <c r="B2" s="463" t="s">
        <v>38</v>
      </c>
      <c r="C2" s="432" t="s">
        <v>39</v>
      </c>
      <c r="D2" s="432"/>
      <c r="E2" s="460" t="s">
        <v>60</v>
      </c>
      <c r="F2" s="465" t="s">
        <v>40</v>
      </c>
      <c r="G2" s="426" t="s">
        <v>41</v>
      </c>
      <c r="H2" s="451" t="s">
        <v>42</v>
      </c>
      <c r="I2" s="452"/>
      <c r="J2" s="452"/>
      <c r="K2" s="452"/>
      <c r="L2" s="452"/>
      <c r="M2" s="453"/>
      <c r="N2" s="454" t="s">
        <v>84</v>
      </c>
      <c r="O2" s="455"/>
      <c r="P2" s="455"/>
      <c r="Q2" s="455"/>
      <c r="R2" s="454" t="s">
        <v>85</v>
      </c>
      <c r="S2" s="455"/>
      <c r="T2" s="455"/>
      <c r="U2" s="459"/>
      <c r="V2" s="92"/>
    </row>
    <row r="3" spans="1:21" s="22" customFormat="1" ht="12.75" customHeight="1">
      <c r="A3" s="476"/>
      <c r="B3" s="464"/>
      <c r="C3" s="433"/>
      <c r="D3" s="433"/>
      <c r="E3" s="461"/>
      <c r="F3" s="435"/>
      <c r="G3" s="427"/>
      <c r="H3" s="473" t="s">
        <v>43</v>
      </c>
      <c r="I3" s="444" t="s">
        <v>44</v>
      </c>
      <c r="J3" s="445"/>
      <c r="K3" s="445"/>
      <c r="L3" s="446"/>
      <c r="M3" s="434" t="s">
        <v>45</v>
      </c>
      <c r="N3" s="406" t="s">
        <v>88</v>
      </c>
      <c r="O3" s="407"/>
      <c r="P3" s="407"/>
      <c r="Q3" s="408"/>
      <c r="R3" s="406" t="s">
        <v>88</v>
      </c>
      <c r="S3" s="407"/>
      <c r="T3" s="407"/>
      <c r="U3" s="408"/>
    </row>
    <row r="4" spans="1:21" s="22" customFormat="1" ht="12.75" customHeight="1" thickBot="1">
      <c r="A4" s="476"/>
      <c r="B4" s="464"/>
      <c r="C4" s="437" t="s">
        <v>46</v>
      </c>
      <c r="D4" s="437" t="s">
        <v>47</v>
      </c>
      <c r="E4" s="461"/>
      <c r="F4" s="435"/>
      <c r="G4" s="427"/>
      <c r="H4" s="474"/>
      <c r="I4" s="437" t="s">
        <v>55</v>
      </c>
      <c r="J4" s="437" t="s">
        <v>48</v>
      </c>
      <c r="K4" s="437" t="s">
        <v>49</v>
      </c>
      <c r="L4" s="437" t="s">
        <v>50</v>
      </c>
      <c r="M4" s="435"/>
      <c r="N4" s="409"/>
      <c r="O4" s="410"/>
      <c r="P4" s="410"/>
      <c r="Q4" s="411"/>
      <c r="R4" s="409"/>
      <c r="S4" s="410"/>
      <c r="T4" s="410"/>
      <c r="U4" s="411"/>
    </row>
    <row r="5" spans="1:21" s="22" customFormat="1" ht="16.5" thickBot="1">
      <c r="A5" s="476"/>
      <c r="B5" s="464"/>
      <c r="C5" s="437"/>
      <c r="D5" s="437"/>
      <c r="E5" s="461"/>
      <c r="F5" s="435"/>
      <c r="G5" s="427"/>
      <c r="H5" s="474"/>
      <c r="I5" s="437"/>
      <c r="J5" s="437"/>
      <c r="K5" s="437"/>
      <c r="L5" s="437"/>
      <c r="M5" s="436"/>
      <c r="N5" s="279" t="s">
        <v>80</v>
      </c>
      <c r="O5" s="280" t="s">
        <v>81</v>
      </c>
      <c r="P5" s="280">
        <v>2</v>
      </c>
      <c r="Q5" s="357">
        <v>3</v>
      </c>
      <c r="R5" s="358" t="s">
        <v>80</v>
      </c>
      <c r="S5" s="280" t="s">
        <v>81</v>
      </c>
      <c r="T5" s="280">
        <v>2</v>
      </c>
      <c r="U5" s="281">
        <v>3</v>
      </c>
    </row>
    <row r="6" spans="1:22" s="22" customFormat="1" ht="27.75" customHeight="1" thickBot="1">
      <c r="A6" s="476"/>
      <c r="B6" s="464"/>
      <c r="C6" s="437"/>
      <c r="D6" s="437"/>
      <c r="E6" s="461"/>
      <c r="F6" s="435"/>
      <c r="G6" s="427"/>
      <c r="H6" s="474"/>
      <c r="I6" s="437"/>
      <c r="J6" s="437"/>
      <c r="K6" s="437"/>
      <c r="L6" s="437"/>
      <c r="M6" s="435"/>
      <c r="N6" s="454" t="s">
        <v>99</v>
      </c>
      <c r="O6" s="455"/>
      <c r="P6" s="455"/>
      <c r="Q6" s="459"/>
      <c r="R6" s="456" t="s">
        <v>99</v>
      </c>
      <c r="S6" s="457"/>
      <c r="T6" s="457"/>
      <c r="U6" s="458"/>
      <c r="V6" s="95"/>
    </row>
    <row r="7" spans="1:21" s="22" customFormat="1" ht="16.5" thickBot="1">
      <c r="A7" s="476"/>
      <c r="B7" s="464"/>
      <c r="C7" s="437"/>
      <c r="D7" s="437"/>
      <c r="E7" s="462"/>
      <c r="F7" s="435"/>
      <c r="G7" s="427"/>
      <c r="H7" s="474"/>
      <c r="I7" s="437"/>
      <c r="J7" s="437"/>
      <c r="K7" s="437"/>
      <c r="L7" s="437"/>
      <c r="M7" s="436"/>
      <c r="N7" s="60">
        <v>9</v>
      </c>
      <c r="O7" s="61">
        <v>9</v>
      </c>
      <c r="P7" s="62">
        <v>11</v>
      </c>
      <c r="Q7" s="61">
        <v>11</v>
      </c>
      <c r="R7" s="356">
        <v>7</v>
      </c>
      <c r="S7" s="63">
        <v>8</v>
      </c>
      <c r="T7" s="64">
        <v>9</v>
      </c>
      <c r="U7" s="94">
        <v>9</v>
      </c>
    </row>
    <row r="8" spans="1:21" s="22" customFormat="1" ht="16.5" thickBot="1">
      <c r="A8" s="111">
        <v>1</v>
      </c>
      <c r="B8" s="110">
        <v>2</v>
      </c>
      <c r="C8" s="65">
        <v>3</v>
      </c>
      <c r="D8" s="65">
        <v>4</v>
      </c>
      <c r="E8" s="65">
        <v>5</v>
      </c>
      <c r="F8" s="66">
        <v>6</v>
      </c>
      <c r="G8" s="67">
        <v>7</v>
      </c>
      <c r="H8" s="68">
        <v>8</v>
      </c>
      <c r="I8" s="65">
        <v>9</v>
      </c>
      <c r="J8" s="65">
        <v>10</v>
      </c>
      <c r="K8" s="65">
        <v>11</v>
      </c>
      <c r="L8" s="65">
        <v>12</v>
      </c>
      <c r="M8" s="69">
        <v>13</v>
      </c>
      <c r="N8" s="70">
        <v>14</v>
      </c>
      <c r="O8" s="65">
        <v>15</v>
      </c>
      <c r="P8" s="65">
        <v>16</v>
      </c>
      <c r="Q8" s="359">
        <v>17</v>
      </c>
      <c r="R8" s="360">
        <v>14</v>
      </c>
      <c r="S8" s="71">
        <v>15</v>
      </c>
      <c r="T8" s="71">
        <v>16</v>
      </c>
      <c r="U8" s="93">
        <v>17</v>
      </c>
    </row>
    <row r="9" spans="1:21" s="22" customFormat="1" ht="23.25" customHeight="1" thickBot="1">
      <c r="A9" s="466" t="s">
        <v>59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8"/>
    </row>
    <row r="10" spans="1:21" s="22" customFormat="1" ht="24" customHeight="1" thickBot="1">
      <c r="A10" s="471" t="s">
        <v>105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40"/>
    </row>
    <row r="11" spans="1:22" s="22" customFormat="1" ht="24" customHeight="1">
      <c r="A11" s="231">
        <v>1</v>
      </c>
      <c r="B11" s="232" t="s">
        <v>79</v>
      </c>
      <c r="C11" s="233"/>
      <c r="D11" s="234"/>
      <c r="E11" s="234"/>
      <c r="F11" s="235"/>
      <c r="G11" s="46">
        <f>G12+G13</f>
        <v>2</v>
      </c>
      <c r="H11" s="46">
        <f aca="true" t="shared" si="0" ref="H11:M11">H12+H13</f>
        <v>72</v>
      </c>
      <c r="I11" s="46">
        <f t="shared" si="0"/>
        <v>34</v>
      </c>
      <c r="J11" s="46">
        <f t="shared" si="0"/>
        <v>0</v>
      </c>
      <c r="K11" s="46">
        <f t="shared" si="0"/>
        <v>0</v>
      </c>
      <c r="L11" s="46">
        <f t="shared" si="0"/>
        <v>34</v>
      </c>
      <c r="M11" s="46">
        <f t="shared" si="0"/>
        <v>38</v>
      </c>
      <c r="N11" s="275"/>
      <c r="O11" s="185"/>
      <c r="P11" s="185"/>
      <c r="Q11" s="186"/>
      <c r="R11" s="274"/>
      <c r="S11" s="234"/>
      <c r="T11" s="234"/>
      <c r="U11" s="236"/>
      <c r="V11" s="95"/>
    </row>
    <row r="12" spans="1:21" s="22" customFormat="1" ht="17.25" customHeight="1">
      <c r="A12" s="90"/>
      <c r="B12" s="225" t="s">
        <v>79</v>
      </c>
      <c r="C12" s="57"/>
      <c r="D12" s="47" t="s">
        <v>81</v>
      </c>
      <c r="E12" s="47"/>
      <c r="F12" s="227"/>
      <c r="G12" s="226">
        <v>1</v>
      </c>
      <c r="H12" s="108">
        <v>36</v>
      </c>
      <c r="I12" s="78">
        <f>J12+K12+L12</f>
        <v>16</v>
      </c>
      <c r="J12" s="49"/>
      <c r="K12" s="49"/>
      <c r="L12" s="49">
        <v>16</v>
      </c>
      <c r="M12" s="54">
        <f>H12-I12</f>
        <v>20</v>
      </c>
      <c r="N12" s="276"/>
      <c r="O12" s="50">
        <f>G12/O7</f>
        <v>0.1111111111111111</v>
      </c>
      <c r="P12" s="48"/>
      <c r="Q12" s="58"/>
      <c r="R12" s="44"/>
      <c r="S12" s="43">
        <v>2</v>
      </c>
      <c r="T12" s="43"/>
      <c r="U12" s="58"/>
    </row>
    <row r="13" spans="1:21" s="22" customFormat="1" ht="18" customHeight="1">
      <c r="A13" s="91"/>
      <c r="B13" s="225" t="s">
        <v>79</v>
      </c>
      <c r="C13" s="228">
        <v>2</v>
      </c>
      <c r="D13" s="52"/>
      <c r="E13" s="52"/>
      <c r="F13" s="229"/>
      <c r="G13" s="226">
        <v>1</v>
      </c>
      <c r="H13" s="109">
        <v>36</v>
      </c>
      <c r="I13" s="78">
        <f>J13+K13+L13</f>
        <v>18</v>
      </c>
      <c r="J13" s="51"/>
      <c r="K13" s="51"/>
      <c r="L13" s="51">
        <v>18</v>
      </c>
      <c r="M13" s="54">
        <f>H13-I13</f>
        <v>18</v>
      </c>
      <c r="N13" s="277"/>
      <c r="O13" s="53"/>
      <c r="P13" s="45">
        <f>G13/P7</f>
        <v>0.09090909090909091</v>
      </c>
      <c r="Q13" s="59"/>
      <c r="R13" s="55"/>
      <c r="S13" s="51"/>
      <c r="T13" s="507">
        <v>2</v>
      </c>
      <c r="U13" s="59"/>
    </row>
    <row r="14" spans="1:21" s="22" customFormat="1" ht="17.25" customHeight="1">
      <c r="A14" s="172">
        <v>2</v>
      </c>
      <c r="B14" s="120" t="s">
        <v>75</v>
      </c>
      <c r="C14" s="230"/>
      <c r="D14" s="113">
        <v>2</v>
      </c>
      <c r="E14" s="113"/>
      <c r="F14" s="117"/>
      <c r="G14" s="171">
        <v>1</v>
      </c>
      <c r="H14" s="139">
        <v>36</v>
      </c>
      <c r="I14" s="115">
        <f>J14+K14+L14</f>
        <v>14</v>
      </c>
      <c r="J14" s="113">
        <v>10</v>
      </c>
      <c r="K14" s="113"/>
      <c r="L14" s="113">
        <v>4</v>
      </c>
      <c r="M14" s="273">
        <f>H14-I14</f>
        <v>22</v>
      </c>
      <c r="N14" s="276"/>
      <c r="O14" s="112"/>
      <c r="P14" s="508">
        <v>0.09</v>
      </c>
      <c r="Q14" s="116"/>
      <c r="R14" s="115"/>
      <c r="S14" s="113"/>
      <c r="T14" s="113">
        <v>1.5</v>
      </c>
      <c r="U14" s="117"/>
    </row>
    <row r="15" spans="1:21" s="22" customFormat="1" ht="17.25" customHeight="1">
      <c r="A15" s="172">
        <v>3</v>
      </c>
      <c r="B15" s="120" t="s">
        <v>90</v>
      </c>
      <c r="C15" s="230"/>
      <c r="D15" s="113" t="s">
        <v>81</v>
      </c>
      <c r="E15" s="113"/>
      <c r="F15" s="117"/>
      <c r="G15" s="171">
        <v>1.5</v>
      </c>
      <c r="H15" s="139">
        <v>54</v>
      </c>
      <c r="I15" s="115">
        <f>J15+K15+L15</f>
        <v>24</v>
      </c>
      <c r="J15" s="113">
        <v>16</v>
      </c>
      <c r="K15" s="113"/>
      <c r="L15" s="113">
        <v>8</v>
      </c>
      <c r="M15" s="273">
        <f>H15-I15</f>
        <v>30</v>
      </c>
      <c r="N15" s="276"/>
      <c r="O15" s="50">
        <f>G15/O7</f>
        <v>0.16666666666666666</v>
      </c>
      <c r="P15" s="112"/>
      <c r="Q15" s="116"/>
      <c r="R15" s="115"/>
      <c r="S15" s="113">
        <v>3</v>
      </c>
      <c r="T15" s="113"/>
      <c r="U15" s="117"/>
    </row>
    <row r="16" spans="1:21" s="22" customFormat="1" ht="17.25" customHeight="1" thickBot="1">
      <c r="A16" s="161">
        <v>4</v>
      </c>
      <c r="B16" s="160" t="s">
        <v>76</v>
      </c>
      <c r="C16" s="237"/>
      <c r="D16" s="141" t="s">
        <v>81</v>
      </c>
      <c r="E16" s="141"/>
      <c r="F16" s="198"/>
      <c r="G16" s="343">
        <v>1</v>
      </c>
      <c r="H16" s="139">
        <v>36</v>
      </c>
      <c r="I16" s="115">
        <f>J16+K16+L16</f>
        <v>16</v>
      </c>
      <c r="J16" s="113">
        <v>4</v>
      </c>
      <c r="K16" s="113"/>
      <c r="L16" s="113">
        <v>12</v>
      </c>
      <c r="M16" s="273">
        <f>H16-I16</f>
        <v>20</v>
      </c>
      <c r="N16" s="124"/>
      <c r="O16" s="278">
        <f>G16/O7</f>
        <v>0.1111111111111111</v>
      </c>
      <c r="P16" s="118"/>
      <c r="Q16" s="119"/>
      <c r="R16" s="115"/>
      <c r="S16" s="113">
        <v>2</v>
      </c>
      <c r="T16" s="113"/>
      <c r="U16" s="117"/>
    </row>
    <row r="17" spans="1:22" s="22" customFormat="1" ht="20.25" customHeight="1" thickBot="1">
      <c r="A17" s="415" t="s">
        <v>106</v>
      </c>
      <c r="B17" s="472"/>
      <c r="C17" s="125"/>
      <c r="D17" s="126"/>
      <c r="E17" s="126"/>
      <c r="F17" s="199"/>
      <c r="G17" s="344">
        <v>5.5</v>
      </c>
      <c r="H17" s="150">
        <f aca="true" t="shared" si="1" ref="H17:M17">H11+H14+H15+H16</f>
        <v>198</v>
      </c>
      <c r="I17" s="200">
        <f t="shared" si="1"/>
        <v>88</v>
      </c>
      <c r="J17" s="126">
        <f t="shared" si="1"/>
        <v>30</v>
      </c>
      <c r="K17" s="201">
        <f t="shared" si="1"/>
        <v>0</v>
      </c>
      <c r="L17" s="199">
        <f t="shared" si="1"/>
        <v>58</v>
      </c>
      <c r="M17" s="123">
        <f t="shared" si="1"/>
        <v>110</v>
      </c>
      <c r="N17" s="324">
        <f>N11+N12+N13+N14+N15+N16</f>
        <v>0</v>
      </c>
      <c r="O17" s="354">
        <f aca="true" t="shared" si="2" ref="O17:U17">O11+O12+O13+O14+O15+O16</f>
        <v>0.3888888888888889</v>
      </c>
      <c r="P17" s="240">
        <f t="shared" si="2"/>
        <v>0.1809090909090909</v>
      </c>
      <c r="Q17" s="355">
        <f t="shared" si="2"/>
        <v>0</v>
      </c>
      <c r="R17" s="324">
        <f t="shared" si="2"/>
        <v>0</v>
      </c>
      <c r="S17" s="240">
        <f t="shared" si="2"/>
        <v>7</v>
      </c>
      <c r="T17" s="238">
        <f t="shared" si="2"/>
        <v>3.5</v>
      </c>
      <c r="U17" s="241">
        <f t="shared" si="2"/>
        <v>0</v>
      </c>
      <c r="V17" s="95"/>
    </row>
    <row r="18" spans="1:22" s="22" customFormat="1" ht="20.25" customHeight="1" thickBot="1">
      <c r="A18" s="242">
        <v>5</v>
      </c>
      <c r="B18" s="243" t="s">
        <v>51</v>
      </c>
      <c r="C18" s="244"/>
      <c r="D18" s="245"/>
      <c r="E18" s="245"/>
      <c r="F18" s="246"/>
      <c r="G18" s="247"/>
      <c r="H18" s="248"/>
      <c r="I18" s="249">
        <f>J18+K18+L18</f>
        <v>0</v>
      </c>
      <c r="J18" s="250"/>
      <c r="K18" s="250"/>
      <c r="L18" s="250"/>
      <c r="M18" s="251"/>
      <c r="N18" s="252" t="s">
        <v>52</v>
      </c>
      <c r="O18" s="253" t="s">
        <v>52</v>
      </c>
      <c r="P18" s="254" t="s">
        <v>52</v>
      </c>
      <c r="Q18" s="361" t="s">
        <v>52</v>
      </c>
      <c r="R18" s="362" t="s">
        <v>52</v>
      </c>
      <c r="S18" s="255" t="s">
        <v>52</v>
      </c>
      <c r="T18" s="255" t="s">
        <v>52</v>
      </c>
      <c r="U18" s="256" t="s">
        <v>52</v>
      </c>
      <c r="V18" s="95"/>
    </row>
    <row r="19" spans="1:22" s="22" customFormat="1" ht="20.25" customHeight="1" thickBot="1">
      <c r="A19" s="412" t="s">
        <v>77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4"/>
      <c r="V19" s="95"/>
    </row>
    <row r="20" spans="1:22" s="22" customFormat="1" ht="20.25" customHeight="1" thickBot="1">
      <c r="A20" s="441" t="s">
        <v>94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3"/>
      <c r="V20" s="95"/>
    </row>
    <row r="21" spans="1:21" s="22" customFormat="1" ht="20.25" customHeight="1">
      <c r="A21" s="283">
        <v>1</v>
      </c>
      <c r="B21" s="284" t="s">
        <v>112</v>
      </c>
      <c r="C21" s="269" t="s">
        <v>80</v>
      </c>
      <c r="D21" s="285"/>
      <c r="E21" s="285"/>
      <c r="F21" s="286"/>
      <c r="G21" s="283">
        <v>2.5</v>
      </c>
      <c r="H21" s="287">
        <v>108</v>
      </c>
      <c r="I21" s="288">
        <f aca="true" t="shared" si="3" ref="I21:I29">J21+K21+L21</f>
        <v>42</v>
      </c>
      <c r="J21" s="285">
        <v>28</v>
      </c>
      <c r="K21" s="285"/>
      <c r="L21" s="285">
        <v>14</v>
      </c>
      <c r="M21" s="289">
        <f aca="true" t="shared" si="4" ref="M21:M29">H21-I21</f>
        <v>66</v>
      </c>
      <c r="N21" s="303">
        <f>G21/N7</f>
        <v>0.2777777777777778</v>
      </c>
      <c r="O21" s="285"/>
      <c r="P21" s="285"/>
      <c r="Q21" s="285"/>
      <c r="R21" s="269">
        <v>6</v>
      </c>
      <c r="S21" s="285"/>
      <c r="T21" s="285"/>
      <c r="U21" s="286"/>
    </row>
    <row r="22" spans="1:21" s="22" customFormat="1" ht="20.25" customHeight="1">
      <c r="A22" s="172">
        <v>2</v>
      </c>
      <c r="B22" s="120" t="s">
        <v>113</v>
      </c>
      <c r="C22" s="230"/>
      <c r="D22" s="113" t="s">
        <v>80</v>
      </c>
      <c r="E22" s="224"/>
      <c r="F22" s="260"/>
      <c r="G22" s="172">
        <v>2</v>
      </c>
      <c r="H22" s="139">
        <v>72</v>
      </c>
      <c r="I22" s="264">
        <f t="shared" si="3"/>
        <v>28</v>
      </c>
      <c r="J22" s="113">
        <v>28</v>
      </c>
      <c r="K22" s="224"/>
      <c r="L22" s="224"/>
      <c r="M22" s="266">
        <f t="shared" si="4"/>
        <v>44</v>
      </c>
      <c r="N22" s="53">
        <f>G22/N7</f>
        <v>0.2222222222222222</v>
      </c>
      <c r="O22" s="224"/>
      <c r="P22" s="224"/>
      <c r="Q22" s="224"/>
      <c r="R22" s="230">
        <v>4</v>
      </c>
      <c r="S22" s="224"/>
      <c r="T22" s="224"/>
      <c r="U22" s="260"/>
    </row>
    <row r="23" spans="1:21" s="22" customFormat="1" ht="20.25" customHeight="1">
      <c r="A23" s="259">
        <v>3</v>
      </c>
      <c r="B23" s="292" t="s">
        <v>107</v>
      </c>
      <c r="C23" s="264" t="s">
        <v>80</v>
      </c>
      <c r="D23" s="265"/>
      <c r="E23" s="265"/>
      <c r="F23" s="262"/>
      <c r="G23" s="259">
        <v>3.5</v>
      </c>
      <c r="H23" s="263">
        <v>126</v>
      </c>
      <c r="I23" s="505">
        <v>42</v>
      </c>
      <c r="J23" s="265">
        <v>28</v>
      </c>
      <c r="K23" s="506">
        <v>14</v>
      </c>
      <c r="L23" s="265"/>
      <c r="M23" s="266">
        <f t="shared" si="4"/>
        <v>84</v>
      </c>
      <c r="N23" s="53">
        <f>G23/N7</f>
        <v>0.3888888888888889</v>
      </c>
      <c r="O23" s="257"/>
      <c r="P23" s="257"/>
      <c r="Q23" s="257"/>
      <c r="R23" s="505">
        <v>6</v>
      </c>
      <c r="S23" s="268"/>
      <c r="T23" s="268"/>
      <c r="U23" s="258"/>
    </row>
    <row r="24" spans="1:21" s="22" customFormat="1" ht="20.25" customHeight="1">
      <c r="A24" s="259">
        <v>4</v>
      </c>
      <c r="B24" s="292" t="s">
        <v>108</v>
      </c>
      <c r="C24" s="264">
        <v>2</v>
      </c>
      <c r="D24" s="268"/>
      <c r="E24" s="268"/>
      <c r="F24" s="258"/>
      <c r="G24" s="259">
        <v>3</v>
      </c>
      <c r="H24" s="263">
        <v>108</v>
      </c>
      <c r="I24" s="264">
        <f t="shared" si="3"/>
        <v>54</v>
      </c>
      <c r="J24" s="265">
        <v>36</v>
      </c>
      <c r="K24" s="265">
        <v>18</v>
      </c>
      <c r="L24" s="265"/>
      <c r="M24" s="266">
        <f t="shared" si="4"/>
        <v>54</v>
      </c>
      <c r="N24" s="261"/>
      <c r="O24" s="257"/>
      <c r="P24" s="45">
        <f>G24/P7</f>
        <v>0.2727272727272727</v>
      </c>
      <c r="Q24" s="257"/>
      <c r="R24" s="267"/>
      <c r="S24" s="268"/>
      <c r="T24" s="265">
        <v>6</v>
      </c>
      <c r="U24" s="258"/>
    </row>
    <row r="25" spans="1:21" s="22" customFormat="1" ht="20.25" customHeight="1">
      <c r="A25" s="259">
        <v>5</v>
      </c>
      <c r="B25" s="292" t="s">
        <v>109</v>
      </c>
      <c r="C25" s="267"/>
      <c r="D25" s="265">
        <v>2</v>
      </c>
      <c r="E25" s="268"/>
      <c r="F25" s="258"/>
      <c r="G25" s="259">
        <v>2.5</v>
      </c>
      <c r="H25" s="263">
        <v>90</v>
      </c>
      <c r="I25" s="264">
        <f t="shared" si="3"/>
        <v>45</v>
      </c>
      <c r="J25" s="265">
        <v>18</v>
      </c>
      <c r="K25" s="265"/>
      <c r="L25" s="265">
        <v>27</v>
      </c>
      <c r="M25" s="266">
        <f t="shared" si="4"/>
        <v>45</v>
      </c>
      <c r="N25" s="261"/>
      <c r="O25" s="257"/>
      <c r="P25" s="45">
        <f>G25/P7</f>
        <v>0.22727272727272727</v>
      </c>
      <c r="Q25" s="257"/>
      <c r="R25" s="267"/>
      <c r="S25" s="268"/>
      <c r="T25" s="265">
        <v>5</v>
      </c>
      <c r="U25" s="258"/>
    </row>
    <row r="26" spans="1:21" s="22" customFormat="1" ht="20.25" customHeight="1">
      <c r="A26" s="259">
        <v>6</v>
      </c>
      <c r="B26" s="292" t="s">
        <v>89</v>
      </c>
      <c r="C26" s="264" t="s">
        <v>81</v>
      </c>
      <c r="D26" s="257"/>
      <c r="E26" s="257"/>
      <c r="F26" s="258"/>
      <c r="G26" s="259">
        <v>1</v>
      </c>
      <c r="H26" s="263">
        <v>36</v>
      </c>
      <c r="I26" s="264">
        <f t="shared" si="3"/>
        <v>16</v>
      </c>
      <c r="J26" s="265">
        <v>16</v>
      </c>
      <c r="K26" s="265"/>
      <c r="L26" s="265"/>
      <c r="M26" s="266">
        <f t="shared" si="4"/>
        <v>20</v>
      </c>
      <c r="N26" s="261"/>
      <c r="O26" s="50">
        <f>G26/O7</f>
        <v>0.1111111111111111</v>
      </c>
      <c r="P26" s="257"/>
      <c r="Q26" s="257"/>
      <c r="R26" s="261"/>
      <c r="S26" s="265">
        <v>2</v>
      </c>
      <c r="T26" s="257"/>
      <c r="U26" s="258"/>
    </row>
    <row r="27" spans="1:21" s="22" customFormat="1" ht="20.25" customHeight="1">
      <c r="A27" s="259">
        <v>7</v>
      </c>
      <c r="B27" s="292" t="s">
        <v>87</v>
      </c>
      <c r="C27" s="505" t="s">
        <v>80</v>
      </c>
      <c r="D27" s="265"/>
      <c r="E27" s="265"/>
      <c r="F27" s="266"/>
      <c r="G27" s="259">
        <v>2</v>
      </c>
      <c r="H27" s="263">
        <v>72</v>
      </c>
      <c r="I27" s="505">
        <v>28</v>
      </c>
      <c r="J27" s="506">
        <v>21</v>
      </c>
      <c r="K27" s="506">
        <v>7</v>
      </c>
      <c r="L27" s="265"/>
      <c r="M27" s="266">
        <f t="shared" si="4"/>
        <v>44</v>
      </c>
      <c r="N27" s="53">
        <f>G27/N7</f>
        <v>0.2222222222222222</v>
      </c>
      <c r="O27" s="257"/>
      <c r="P27" s="45"/>
      <c r="Q27" s="257"/>
      <c r="R27" s="264">
        <v>4</v>
      </c>
      <c r="S27" s="257"/>
      <c r="T27" s="265"/>
      <c r="U27" s="258"/>
    </row>
    <row r="28" spans="1:21" s="22" customFormat="1" ht="20.25" customHeight="1">
      <c r="A28" s="259">
        <v>8</v>
      </c>
      <c r="B28" s="292" t="s">
        <v>110</v>
      </c>
      <c r="C28" s="264" t="s">
        <v>81</v>
      </c>
      <c r="D28" s="265"/>
      <c r="E28" s="265"/>
      <c r="F28" s="266"/>
      <c r="G28" s="259">
        <v>2.5</v>
      </c>
      <c r="H28" s="263">
        <v>90</v>
      </c>
      <c r="I28" s="264">
        <f t="shared" si="3"/>
        <v>48</v>
      </c>
      <c r="J28" s="265">
        <v>32</v>
      </c>
      <c r="K28" s="265"/>
      <c r="L28" s="265">
        <v>16</v>
      </c>
      <c r="M28" s="266">
        <f t="shared" si="4"/>
        <v>42</v>
      </c>
      <c r="N28" s="261"/>
      <c r="O28" s="50">
        <f>G28/O7</f>
        <v>0.2777777777777778</v>
      </c>
      <c r="P28" s="257"/>
      <c r="Q28" s="257"/>
      <c r="R28" s="261"/>
      <c r="S28" s="265">
        <v>6</v>
      </c>
      <c r="T28" s="257"/>
      <c r="U28" s="258"/>
    </row>
    <row r="29" spans="1:21" s="22" customFormat="1" ht="20.25" customHeight="1" thickBot="1">
      <c r="A29" s="259">
        <v>9</v>
      </c>
      <c r="B29" s="292" t="s">
        <v>111</v>
      </c>
      <c r="C29" s="270" t="s">
        <v>81</v>
      </c>
      <c r="D29" s="271"/>
      <c r="E29" s="337"/>
      <c r="F29" s="338"/>
      <c r="G29" s="259">
        <v>2</v>
      </c>
      <c r="H29" s="263">
        <v>72</v>
      </c>
      <c r="I29" s="264">
        <f t="shared" si="3"/>
        <v>32</v>
      </c>
      <c r="J29" s="265">
        <v>24</v>
      </c>
      <c r="K29" s="265"/>
      <c r="L29" s="265">
        <v>8</v>
      </c>
      <c r="M29" s="266">
        <f t="shared" si="4"/>
        <v>40</v>
      </c>
      <c r="N29" s="53"/>
      <c r="O29" s="50">
        <f>G29/O7</f>
        <v>0.2222222222222222</v>
      </c>
      <c r="P29" s="257"/>
      <c r="Q29" s="257"/>
      <c r="R29" s="264"/>
      <c r="S29" s="265">
        <v>4</v>
      </c>
      <c r="T29" s="257"/>
      <c r="U29" s="258"/>
    </row>
    <row r="30" spans="1:22" s="22" customFormat="1" ht="20.25" customHeight="1" thickBot="1">
      <c r="A30" s="415" t="s">
        <v>106</v>
      </c>
      <c r="B30" s="416"/>
      <c r="C30" s="339"/>
      <c r="D30" s="340"/>
      <c r="E30" s="341"/>
      <c r="F30" s="342"/>
      <c r="G30" s="336">
        <f>G21+G22+G23+G24+G25+G26+G27+G28+G29</f>
        <v>21</v>
      </c>
      <c r="H30" s="272">
        <f aca="true" t="shared" si="5" ref="H30:M30">H21+H22+H23+H24+H25+H26+H27+H28+H29</f>
        <v>774</v>
      </c>
      <c r="I30" s="272">
        <f t="shared" si="5"/>
        <v>335</v>
      </c>
      <c r="J30" s="272">
        <f t="shared" si="5"/>
        <v>231</v>
      </c>
      <c r="K30" s="272">
        <f t="shared" si="5"/>
        <v>39</v>
      </c>
      <c r="L30" s="272">
        <f t="shared" si="5"/>
        <v>65</v>
      </c>
      <c r="M30" s="272">
        <f t="shared" si="5"/>
        <v>439</v>
      </c>
      <c r="N30" s="324">
        <f>N21+N22+N23+N24+N25+N26+N27+N28+N29</f>
        <v>1.1111111111111112</v>
      </c>
      <c r="O30" s="354">
        <f aca="true" t="shared" si="6" ref="O30:U30">O21+O22+O23+O24+O25+O26+O27+O28+O29</f>
        <v>0.6111111111111112</v>
      </c>
      <c r="P30" s="240">
        <v>0.7</v>
      </c>
      <c r="Q30" s="355">
        <f t="shared" si="6"/>
        <v>0</v>
      </c>
      <c r="R30" s="239">
        <f t="shared" si="6"/>
        <v>20</v>
      </c>
      <c r="S30" s="240">
        <f t="shared" si="6"/>
        <v>12</v>
      </c>
      <c r="T30" s="238">
        <f t="shared" si="6"/>
        <v>11</v>
      </c>
      <c r="U30" s="241">
        <f t="shared" si="6"/>
        <v>0</v>
      </c>
      <c r="V30" s="95"/>
    </row>
    <row r="31" spans="1:22" s="22" customFormat="1" ht="20.25" customHeight="1" thickBot="1">
      <c r="A31" s="469" t="s">
        <v>92</v>
      </c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95"/>
    </row>
    <row r="32" spans="1:21" s="22" customFormat="1" ht="20.25" customHeight="1">
      <c r="A32" s="333" t="s">
        <v>83</v>
      </c>
      <c r="B32" s="334" t="s">
        <v>95</v>
      </c>
      <c r="C32" s="189"/>
      <c r="D32" s="185"/>
      <c r="E32" s="185"/>
      <c r="F32" s="187"/>
      <c r="G32" s="190">
        <f>G33+G34+G35</f>
        <v>9</v>
      </c>
      <c r="H32" s="190">
        <f>H33+H34+H35</f>
        <v>324</v>
      </c>
      <c r="I32" s="188"/>
      <c r="J32" s="185"/>
      <c r="K32" s="185"/>
      <c r="L32" s="185"/>
      <c r="M32" s="186"/>
      <c r="N32" s="189"/>
      <c r="O32" s="185"/>
      <c r="P32" s="185"/>
      <c r="Q32" s="185"/>
      <c r="R32" s="188"/>
      <c r="S32" s="185"/>
      <c r="T32" s="185"/>
      <c r="U32" s="186"/>
    </row>
    <row r="33" spans="1:21" s="22" customFormat="1" ht="20.25" customHeight="1">
      <c r="A33" s="96"/>
      <c r="B33" s="175" t="s">
        <v>95</v>
      </c>
      <c r="C33" s="176"/>
      <c r="D33" s="321" t="s">
        <v>80</v>
      </c>
      <c r="E33" s="97"/>
      <c r="F33" s="177"/>
      <c r="G33" s="140">
        <v>2</v>
      </c>
      <c r="H33" s="178">
        <v>72</v>
      </c>
      <c r="I33" s="179"/>
      <c r="J33" s="180"/>
      <c r="K33" s="180"/>
      <c r="L33" s="180"/>
      <c r="M33" s="181"/>
      <c r="N33" s="174">
        <f>G33/N7</f>
        <v>0.2222222222222222</v>
      </c>
      <c r="O33" s="182"/>
      <c r="P33" s="182"/>
      <c r="Q33" s="167"/>
      <c r="R33" s="183"/>
      <c r="S33" s="180"/>
      <c r="T33" s="180"/>
      <c r="U33" s="181"/>
    </row>
    <row r="34" spans="1:21" s="22" customFormat="1" ht="20.25" customHeight="1">
      <c r="A34" s="148"/>
      <c r="B34" s="151" t="s">
        <v>95</v>
      </c>
      <c r="C34" s="143"/>
      <c r="D34" s="75" t="s">
        <v>81</v>
      </c>
      <c r="E34" s="76"/>
      <c r="F34" s="77"/>
      <c r="G34" s="169">
        <v>2</v>
      </c>
      <c r="H34" s="170">
        <v>72</v>
      </c>
      <c r="I34" s="144"/>
      <c r="J34" s="146"/>
      <c r="K34" s="146"/>
      <c r="L34" s="146"/>
      <c r="M34" s="145"/>
      <c r="N34" s="152"/>
      <c r="O34" s="155">
        <f>G34/O7</f>
        <v>0.2222222222222222</v>
      </c>
      <c r="P34" s="153"/>
      <c r="Q34" s="154"/>
      <c r="R34" s="147"/>
      <c r="S34" s="146"/>
      <c r="T34" s="146"/>
      <c r="U34" s="145"/>
    </row>
    <row r="35" spans="1:21" s="22" customFormat="1" ht="20.25" customHeight="1">
      <c r="A35" s="148"/>
      <c r="B35" s="299" t="s">
        <v>95</v>
      </c>
      <c r="C35" s="162"/>
      <c r="D35" s="72" t="s">
        <v>31</v>
      </c>
      <c r="E35" s="73"/>
      <c r="F35" s="74"/>
      <c r="G35" s="121">
        <v>5</v>
      </c>
      <c r="H35" s="171">
        <v>180</v>
      </c>
      <c r="I35" s="163"/>
      <c r="J35" s="164"/>
      <c r="K35" s="164"/>
      <c r="L35" s="164"/>
      <c r="M35" s="165"/>
      <c r="N35" s="166"/>
      <c r="O35" s="156"/>
      <c r="P35" s="88">
        <f>G35/P7</f>
        <v>0.45454545454545453</v>
      </c>
      <c r="Q35" s="167"/>
      <c r="R35" s="168"/>
      <c r="S35" s="164"/>
      <c r="T35" s="164"/>
      <c r="U35" s="165"/>
    </row>
    <row r="36" spans="1:21" s="22" customFormat="1" ht="20.25" customHeight="1">
      <c r="A36" s="335">
        <v>2</v>
      </c>
      <c r="B36" s="291" t="s">
        <v>34</v>
      </c>
      <c r="C36" s="330"/>
      <c r="D36" s="224"/>
      <c r="E36" s="331"/>
      <c r="F36" s="260"/>
      <c r="G36" s="332">
        <f>G37+G38+G39+G40</f>
        <v>6</v>
      </c>
      <c r="H36" s="332">
        <f>H37+H38+H39+H40</f>
        <v>234</v>
      </c>
      <c r="I36" s="330"/>
      <c r="J36" s="112"/>
      <c r="K36" s="114"/>
      <c r="L36" s="302"/>
      <c r="M36" s="116"/>
      <c r="N36" s="290"/>
      <c r="O36" s="112"/>
      <c r="P36" s="302"/>
      <c r="Q36" s="116"/>
      <c r="R36" s="300"/>
      <c r="S36" s="301"/>
      <c r="T36" s="301"/>
      <c r="U36" s="116"/>
    </row>
    <row r="37" spans="1:21" s="22" customFormat="1" ht="20.25" customHeight="1">
      <c r="A37" s="322"/>
      <c r="B37" s="120" t="s">
        <v>34</v>
      </c>
      <c r="C37" s="304"/>
      <c r="D37" s="173" t="s">
        <v>80</v>
      </c>
      <c r="E37" s="202"/>
      <c r="F37" s="134"/>
      <c r="G37" s="158">
        <v>1.5</v>
      </c>
      <c r="H37" s="159">
        <v>54</v>
      </c>
      <c r="I37" s="304"/>
      <c r="J37" s="133"/>
      <c r="K37" s="135"/>
      <c r="L37" s="203"/>
      <c r="M37" s="134"/>
      <c r="N37" s="174">
        <f>G37/N7</f>
        <v>0.16666666666666666</v>
      </c>
      <c r="O37" s="133"/>
      <c r="P37" s="203"/>
      <c r="Q37" s="134"/>
      <c r="R37" s="203"/>
      <c r="S37" s="202"/>
      <c r="T37" s="202"/>
      <c r="U37" s="134"/>
    </row>
    <row r="38" spans="1:21" s="22" customFormat="1" ht="20.25" customHeight="1">
      <c r="A38" s="322"/>
      <c r="B38" s="120" t="s">
        <v>34</v>
      </c>
      <c r="C38" s="308"/>
      <c r="D38" s="317" t="s">
        <v>81</v>
      </c>
      <c r="E38" s="305"/>
      <c r="F38" s="309"/>
      <c r="G38" s="318">
        <v>1.5</v>
      </c>
      <c r="H38" s="322">
        <v>54</v>
      </c>
      <c r="I38" s="308"/>
      <c r="J38" s="306"/>
      <c r="K38" s="307"/>
      <c r="L38" s="308"/>
      <c r="M38" s="309"/>
      <c r="N38" s="310"/>
      <c r="O38" s="155">
        <f>G38/O7</f>
        <v>0.16666666666666666</v>
      </c>
      <c r="P38" s="308"/>
      <c r="Q38" s="309"/>
      <c r="R38" s="308"/>
      <c r="S38" s="305"/>
      <c r="T38" s="305"/>
      <c r="U38" s="309"/>
    </row>
    <row r="39" spans="1:21" s="22" customFormat="1" ht="20.25" customHeight="1">
      <c r="A39" s="172"/>
      <c r="B39" s="120" t="s">
        <v>34</v>
      </c>
      <c r="C39" s="302"/>
      <c r="D39" s="113">
        <v>2</v>
      </c>
      <c r="E39" s="301"/>
      <c r="F39" s="116"/>
      <c r="G39" s="320">
        <v>2</v>
      </c>
      <c r="H39" s="172">
        <v>72</v>
      </c>
      <c r="I39" s="302"/>
      <c r="J39" s="112"/>
      <c r="K39" s="114"/>
      <c r="L39" s="302"/>
      <c r="M39" s="116"/>
      <c r="N39" s="290"/>
      <c r="O39" s="112"/>
      <c r="P39" s="88">
        <f>G39/P7</f>
        <v>0.18181818181818182</v>
      </c>
      <c r="Q39" s="116"/>
      <c r="R39" s="302"/>
      <c r="S39" s="301"/>
      <c r="T39" s="301"/>
      <c r="U39" s="116"/>
    </row>
    <row r="40" spans="1:21" s="22" customFormat="1" ht="20.25" customHeight="1">
      <c r="A40" s="322"/>
      <c r="B40" s="120" t="s">
        <v>34</v>
      </c>
      <c r="C40" s="314"/>
      <c r="D40" s="141">
        <v>3</v>
      </c>
      <c r="E40" s="311"/>
      <c r="F40" s="315"/>
      <c r="G40" s="319">
        <v>1</v>
      </c>
      <c r="H40" s="161">
        <v>54</v>
      </c>
      <c r="I40" s="314"/>
      <c r="J40" s="312"/>
      <c r="K40" s="313"/>
      <c r="L40" s="314"/>
      <c r="M40" s="315"/>
      <c r="N40" s="316"/>
      <c r="O40" s="312"/>
      <c r="P40" s="314"/>
      <c r="Q40" s="56">
        <f>G40/Q7</f>
        <v>0.09090909090909091</v>
      </c>
      <c r="R40" s="314"/>
      <c r="S40" s="311"/>
      <c r="T40" s="311"/>
      <c r="U40" s="315"/>
    </row>
    <row r="41" spans="1:21" s="22" customFormat="1" ht="20.25" customHeight="1" thickBot="1">
      <c r="A41" s="122">
        <v>3</v>
      </c>
      <c r="B41" s="293" t="s">
        <v>104</v>
      </c>
      <c r="C41" s="294"/>
      <c r="D41" s="295"/>
      <c r="E41" s="295"/>
      <c r="F41" s="296"/>
      <c r="G41" s="297">
        <v>15.5</v>
      </c>
      <c r="H41" s="184">
        <v>558</v>
      </c>
      <c r="I41" s="294"/>
      <c r="J41" s="295"/>
      <c r="K41" s="295"/>
      <c r="L41" s="295"/>
      <c r="M41" s="296"/>
      <c r="N41" s="294"/>
      <c r="O41" s="295"/>
      <c r="P41" s="295"/>
      <c r="Q41" s="323">
        <f>G41/Q7</f>
        <v>1.4090909090909092</v>
      </c>
      <c r="R41" s="298"/>
      <c r="S41" s="295"/>
      <c r="T41" s="295"/>
      <c r="U41" s="296"/>
    </row>
    <row r="42" spans="1:21" s="22" customFormat="1" ht="20.25" customHeight="1" thickBot="1">
      <c r="A42" s="430" t="s">
        <v>91</v>
      </c>
      <c r="B42" s="431"/>
      <c r="C42" s="132"/>
      <c r="D42" s="133"/>
      <c r="E42" s="133"/>
      <c r="F42" s="134"/>
      <c r="G42" s="89">
        <f>G32+G36+G41</f>
        <v>30.5</v>
      </c>
      <c r="H42" s="89">
        <f>H32+H36+H41</f>
        <v>1116</v>
      </c>
      <c r="I42" s="132"/>
      <c r="J42" s="133"/>
      <c r="K42" s="133"/>
      <c r="L42" s="133"/>
      <c r="M42" s="134"/>
      <c r="N42" s="142">
        <v>0.4</v>
      </c>
      <c r="O42" s="142">
        <f>O34+O38</f>
        <v>0.38888888888888884</v>
      </c>
      <c r="P42" s="142">
        <v>0.65</v>
      </c>
      <c r="Q42" s="136">
        <f>Q41+Q40</f>
        <v>1.5</v>
      </c>
      <c r="R42" s="282">
        <f>R41+R36</f>
        <v>0</v>
      </c>
      <c r="S42" s="142">
        <f>S41+S36</f>
        <v>0</v>
      </c>
      <c r="T42" s="142">
        <f>T41+T36</f>
        <v>0</v>
      </c>
      <c r="U42" s="136">
        <f>U41+U36</f>
        <v>0</v>
      </c>
    </row>
    <row r="43" spans="1:21" s="22" customFormat="1" ht="20.25" customHeight="1" thickBot="1">
      <c r="A43" s="438" t="s">
        <v>28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40"/>
    </row>
    <row r="44" spans="1:21" s="22" customFormat="1" ht="20.25" customHeight="1" thickBot="1">
      <c r="A44" s="197">
        <v>1</v>
      </c>
      <c r="B44" s="131" t="s">
        <v>93</v>
      </c>
      <c r="C44" s="127"/>
      <c r="D44" s="128"/>
      <c r="E44" s="128"/>
      <c r="F44" s="129"/>
      <c r="G44" s="149">
        <v>3</v>
      </c>
      <c r="H44" s="138">
        <v>108</v>
      </c>
      <c r="I44" s="127"/>
      <c r="J44" s="128"/>
      <c r="K44" s="128"/>
      <c r="L44" s="128"/>
      <c r="M44" s="129"/>
      <c r="N44" s="130"/>
      <c r="O44" s="128"/>
      <c r="P44" s="128"/>
      <c r="Q44" s="128"/>
      <c r="R44" s="130"/>
      <c r="S44" s="128"/>
      <c r="T44" s="128"/>
      <c r="U44" s="129"/>
    </row>
    <row r="45" spans="1:21" s="22" customFormat="1" ht="20.25" customHeight="1" thickBot="1">
      <c r="A45" s="415" t="s">
        <v>91</v>
      </c>
      <c r="B45" s="416"/>
      <c r="C45" s="125"/>
      <c r="D45" s="126"/>
      <c r="E45" s="126"/>
      <c r="F45" s="123"/>
      <c r="G45" s="150">
        <v>3</v>
      </c>
      <c r="H45" s="137">
        <v>108</v>
      </c>
      <c r="I45" s="125"/>
      <c r="J45" s="126"/>
      <c r="K45" s="126"/>
      <c r="L45" s="126"/>
      <c r="M45" s="123"/>
      <c r="N45" s="142">
        <f aca="true" t="shared" si="7" ref="N45:U45">N44+N43</f>
        <v>0</v>
      </c>
      <c r="O45" s="142">
        <f t="shared" si="7"/>
        <v>0</v>
      </c>
      <c r="P45" s="142">
        <f t="shared" si="7"/>
        <v>0</v>
      </c>
      <c r="Q45" s="142">
        <f t="shared" si="7"/>
        <v>0</v>
      </c>
      <c r="R45" s="157">
        <f t="shared" si="7"/>
        <v>0</v>
      </c>
      <c r="S45" s="142">
        <f t="shared" si="7"/>
        <v>0</v>
      </c>
      <c r="T45" s="142">
        <f t="shared" si="7"/>
        <v>0</v>
      </c>
      <c r="U45" s="136">
        <f t="shared" si="7"/>
        <v>0</v>
      </c>
    </row>
    <row r="46" spans="1:21" s="22" customFormat="1" ht="20.25" customHeight="1" thickBot="1">
      <c r="A46" s="428" t="s">
        <v>64</v>
      </c>
      <c r="B46" s="429"/>
      <c r="C46" s="191"/>
      <c r="D46" s="192"/>
      <c r="E46" s="192"/>
      <c r="F46" s="193"/>
      <c r="G46" s="191">
        <f>G17+G42+G45+G30</f>
        <v>60</v>
      </c>
      <c r="H46" s="191">
        <f>H17+H42+H45+H30</f>
        <v>2196</v>
      </c>
      <c r="I46" s="191"/>
      <c r="J46" s="191"/>
      <c r="K46" s="191"/>
      <c r="L46" s="191"/>
      <c r="M46" s="191"/>
      <c r="N46" s="350"/>
      <c r="O46" s="352"/>
      <c r="P46" s="352"/>
      <c r="Q46" s="349"/>
      <c r="R46" s="191"/>
      <c r="S46" s="194"/>
      <c r="T46" s="194"/>
      <c r="U46" s="195"/>
    </row>
    <row r="47" spans="1:21" s="23" customFormat="1" ht="18.75" customHeight="1" thickBot="1">
      <c r="A47" s="422" t="s">
        <v>62</v>
      </c>
      <c r="B47" s="423"/>
      <c r="C47" s="423"/>
      <c r="D47" s="423"/>
      <c r="E47" s="423"/>
      <c r="F47" s="423"/>
      <c r="G47" s="196">
        <f aca="true" t="shared" si="8" ref="G47:M47">G45+G42+G30+G17</f>
        <v>60</v>
      </c>
      <c r="H47" s="196">
        <f t="shared" si="8"/>
        <v>2196</v>
      </c>
      <c r="I47" s="196">
        <f t="shared" si="8"/>
        <v>423</v>
      </c>
      <c r="J47" s="196">
        <f t="shared" si="8"/>
        <v>261</v>
      </c>
      <c r="K47" s="196">
        <f t="shared" si="8"/>
        <v>39</v>
      </c>
      <c r="L47" s="196">
        <f t="shared" si="8"/>
        <v>123</v>
      </c>
      <c r="M47" s="196">
        <f t="shared" si="8"/>
        <v>549</v>
      </c>
      <c r="N47" s="351">
        <v>1.5</v>
      </c>
      <c r="O47" s="353">
        <v>1.5</v>
      </c>
      <c r="P47" s="353">
        <v>1.5</v>
      </c>
      <c r="Q47" s="345">
        <f>Q17+Q30+Q42</f>
        <v>1.5</v>
      </c>
      <c r="R47" s="346">
        <f>R17+R30</f>
        <v>20</v>
      </c>
      <c r="S47" s="347">
        <f>S17+S30</f>
        <v>19</v>
      </c>
      <c r="T47" s="348">
        <f>T17+T30</f>
        <v>14.5</v>
      </c>
      <c r="U47" s="196">
        <f>U17+U30</f>
        <v>0</v>
      </c>
    </row>
    <row r="48" spans="1:21" s="23" customFormat="1" ht="21.75" customHeight="1">
      <c r="A48" s="424" t="s">
        <v>61</v>
      </c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326">
        <v>19</v>
      </c>
      <c r="O48" s="98">
        <v>19</v>
      </c>
      <c r="P48" s="98">
        <v>17</v>
      </c>
      <c r="Q48" s="327"/>
      <c r="R48" s="79"/>
      <c r="S48" s="80"/>
      <c r="T48" s="80"/>
      <c r="U48" s="102"/>
    </row>
    <row r="49" spans="1:21" s="22" customFormat="1" ht="15.75">
      <c r="A49" s="418" t="s">
        <v>53</v>
      </c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328">
        <v>2</v>
      </c>
      <c r="O49" s="82">
        <v>3</v>
      </c>
      <c r="P49" s="83">
        <v>2</v>
      </c>
      <c r="Q49" s="103"/>
      <c r="R49" s="325"/>
      <c r="S49" s="106"/>
      <c r="T49" s="106"/>
      <c r="U49" s="107"/>
    </row>
    <row r="50" spans="1:21" s="22" customFormat="1" ht="15.75">
      <c r="A50" s="418" t="s">
        <v>54</v>
      </c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328">
        <v>4</v>
      </c>
      <c r="O50" s="82">
        <v>5</v>
      </c>
      <c r="P50" s="83">
        <v>4</v>
      </c>
      <c r="Q50" s="103"/>
      <c r="R50" s="81"/>
      <c r="S50" s="82"/>
      <c r="T50" s="82"/>
      <c r="U50" s="103"/>
    </row>
    <row r="51" spans="1:21" s="22" customFormat="1" ht="15.75">
      <c r="A51" s="418" t="s">
        <v>65</v>
      </c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328"/>
      <c r="O51" s="82"/>
      <c r="P51" s="83"/>
      <c r="Q51" s="103"/>
      <c r="R51" s="84"/>
      <c r="S51" s="85"/>
      <c r="T51" s="85"/>
      <c r="U51" s="104"/>
    </row>
    <row r="52" spans="1:21" s="22" customFormat="1" ht="16.5" thickBot="1">
      <c r="A52" s="420" t="s">
        <v>63</v>
      </c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329"/>
      <c r="O52" s="100"/>
      <c r="P52" s="101"/>
      <c r="Q52" s="105"/>
      <c r="R52" s="99"/>
      <c r="S52" s="100"/>
      <c r="T52" s="100"/>
      <c r="U52" s="105"/>
    </row>
    <row r="53" spans="1:21" s="22" customFormat="1" ht="15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</row>
    <row r="54" spans="1:21" s="22" customFormat="1" ht="15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7"/>
      <c r="P54" s="87"/>
      <c r="Q54" s="86"/>
      <c r="R54" s="86"/>
      <c r="S54" s="86"/>
      <c r="T54" s="86"/>
      <c r="U54" s="86"/>
    </row>
    <row r="55" s="22" customFormat="1" ht="15.75"/>
    <row r="56" s="22" customFormat="1" ht="15.75"/>
    <row r="57" s="22" customFormat="1" ht="15.75">
      <c r="A57" s="18"/>
    </row>
    <row r="58" s="22" customFormat="1" ht="15.75">
      <c r="A58" s="18"/>
    </row>
    <row r="59" spans="1:22" s="22" customFormat="1" ht="15.75">
      <c r="A59" s="24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</row>
    <row r="60" spans="1:8" s="22" customFormat="1" ht="15.75">
      <c r="A60" s="18"/>
      <c r="C60" s="25"/>
      <c r="D60" s="26"/>
      <c r="E60" s="26"/>
      <c r="F60" s="25"/>
      <c r="G60" s="25"/>
      <c r="H60" s="25"/>
    </row>
    <row r="61" spans="1:22" s="22" customFormat="1" ht="15.75">
      <c r="A61" s="18"/>
      <c r="B61" s="27"/>
      <c r="C61" s="28"/>
      <c r="D61" s="28"/>
      <c r="E61" s="28"/>
      <c r="F61" s="27"/>
      <c r="G61" s="27"/>
      <c r="H61" s="27"/>
      <c r="I61" s="27"/>
      <c r="J61" s="27"/>
      <c r="K61" s="27"/>
      <c r="L61" s="28"/>
      <c r="M61" s="28"/>
      <c r="N61" s="28"/>
      <c r="O61" s="28"/>
      <c r="P61" s="28"/>
      <c r="Q61" s="28"/>
      <c r="R61" s="28"/>
      <c r="S61" s="29"/>
      <c r="T61" s="29"/>
      <c r="U61" s="29"/>
      <c r="V61" s="29"/>
    </row>
    <row r="62" spans="1:22" s="22" customFormat="1" ht="15.75">
      <c r="A62" s="18"/>
      <c r="B62" s="27"/>
      <c r="C62" s="28"/>
      <c r="D62" s="28"/>
      <c r="E62" s="28"/>
      <c r="F62" s="27"/>
      <c r="G62" s="27"/>
      <c r="H62" s="27"/>
      <c r="I62" s="27"/>
      <c r="J62" s="27"/>
      <c r="K62" s="27"/>
      <c r="L62" s="28"/>
      <c r="M62" s="28"/>
      <c r="N62" s="28"/>
      <c r="O62" s="28"/>
      <c r="P62" s="28"/>
      <c r="Q62" s="28"/>
      <c r="R62" s="28"/>
      <c r="S62" s="29"/>
      <c r="T62" s="29"/>
      <c r="U62" s="29"/>
      <c r="V62" s="29"/>
    </row>
    <row r="63" spans="1:22" s="22" customFormat="1" ht="15.75">
      <c r="A63" s="18"/>
      <c r="B63" s="27"/>
      <c r="C63" s="28"/>
      <c r="D63" s="28"/>
      <c r="E63" s="28"/>
      <c r="F63" s="27"/>
      <c r="G63" s="27"/>
      <c r="H63" s="27"/>
      <c r="I63" s="27"/>
      <c r="J63" s="27"/>
      <c r="K63" s="27"/>
      <c r="L63" s="28"/>
      <c r="M63" s="28"/>
      <c r="N63" s="28"/>
      <c r="O63" s="28"/>
      <c r="P63" s="28"/>
      <c r="Q63" s="28"/>
      <c r="R63" s="28"/>
      <c r="S63" s="29"/>
      <c r="T63" s="29"/>
      <c r="U63" s="29"/>
      <c r="V63" s="29"/>
    </row>
    <row r="64" spans="1:22" s="22" customFormat="1" ht="15.75" customHeight="1">
      <c r="A64" s="18"/>
      <c r="B64" s="27"/>
      <c r="C64" s="28"/>
      <c r="D64" s="28"/>
      <c r="E64" s="28"/>
      <c r="F64" s="27"/>
      <c r="G64" s="27"/>
      <c r="H64" s="27"/>
      <c r="I64" s="27"/>
      <c r="J64" s="27"/>
      <c r="K64" s="27"/>
      <c r="L64" s="28"/>
      <c r="M64" s="28"/>
      <c r="N64" s="28"/>
      <c r="O64" s="28"/>
      <c r="P64" s="28"/>
      <c r="Q64" s="28"/>
      <c r="R64" s="28"/>
      <c r="S64" s="29"/>
      <c r="T64" s="29"/>
      <c r="U64" s="29"/>
      <c r="V64" s="29"/>
    </row>
    <row r="65" spans="1:22" s="22" customFormat="1" ht="15.75">
      <c r="A65" s="18"/>
      <c r="B65" s="27"/>
      <c r="C65" s="28"/>
      <c r="D65" s="28"/>
      <c r="E65" s="28"/>
      <c r="F65" s="27"/>
      <c r="G65" s="27"/>
      <c r="H65" s="27"/>
      <c r="I65" s="27"/>
      <c r="J65" s="27"/>
      <c r="K65" s="27"/>
      <c r="L65" s="28"/>
      <c r="M65" s="28"/>
      <c r="N65" s="28"/>
      <c r="O65" s="28"/>
      <c r="P65" s="28"/>
      <c r="Q65" s="28"/>
      <c r="R65" s="28"/>
      <c r="S65" s="29"/>
      <c r="T65" s="29"/>
      <c r="U65" s="29"/>
      <c r="V65" s="29"/>
    </row>
    <row r="66" spans="1:22" s="22" customFormat="1" ht="15.75">
      <c r="A66" s="18"/>
      <c r="B66" s="30"/>
      <c r="C66" s="31"/>
      <c r="D66" s="31"/>
      <c r="E66" s="31"/>
      <c r="F66" s="30"/>
      <c r="G66" s="30"/>
      <c r="H66" s="30"/>
      <c r="I66" s="30"/>
      <c r="J66" s="30"/>
      <c r="K66" s="30"/>
      <c r="L66" s="31"/>
      <c r="M66" s="31"/>
      <c r="N66" s="31"/>
      <c r="O66" s="31"/>
      <c r="P66" s="31"/>
      <c r="Q66" s="31"/>
      <c r="R66" s="31"/>
      <c r="S66" s="32"/>
      <c r="T66" s="32"/>
      <c r="U66" s="32"/>
      <c r="V66" s="32"/>
    </row>
    <row r="67" spans="1:22" s="33" customFormat="1" ht="15.75">
      <c r="A67" s="18"/>
      <c r="B67" s="30"/>
      <c r="C67" s="31"/>
      <c r="D67" s="31"/>
      <c r="E67" s="31"/>
      <c r="F67" s="30"/>
      <c r="G67" s="30"/>
      <c r="H67" s="30"/>
      <c r="I67" s="30"/>
      <c r="J67" s="30"/>
      <c r="K67" s="30"/>
      <c r="L67" s="31"/>
      <c r="M67" s="31"/>
      <c r="N67" s="31"/>
      <c r="O67" s="31"/>
      <c r="P67" s="31"/>
      <c r="Q67" s="31"/>
      <c r="R67" s="31"/>
      <c r="S67" s="32"/>
      <c r="T67" s="32"/>
      <c r="U67" s="32"/>
      <c r="V67" s="32"/>
    </row>
    <row r="68" spans="1:22" s="22" customFormat="1" ht="15.75">
      <c r="A68" s="18"/>
      <c r="B68" s="30"/>
      <c r="C68" s="31"/>
      <c r="D68" s="31"/>
      <c r="E68" s="31"/>
      <c r="F68" s="30"/>
      <c r="G68" s="30"/>
      <c r="H68" s="30"/>
      <c r="I68" s="30"/>
      <c r="J68" s="30"/>
      <c r="K68" s="30"/>
      <c r="L68" s="31"/>
      <c r="M68" s="31"/>
      <c r="N68" s="31"/>
      <c r="O68" s="31"/>
      <c r="P68" s="31"/>
      <c r="Q68" s="31"/>
      <c r="R68" s="31"/>
      <c r="S68" s="32"/>
      <c r="T68" s="32"/>
      <c r="U68" s="32"/>
      <c r="V68" s="32"/>
    </row>
    <row r="69" spans="1:22" s="22" customFormat="1" ht="15.75">
      <c r="A69" s="18"/>
      <c r="B69" s="30"/>
      <c r="C69" s="31"/>
      <c r="D69" s="31"/>
      <c r="E69" s="31"/>
      <c r="F69" s="30"/>
      <c r="G69" s="30"/>
      <c r="H69" s="30"/>
      <c r="I69" s="30"/>
      <c r="J69" s="30"/>
      <c r="K69" s="30"/>
      <c r="L69" s="31"/>
      <c r="M69" s="31"/>
      <c r="N69" s="31"/>
      <c r="O69" s="31"/>
      <c r="P69" s="31"/>
      <c r="Q69" s="31"/>
      <c r="R69" s="31"/>
      <c r="S69" s="32"/>
      <c r="T69" s="32"/>
      <c r="U69" s="32"/>
      <c r="V69" s="32"/>
    </row>
    <row r="70" spans="1:22" s="22" customFormat="1" ht="15.75">
      <c r="A70" s="18"/>
      <c r="B70" s="30"/>
      <c r="C70" s="31"/>
      <c r="D70" s="31"/>
      <c r="E70" s="31"/>
      <c r="F70" s="30"/>
      <c r="G70" s="30"/>
      <c r="H70" s="30"/>
      <c r="I70" s="30"/>
      <c r="J70" s="30"/>
      <c r="K70" s="30"/>
      <c r="L70" s="31"/>
      <c r="M70" s="31"/>
      <c r="N70" s="31"/>
      <c r="O70" s="31"/>
      <c r="P70" s="31"/>
      <c r="Q70" s="31"/>
      <c r="R70" s="31"/>
      <c r="S70" s="32"/>
      <c r="T70" s="32"/>
      <c r="U70" s="32"/>
      <c r="V70" s="32"/>
    </row>
    <row r="71" spans="1:22" s="22" customFormat="1" ht="15.75">
      <c r="A71" s="18"/>
      <c r="B71" s="30"/>
      <c r="C71" s="31"/>
      <c r="D71" s="31"/>
      <c r="E71" s="31"/>
      <c r="F71" s="30"/>
      <c r="G71" s="30"/>
      <c r="H71" s="30"/>
      <c r="I71" s="30"/>
      <c r="J71" s="30"/>
      <c r="K71" s="30"/>
      <c r="L71" s="31"/>
      <c r="M71" s="31"/>
      <c r="N71" s="31"/>
      <c r="O71" s="31"/>
      <c r="P71" s="31"/>
      <c r="Q71" s="31"/>
      <c r="R71" s="31"/>
      <c r="S71" s="32"/>
      <c r="T71" s="32"/>
      <c r="U71" s="32"/>
      <c r="V71" s="32"/>
    </row>
    <row r="72" spans="1:22" s="22" customFormat="1" ht="15.75">
      <c r="A72" s="18"/>
      <c r="B72" s="30"/>
      <c r="C72" s="31"/>
      <c r="D72" s="31"/>
      <c r="E72" s="31"/>
      <c r="F72" s="30"/>
      <c r="G72" s="30"/>
      <c r="H72" s="30"/>
      <c r="I72" s="30"/>
      <c r="J72" s="30"/>
      <c r="K72" s="30"/>
      <c r="L72" s="31"/>
      <c r="M72" s="31"/>
      <c r="N72" s="31"/>
      <c r="O72" s="31"/>
      <c r="P72" s="31"/>
      <c r="Q72" s="31"/>
      <c r="R72" s="31"/>
      <c r="S72" s="32"/>
      <c r="T72" s="32"/>
      <c r="U72" s="32"/>
      <c r="V72" s="32"/>
    </row>
    <row r="73" spans="1:22" s="22" customFormat="1" ht="15.75">
      <c r="A73" s="18"/>
      <c r="B73" s="30"/>
      <c r="C73" s="31"/>
      <c r="D73" s="31"/>
      <c r="E73" s="31"/>
      <c r="F73" s="30"/>
      <c r="G73" s="30"/>
      <c r="H73" s="30"/>
      <c r="I73" s="30"/>
      <c r="J73" s="30"/>
      <c r="K73" s="30"/>
      <c r="L73" s="31"/>
      <c r="M73" s="31"/>
      <c r="N73" s="31"/>
      <c r="O73" s="31"/>
      <c r="P73" s="31"/>
      <c r="Q73" s="31"/>
      <c r="R73" s="31"/>
      <c r="S73" s="32"/>
      <c r="T73" s="32"/>
      <c r="U73" s="32"/>
      <c r="V73" s="32"/>
    </row>
    <row r="74" spans="1:22" s="22" customFormat="1" ht="15.75">
      <c r="A74" s="18"/>
      <c r="B74" s="30"/>
      <c r="C74" s="31"/>
      <c r="D74" s="31"/>
      <c r="E74" s="31"/>
      <c r="F74" s="30"/>
      <c r="G74" s="30"/>
      <c r="H74" s="30"/>
      <c r="I74" s="30"/>
      <c r="J74" s="30"/>
      <c r="K74" s="30"/>
      <c r="L74" s="31"/>
      <c r="M74" s="31"/>
      <c r="N74" s="31"/>
      <c r="O74" s="31"/>
      <c r="P74" s="31"/>
      <c r="Q74" s="31"/>
      <c r="R74" s="31"/>
      <c r="S74" s="32"/>
      <c r="T74" s="32"/>
      <c r="U74" s="32"/>
      <c r="V74" s="32"/>
    </row>
    <row r="75" spans="1:22" s="22" customFormat="1" ht="15.75">
      <c r="A75" s="18"/>
      <c r="B75" s="30"/>
      <c r="C75" s="31"/>
      <c r="D75" s="31"/>
      <c r="E75" s="31"/>
      <c r="F75" s="30"/>
      <c r="G75" s="30"/>
      <c r="H75" s="30"/>
      <c r="I75" s="30"/>
      <c r="J75" s="30"/>
      <c r="K75" s="30"/>
      <c r="L75" s="31"/>
      <c r="M75" s="31"/>
      <c r="N75" s="31"/>
      <c r="O75" s="31"/>
      <c r="P75" s="31"/>
      <c r="Q75" s="31"/>
      <c r="R75" s="31"/>
      <c r="S75" s="32"/>
      <c r="T75" s="32"/>
      <c r="U75" s="32"/>
      <c r="V75" s="32"/>
    </row>
    <row r="76" spans="1:22" s="22" customFormat="1" ht="15.75">
      <c r="A76" s="18"/>
      <c r="B76" s="30"/>
      <c r="C76" s="31"/>
      <c r="D76" s="31"/>
      <c r="E76" s="31"/>
      <c r="F76" s="30"/>
      <c r="G76" s="30"/>
      <c r="H76" s="30"/>
      <c r="I76" s="30"/>
      <c r="J76" s="30"/>
      <c r="K76" s="30"/>
      <c r="L76" s="31"/>
      <c r="M76" s="31"/>
      <c r="N76" s="31"/>
      <c r="O76" s="31"/>
      <c r="P76" s="31"/>
      <c r="Q76" s="31"/>
      <c r="R76" s="31"/>
      <c r="S76" s="32"/>
      <c r="T76" s="32"/>
      <c r="U76" s="32"/>
      <c r="V76" s="32"/>
    </row>
    <row r="77" spans="1:22" s="22" customFormat="1" ht="15.75">
      <c r="A77" s="18"/>
      <c r="B77" s="30"/>
      <c r="C77" s="31"/>
      <c r="D77" s="31"/>
      <c r="E77" s="31"/>
      <c r="F77" s="30"/>
      <c r="G77" s="30"/>
      <c r="H77" s="30"/>
      <c r="I77" s="30"/>
      <c r="J77" s="30"/>
      <c r="K77" s="30"/>
      <c r="L77" s="31"/>
      <c r="M77" s="31"/>
      <c r="N77" s="31"/>
      <c r="O77" s="31"/>
      <c r="P77" s="31"/>
      <c r="Q77" s="31"/>
      <c r="R77" s="31"/>
      <c r="S77" s="32"/>
      <c r="T77" s="32"/>
      <c r="U77" s="32"/>
      <c r="V77" s="32"/>
    </row>
    <row r="78" spans="1:22" s="22" customFormat="1" ht="15.75">
      <c r="A78" s="18"/>
      <c r="B78" s="19"/>
      <c r="C78" s="20"/>
      <c r="D78" s="21"/>
      <c r="E78" s="21"/>
      <c r="F78" s="20"/>
      <c r="G78" s="20"/>
      <c r="H78" s="20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s="22" customFormat="1" ht="15.75">
      <c r="A79" s="18"/>
      <c r="B79" s="19"/>
      <c r="C79" s="20"/>
      <c r="D79" s="21"/>
      <c r="E79" s="21"/>
      <c r="F79" s="20"/>
      <c r="G79" s="20"/>
      <c r="H79" s="20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s="22" customFormat="1" ht="15.75">
      <c r="A80" s="18"/>
      <c r="B80" s="19"/>
      <c r="C80" s="20"/>
      <c r="D80" s="21"/>
      <c r="E80" s="21"/>
      <c r="F80" s="20"/>
      <c r="G80" s="20"/>
      <c r="H80" s="20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s="22" customFormat="1" ht="15.75">
      <c r="A81" s="18"/>
      <c r="B81" s="19"/>
      <c r="C81" s="20"/>
      <c r="D81" s="21"/>
      <c r="E81" s="21"/>
      <c r="F81" s="20"/>
      <c r="G81" s="20"/>
      <c r="H81" s="20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s="22" customFormat="1" ht="15.75">
      <c r="A82" s="18"/>
      <c r="B82" s="19"/>
      <c r="C82" s="20"/>
      <c r="D82" s="21"/>
      <c r="E82" s="21"/>
      <c r="F82" s="20"/>
      <c r="G82" s="20"/>
      <c r="H82" s="20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s="22" customFormat="1" ht="15.75">
      <c r="A83" s="18"/>
      <c r="B83" s="19"/>
      <c r="C83" s="20"/>
      <c r="D83" s="21"/>
      <c r="E83" s="21"/>
      <c r="F83" s="20"/>
      <c r="G83" s="20"/>
      <c r="H83" s="20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s="22" customFormat="1" ht="15.75">
      <c r="A84" s="18"/>
      <c r="B84" s="19"/>
      <c r="C84" s="20"/>
      <c r="D84" s="21"/>
      <c r="E84" s="21"/>
      <c r="F84" s="20"/>
      <c r="G84" s="20"/>
      <c r="H84" s="20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s="22" customFormat="1" ht="15.75">
      <c r="A85" s="18"/>
      <c r="B85" s="19"/>
      <c r="C85" s="20"/>
      <c r="D85" s="21"/>
      <c r="E85" s="21"/>
      <c r="F85" s="20"/>
      <c r="G85" s="20"/>
      <c r="H85" s="20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s="22" customFormat="1" ht="15.75">
      <c r="A86" s="18"/>
      <c r="B86" s="19"/>
      <c r="C86" s="20"/>
      <c r="D86" s="21"/>
      <c r="E86" s="21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s="22" customFormat="1" ht="15.75">
      <c r="A87" s="18"/>
      <c r="B87" s="19"/>
      <c r="C87" s="20"/>
      <c r="D87" s="21"/>
      <c r="E87" s="21"/>
      <c r="F87" s="20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s="22" customFormat="1" ht="15.75">
      <c r="A88" s="18"/>
      <c r="B88" s="19"/>
      <c r="C88" s="20"/>
      <c r="D88" s="21"/>
      <c r="E88" s="21"/>
      <c r="F88" s="20"/>
      <c r="G88" s="20"/>
      <c r="H88" s="20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s="22" customFormat="1" ht="15.75">
      <c r="A89" s="18"/>
      <c r="B89" s="19"/>
      <c r="C89" s="20"/>
      <c r="D89" s="21"/>
      <c r="E89" s="21"/>
      <c r="F89" s="20"/>
      <c r="G89" s="20"/>
      <c r="H89" s="20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s="22" customFormat="1" ht="15.75">
      <c r="A90" s="18"/>
      <c r="B90" s="19"/>
      <c r="C90" s="20"/>
      <c r="D90" s="21"/>
      <c r="E90" s="21"/>
      <c r="F90" s="20"/>
      <c r="G90" s="20"/>
      <c r="H90" s="20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s="22" customFormat="1" ht="15.75">
      <c r="A91" s="18"/>
      <c r="B91" s="19"/>
      <c r="C91" s="20"/>
      <c r="D91" s="21"/>
      <c r="E91" s="21"/>
      <c r="F91" s="20"/>
      <c r="G91" s="20"/>
      <c r="H91" s="20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s="22" customFormat="1" ht="15.75">
      <c r="A92" s="18"/>
      <c r="B92" s="19"/>
      <c r="C92" s="20"/>
      <c r="D92" s="21"/>
      <c r="E92" s="21"/>
      <c r="F92" s="20"/>
      <c r="G92" s="20"/>
      <c r="H92" s="20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s="22" customFormat="1" ht="15.75">
      <c r="A93" s="18"/>
      <c r="B93" s="19"/>
      <c r="C93" s="20"/>
      <c r="D93" s="21"/>
      <c r="E93" s="21"/>
      <c r="F93" s="20"/>
      <c r="G93" s="20"/>
      <c r="H93" s="20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22" customFormat="1" ht="15.75">
      <c r="A94" s="18"/>
      <c r="B94" s="19"/>
      <c r="C94" s="20"/>
      <c r="D94" s="21"/>
      <c r="E94" s="21"/>
      <c r="F94" s="20"/>
      <c r="G94" s="20"/>
      <c r="H94" s="20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s="22" customFormat="1" ht="15.75">
      <c r="A95" s="18"/>
      <c r="B95" s="19"/>
      <c r="C95" s="20"/>
      <c r="D95" s="21"/>
      <c r="E95" s="21"/>
      <c r="F95" s="20"/>
      <c r="G95" s="20"/>
      <c r="H95" s="20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22" customFormat="1" ht="15.75">
      <c r="A96" s="18"/>
      <c r="B96" s="19"/>
      <c r="C96" s="20"/>
      <c r="D96" s="21"/>
      <c r="E96" s="21"/>
      <c r="F96" s="20"/>
      <c r="G96" s="20"/>
      <c r="H96" s="20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s="22" customFormat="1" ht="15.75">
      <c r="A97" s="18"/>
      <c r="B97" s="19"/>
      <c r="C97" s="20"/>
      <c r="D97" s="21"/>
      <c r="E97" s="21"/>
      <c r="F97" s="20"/>
      <c r="G97" s="20"/>
      <c r="H97" s="20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s="22" customFormat="1" ht="15.75">
      <c r="A98" s="18"/>
      <c r="B98" s="19"/>
      <c r="C98" s="20"/>
      <c r="D98" s="21"/>
      <c r="E98" s="21"/>
      <c r="F98" s="20"/>
      <c r="G98" s="20"/>
      <c r="H98" s="20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s="22" customFormat="1" ht="15.75">
      <c r="A99" s="18"/>
      <c r="B99" s="19"/>
      <c r="C99" s="20"/>
      <c r="D99" s="21"/>
      <c r="E99" s="21"/>
      <c r="F99" s="20"/>
      <c r="G99" s="20"/>
      <c r="H99" s="20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s="22" customFormat="1" ht="15.75">
      <c r="A100" s="18"/>
      <c r="B100" s="19"/>
      <c r="C100" s="20"/>
      <c r="D100" s="21"/>
      <c r="E100" s="21"/>
      <c r="F100" s="20"/>
      <c r="G100" s="20"/>
      <c r="H100" s="20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s="22" customFormat="1" ht="15.75">
      <c r="A101" s="18"/>
      <c r="B101" s="19"/>
      <c r="C101" s="20"/>
      <c r="D101" s="21"/>
      <c r="E101" s="21"/>
      <c r="F101" s="20"/>
      <c r="G101" s="20"/>
      <c r="H101" s="20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s="22" customFormat="1" ht="15.75">
      <c r="A102" s="18"/>
      <c r="B102" s="19"/>
      <c r="C102" s="20"/>
      <c r="D102" s="21"/>
      <c r="E102" s="21"/>
      <c r="F102" s="20"/>
      <c r="G102" s="20"/>
      <c r="H102" s="20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s="22" customFormat="1" ht="15.75">
      <c r="A103" s="18"/>
      <c r="B103" s="19"/>
      <c r="C103" s="20"/>
      <c r="D103" s="21"/>
      <c r="E103" s="21"/>
      <c r="F103" s="20"/>
      <c r="G103" s="20"/>
      <c r="H103" s="20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s="22" customFormat="1" ht="15.75">
      <c r="A104" s="18"/>
      <c r="B104" s="19"/>
      <c r="C104" s="20"/>
      <c r="D104" s="21"/>
      <c r="E104" s="21"/>
      <c r="F104" s="20"/>
      <c r="G104" s="20"/>
      <c r="H104" s="20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s="22" customFormat="1" ht="15.75">
      <c r="A105" s="18"/>
      <c r="B105" s="19"/>
      <c r="C105" s="20"/>
      <c r="D105" s="21"/>
      <c r="E105" s="21"/>
      <c r="F105" s="20"/>
      <c r="G105" s="20"/>
      <c r="H105" s="20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s="22" customFormat="1" ht="15.75">
      <c r="A106" s="18"/>
      <c r="B106" s="19"/>
      <c r="C106" s="20"/>
      <c r="D106" s="21"/>
      <c r="E106" s="21"/>
      <c r="F106" s="20"/>
      <c r="G106" s="20"/>
      <c r="H106" s="20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s="22" customFormat="1" ht="15.75">
      <c r="A107" s="18"/>
      <c r="B107" s="19"/>
      <c r="C107" s="20"/>
      <c r="D107" s="21"/>
      <c r="E107" s="21"/>
      <c r="F107" s="20"/>
      <c r="G107" s="20"/>
      <c r="H107" s="20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s="22" customFormat="1" ht="15.75">
      <c r="A108" s="18"/>
      <c r="B108" s="19"/>
      <c r="C108" s="20"/>
      <c r="D108" s="21"/>
      <c r="E108" s="21"/>
      <c r="F108" s="20"/>
      <c r="G108" s="20"/>
      <c r="H108" s="20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s="22" customFormat="1" ht="15.75">
      <c r="A109" s="18"/>
      <c r="B109" s="19"/>
      <c r="C109" s="20"/>
      <c r="D109" s="21"/>
      <c r="E109" s="21"/>
      <c r="F109" s="20"/>
      <c r="G109" s="20"/>
      <c r="H109" s="20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s="22" customFormat="1" ht="15.75">
      <c r="A110" s="18"/>
      <c r="B110" s="19"/>
      <c r="C110" s="20"/>
      <c r="D110" s="21"/>
      <c r="E110" s="21"/>
      <c r="F110" s="20"/>
      <c r="G110" s="20"/>
      <c r="H110" s="20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s="34" customFormat="1" ht="15.75">
      <c r="A111" s="18"/>
      <c r="B111" s="19"/>
      <c r="C111" s="20"/>
      <c r="D111" s="21"/>
      <c r="E111" s="21"/>
      <c r="F111" s="20"/>
      <c r="G111" s="20"/>
      <c r="H111" s="20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s="34" customFormat="1" ht="15.75">
      <c r="A112" s="18"/>
      <c r="B112" s="19"/>
      <c r="C112" s="20"/>
      <c r="D112" s="21"/>
      <c r="E112" s="21"/>
      <c r="F112" s="20"/>
      <c r="G112" s="20"/>
      <c r="H112" s="20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s="34" customFormat="1" ht="15.75">
      <c r="A113" s="18"/>
      <c r="B113" s="19"/>
      <c r="C113" s="20"/>
      <c r="D113" s="21"/>
      <c r="E113" s="21"/>
      <c r="F113" s="20"/>
      <c r="G113" s="20"/>
      <c r="H113" s="20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s="22" customFormat="1" ht="15.75">
      <c r="A114" s="18"/>
      <c r="B114" s="19"/>
      <c r="C114" s="20"/>
      <c r="D114" s="21"/>
      <c r="E114" s="21"/>
      <c r="F114" s="20"/>
      <c r="G114" s="20"/>
      <c r="H114" s="20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s="22" customFormat="1" ht="15.75">
      <c r="A115" s="18"/>
      <c r="B115" s="19"/>
      <c r="C115" s="20"/>
      <c r="D115" s="21"/>
      <c r="E115" s="21"/>
      <c r="F115" s="20"/>
      <c r="G115" s="20"/>
      <c r="H115" s="20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s="22" customFormat="1" ht="15.75">
      <c r="A116" s="18"/>
      <c r="B116" s="19"/>
      <c r="C116" s="20"/>
      <c r="D116" s="21"/>
      <c r="E116" s="21"/>
      <c r="F116" s="20"/>
      <c r="G116" s="20"/>
      <c r="H116" s="20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s="22" customFormat="1" ht="15.75">
      <c r="A117" s="18"/>
      <c r="B117" s="19"/>
      <c r="C117" s="20"/>
      <c r="D117" s="21"/>
      <c r="E117" s="21"/>
      <c r="F117" s="20"/>
      <c r="G117" s="20"/>
      <c r="H117" s="20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s="22" customFormat="1" ht="15.75">
      <c r="A118" s="18"/>
      <c r="B118" s="19"/>
      <c r="C118" s="20"/>
      <c r="D118" s="21"/>
      <c r="E118" s="21"/>
      <c r="F118" s="20"/>
      <c r="G118" s="20"/>
      <c r="H118" s="20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22" customFormat="1" ht="15.75">
      <c r="A119" s="18"/>
      <c r="B119" s="19"/>
      <c r="C119" s="20"/>
      <c r="D119" s="21"/>
      <c r="E119" s="21"/>
      <c r="F119" s="20"/>
      <c r="G119" s="20"/>
      <c r="H119" s="20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s="22" customFormat="1" ht="15.75">
      <c r="A120" s="18"/>
      <c r="B120" s="19"/>
      <c r="C120" s="20"/>
      <c r="D120" s="21"/>
      <c r="E120" s="21"/>
      <c r="F120" s="20"/>
      <c r="G120" s="20"/>
      <c r="H120" s="20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s="22" customFormat="1" ht="15.75">
      <c r="A121" s="18"/>
      <c r="B121" s="19"/>
      <c r="C121" s="20"/>
      <c r="D121" s="21"/>
      <c r="E121" s="21"/>
      <c r="F121" s="20"/>
      <c r="G121" s="20"/>
      <c r="H121" s="20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s="22" customFormat="1" ht="15.75">
      <c r="A122" s="18"/>
      <c r="B122" s="19"/>
      <c r="C122" s="20"/>
      <c r="D122" s="21"/>
      <c r="E122" s="21"/>
      <c r="F122" s="20"/>
      <c r="G122" s="20"/>
      <c r="H122" s="20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s="22" customFormat="1" ht="15.75">
      <c r="A123" s="18"/>
      <c r="B123" s="19"/>
      <c r="C123" s="20"/>
      <c r="D123" s="21"/>
      <c r="E123" s="21"/>
      <c r="F123" s="20"/>
      <c r="G123" s="20"/>
      <c r="H123" s="20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s="22" customFormat="1" ht="15.75">
      <c r="A124" s="18"/>
      <c r="B124" s="19"/>
      <c r="C124" s="20"/>
      <c r="D124" s="21"/>
      <c r="E124" s="21"/>
      <c r="F124" s="20"/>
      <c r="G124" s="20"/>
      <c r="H124" s="20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s="22" customFormat="1" ht="15.75">
      <c r="A125" s="18"/>
      <c r="B125" s="19"/>
      <c r="C125" s="20"/>
      <c r="D125" s="21"/>
      <c r="E125" s="21"/>
      <c r="F125" s="20"/>
      <c r="G125" s="20"/>
      <c r="H125" s="20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s="22" customFormat="1" ht="15.75">
      <c r="A126" s="18"/>
      <c r="B126" s="19"/>
      <c r="C126" s="20"/>
      <c r="D126" s="21"/>
      <c r="E126" s="21"/>
      <c r="F126" s="20"/>
      <c r="G126" s="20"/>
      <c r="H126" s="20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s="35" customFormat="1" ht="15.75">
      <c r="A127" s="18"/>
      <c r="B127" s="19"/>
      <c r="C127" s="20"/>
      <c r="D127" s="21"/>
      <c r="E127" s="21"/>
      <c r="F127" s="20"/>
      <c r="G127" s="20"/>
      <c r="H127" s="20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s="35" customFormat="1" ht="15.75">
      <c r="A128" s="18"/>
      <c r="B128" s="19"/>
      <c r="C128" s="20"/>
      <c r="D128" s="21"/>
      <c r="E128" s="21"/>
      <c r="F128" s="20"/>
      <c r="G128" s="20"/>
      <c r="H128" s="20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s="35" customFormat="1" ht="15.75">
      <c r="A129" s="18"/>
      <c r="B129" s="19"/>
      <c r="C129" s="20"/>
      <c r="D129" s="21"/>
      <c r="E129" s="21"/>
      <c r="F129" s="20"/>
      <c r="G129" s="20"/>
      <c r="H129" s="20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s="35" customFormat="1" ht="15.75">
      <c r="A130" s="18"/>
      <c r="B130" s="19"/>
      <c r="C130" s="20"/>
      <c r="D130" s="21"/>
      <c r="E130" s="21"/>
      <c r="F130" s="20"/>
      <c r="G130" s="20"/>
      <c r="H130" s="20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s="35" customFormat="1" ht="15.75">
      <c r="A131" s="18"/>
      <c r="B131" s="19"/>
      <c r="C131" s="20"/>
      <c r="D131" s="21"/>
      <c r="E131" s="21"/>
      <c r="F131" s="20"/>
      <c r="G131" s="20"/>
      <c r="H131" s="20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s="35" customFormat="1" ht="15.75">
      <c r="A132" s="18"/>
      <c r="B132" s="19"/>
      <c r="C132" s="20"/>
      <c r="D132" s="21"/>
      <c r="E132" s="21"/>
      <c r="F132" s="20"/>
      <c r="G132" s="20"/>
      <c r="H132" s="20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s="35" customFormat="1" ht="15.75">
      <c r="A133" s="18"/>
      <c r="B133" s="19"/>
      <c r="C133" s="20"/>
      <c r="D133" s="21"/>
      <c r="E133" s="21"/>
      <c r="F133" s="20"/>
      <c r="G133" s="20"/>
      <c r="H133" s="20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s="35" customFormat="1" ht="15.75">
      <c r="A134" s="18"/>
      <c r="B134" s="19"/>
      <c r="C134" s="20"/>
      <c r="D134" s="21"/>
      <c r="E134" s="21"/>
      <c r="F134" s="20"/>
      <c r="G134" s="20"/>
      <c r="H134" s="20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s="36" customFormat="1" ht="15.75">
      <c r="A135" s="18"/>
      <c r="B135" s="19"/>
      <c r="C135" s="20"/>
      <c r="D135" s="21"/>
      <c r="E135" s="21"/>
      <c r="F135" s="20"/>
      <c r="G135" s="20"/>
      <c r="H135" s="20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s="35" customFormat="1" ht="15.75">
      <c r="A136" s="18"/>
      <c r="B136" s="19"/>
      <c r="C136" s="20"/>
      <c r="D136" s="21"/>
      <c r="E136" s="21"/>
      <c r="F136" s="20"/>
      <c r="G136" s="20"/>
      <c r="H136" s="20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s="35" customFormat="1" ht="15.75">
      <c r="A137" s="18"/>
      <c r="B137" s="19"/>
      <c r="C137" s="20"/>
      <c r="D137" s="21"/>
      <c r="E137" s="21"/>
      <c r="F137" s="20"/>
      <c r="G137" s="20"/>
      <c r="H137" s="20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s="35" customFormat="1" ht="15.75">
      <c r="A138" s="18"/>
      <c r="B138" s="19"/>
      <c r="C138" s="20"/>
      <c r="D138" s="21"/>
      <c r="E138" s="21"/>
      <c r="F138" s="20"/>
      <c r="G138" s="20"/>
      <c r="H138" s="20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s="35" customFormat="1" ht="15.75">
      <c r="A139" s="18"/>
      <c r="B139" s="19"/>
      <c r="C139" s="20"/>
      <c r="D139" s="21"/>
      <c r="E139" s="21"/>
      <c r="F139" s="20"/>
      <c r="G139" s="20"/>
      <c r="H139" s="20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s="35" customFormat="1" ht="15.75">
      <c r="A140" s="18"/>
      <c r="B140" s="19"/>
      <c r="C140" s="20"/>
      <c r="D140" s="21"/>
      <c r="E140" s="21"/>
      <c r="F140" s="20"/>
      <c r="G140" s="20"/>
      <c r="H140" s="20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s="35" customFormat="1" ht="15.75">
      <c r="A141" s="18"/>
      <c r="B141" s="19"/>
      <c r="C141" s="20"/>
      <c r="D141" s="21"/>
      <c r="E141" s="21"/>
      <c r="F141" s="20"/>
      <c r="G141" s="20"/>
      <c r="H141" s="20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s="35" customFormat="1" ht="15.75">
      <c r="A142" s="18"/>
      <c r="B142" s="19"/>
      <c r="C142" s="20"/>
      <c r="D142" s="21"/>
      <c r="E142" s="21"/>
      <c r="F142" s="20"/>
      <c r="G142" s="20"/>
      <c r="H142" s="20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s="35" customFormat="1" ht="15.75">
      <c r="A143" s="18"/>
      <c r="B143" s="19"/>
      <c r="C143" s="20"/>
      <c r="D143" s="21"/>
      <c r="E143" s="21"/>
      <c r="F143" s="20"/>
      <c r="G143" s="20"/>
      <c r="H143" s="20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s="22" customFormat="1" ht="15.75">
      <c r="A144" s="18"/>
      <c r="B144" s="19"/>
      <c r="C144" s="20"/>
      <c r="D144" s="21"/>
      <c r="E144" s="21"/>
      <c r="F144" s="20"/>
      <c r="G144" s="20"/>
      <c r="H144" s="20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s="22" customFormat="1" ht="15.75">
      <c r="A145" s="18"/>
      <c r="B145" s="19"/>
      <c r="C145" s="20"/>
      <c r="D145" s="21"/>
      <c r="E145" s="21"/>
      <c r="F145" s="20"/>
      <c r="G145" s="20"/>
      <c r="H145" s="20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s="22" customFormat="1" ht="15.75">
      <c r="A146" s="18"/>
      <c r="B146" s="19"/>
      <c r="C146" s="20"/>
      <c r="D146" s="21"/>
      <c r="E146" s="21"/>
      <c r="F146" s="20"/>
      <c r="G146" s="20"/>
      <c r="H146" s="20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s="22" customFormat="1" ht="15.75">
      <c r="A147" s="18"/>
      <c r="B147" s="19"/>
      <c r="C147" s="20"/>
      <c r="D147" s="21"/>
      <c r="E147" s="21"/>
      <c r="F147" s="20"/>
      <c r="G147" s="20"/>
      <c r="H147" s="20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s="22" customFormat="1" ht="15.75">
      <c r="A148" s="18"/>
      <c r="B148" s="19"/>
      <c r="C148" s="20"/>
      <c r="D148" s="21"/>
      <c r="E148" s="21"/>
      <c r="F148" s="20"/>
      <c r="G148" s="20"/>
      <c r="H148" s="20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s="22" customFormat="1" ht="15.75">
      <c r="A149" s="18"/>
      <c r="B149" s="19"/>
      <c r="C149" s="20"/>
      <c r="D149" s="21"/>
      <c r="E149" s="21"/>
      <c r="F149" s="20"/>
      <c r="G149" s="20"/>
      <c r="H149" s="20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s="22" customFormat="1" ht="15.75">
      <c r="A150" s="18"/>
      <c r="B150" s="19"/>
      <c r="C150" s="20"/>
      <c r="D150" s="21"/>
      <c r="E150" s="21"/>
      <c r="F150" s="20"/>
      <c r="G150" s="20"/>
      <c r="H150" s="20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s="22" customFormat="1" ht="15.75">
      <c r="A151" s="18"/>
      <c r="B151" s="19"/>
      <c r="C151" s="20"/>
      <c r="D151" s="21"/>
      <c r="E151" s="21"/>
      <c r="F151" s="20"/>
      <c r="G151" s="20"/>
      <c r="H151" s="20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3" s="22" customFormat="1" ht="15.75">
      <c r="A152" s="18"/>
      <c r="B152" s="19"/>
      <c r="C152" s="20"/>
      <c r="D152" s="21"/>
      <c r="E152" s="21"/>
      <c r="F152" s="20"/>
      <c r="G152" s="20"/>
      <c r="H152" s="20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29"/>
    </row>
    <row r="153" spans="1:23" s="22" customFormat="1" ht="15.75">
      <c r="A153" s="18"/>
      <c r="B153" s="19"/>
      <c r="C153" s="20"/>
      <c r="D153" s="21"/>
      <c r="E153" s="21"/>
      <c r="F153" s="20"/>
      <c r="G153" s="20"/>
      <c r="H153" s="20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29"/>
    </row>
    <row r="154" spans="1:23" s="22" customFormat="1" ht="15.75">
      <c r="A154" s="18"/>
      <c r="B154" s="19"/>
      <c r="C154" s="20"/>
      <c r="D154" s="21"/>
      <c r="E154" s="21"/>
      <c r="F154" s="20"/>
      <c r="G154" s="20"/>
      <c r="H154" s="20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29"/>
    </row>
    <row r="155" spans="1:23" s="22" customFormat="1" ht="15.75">
      <c r="A155" s="18"/>
      <c r="B155" s="19"/>
      <c r="C155" s="20"/>
      <c r="D155" s="21"/>
      <c r="E155" s="21"/>
      <c r="F155" s="20"/>
      <c r="G155" s="20"/>
      <c r="H155" s="20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29"/>
    </row>
    <row r="156" spans="1:23" s="22" customFormat="1" ht="15.75">
      <c r="A156" s="18"/>
      <c r="B156" s="19"/>
      <c r="C156" s="20"/>
      <c r="D156" s="21"/>
      <c r="E156" s="21"/>
      <c r="F156" s="20"/>
      <c r="G156" s="20"/>
      <c r="H156" s="20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29"/>
    </row>
    <row r="157" ht="15.75">
      <c r="W157" s="32"/>
    </row>
    <row r="158" ht="15.75">
      <c r="W158" s="32"/>
    </row>
    <row r="159" ht="15.75">
      <c r="W159" s="32"/>
    </row>
    <row r="160" ht="15.75">
      <c r="W160" s="32"/>
    </row>
    <row r="161" ht="15.75">
      <c r="W161" s="32"/>
    </row>
    <row r="162" ht="15.75">
      <c r="W162" s="32"/>
    </row>
    <row r="163" ht="15.75">
      <c r="W163" s="32"/>
    </row>
    <row r="164" ht="15.75">
      <c r="W164" s="32"/>
    </row>
    <row r="165" ht="15.75">
      <c r="W165" s="32"/>
    </row>
    <row r="166" ht="15.75">
      <c r="W166" s="32"/>
    </row>
    <row r="167" ht="15.75">
      <c r="W167" s="32"/>
    </row>
    <row r="168" ht="15.75">
      <c r="W168" s="32"/>
    </row>
    <row r="170" ht="15.75">
      <c r="W170" s="37"/>
    </row>
    <row r="171" spans="23:30" ht="15.75">
      <c r="W171" s="25"/>
      <c r="X171" s="25"/>
      <c r="Y171" s="25"/>
      <c r="Z171" s="25"/>
      <c r="AA171" s="25"/>
      <c r="AB171" s="25"/>
      <c r="AC171" s="25"/>
      <c r="AD171" s="25"/>
    </row>
    <row r="172" spans="23:30" ht="15.75">
      <c r="W172" s="20"/>
      <c r="X172" s="20"/>
      <c r="Y172" s="20"/>
      <c r="Z172" s="20"/>
      <c r="AA172" s="20"/>
      <c r="AB172" s="20"/>
      <c r="AC172" s="20"/>
      <c r="AD172" s="20"/>
    </row>
    <row r="173" spans="23:30" ht="15.75">
      <c r="W173" s="20"/>
      <c r="X173" s="20"/>
      <c r="Y173" s="20"/>
      <c r="Z173" s="20"/>
      <c r="AA173" s="20"/>
      <c r="AB173" s="20"/>
      <c r="AC173" s="20"/>
      <c r="AD173" s="20"/>
    </row>
    <row r="174" spans="23:30" ht="15.75">
      <c r="W174" s="20"/>
      <c r="X174" s="20"/>
      <c r="Y174" s="20"/>
      <c r="Z174" s="20"/>
      <c r="AA174" s="20"/>
      <c r="AB174" s="20"/>
      <c r="AC174" s="20"/>
      <c r="AD174" s="20"/>
    </row>
  </sheetData>
  <sheetProtection selectLockedCells="1" selectUnlockedCells="1"/>
  <mergeCells count="41">
    <mergeCell ref="I4:I7"/>
    <mergeCell ref="F2:F7"/>
    <mergeCell ref="D4:D7"/>
    <mergeCell ref="A9:U9"/>
    <mergeCell ref="A31:U31"/>
    <mergeCell ref="A10:U10"/>
    <mergeCell ref="A17:B17"/>
    <mergeCell ref="H3:H7"/>
    <mergeCell ref="K4:K7"/>
    <mergeCell ref="L4:L7"/>
    <mergeCell ref="A2:A7"/>
    <mergeCell ref="I3:L3"/>
    <mergeCell ref="J4:J7"/>
    <mergeCell ref="A1:U1"/>
    <mergeCell ref="H2:M2"/>
    <mergeCell ref="N2:Q2"/>
    <mergeCell ref="R6:U6"/>
    <mergeCell ref="N6:Q6"/>
    <mergeCell ref="R2:U2"/>
    <mergeCell ref="E2:E7"/>
    <mergeCell ref="B2:B7"/>
    <mergeCell ref="A49:M49"/>
    <mergeCell ref="G2:G7"/>
    <mergeCell ref="A46:B46"/>
    <mergeCell ref="A42:B42"/>
    <mergeCell ref="C2:D3"/>
    <mergeCell ref="M3:M7"/>
    <mergeCell ref="C4:C7"/>
    <mergeCell ref="A43:U43"/>
    <mergeCell ref="A20:U20"/>
    <mergeCell ref="A45:B45"/>
    <mergeCell ref="N3:Q4"/>
    <mergeCell ref="A19:U19"/>
    <mergeCell ref="R3:U4"/>
    <mergeCell ref="A30:B30"/>
    <mergeCell ref="B59:V59"/>
    <mergeCell ref="A51:M51"/>
    <mergeCell ref="A52:M52"/>
    <mergeCell ref="A47:F47"/>
    <mergeCell ref="A50:M50"/>
    <mergeCell ref="A48:M48"/>
  </mergeCells>
  <printOptions/>
  <pageMargins left="0.3937007874015748" right="0.3937007874015748" top="0.7480314960629921" bottom="0.3937007874015748" header="0.5118110236220472" footer="0.5118110236220472"/>
  <pageSetup fitToHeight="0" horizontalDpi="600" verticalDpi="600" orientation="landscape" paperSize="9" scale="51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 Латышева</cp:lastModifiedBy>
  <cp:lastPrinted>2013-04-09T06:41:20Z</cp:lastPrinted>
  <dcterms:created xsi:type="dcterms:W3CDTF">2011-02-06T10:49:14Z</dcterms:created>
  <dcterms:modified xsi:type="dcterms:W3CDTF">2013-04-23T05:53:11Z</dcterms:modified>
  <cp:category/>
  <cp:version/>
  <cp:contentType/>
  <cp:contentStatus/>
</cp:coreProperties>
</file>