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5\"/>
    </mc:Choice>
  </mc:AlternateContent>
  <bookViews>
    <workbookView xWindow="0" yWindow="0" windowWidth="15360" windowHeight="5145" firstSheet="1" activeTab="6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4-2025)" sheetId="12" r:id="rId7"/>
    <sheet name="семестровка дисп" sheetId="10" state="hidden" r:id="rId8"/>
  </sheets>
  <definedNames>
    <definedName name="_xlnm.Print_Titles" localSheetId="6">'План МК  (2024-2025)'!$9:$9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(2024-2025)'!$A$1:$AA$73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S51" i="9" l="1"/>
  <c r="U51" i="9"/>
  <c r="T51" i="9"/>
  <c r="T56" i="12"/>
  <c r="V56" i="12"/>
  <c r="S14" i="9"/>
  <c r="S30" i="9"/>
  <c r="S50" i="9"/>
  <c r="S56" i="12"/>
  <c r="R56" i="12"/>
  <c r="V14" i="9"/>
  <c r="V30" i="9"/>
  <c r="V50" i="9"/>
  <c r="V51" i="9"/>
  <c r="U14" i="9"/>
  <c r="U30" i="9"/>
  <c r="U50" i="9"/>
  <c r="T14" i="9"/>
  <c r="T30" i="9"/>
  <c r="T50" i="9"/>
  <c r="Q14" i="12"/>
  <c r="Q30" i="12"/>
  <c r="Q55" i="12"/>
  <c r="Q56" i="12"/>
  <c r="U14" i="12"/>
  <c r="U30" i="12"/>
  <c r="U55" i="12"/>
  <c r="U56" i="12"/>
  <c r="Q14" i="9"/>
  <c r="Q30" i="9"/>
  <c r="Q50" i="9"/>
  <c r="Q51" i="9"/>
  <c r="S14" i="12"/>
  <c r="S30" i="12"/>
  <c r="S55" i="12"/>
  <c r="R51" i="9"/>
  <c r="T14" i="12"/>
  <c r="T30" i="12"/>
  <c r="T55" i="12"/>
  <c r="V14" i="12"/>
  <c r="V30" i="12"/>
  <c r="V55" i="12"/>
  <c r="R14" i="12"/>
  <c r="R30" i="12"/>
  <c r="R55" i="12"/>
  <c r="R14" i="9"/>
  <c r="R30" i="9"/>
  <c r="R50" i="9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<sst xmlns="http://schemas.openxmlformats.org/spreadsheetml/2006/main" count="915" uniqueCount="280">
  <si>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</si>
  <si>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</si>
  <si>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</si>
  <si>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</si>
  <si>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</si>
  <si>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</si>
  <si>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</si>
  <si>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</si>
  <si>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</si>
  <si>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</si>
  <si>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</si>
  <si>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</si>
  <si>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</si>
  <si>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</si>
  <si>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</si>
  <si>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</si>
  <si>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</si>
  <si>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</si>
  <si>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</si>
  <si>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</si>
  <si>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</si>
  <si>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</si>
  <si>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</si>
  <si>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</si>
  <si>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</si>
  <si>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</si>
  <si>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</si>
  <si>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</si>
  <si>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</si>
  <si>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</si>
  <si>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</si>
  <si>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</si>
  <si>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</si>
  <si>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</si>
  <si>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</si>
  <si>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</si>
  <si>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</si>
  <si>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</si>
  <si>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</si>
  <si>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</si>
  <si>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</si>
  <si>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</si>
  <si>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</si>
  <si>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</si>
  <si>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</si>
  <si>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</si>
  <si>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</si>
  <si>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</si>
  <si>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</si>
  <si>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</si>
  <si>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</si>
  <si>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</si>
  <si>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</si>
  <si>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</si>
  <si>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</si>
  <si>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</si>
  <si>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</si>
  <si>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</si>
  <si>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</si>
  <si>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</si>
  <si>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</si>
  <si>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</si>
  <si>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</si>
  <si>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</si>
  <si>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</si>
  <si>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</si>
  <si>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</si>
  <si>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</si>
  <si>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</si>
  <si>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</si>
  <si>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</si>
  <si>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</si>
  <si>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</si>
  <si>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</si>
  <si>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</si>
  <si>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</si>
  <si>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</si>
  <si>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</si>
  <si>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</si>
  <si>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</si>
  <si>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</si>
  <si>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</si>
  <si>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</si>
  <si>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</si>
  <si>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</si>
  <si>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</si>
  <si>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</si>
  <si>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</si>
  <si>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</si>
  <si>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</si>
  <si>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</si>
  <si>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</si>
  <si>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</si>
  <si>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</si>
  <si>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</si>
  <si>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</si>
  <si>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</si>
  <si>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</si>
  <si>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</si>
  <si>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</si>
  <si>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</si>
  <si>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</si>
  <si>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</si>
  <si>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</si>
  <si>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</si>
  <si>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</si>
  <si>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</si>
  <si>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</si>
  <si>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</si>
  <si>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</si>
  <si>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</si>
  <si>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</si>
  <si>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</si>
  <si>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</si>
  <si>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</si>
  <si>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</si>
  <si>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</si>
  <si>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</si>
  <si>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</si>
  <si>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</si>
  <si>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</si>
  <si>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</si>
  <si>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</si>
  <si>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</si>
  <si>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</si>
  <si>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</si>
  <si>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</si>
  <si>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</si>
  <si>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</si>
  <si>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</si>
  <si>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</si>
  <si>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</si>
  <si>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</si>
  <si>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</si>
  <si>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</si>
  <si>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</si>
  <si>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</si>
  <si>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</si>
  <si>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</si>
  <si>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</si>
  <si>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</si>
  <si>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</si>
  <si>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</si>
  <si>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</si>
  <si>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</si>
  <si>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</si>
  <si>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</si>
  <si>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</si>
  <si>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</si>
  <si>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</si>
  <si>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</si>
  <si>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</si>
  <si>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</si>
  <si>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</si>
  <si>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</si>
  <si>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</si>
  <si>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</si>
  <si>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</si>
  <si>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</si>
  <si>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</si>
  <si>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</si>
  <si>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</si>
  <si>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</si>
  <si>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</si>
  <si>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</si>
  <si>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</si>
  <si>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</si>
  <si>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</si>
  <si>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</si>
  <si>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</si>
  <si>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</si>
  <si>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</si>
  <si>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</si>
  <si>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</si>
  <si>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</si>
  <si>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</si>
  <si>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</si>
  <si>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</si>
  <si>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</si>
  <si>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</si>
  <si>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</si>
  <si>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</si>
  <si>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</si>
  <si>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</si>
  <si>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</si>
  <si>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</si>
  <si>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</si>
  <si>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</si>
  <si>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</si>
  <si>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</si>
  <si>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</si>
  <si>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</si>
  <si>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</si>
  <si>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</si>
  <si>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</si>
  <si>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</si>
  <si>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</si>
  <si>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</si>
  <si>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</si>
  <si>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</si>
  <si>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</si>
  <si>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</si>
  <si>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</si>
  <si>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</si>
  <si>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</si>
  <si>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</si>
  <si>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</si>
  <si>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</si>
  <si>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</si>
  <si>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</si>
  <si>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</si>
  <si>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</si>
  <si>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</si>
  <si>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</si>
  <si>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</si>
  <si>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</si>
  <si>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</si>
  <si>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</si>
  <si>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</si>
  <si>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</si>
  <si>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</si>
  <si>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</si>
  <si>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</si>
  <si>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</si>
  <si>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</si>
  <si>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</si>
  <si>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</si>
  <si>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</si>
  <si>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</si>
  <si>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</si>
  <si>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</si>
  <si>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</si>
  <si>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</si>
  <si>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</si>
  <si>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</si>
  <si>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</si>
  <si>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</si>
  <si>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</si>
  <si>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</si>
  <si>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</si>
  <si>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</si>
  <si>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</si>
  <si>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</si>
  <si>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</si>
  <si>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</si>
  <si>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</si>
  <si>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</si>
  <si>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</si>
  <si>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</si>
  <si>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</si>
  <si>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</si>
  <si>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</si>
  <si>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</si>
  <si>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</si>
  <si>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</si>
  <si>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</si>
  <si>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</si>
  <si>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</si>
  <si>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</si>
  <si>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</si>
  <si>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</si>
  <si>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</si>
  <si>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</si>
  <si>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</si>
  <si>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</si>
  <si>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</si>
  <si>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</si>
  <si>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</si>
  <si>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</si>
  <si>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</si>
  <si>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</si>
  <si>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</si>
  <si>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</si>
  <si>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</si>
  <si>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</si>
  <si>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</si>
  <si>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</si>
  <si>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</si>
  <si>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 xml:space="preserve">протокол № </t>
  </si>
  <si>
    <t>"     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</si>
</sst>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1" xfId="0" applyFont="1" applyFill="1" applyBorder="1" applyAlignment="1">
      <alignment horizontal="center" vertic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1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.75" x14ac:dyDescent="0.3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.75" x14ac:dyDescent="0.3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zoomScale="70" zoomScaleNormal="7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954" t="s">
        <v>75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71" t="s">
        <v>42</v>
      </c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971"/>
      <c r="AF1" s="971"/>
      <c r="AG1" s="971"/>
      <c r="AH1" s="971"/>
      <c r="AI1" s="971"/>
      <c r="AJ1" s="971"/>
      <c r="AK1" s="971"/>
      <c r="AL1" s="971"/>
      <c r="AM1" s="971"/>
      <c r="AN1" s="73"/>
    </row>
    <row r="2" spans="1:53" ht="30" x14ac:dyDescent="0.4">
      <c r="A2" s="954" t="s">
        <v>76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972" t="s">
        <v>278</v>
      </c>
      <c r="B3" s="97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3" t="s">
        <v>0</v>
      </c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  <c r="AM3" s="973"/>
      <c r="AN3" s="974" t="s">
        <v>167</v>
      </c>
      <c r="AO3" s="974"/>
      <c r="AP3" s="974"/>
      <c r="AQ3" s="974"/>
      <c r="AR3" s="974"/>
      <c r="AS3" s="974"/>
      <c r="AT3" s="974"/>
      <c r="AU3" s="974"/>
      <c r="AV3" s="974"/>
      <c r="AW3" s="974"/>
      <c r="AX3" s="974"/>
      <c r="AY3" s="974"/>
      <c r="AZ3" s="974"/>
      <c r="BA3" s="974"/>
    </row>
    <row r="4" spans="1:53" ht="30.75" x14ac:dyDescent="0.45">
      <c r="A4" s="975" t="s">
        <v>279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974"/>
      <c r="AO4" s="974"/>
      <c r="AP4" s="974"/>
      <c r="AQ4" s="974"/>
      <c r="AR4" s="974"/>
      <c r="AS4" s="974"/>
      <c r="AT4" s="974"/>
      <c r="AU4" s="974"/>
      <c r="AV4" s="974"/>
      <c r="AW4" s="974"/>
      <c r="AX4" s="974"/>
      <c r="AY4" s="974"/>
      <c r="AZ4" s="974"/>
      <c r="BA4" s="974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952" t="s">
        <v>1</v>
      </c>
      <c r="Q5" s="953"/>
      <c r="R5" s="953"/>
      <c r="S5" s="953"/>
      <c r="T5" s="953"/>
      <c r="U5" s="953"/>
      <c r="V5" s="953"/>
      <c r="W5" s="953"/>
      <c r="X5" s="953"/>
      <c r="Y5" s="953"/>
      <c r="Z5" s="953"/>
      <c r="AA5" s="953"/>
      <c r="AB5" s="953"/>
      <c r="AC5" s="953"/>
      <c r="AD5" s="953"/>
      <c r="AE5" s="953"/>
      <c r="AF5" s="953"/>
      <c r="AG5" s="953"/>
      <c r="AH5" s="953"/>
      <c r="AI5" s="953"/>
      <c r="AJ5" s="953"/>
      <c r="AK5" s="953"/>
      <c r="AL5" s="953"/>
      <c r="AM5" s="953"/>
    </row>
    <row r="6" spans="1:53" s="3" customFormat="1" ht="24.75" customHeight="1" x14ac:dyDescent="0.4">
      <c r="A6" s="954" t="s">
        <v>103</v>
      </c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  <c r="O6" s="954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955"/>
      <c r="AP6" s="955"/>
      <c r="AQ6" s="955"/>
      <c r="AR6" s="955"/>
      <c r="AS6" s="955"/>
      <c r="AT6" s="955"/>
      <c r="AU6" s="955"/>
      <c r="AV6" s="955"/>
      <c r="AW6" s="955"/>
      <c r="AX6" s="955"/>
      <c r="AY6" s="955"/>
      <c r="AZ6" s="955"/>
      <c r="BA6" s="955"/>
    </row>
    <row r="7" spans="1:53" s="3" customFormat="1" ht="27" customHeight="1" x14ac:dyDescent="0.4">
      <c r="A7" s="954" t="s">
        <v>77</v>
      </c>
      <c r="B7" s="954"/>
      <c r="C7" s="954"/>
      <c r="D7" s="954"/>
      <c r="E7" s="954"/>
      <c r="F7" s="954"/>
      <c r="G7" s="954"/>
      <c r="H7" s="954"/>
      <c r="I7" s="954"/>
      <c r="J7" s="954"/>
      <c r="K7" s="954"/>
      <c r="L7" s="954"/>
      <c r="M7" s="954"/>
      <c r="N7" s="954"/>
      <c r="O7" s="954"/>
      <c r="P7" s="956" t="s">
        <v>104</v>
      </c>
      <c r="Q7" s="956"/>
      <c r="R7" s="956"/>
      <c r="S7" s="956"/>
      <c r="T7" s="956"/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6"/>
      <c r="AH7" s="956"/>
      <c r="AI7" s="956"/>
      <c r="AJ7" s="956"/>
      <c r="AK7" s="956"/>
      <c r="AL7" s="956"/>
      <c r="AM7" s="78"/>
      <c r="AN7" s="957" t="s">
        <v>105</v>
      </c>
      <c r="AO7" s="958"/>
      <c r="AP7" s="958"/>
      <c r="AQ7" s="958"/>
      <c r="AR7" s="958"/>
      <c r="AS7" s="958"/>
      <c r="AT7" s="958"/>
      <c r="AU7" s="958"/>
      <c r="AV7" s="958"/>
      <c r="AW7" s="958"/>
      <c r="AX7" s="958"/>
      <c r="AY7" s="958"/>
      <c r="AZ7" s="958"/>
      <c r="BA7" s="958"/>
    </row>
    <row r="8" spans="1:53" s="3" customFormat="1" ht="27.75" customHeight="1" x14ac:dyDescent="0.4">
      <c r="P8" s="956" t="s">
        <v>112</v>
      </c>
      <c r="Q8" s="956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6"/>
      <c r="AH8" s="956"/>
      <c r="AI8" s="956"/>
      <c r="AJ8" s="956"/>
      <c r="AK8" s="956"/>
      <c r="AL8" s="956"/>
      <c r="AM8" s="78"/>
      <c r="AN8" s="976" t="s">
        <v>106</v>
      </c>
      <c r="AO8" s="976"/>
      <c r="AP8" s="976"/>
      <c r="AQ8" s="976"/>
      <c r="AR8" s="976"/>
      <c r="AS8" s="976"/>
      <c r="AT8" s="976"/>
      <c r="AU8" s="976"/>
      <c r="AV8" s="976"/>
      <c r="AW8" s="976"/>
      <c r="AX8" s="976"/>
      <c r="AY8" s="976"/>
      <c r="AZ8" s="976"/>
      <c r="BA8" s="976"/>
    </row>
    <row r="9" spans="1:53" s="3" customFormat="1" ht="27.75" customHeight="1" x14ac:dyDescent="0.4">
      <c r="P9" s="956" t="s">
        <v>166</v>
      </c>
      <c r="Q9" s="956"/>
      <c r="R9" s="956"/>
      <c r="S9" s="956"/>
      <c r="T9" s="956"/>
      <c r="U9" s="956"/>
      <c r="V9" s="956"/>
      <c r="W9" s="956"/>
      <c r="X9" s="956"/>
      <c r="Y9" s="956"/>
      <c r="Z9" s="956"/>
      <c r="AA9" s="956"/>
      <c r="AB9" s="956"/>
      <c r="AC9" s="956"/>
      <c r="AD9" s="956"/>
      <c r="AE9" s="956"/>
      <c r="AF9" s="956"/>
      <c r="AG9" s="956"/>
      <c r="AH9" s="956"/>
      <c r="AI9" s="956"/>
      <c r="AJ9" s="956"/>
      <c r="AK9" s="956"/>
      <c r="AL9" s="956"/>
      <c r="AM9" s="78"/>
      <c r="AN9" s="976"/>
      <c r="AO9" s="976"/>
      <c r="AP9" s="976"/>
      <c r="AQ9" s="976"/>
      <c r="AR9" s="976"/>
      <c r="AS9" s="976"/>
      <c r="AT9" s="976"/>
      <c r="AU9" s="976"/>
      <c r="AV9" s="976"/>
      <c r="AW9" s="976"/>
      <c r="AX9" s="976"/>
      <c r="AY9" s="976"/>
      <c r="AZ9" s="976"/>
      <c r="BA9" s="976"/>
    </row>
    <row r="10" spans="1:53" s="3" customFormat="1" ht="27.75" customHeight="1" x14ac:dyDescent="0.35">
      <c r="P10" s="950" t="s">
        <v>107</v>
      </c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8"/>
      <c r="AM10" s="978"/>
      <c r="AN10" s="976"/>
      <c r="AO10" s="976"/>
      <c r="AP10" s="976"/>
      <c r="AQ10" s="976"/>
      <c r="AR10" s="976"/>
      <c r="AS10" s="976"/>
      <c r="AT10" s="976"/>
      <c r="AU10" s="976"/>
      <c r="AV10" s="976"/>
      <c r="AW10" s="976"/>
      <c r="AX10" s="976"/>
      <c r="AY10" s="976"/>
      <c r="AZ10" s="976"/>
      <c r="BA10" s="976"/>
    </row>
    <row r="11" spans="1:53" s="3" customFormat="1" ht="27.75" customHeight="1" x14ac:dyDescent="0.4">
      <c r="P11" s="950" t="s">
        <v>168</v>
      </c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951" t="s">
        <v>205</v>
      </c>
      <c r="B13" s="951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1"/>
      <c r="AH13" s="951"/>
      <c r="AI13" s="951"/>
      <c r="AJ13" s="951"/>
      <c r="AK13" s="951"/>
      <c r="AL13" s="951"/>
      <c r="AM13" s="951"/>
      <c r="AN13" s="951"/>
      <c r="AO13" s="951"/>
      <c r="AP13" s="951"/>
      <c r="AQ13" s="951"/>
      <c r="AR13" s="951"/>
      <c r="AS13" s="951"/>
      <c r="AT13" s="951"/>
      <c r="AU13" s="951"/>
      <c r="AV13" s="951"/>
      <c r="AW13" s="951"/>
      <c r="AX13" s="951"/>
      <c r="AY13" s="951"/>
      <c r="AZ13" s="951"/>
      <c r="BA13" s="951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69" t="s">
        <v>2</v>
      </c>
      <c r="B15" s="962" t="s">
        <v>3</v>
      </c>
      <c r="C15" s="963"/>
      <c r="D15" s="963"/>
      <c r="E15" s="964"/>
      <c r="F15" s="962" t="s">
        <v>4</v>
      </c>
      <c r="G15" s="963"/>
      <c r="H15" s="963"/>
      <c r="I15" s="964"/>
      <c r="J15" s="959" t="s">
        <v>5</v>
      </c>
      <c r="K15" s="960"/>
      <c r="L15" s="960"/>
      <c r="M15" s="960"/>
      <c r="N15" s="959" t="s">
        <v>6</v>
      </c>
      <c r="O15" s="960"/>
      <c r="P15" s="960"/>
      <c r="Q15" s="960"/>
      <c r="R15" s="961"/>
      <c r="S15" s="959" t="s">
        <v>7</v>
      </c>
      <c r="T15" s="965"/>
      <c r="U15" s="965"/>
      <c r="V15" s="965"/>
      <c r="W15" s="961"/>
      <c r="X15" s="959" t="s">
        <v>8</v>
      </c>
      <c r="Y15" s="960"/>
      <c r="Z15" s="960"/>
      <c r="AA15" s="961"/>
      <c r="AB15" s="962" t="s">
        <v>9</v>
      </c>
      <c r="AC15" s="963"/>
      <c r="AD15" s="963"/>
      <c r="AE15" s="964"/>
      <c r="AF15" s="962" t="s">
        <v>10</v>
      </c>
      <c r="AG15" s="963"/>
      <c r="AH15" s="963"/>
      <c r="AI15" s="964"/>
      <c r="AJ15" s="959" t="s">
        <v>11</v>
      </c>
      <c r="AK15" s="965"/>
      <c r="AL15" s="965"/>
      <c r="AM15" s="965"/>
      <c r="AN15" s="961"/>
      <c r="AO15" s="959" t="s">
        <v>12</v>
      </c>
      <c r="AP15" s="960"/>
      <c r="AQ15" s="960"/>
      <c r="AR15" s="960"/>
      <c r="AS15" s="966" t="s">
        <v>13</v>
      </c>
      <c r="AT15" s="967"/>
      <c r="AU15" s="967"/>
      <c r="AV15" s="967"/>
      <c r="AW15" s="968"/>
      <c r="AX15" s="959" t="s">
        <v>14</v>
      </c>
      <c r="AY15" s="960"/>
      <c r="AZ15" s="960"/>
      <c r="BA15" s="961"/>
    </row>
    <row r="16" spans="1:53" s="5" customFormat="1" ht="20.25" customHeight="1" thickBot="1" x14ac:dyDescent="0.25">
      <c r="A16" s="97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194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907" t="s">
        <v>257</v>
      </c>
      <c r="B22" s="907"/>
      <c r="C22" s="907"/>
      <c r="D22" s="907"/>
      <c r="E22" s="907"/>
      <c r="F22" s="907"/>
      <c r="G22" s="907"/>
      <c r="H22" s="907"/>
      <c r="I22" s="907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908"/>
      <c r="AE22" s="908"/>
      <c r="AF22" s="908"/>
      <c r="AG22" s="908"/>
      <c r="AH22" s="908"/>
      <c r="AI22" s="908"/>
      <c r="AJ22" s="908"/>
      <c r="AK22" s="908"/>
      <c r="AL22" s="908"/>
      <c r="AM22" s="908"/>
      <c r="AN22" s="908"/>
      <c r="AO22" s="908"/>
      <c r="AP22" s="908"/>
      <c r="AQ22" s="908"/>
      <c r="AR22" s="908"/>
      <c r="AS22" s="908"/>
      <c r="AT22" s="908"/>
      <c r="AU22" s="908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09" t="s">
        <v>111</v>
      </c>
      <c r="AB24" s="909"/>
      <c r="AC24" s="909"/>
      <c r="AD24" s="909"/>
      <c r="AE24" s="909"/>
      <c r="AF24" s="909"/>
      <c r="AG24" s="909"/>
      <c r="AH24" s="909"/>
      <c r="AI24" s="909"/>
      <c r="AJ24" s="909"/>
      <c r="AK24" s="909"/>
      <c r="AL24" s="909"/>
      <c r="AM24" s="909"/>
      <c r="AN24" s="118"/>
      <c r="AO24" s="909" t="s">
        <v>208</v>
      </c>
      <c r="AP24" s="909"/>
      <c r="AQ24" s="909"/>
      <c r="AR24" s="909"/>
      <c r="AS24" s="909"/>
      <c r="AT24" s="909"/>
      <c r="AU24" s="909"/>
      <c r="AV24" s="909"/>
      <c r="AW24" s="909"/>
      <c r="AX24" s="909"/>
      <c r="AY24" s="909"/>
      <c r="AZ24" s="909"/>
      <c r="BA24" s="909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10" t="s">
        <v>2</v>
      </c>
      <c r="B26" s="889"/>
      <c r="C26" s="911" t="s">
        <v>19</v>
      </c>
      <c r="D26" s="888"/>
      <c r="E26" s="888"/>
      <c r="F26" s="889"/>
      <c r="G26" s="887" t="s">
        <v>20</v>
      </c>
      <c r="H26" s="912"/>
      <c r="I26" s="913"/>
      <c r="J26" s="887" t="s">
        <v>21</v>
      </c>
      <c r="K26" s="888"/>
      <c r="L26" s="888"/>
      <c r="M26" s="889"/>
      <c r="N26" s="887" t="s">
        <v>258</v>
      </c>
      <c r="O26" s="888"/>
      <c r="P26" s="889"/>
      <c r="Q26" s="887" t="s">
        <v>206</v>
      </c>
      <c r="R26" s="920"/>
      <c r="S26" s="921"/>
      <c r="T26" s="887" t="s">
        <v>22</v>
      </c>
      <c r="U26" s="888"/>
      <c r="V26" s="889"/>
      <c r="W26" s="887" t="s">
        <v>67</v>
      </c>
      <c r="X26" s="888"/>
      <c r="Y26" s="889"/>
      <c r="Z26" s="21"/>
      <c r="AA26" s="937" t="s">
        <v>68</v>
      </c>
      <c r="AB26" s="938"/>
      <c r="AC26" s="938"/>
      <c r="AD26" s="938"/>
      <c r="AE26" s="938"/>
      <c r="AF26" s="879"/>
      <c r="AG26" s="880"/>
      <c r="AH26" s="928" t="s">
        <v>81</v>
      </c>
      <c r="AI26" s="941"/>
      <c r="AJ26" s="941"/>
      <c r="AK26" s="942" t="s">
        <v>48</v>
      </c>
      <c r="AL26" s="943"/>
      <c r="AM26" s="944"/>
      <c r="AN26" s="120"/>
      <c r="AO26" s="948" t="s">
        <v>207</v>
      </c>
      <c r="AP26" s="949"/>
      <c r="AQ26" s="949"/>
      <c r="AR26" s="949"/>
      <c r="AS26" s="887" t="s">
        <v>259</v>
      </c>
      <c r="AT26" s="888"/>
      <c r="AU26" s="888"/>
      <c r="AV26" s="888"/>
      <c r="AW26" s="889"/>
      <c r="AX26" s="928" t="s">
        <v>81</v>
      </c>
      <c r="AY26" s="928"/>
      <c r="AZ26" s="928"/>
      <c r="BA26" s="929"/>
    </row>
    <row r="27" spans="1:53" ht="15.75" customHeight="1" x14ac:dyDescent="0.25">
      <c r="A27" s="890"/>
      <c r="B27" s="892"/>
      <c r="C27" s="890"/>
      <c r="D27" s="891"/>
      <c r="E27" s="891"/>
      <c r="F27" s="892"/>
      <c r="G27" s="914"/>
      <c r="H27" s="915"/>
      <c r="I27" s="916"/>
      <c r="J27" s="890"/>
      <c r="K27" s="891"/>
      <c r="L27" s="891"/>
      <c r="M27" s="892"/>
      <c r="N27" s="890"/>
      <c r="O27" s="891"/>
      <c r="P27" s="892"/>
      <c r="Q27" s="922"/>
      <c r="R27" s="923"/>
      <c r="S27" s="924"/>
      <c r="T27" s="890"/>
      <c r="U27" s="891"/>
      <c r="V27" s="892"/>
      <c r="W27" s="890"/>
      <c r="X27" s="891"/>
      <c r="Y27" s="892"/>
      <c r="Z27" s="21"/>
      <c r="AA27" s="939"/>
      <c r="AB27" s="940"/>
      <c r="AC27" s="940"/>
      <c r="AD27" s="940"/>
      <c r="AE27" s="940"/>
      <c r="AF27" s="882"/>
      <c r="AG27" s="883"/>
      <c r="AH27" s="941"/>
      <c r="AI27" s="941"/>
      <c r="AJ27" s="941"/>
      <c r="AK27" s="945"/>
      <c r="AL27" s="946"/>
      <c r="AM27" s="947"/>
      <c r="AN27" s="120"/>
      <c r="AO27" s="949"/>
      <c r="AP27" s="949"/>
      <c r="AQ27" s="949"/>
      <c r="AR27" s="949"/>
      <c r="AS27" s="890"/>
      <c r="AT27" s="891"/>
      <c r="AU27" s="891"/>
      <c r="AV27" s="891"/>
      <c r="AW27" s="892"/>
      <c r="AX27" s="928"/>
      <c r="AY27" s="928"/>
      <c r="AZ27" s="928"/>
      <c r="BA27" s="929"/>
    </row>
    <row r="28" spans="1:53" ht="42" customHeight="1" x14ac:dyDescent="0.25">
      <c r="A28" s="893"/>
      <c r="B28" s="895"/>
      <c r="C28" s="893"/>
      <c r="D28" s="894"/>
      <c r="E28" s="894"/>
      <c r="F28" s="895"/>
      <c r="G28" s="917"/>
      <c r="H28" s="918"/>
      <c r="I28" s="919"/>
      <c r="J28" s="893"/>
      <c r="K28" s="894"/>
      <c r="L28" s="894"/>
      <c r="M28" s="895"/>
      <c r="N28" s="893"/>
      <c r="O28" s="894"/>
      <c r="P28" s="895"/>
      <c r="Q28" s="925"/>
      <c r="R28" s="926"/>
      <c r="S28" s="927"/>
      <c r="T28" s="893"/>
      <c r="U28" s="894"/>
      <c r="V28" s="895"/>
      <c r="W28" s="893"/>
      <c r="X28" s="894"/>
      <c r="Y28" s="895"/>
      <c r="Z28" s="21"/>
      <c r="AA28" s="930" t="s">
        <v>102</v>
      </c>
      <c r="AB28" s="931"/>
      <c r="AC28" s="931"/>
      <c r="AD28" s="931"/>
      <c r="AE28" s="931"/>
      <c r="AF28" s="898"/>
      <c r="AG28" s="899"/>
      <c r="AH28" s="932">
        <v>2</v>
      </c>
      <c r="AI28" s="933"/>
      <c r="AJ28" s="934"/>
      <c r="AK28" s="884">
        <v>2</v>
      </c>
      <c r="AL28" s="884"/>
      <c r="AM28" s="884"/>
      <c r="AN28" s="120"/>
      <c r="AO28" s="949"/>
      <c r="AP28" s="949"/>
      <c r="AQ28" s="949"/>
      <c r="AR28" s="949"/>
      <c r="AS28" s="890"/>
      <c r="AT28" s="891"/>
      <c r="AU28" s="891"/>
      <c r="AV28" s="891"/>
      <c r="AW28" s="892"/>
      <c r="AX28" s="928"/>
      <c r="AY28" s="928"/>
      <c r="AZ28" s="928"/>
      <c r="BA28" s="929"/>
    </row>
    <row r="29" spans="1:53" ht="26.25" customHeight="1" x14ac:dyDescent="0.3">
      <c r="A29" s="935">
        <v>1</v>
      </c>
      <c r="B29" s="936"/>
      <c r="C29" s="864">
        <v>33</v>
      </c>
      <c r="D29" s="865"/>
      <c r="E29" s="865"/>
      <c r="F29" s="866"/>
      <c r="G29" s="864">
        <v>4</v>
      </c>
      <c r="H29" s="865"/>
      <c r="I29" s="866"/>
      <c r="J29" s="864">
        <v>2</v>
      </c>
      <c r="K29" s="865"/>
      <c r="L29" s="865"/>
      <c r="M29" s="866"/>
      <c r="N29" s="864"/>
      <c r="O29" s="865"/>
      <c r="P29" s="866"/>
      <c r="Q29" s="870"/>
      <c r="R29" s="871"/>
      <c r="S29" s="872"/>
      <c r="T29" s="864">
        <v>13</v>
      </c>
      <c r="U29" s="876"/>
      <c r="V29" s="886"/>
      <c r="W29" s="864">
        <f>C29+G29+J29+N29+Q29+T29</f>
        <v>52</v>
      </c>
      <c r="X29" s="876"/>
      <c r="Y29" s="877"/>
      <c r="Z29" s="21"/>
      <c r="AA29" s="878" t="s">
        <v>69</v>
      </c>
      <c r="AB29" s="879"/>
      <c r="AC29" s="879"/>
      <c r="AD29" s="879"/>
      <c r="AE29" s="879"/>
      <c r="AF29" s="879"/>
      <c r="AG29" s="880"/>
      <c r="AH29" s="884">
        <v>3</v>
      </c>
      <c r="AI29" s="885"/>
      <c r="AJ29" s="885"/>
      <c r="AK29" s="884">
        <v>4</v>
      </c>
      <c r="AL29" s="885"/>
      <c r="AM29" s="885"/>
      <c r="AN29" s="120"/>
      <c r="AO29" s="949"/>
      <c r="AP29" s="949"/>
      <c r="AQ29" s="949"/>
      <c r="AR29" s="949"/>
      <c r="AS29" s="893"/>
      <c r="AT29" s="894"/>
      <c r="AU29" s="894"/>
      <c r="AV29" s="894"/>
      <c r="AW29" s="895"/>
      <c r="AX29" s="928"/>
      <c r="AY29" s="928"/>
      <c r="AZ29" s="928"/>
      <c r="BA29" s="929"/>
    </row>
    <row r="30" spans="1:53" ht="27" customHeight="1" x14ac:dyDescent="0.3">
      <c r="A30" s="862">
        <v>2</v>
      </c>
      <c r="B30" s="863"/>
      <c r="C30" s="864"/>
      <c r="D30" s="865"/>
      <c r="E30" s="865"/>
      <c r="F30" s="866"/>
      <c r="G30" s="867"/>
      <c r="H30" s="868"/>
      <c r="I30" s="869"/>
      <c r="J30" s="867">
        <v>4</v>
      </c>
      <c r="K30" s="868"/>
      <c r="L30" s="868"/>
      <c r="M30" s="869"/>
      <c r="N30" s="867">
        <v>11</v>
      </c>
      <c r="O30" s="868"/>
      <c r="P30" s="869"/>
      <c r="Q30" s="875">
        <v>2</v>
      </c>
      <c r="R30" s="871"/>
      <c r="S30" s="872"/>
      <c r="T30" s="867"/>
      <c r="U30" s="873"/>
      <c r="V30" s="874"/>
      <c r="W30" s="864">
        <f t="shared" ref="W30" si="0">C30+G30+J30+N30+Q30+T30</f>
        <v>17</v>
      </c>
      <c r="X30" s="876"/>
      <c r="Y30" s="877"/>
      <c r="Z30" s="21"/>
      <c r="AA30" s="881"/>
      <c r="AB30" s="882"/>
      <c r="AC30" s="882"/>
      <c r="AD30" s="882"/>
      <c r="AE30" s="882"/>
      <c r="AF30" s="882"/>
      <c r="AG30" s="883"/>
      <c r="AH30" s="885"/>
      <c r="AI30" s="885"/>
      <c r="AJ30" s="885"/>
      <c r="AK30" s="885"/>
      <c r="AL30" s="885"/>
      <c r="AM30" s="885"/>
      <c r="AN30" s="120"/>
      <c r="AO30" s="884">
        <v>1</v>
      </c>
      <c r="AP30" s="884"/>
      <c r="AQ30" s="884"/>
      <c r="AR30" s="884"/>
      <c r="AS30" s="896" t="s">
        <v>201</v>
      </c>
      <c r="AT30" s="896"/>
      <c r="AU30" s="896"/>
      <c r="AV30" s="896"/>
      <c r="AW30" s="896"/>
      <c r="AX30" s="861">
        <v>3</v>
      </c>
      <c r="AY30" s="861"/>
      <c r="AZ30" s="861"/>
      <c r="BA30" s="861"/>
    </row>
    <row r="31" spans="1:53" ht="21.75" customHeight="1" x14ac:dyDescent="0.3">
      <c r="A31" s="862"/>
      <c r="B31" s="863"/>
      <c r="C31" s="864"/>
      <c r="D31" s="865"/>
      <c r="E31" s="865"/>
      <c r="F31" s="866"/>
      <c r="G31" s="867"/>
      <c r="H31" s="868"/>
      <c r="I31" s="869"/>
      <c r="J31" s="867"/>
      <c r="K31" s="868"/>
      <c r="L31" s="868"/>
      <c r="M31" s="869"/>
      <c r="N31" s="867"/>
      <c r="O31" s="868"/>
      <c r="P31" s="869"/>
      <c r="Q31" s="870"/>
      <c r="R31" s="871"/>
      <c r="S31" s="872"/>
      <c r="T31" s="867"/>
      <c r="U31" s="873"/>
      <c r="V31" s="874"/>
      <c r="W31" s="864"/>
      <c r="X31" s="876"/>
      <c r="Y31" s="877"/>
      <c r="Z31" s="21"/>
      <c r="AA31" s="878"/>
      <c r="AB31" s="879"/>
      <c r="AC31" s="879"/>
      <c r="AD31" s="879"/>
      <c r="AE31" s="879"/>
      <c r="AF31" s="879"/>
      <c r="AG31" s="880"/>
      <c r="AH31" s="884"/>
      <c r="AI31" s="885"/>
      <c r="AJ31" s="885"/>
      <c r="AK31" s="884"/>
      <c r="AL31" s="885"/>
      <c r="AM31" s="885"/>
      <c r="AN31" s="120"/>
      <c r="AO31" s="884"/>
      <c r="AP31" s="884"/>
      <c r="AQ31" s="884"/>
      <c r="AR31" s="884"/>
      <c r="AS31" s="896"/>
      <c r="AT31" s="896"/>
      <c r="AU31" s="896"/>
      <c r="AV31" s="896"/>
      <c r="AW31" s="896"/>
      <c r="AX31" s="861"/>
      <c r="AY31" s="861"/>
      <c r="AZ31" s="861"/>
      <c r="BA31" s="861"/>
    </row>
    <row r="32" spans="1:53" ht="25.5" customHeight="1" x14ac:dyDescent="0.3">
      <c r="A32" s="862"/>
      <c r="B32" s="863"/>
      <c r="C32" s="864"/>
      <c r="D32" s="865"/>
      <c r="E32" s="865"/>
      <c r="F32" s="866"/>
      <c r="G32" s="867"/>
      <c r="H32" s="868"/>
      <c r="I32" s="869"/>
      <c r="J32" s="867"/>
      <c r="K32" s="868"/>
      <c r="L32" s="868"/>
      <c r="M32" s="869"/>
      <c r="N32" s="867"/>
      <c r="O32" s="868"/>
      <c r="P32" s="869"/>
      <c r="Q32" s="875"/>
      <c r="R32" s="871"/>
      <c r="S32" s="872"/>
      <c r="T32" s="906"/>
      <c r="U32" s="873"/>
      <c r="V32" s="874"/>
      <c r="W32" s="864"/>
      <c r="X32" s="876"/>
      <c r="Y32" s="877"/>
      <c r="Z32" s="21"/>
      <c r="AA32" s="881"/>
      <c r="AB32" s="882"/>
      <c r="AC32" s="882"/>
      <c r="AD32" s="882"/>
      <c r="AE32" s="882"/>
      <c r="AF32" s="882"/>
      <c r="AG32" s="883"/>
      <c r="AH32" s="885"/>
      <c r="AI32" s="885"/>
      <c r="AJ32" s="885"/>
      <c r="AK32" s="885"/>
      <c r="AL32" s="885"/>
      <c r="AM32" s="885"/>
      <c r="AN32" s="121"/>
      <c r="AO32" s="884"/>
      <c r="AP32" s="884"/>
      <c r="AQ32" s="884"/>
      <c r="AR32" s="884"/>
      <c r="AS32" s="896"/>
      <c r="AT32" s="896"/>
      <c r="AU32" s="896"/>
      <c r="AV32" s="896"/>
      <c r="AW32" s="896"/>
      <c r="AX32" s="861"/>
      <c r="AY32" s="861"/>
      <c r="AZ32" s="861"/>
      <c r="BA32" s="861"/>
    </row>
    <row r="33" spans="1:53" ht="34.5" customHeight="1" x14ac:dyDescent="0.25">
      <c r="A33" s="846" t="s">
        <v>24</v>
      </c>
      <c r="B33" s="847"/>
      <c r="C33" s="848">
        <f>SUM(C29:F32)</f>
        <v>33</v>
      </c>
      <c r="D33" s="849"/>
      <c r="E33" s="849"/>
      <c r="F33" s="850"/>
      <c r="G33" s="851">
        <f>SUM(G29:I32)</f>
        <v>4</v>
      </c>
      <c r="H33" s="852"/>
      <c r="I33" s="847"/>
      <c r="J33" s="853">
        <f>SUM(J29:M32)</f>
        <v>6</v>
      </c>
      <c r="K33" s="854"/>
      <c r="L33" s="854"/>
      <c r="M33" s="855"/>
      <c r="N33" s="853">
        <f>SUM(N29:P32)</f>
        <v>11</v>
      </c>
      <c r="O33" s="854"/>
      <c r="P33" s="855"/>
      <c r="Q33" s="856">
        <f>SUM(Q29:S32)</f>
        <v>2</v>
      </c>
      <c r="R33" s="857"/>
      <c r="S33" s="858"/>
      <c r="T33" s="851">
        <f>SUM(T29:V32)</f>
        <v>13</v>
      </c>
      <c r="U33" s="859"/>
      <c r="V33" s="860"/>
      <c r="W33" s="851">
        <f>SUM(W29:Y32)</f>
        <v>69</v>
      </c>
      <c r="X33" s="859"/>
      <c r="Y33" s="860"/>
      <c r="Z33" s="21"/>
      <c r="AA33" s="897"/>
      <c r="AB33" s="898"/>
      <c r="AC33" s="898"/>
      <c r="AD33" s="898"/>
      <c r="AE33" s="898"/>
      <c r="AF33" s="898"/>
      <c r="AG33" s="899"/>
      <c r="AH33" s="900"/>
      <c r="AI33" s="901"/>
      <c r="AJ33" s="902"/>
      <c r="AK33" s="903"/>
      <c r="AL33" s="904"/>
      <c r="AM33" s="905"/>
      <c r="AN33" s="22"/>
      <c r="AO33" s="884"/>
      <c r="AP33" s="884"/>
      <c r="AQ33" s="884"/>
      <c r="AR33" s="884"/>
      <c r="AS33" s="896"/>
      <c r="AT33" s="896"/>
      <c r="AU33" s="896"/>
      <c r="AV33" s="896"/>
      <c r="AW33" s="896"/>
      <c r="AX33" s="861"/>
      <c r="AY33" s="861"/>
      <c r="AZ33" s="861"/>
      <c r="BA33" s="861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9" t="s">
        <v>195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981"/>
    </row>
    <row r="2" spans="1:27" s="141" customFormat="1" x14ac:dyDescent="0.2">
      <c r="A2" s="982" t="s">
        <v>120</v>
      </c>
      <c r="B2" s="985" t="s">
        <v>181</v>
      </c>
      <c r="C2" s="988" t="s">
        <v>80</v>
      </c>
      <c r="D2" s="989"/>
      <c r="E2" s="989"/>
      <c r="F2" s="990"/>
      <c r="G2" s="991" t="s">
        <v>121</v>
      </c>
      <c r="H2" s="994" t="s">
        <v>122</v>
      </c>
      <c r="I2" s="995"/>
      <c r="J2" s="995"/>
      <c r="K2" s="995"/>
      <c r="L2" s="995"/>
      <c r="M2" s="996"/>
      <c r="N2" s="997" t="s">
        <v>232</v>
      </c>
      <c r="O2" s="998"/>
      <c r="P2" s="998"/>
      <c r="Q2" s="998"/>
      <c r="R2" s="998"/>
      <c r="S2" s="998"/>
      <c r="T2" s="998"/>
      <c r="U2" s="998"/>
      <c r="V2" s="999"/>
    </row>
    <row r="3" spans="1:27" s="141" customFormat="1" ht="16.5" thickBot="1" x14ac:dyDescent="0.25">
      <c r="A3" s="983"/>
      <c r="B3" s="986"/>
      <c r="C3" s="1003" t="s">
        <v>29</v>
      </c>
      <c r="D3" s="1005" t="s">
        <v>30</v>
      </c>
      <c r="E3" s="1007" t="s">
        <v>53</v>
      </c>
      <c r="F3" s="1008"/>
      <c r="G3" s="992"/>
      <c r="H3" s="1016" t="s">
        <v>28</v>
      </c>
      <c r="I3" s="1019" t="s">
        <v>123</v>
      </c>
      <c r="J3" s="1020"/>
      <c r="K3" s="1020"/>
      <c r="L3" s="1021"/>
      <c r="M3" s="1022" t="s">
        <v>124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41" customFormat="1" x14ac:dyDescent="0.2">
      <c r="A4" s="983"/>
      <c r="B4" s="986"/>
      <c r="C4" s="1003"/>
      <c r="D4" s="1005"/>
      <c r="E4" s="1005" t="s">
        <v>54</v>
      </c>
      <c r="F4" s="1026" t="s">
        <v>55</v>
      </c>
      <c r="G4" s="992"/>
      <c r="H4" s="1017"/>
      <c r="I4" s="1028" t="s">
        <v>24</v>
      </c>
      <c r="J4" s="1028" t="s">
        <v>31</v>
      </c>
      <c r="K4" s="1028" t="s">
        <v>125</v>
      </c>
      <c r="L4" s="1028" t="s">
        <v>126</v>
      </c>
      <c r="M4" s="1023"/>
      <c r="N4" s="1031" t="s">
        <v>63</v>
      </c>
      <c r="O4" s="1032"/>
      <c r="P4" s="1033"/>
      <c r="Q4" s="1031" t="s">
        <v>71</v>
      </c>
      <c r="R4" s="1033"/>
      <c r="S4" s="1034"/>
      <c r="T4" s="1035"/>
      <c r="U4" s="1034"/>
      <c r="V4" s="1035"/>
    </row>
    <row r="5" spans="1:27" s="141" customFormat="1" ht="16.5" thickBot="1" x14ac:dyDescent="0.25">
      <c r="A5" s="983"/>
      <c r="B5" s="986"/>
      <c r="C5" s="1003"/>
      <c r="D5" s="1005"/>
      <c r="E5" s="1005"/>
      <c r="F5" s="1026"/>
      <c r="G5" s="992"/>
      <c r="H5" s="1017"/>
      <c r="I5" s="1029"/>
      <c r="J5" s="1029"/>
      <c r="K5" s="1029"/>
      <c r="L5" s="1029"/>
      <c r="M5" s="1023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3"/>
      <c r="B6" s="986"/>
      <c r="C6" s="1003"/>
      <c r="D6" s="1005"/>
      <c r="E6" s="1005"/>
      <c r="F6" s="1026"/>
      <c r="G6" s="992"/>
      <c r="H6" s="1017"/>
      <c r="I6" s="1029"/>
      <c r="J6" s="1029"/>
      <c r="K6" s="1029"/>
      <c r="L6" s="1029"/>
      <c r="M6" s="1024"/>
      <c r="N6" s="1036" t="s">
        <v>197</v>
      </c>
      <c r="O6" s="1037"/>
      <c r="P6" s="1038"/>
      <c r="Q6" s="1038"/>
      <c r="R6" s="1038"/>
      <c r="S6" s="1038"/>
      <c r="T6" s="1038"/>
      <c r="U6" s="1038"/>
      <c r="V6" s="1039"/>
    </row>
    <row r="7" spans="1:27" s="141" customFormat="1" ht="16.5" thickBot="1" x14ac:dyDescent="0.25">
      <c r="A7" s="984"/>
      <c r="B7" s="987"/>
      <c r="C7" s="1004"/>
      <c r="D7" s="1006"/>
      <c r="E7" s="1006"/>
      <c r="F7" s="1027"/>
      <c r="G7" s="993"/>
      <c r="H7" s="1018"/>
      <c r="I7" s="1030"/>
      <c r="J7" s="1030"/>
      <c r="K7" s="1030"/>
      <c r="L7" s="1030"/>
      <c r="M7" s="1025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3" t="s">
        <v>127</v>
      </c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5"/>
    </row>
    <row r="10" spans="1:27" s="141" customFormat="1" ht="16.5" thickBot="1" x14ac:dyDescent="0.25">
      <c r="A10" s="1055" t="s">
        <v>128</v>
      </c>
      <c r="B10" s="1056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7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8" t="s">
        <v>32</v>
      </c>
      <c r="B14" s="1059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60" t="s">
        <v>129</v>
      </c>
      <c r="B15" s="1061"/>
      <c r="C15" s="1061"/>
      <c r="D15" s="1061"/>
      <c r="E15" s="1061"/>
      <c r="F15" s="1061"/>
      <c r="G15" s="1061"/>
      <c r="H15" s="1061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3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135</v>
      </c>
      <c r="B20" s="684" t="s">
        <v>184</v>
      </c>
      <c r="C20" s="642"/>
      <c r="D20" s="632"/>
      <c r="E20" s="632"/>
      <c r="F20" s="644" t="s">
        <v>134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227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64" t="s">
        <v>136</v>
      </c>
      <c r="B22" s="1065"/>
      <c r="C22" s="1065"/>
      <c r="D22" s="1065"/>
      <c r="E22" s="1065"/>
      <c r="F22" s="1066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67" t="s">
        <v>137</v>
      </c>
      <c r="B23" s="1068"/>
      <c r="C23" s="1068"/>
      <c r="D23" s="1068"/>
      <c r="E23" s="1068"/>
      <c r="F23" s="1068"/>
      <c r="G23" s="1068"/>
      <c r="H23" s="1068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8"/>
      <c r="T23" s="1068"/>
      <c r="U23" s="1068"/>
      <c r="V23" s="1070"/>
    </row>
    <row r="24" spans="1:28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40" t="s">
        <v>138</v>
      </c>
      <c r="B26" s="1041"/>
      <c r="C26" s="1041"/>
      <c r="D26" s="1041"/>
      <c r="E26" s="1041"/>
      <c r="F26" s="1042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43" t="s">
        <v>200</v>
      </c>
      <c r="B27" s="1044"/>
      <c r="C27" s="1044"/>
      <c r="D27" s="1044"/>
      <c r="E27" s="1044"/>
      <c r="F27" s="1044"/>
      <c r="G27" s="1044"/>
      <c r="H27" s="1044"/>
      <c r="I27" s="1045"/>
      <c r="J27" s="1045"/>
      <c r="K27" s="1045"/>
      <c r="L27" s="1045"/>
      <c r="M27" s="1045"/>
      <c r="N27" s="1045"/>
      <c r="O27" s="1045"/>
      <c r="P27" s="1045"/>
      <c r="Q27" s="1045"/>
      <c r="R27" s="1045"/>
      <c r="S27" s="1044"/>
      <c r="T27" s="1044"/>
      <c r="U27" s="1044"/>
      <c r="V27" s="1046"/>
    </row>
    <row r="28" spans="1:28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47" t="s">
        <v>139</v>
      </c>
      <c r="B29" s="1048"/>
      <c r="C29" s="1048"/>
      <c r="D29" s="1048"/>
      <c r="E29" s="1048"/>
      <c r="F29" s="1049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50" t="s">
        <v>140</v>
      </c>
      <c r="B30" s="1051"/>
      <c r="C30" s="1051"/>
      <c r="D30" s="1051"/>
      <c r="E30" s="1051"/>
      <c r="F30" s="1051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52" t="s">
        <v>141</v>
      </c>
      <c r="B31" s="1053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4"/>
    </row>
    <row r="32" spans="1:28" ht="16.5" thickBot="1" x14ac:dyDescent="0.25">
      <c r="A32" s="1009" t="s">
        <v>142</v>
      </c>
      <c r="B32" s="1010"/>
      <c r="C32" s="1010"/>
      <c r="D32" s="1010"/>
      <c r="E32" s="1010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1"/>
      <c r="T32" s="1011"/>
      <c r="U32" s="1011"/>
      <c r="V32" s="1012"/>
    </row>
    <row r="33" spans="1:27" x14ac:dyDescent="0.2">
      <c r="A33" s="771" t="s">
        <v>83</v>
      </c>
      <c r="B33" s="657" t="s">
        <v>226</v>
      </c>
      <c r="C33" s="481"/>
      <c r="D33" s="482" t="s">
        <v>145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2" t="s">
        <v>261</v>
      </c>
      <c r="B34" s="658" t="s">
        <v>270</v>
      </c>
      <c r="C34" s="660"/>
      <c r="D34" s="489" t="s">
        <v>145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5" thickBot="1" x14ac:dyDescent="0.3">
      <c r="A35" s="773" t="s">
        <v>262</v>
      </c>
      <c r="B35" s="659" t="s">
        <v>199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5" thickBot="1" x14ac:dyDescent="0.25">
      <c r="A36" s="1064" t="s">
        <v>143</v>
      </c>
      <c r="B36" s="1065"/>
      <c r="C36" s="1065"/>
      <c r="D36" s="1065"/>
      <c r="E36" s="1065"/>
      <c r="F36" s="1066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1055" t="s">
        <v>174</v>
      </c>
      <c r="B37" s="1072"/>
      <c r="C37" s="1056"/>
      <c r="D37" s="1056"/>
      <c r="E37" s="1056"/>
      <c r="F37" s="1056"/>
      <c r="G37" s="1056"/>
      <c r="H37" s="1072"/>
      <c r="I37" s="1010"/>
      <c r="J37" s="1010"/>
      <c r="K37" s="1010"/>
      <c r="L37" s="1010"/>
      <c r="M37" s="1010"/>
      <c r="N37" s="1010"/>
      <c r="O37" s="1010"/>
      <c r="P37" s="1010"/>
      <c r="Q37" s="1011"/>
      <c r="R37" s="1011"/>
      <c r="S37" s="1072"/>
      <c r="T37" s="1072"/>
      <c r="U37" s="1072"/>
      <c r="V37" s="1073"/>
    </row>
    <row r="38" spans="1:27" s="373" customFormat="1" x14ac:dyDescent="0.2">
      <c r="A38" s="778" t="s">
        <v>144</v>
      </c>
      <c r="B38" s="774" t="s">
        <v>185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79" t="s">
        <v>146</v>
      </c>
      <c r="B39" s="775" t="s">
        <v>186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79" t="s">
        <v>147</v>
      </c>
      <c r="B40" s="776" t="s">
        <v>179</v>
      </c>
      <c r="C40" s="755"/>
      <c r="D40" s="284" t="s">
        <v>170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79" t="s">
        <v>175</v>
      </c>
      <c r="B41" s="776" t="s">
        <v>228</v>
      </c>
      <c r="C41" s="755"/>
      <c r="D41" s="284" t="s">
        <v>170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79" t="s">
        <v>263</v>
      </c>
      <c r="B42" s="776" t="s">
        <v>230</v>
      </c>
      <c r="C42" s="755"/>
      <c r="D42" s="284" t="s">
        <v>172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79" t="s">
        <v>264</v>
      </c>
      <c r="B43" s="776" t="s">
        <v>231</v>
      </c>
      <c r="C43" s="755"/>
      <c r="D43" s="284" t="s">
        <v>172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79" t="s">
        <v>265</v>
      </c>
      <c r="B44" s="776" t="s">
        <v>234</v>
      </c>
      <c r="C44" s="755"/>
      <c r="D44" s="284" t="s">
        <v>172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79" t="s">
        <v>266</v>
      </c>
      <c r="B45" s="776" t="s">
        <v>190</v>
      </c>
      <c r="C45" s="755"/>
      <c r="D45" s="284" t="s">
        <v>172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79" t="s">
        <v>267</v>
      </c>
      <c r="B46" s="776" t="s">
        <v>192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0" t="s">
        <v>268</v>
      </c>
      <c r="B47" s="777" t="s">
        <v>229</v>
      </c>
      <c r="C47" s="756"/>
      <c r="D47" s="757" t="s">
        <v>172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1064" t="s">
        <v>148</v>
      </c>
      <c r="B48" s="1059"/>
      <c r="C48" s="1065"/>
      <c r="D48" s="1065"/>
      <c r="E48" s="1065"/>
      <c r="F48" s="1066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1074" t="s">
        <v>149</v>
      </c>
      <c r="B49" s="1075"/>
      <c r="C49" s="1075"/>
      <c r="D49" s="1075"/>
      <c r="E49" s="1075"/>
      <c r="F49" s="1076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1077" t="s">
        <v>150</v>
      </c>
      <c r="B50" s="1077"/>
      <c r="C50" s="1077"/>
      <c r="D50" s="1077"/>
      <c r="E50" s="1077"/>
      <c r="F50" s="1077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78" t="s">
        <v>34</v>
      </c>
      <c r="B51" s="1078"/>
      <c r="C51" s="1078"/>
      <c r="D51" s="1078"/>
      <c r="E51" s="1078"/>
      <c r="F51" s="1078"/>
      <c r="G51" s="1078"/>
      <c r="H51" s="1078"/>
      <c r="I51" s="1078"/>
      <c r="J51" s="1078"/>
      <c r="K51" s="1078"/>
      <c r="L51" s="1078"/>
      <c r="M51" s="1078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1071" t="s">
        <v>33</v>
      </c>
      <c r="B52" s="1071"/>
      <c r="C52" s="1071"/>
      <c r="D52" s="1071"/>
      <c r="E52" s="1071"/>
      <c r="F52" s="1071"/>
      <c r="G52" s="1071"/>
      <c r="H52" s="1071"/>
      <c r="I52" s="1071"/>
      <c r="J52" s="1071"/>
      <c r="K52" s="1071"/>
      <c r="L52" s="1071"/>
      <c r="M52" s="1071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1071" t="s">
        <v>151</v>
      </c>
      <c r="B53" s="1071"/>
      <c r="C53" s="1071"/>
      <c r="D53" s="1071"/>
      <c r="E53" s="1071"/>
      <c r="F53" s="1071"/>
      <c r="G53" s="1071"/>
      <c r="H53" s="1071"/>
      <c r="I53" s="1071"/>
      <c r="J53" s="1071"/>
      <c r="K53" s="1071"/>
      <c r="L53" s="1071"/>
      <c r="M53" s="1071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1071" t="s">
        <v>152</v>
      </c>
      <c r="B54" s="1071"/>
      <c r="C54" s="1071"/>
      <c r="D54" s="1071"/>
      <c r="E54" s="1071"/>
      <c r="F54" s="1071"/>
      <c r="G54" s="1071"/>
      <c r="H54" s="1071"/>
      <c r="I54" s="1071"/>
      <c r="J54" s="1071"/>
      <c r="K54" s="1071"/>
      <c r="L54" s="1071"/>
      <c r="M54" s="1071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1071" t="s">
        <v>35</v>
      </c>
      <c r="B55" s="1071"/>
      <c r="C55" s="1071"/>
      <c r="D55" s="1071"/>
      <c r="E55" s="1071"/>
      <c r="F55" s="1071"/>
      <c r="G55" s="1071"/>
      <c r="H55" s="1071"/>
      <c r="I55" s="1071"/>
      <c r="J55" s="1071"/>
      <c r="K55" s="1071"/>
      <c r="L55" s="1071"/>
      <c r="M55" s="1071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1079" t="s">
        <v>153</v>
      </c>
      <c r="B56" s="1080"/>
      <c r="C56" s="1080"/>
      <c r="D56" s="1080"/>
      <c r="E56" s="1080"/>
      <c r="F56" s="1080"/>
      <c r="G56" s="1080"/>
      <c r="H56" s="1080"/>
      <c r="I56" s="1080"/>
      <c r="J56" s="1080"/>
      <c r="K56" s="1080"/>
      <c r="L56" s="1080"/>
      <c r="M56" s="1081"/>
      <c r="N56" s="1082" t="s">
        <v>154</v>
      </c>
      <c r="O56" s="1083"/>
      <c r="P56" s="1084"/>
      <c r="Q56" s="1093">
        <f>G30/$G$50*100</f>
        <v>74.444444444444443</v>
      </c>
      <c r="R56" s="1094"/>
      <c r="S56" s="1085" t="s">
        <v>93</v>
      </c>
      <c r="T56" s="1054"/>
      <c r="U56" s="1086"/>
      <c r="V56" s="1087"/>
      <c r="W56" s="316">
        <f>SUM(N56:V56)</f>
        <v>74.444444444444443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1096" t="s">
        <v>93</v>
      </c>
      <c r="O57" s="1097"/>
      <c r="P57" s="1098"/>
      <c r="Q57" s="1099">
        <f>G49/$G$50*100</f>
        <v>25.555555555555554</v>
      </c>
      <c r="R57" s="1100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236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155</v>
      </c>
      <c r="C64" s="514"/>
      <c r="D64" s="1088"/>
      <c r="E64" s="1088"/>
      <c r="F64" s="1089"/>
      <c r="G64" s="1089"/>
      <c r="H64" s="514"/>
      <c r="I64" s="1090" t="s">
        <v>101</v>
      </c>
      <c r="J64" s="1091"/>
      <c r="K64" s="1091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176</v>
      </c>
      <c r="C66" s="514"/>
      <c r="D66" s="1088"/>
      <c r="E66" s="1088"/>
      <c r="F66" s="1089"/>
      <c r="G66" s="1089"/>
      <c r="H66" s="514"/>
      <c r="I66" s="1090" t="s">
        <v>182</v>
      </c>
      <c r="J66" s="1092"/>
      <c r="K66" s="1092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235</v>
      </c>
      <c r="C68" s="514"/>
      <c r="D68" s="1088"/>
      <c r="E68" s="1088"/>
      <c r="F68" s="1089"/>
      <c r="G68" s="1089"/>
      <c r="H68" s="514"/>
      <c r="I68" s="1090" t="s">
        <v>260</v>
      </c>
      <c r="J68" s="1092"/>
      <c r="K68" s="1092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1095" t="s">
        <v>109</v>
      </c>
      <c r="D69" s="1095"/>
      <c r="E69" s="1095"/>
      <c r="F69" s="1095"/>
      <c r="G69" s="1095"/>
      <c r="H69" s="1095"/>
      <c r="I69" s="1095"/>
      <c r="J69" s="1095"/>
      <c r="K69" s="1095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D68:G68"/>
    <mergeCell ref="I68:K68"/>
    <mergeCell ref="C69:K69"/>
    <mergeCell ref="N57:P57"/>
    <mergeCell ref="Q57:R57"/>
    <mergeCell ref="S56:T56"/>
    <mergeCell ref="U56:V56"/>
    <mergeCell ref="D64:G64"/>
    <mergeCell ref="I64:K64"/>
    <mergeCell ref="D66:G66"/>
    <mergeCell ref="I66:K66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48:F48"/>
    <mergeCell ref="A49:F49"/>
    <mergeCell ref="A50:F50"/>
    <mergeCell ref="A51:M51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101" t="s">
        <v>195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3"/>
    </row>
    <row r="2" spans="1:27" s="141" customFormat="1" x14ac:dyDescent="0.2">
      <c r="A2" s="1104" t="s">
        <v>120</v>
      </c>
      <c r="B2" s="1107" t="s">
        <v>181</v>
      </c>
      <c r="C2" s="1110" t="s">
        <v>80</v>
      </c>
      <c r="D2" s="1111"/>
      <c r="E2" s="1111"/>
      <c r="F2" s="1112"/>
      <c r="G2" s="1113" t="s">
        <v>121</v>
      </c>
      <c r="H2" s="1116" t="s">
        <v>122</v>
      </c>
      <c r="I2" s="1117"/>
      <c r="J2" s="1117"/>
      <c r="K2" s="1117"/>
      <c r="L2" s="1117"/>
      <c r="M2" s="1118"/>
      <c r="N2" s="1119" t="s">
        <v>196</v>
      </c>
      <c r="O2" s="998"/>
      <c r="P2" s="998"/>
      <c r="Q2" s="998"/>
      <c r="R2" s="998"/>
      <c r="S2" s="998"/>
      <c r="T2" s="998"/>
      <c r="U2" s="998"/>
      <c r="V2" s="999"/>
    </row>
    <row r="3" spans="1:27" s="141" customFormat="1" ht="16.5" thickBot="1" x14ac:dyDescent="0.25">
      <c r="A3" s="1105"/>
      <c r="B3" s="1108"/>
      <c r="C3" s="1120" t="s">
        <v>29</v>
      </c>
      <c r="D3" s="1122" t="s">
        <v>30</v>
      </c>
      <c r="E3" s="1124" t="s">
        <v>53</v>
      </c>
      <c r="F3" s="1125"/>
      <c r="G3" s="1114"/>
      <c r="H3" s="1129" t="s">
        <v>28</v>
      </c>
      <c r="I3" s="1132" t="s">
        <v>123</v>
      </c>
      <c r="J3" s="1133"/>
      <c r="K3" s="1133"/>
      <c r="L3" s="1134"/>
      <c r="M3" s="1135" t="s">
        <v>124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41" customFormat="1" x14ac:dyDescent="0.2">
      <c r="A4" s="1105"/>
      <c r="B4" s="1108"/>
      <c r="C4" s="1120"/>
      <c r="D4" s="1122"/>
      <c r="E4" s="1122" t="s">
        <v>54</v>
      </c>
      <c r="F4" s="1139" t="s">
        <v>55</v>
      </c>
      <c r="G4" s="1114"/>
      <c r="H4" s="1130"/>
      <c r="I4" s="1141" t="s">
        <v>24</v>
      </c>
      <c r="J4" s="1141" t="s">
        <v>31</v>
      </c>
      <c r="K4" s="1141" t="s">
        <v>125</v>
      </c>
      <c r="L4" s="1141" t="s">
        <v>126</v>
      </c>
      <c r="M4" s="1136"/>
      <c r="N4" s="1034" t="s">
        <v>63</v>
      </c>
      <c r="O4" s="1144"/>
      <c r="P4" s="1035"/>
      <c r="Q4" s="1034" t="s">
        <v>71</v>
      </c>
      <c r="R4" s="1035"/>
      <c r="S4" s="1034"/>
      <c r="T4" s="1035"/>
      <c r="U4" s="1034"/>
      <c r="V4" s="1035"/>
    </row>
    <row r="5" spans="1:27" s="141" customFormat="1" ht="16.5" thickBot="1" x14ac:dyDescent="0.25">
      <c r="A5" s="1105"/>
      <c r="B5" s="1108"/>
      <c r="C5" s="1120"/>
      <c r="D5" s="1122"/>
      <c r="E5" s="1122"/>
      <c r="F5" s="1139"/>
      <c r="G5" s="1114"/>
      <c r="H5" s="1130"/>
      <c r="I5" s="1142"/>
      <c r="J5" s="1142"/>
      <c r="K5" s="1142"/>
      <c r="L5" s="1142"/>
      <c r="M5" s="1136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05"/>
      <c r="B6" s="1108"/>
      <c r="C6" s="1120"/>
      <c r="D6" s="1122"/>
      <c r="E6" s="1122"/>
      <c r="F6" s="1139"/>
      <c r="G6" s="1114"/>
      <c r="H6" s="1130"/>
      <c r="I6" s="1142"/>
      <c r="J6" s="1142"/>
      <c r="K6" s="1142"/>
      <c r="L6" s="1142"/>
      <c r="M6" s="1137"/>
      <c r="N6" s="1036" t="s">
        <v>197</v>
      </c>
      <c r="O6" s="1037"/>
      <c r="P6" s="1038"/>
      <c r="Q6" s="1038"/>
      <c r="R6" s="1038"/>
      <c r="S6" s="1038"/>
      <c r="T6" s="1038"/>
      <c r="U6" s="1038"/>
      <c r="V6" s="1039"/>
    </row>
    <row r="7" spans="1:27" s="141" customFormat="1" ht="16.5" thickBot="1" x14ac:dyDescent="0.25">
      <c r="A7" s="1106"/>
      <c r="B7" s="1109"/>
      <c r="C7" s="1121"/>
      <c r="D7" s="1123"/>
      <c r="E7" s="1123"/>
      <c r="F7" s="1140"/>
      <c r="G7" s="1115"/>
      <c r="H7" s="1131"/>
      <c r="I7" s="1143"/>
      <c r="J7" s="1143"/>
      <c r="K7" s="1143"/>
      <c r="L7" s="1143"/>
      <c r="M7" s="1138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27" t="s">
        <v>127</v>
      </c>
      <c r="B9" s="1014"/>
      <c r="C9" s="1128"/>
      <c r="D9" s="1128"/>
      <c r="E9" s="1128"/>
      <c r="F9" s="1128"/>
      <c r="G9" s="1128"/>
      <c r="H9" s="1128"/>
      <c r="I9" s="1128"/>
      <c r="J9" s="1128"/>
      <c r="K9" s="1128"/>
      <c r="L9" s="1128"/>
      <c r="M9" s="1128"/>
      <c r="N9" s="1014"/>
      <c r="O9" s="1014"/>
      <c r="P9" s="1014"/>
      <c r="Q9" s="1014"/>
      <c r="R9" s="1014"/>
      <c r="S9" s="1014"/>
      <c r="T9" s="1014"/>
      <c r="U9" s="1014"/>
      <c r="V9" s="1015"/>
    </row>
    <row r="10" spans="1:27" s="141" customFormat="1" ht="16.5" thickBot="1" x14ac:dyDescent="0.25">
      <c r="A10" s="1055" t="s">
        <v>128</v>
      </c>
      <c r="B10" s="1056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7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145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169</v>
      </c>
      <c r="B12" s="173" t="s">
        <v>119</v>
      </c>
      <c r="C12" s="174"/>
      <c r="D12" s="175" t="s">
        <v>170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171</v>
      </c>
      <c r="B13" s="173" t="s">
        <v>157</v>
      </c>
      <c r="C13" s="174"/>
      <c r="D13" s="175" t="s">
        <v>172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198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1064" t="s">
        <v>32</v>
      </c>
      <c r="B15" s="1066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1060" t="s">
        <v>129</v>
      </c>
      <c r="B16" s="1061"/>
      <c r="C16" s="1061"/>
      <c r="D16" s="1061"/>
      <c r="E16" s="1061"/>
      <c r="F16" s="1061"/>
      <c r="G16" s="1061"/>
      <c r="H16" s="1061"/>
      <c r="I16" s="1061"/>
      <c r="J16" s="1061"/>
      <c r="K16" s="1061"/>
      <c r="L16" s="1061"/>
      <c r="M16" s="1061"/>
      <c r="N16" s="1062"/>
      <c r="O16" s="1062"/>
      <c r="P16" s="1062"/>
      <c r="Q16" s="1062"/>
      <c r="R16" s="1062"/>
      <c r="S16" s="1062"/>
      <c r="T16" s="1062"/>
      <c r="U16" s="1062"/>
      <c r="V16" s="1063"/>
    </row>
    <row r="17" spans="1:28" x14ac:dyDescent="0.2">
      <c r="A17" s="196" t="s">
        <v>130</v>
      </c>
      <c r="B17" s="197" t="s">
        <v>160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131</v>
      </c>
      <c r="B18" s="208" t="s">
        <v>161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132</v>
      </c>
      <c r="B19" s="208" t="s">
        <v>164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133</v>
      </c>
      <c r="B20" s="223" t="s">
        <v>183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135</v>
      </c>
      <c r="B21" s="223" t="s">
        <v>184</v>
      </c>
      <c r="C21" s="225"/>
      <c r="D21" s="210"/>
      <c r="E21" s="211"/>
      <c r="F21" s="215" t="s">
        <v>134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159" t="s">
        <v>136</v>
      </c>
      <c r="B22" s="1160"/>
      <c r="C22" s="1160"/>
      <c r="D22" s="1160"/>
      <c r="E22" s="1160"/>
      <c r="F22" s="1161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1067" t="s">
        <v>137</v>
      </c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70"/>
    </row>
    <row r="24" spans="1:28" s="141" customFormat="1" ht="18.75" customHeight="1" thickBot="1" x14ac:dyDescent="0.25">
      <c r="A24" s="156" t="s">
        <v>202</v>
      </c>
      <c r="B24" s="228" t="s">
        <v>118</v>
      </c>
      <c r="C24" s="229"/>
      <c r="D24" s="230" t="s">
        <v>134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203</v>
      </c>
      <c r="B25" s="237" t="s">
        <v>26</v>
      </c>
      <c r="C25" s="238"/>
      <c r="D25" s="239" t="s">
        <v>173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145" t="s">
        <v>138</v>
      </c>
      <c r="B26" s="1146"/>
      <c r="C26" s="1146"/>
      <c r="D26" s="1146"/>
      <c r="E26" s="1146"/>
      <c r="F26" s="1147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148" t="s">
        <v>200</v>
      </c>
      <c r="B27" s="1149"/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50"/>
    </row>
    <row r="28" spans="1:28" s="141" customFormat="1" ht="16.5" thickBot="1" x14ac:dyDescent="0.25">
      <c r="A28" s="196" t="s">
        <v>204</v>
      </c>
      <c r="B28" s="352" t="s">
        <v>201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151" t="s">
        <v>139</v>
      </c>
      <c r="B29" s="1152"/>
      <c r="C29" s="1152"/>
      <c r="D29" s="1152"/>
      <c r="E29" s="1152"/>
      <c r="F29" s="1153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154" t="s">
        <v>140</v>
      </c>
      <c r="B30" s="1155"/>
      <c r="C30" s="1155"/>
      <c r="D30" s="1155"/>
      <c r="E30" s="1155"/>
      <c r="F30" s="1155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156" t="s">
        <v>141</v>
      </c>
      <c r="B31" s="1157"/>
      <c r="C31" s="1157"/>
      <c r="D31" s="1157"/>
      <c r="E31" s="1157"/>
      <c r="F31" s="1157"/>
      <c r="G31" s="1157"/>
      <c r="H31" s="1157"/>
      <c r="I31" s="1157"/>
      <c r="J31" s="1157"/>
      <c r="K31" s="1157"/>
      <c r="L31" s="1157"/>
      <c r="M31" s="1157"/>
      <c r="N31" s="1157"/>
      <c r="O31" s="1157"/>
      <c r="P31" s="1157"/>
      <c r="Q31" s="1157"/>
      <c r="R31" s="1157"/>
      <c r="S31" s="1157"/>
      <c r="T31" s="1157"/>
      <c r="U31" s="1157"/>
      <c r="V31" s="1158"/>
    </row>
    <row r="32" spans="1:28" ht="16.5" thickBot="1" x14ac:dyDescent="0.25">
      <c r="A32" s="1055" t="s">
        <v>142</v>
      </c>
      <c r="B32" s="1072"/>
      <c r="C32" s="1072"/>
      <c r="D32" s="1072"/>
      <c r="E32" s="1072"/>
      <c r="F32" s="1072"/>
      <c r="G32" s="1072"/>
      <c r="H32" s="1072"/>
      <c r="I32" s="1056"/>
      <c r="J32" s="1056"/>
      <c r="K32" s="1056"/>
      <c r="L32" s="1056"/>
      <c r="M32" s="1056"/>
      <c r="N32" s="1072"/>
      <c r="O32" s="1072"/>
      <c r="P32" s="1072"/>
      <c r="Q32" s="1072"/>
      <c r="R32" s="1072"/>
      <c r="S32" s="1072"/>
      <c r="T32" s="1072"/>
      <c r="U32" s="1072"/>
      <c r="V32" s="1073"/>
    </row>
    <row r="33" spans="1:27" ht="16.5" thickBot="1" x14ac:dyDescent="0.25">
      <c r="A33" s="1126" t="s">
        <v>83</v>
      </c>
      <c r="B33" s="266" t="s">
        <v>177</v>
      </c>
      <c r="C33" s="267"/>
      <c r="D33" s="268" t="s">
        <v>134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26"/>
      <c r="B34" s="271" t="s">
        <v>178</v>
      </c>
      <c r="C34" s="267"/>
      <c r="D34" s="268" t="s">
        <v>134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26"/>
      <c r="B35" s="345" t="s">
        <v>199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159" t="s">
        <v>143</v>
      </c>
      <c r="B36" s="1163"/>
      <c r="C36" s="1163"/>
      <c r="D36" s="1163"/>
      <c r="E36" s="1163"/>
      <c r="F36" s="1164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165" t="s">
        <v>174</v>
      </c>
      <c r="B37" s="1072"/>
      <c r="C37" s="1072"/>
      <c r="D37" s="1072"/>
      <c r="E37" s="1072"/>
      <c r="F37" s="1072"/>
      <c r="G37" s="1072"/>
      <c r="H37" s="1072"/>
      <c r="I37" s="1072"/>
      <c r="J37" s="1072"/>
      <c r="K37" s="1072"/>
      <c r="L37" s="1072"/>
      <c r="M37" s="1072"/>
      <c r="N37" s="1056"/>
      <c r="O37" s="1056"/>
      <c r="P37" s="1056"/>
      <c r="Q37" s="1072"/>
      <c r="R37" s="1072"/>
      <c r="S37" s="1072"/>
      <c r="T37" s="1072"/>
      <c r="U37" s="1072"/>
      <c r="V37" s="1073"/>
    </row>
    <row r="38" spans="1:27" ht="16.5" thickBot="1" x14ac:dyDescent="0.25">
      <c r="A38" s="1166" t="s">
        <v>144</v>
      </c>
      <c r="B38" s="274" t="s">
        <v>185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167"/>
      <c r="B39" s="279" t="s">
        <v>186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168" t="s">
        <v>146</v>
      </c>
      <c r="B40" s="282" t="s">
        <v>179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169"/>
      <c r="B41" s="282" t="s">
        <v>187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168" t="s">
        <v>147</v>
      </c>
      <c r="B42" s="282" t="s">
        <v>188</v>
      </c>
      <c r="C42" s="283"/>
      <c r="D42" s="284" t="s">
        <v>145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169"/>
      <c r="B43" s="282" t="s">
        <v>189</v>
      </c>
      <c r="C43" s="283"/>
      <c r="D43" s="284" t="s">
        <v>145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168" t="s">
        <v>175</v>
      </c>
      <c r="B44" s="282" t="s">
        <v>190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169"/>
      <c r="B45" s="282" t="s">
        <v>191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168" t="s">
        <v>147</v>
      </c>
      <c r="B46" s="282" t="s">
        <v>192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170"/>
      <c r="B47" s="298" t="s">
        <v>180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171" t="s">
        <v>148</v>
      </c>
      <c r="B48" s="1160"/>
      <c r="C48" s="1160"/>
      <c r="D48" s="1160"/>
      <c r="E48" s="1160"/>
      <c r="F48" s="1161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172" t="s">
        <v>149</v>
      </c>
      <c r="B49" s="1173"/>
      <c r="C49" s="1173"/>
      <c r="D49" s="1173"/>
      <c r="E49" s="1173"/>
      <c r="F49" s="1174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175" t="s">
        <v>150</v>
      </c>
      <c r="B50" s="1175"/>
      <c r="C50" s="1175"/>
      <c r="D50" s="1175"/>
      <c r="E50" s="1175"/>
      <c r="F50" s="1175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176" t="s">
        <v>34</v>
      </c>
      <c r="B51" s="1176"/>
      <c r="C51" s="1176"/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162" t="s">
        <v>33</v>
      </c>
      <c r="B52" s="1162"/>
      <c r="C52" s="1162"/>
      <c r="D52" s="1162"/>
      <c r="E52" s="1162"/>
      <c r="F52" s="1162"/>
      <c r="G52" s="1162"/>
      <c r="H52" s="1162"/>
      <c r="I52" s="1162"/>
      <c r="J52" s="1162"/>
      <c r="K52" s="1162"/>
      <c r="L52" s="1162"/>
      <c r="M52" s="1162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162" t="s">
        <v>151</v>
      </c>
      <c r="B53" s="1162"/>
      <c r="C53" s="1162"/>
      <c r="D53" s="1162"/>
      <c r="E53" s="1162"/>
      <c r="F53" s="1162"/>
      <c r="G53" s="1162"/>
      <c r="H53" s="1162"/>
      <c r="I53" s="1162"/>
      <c r="J53" s="1162"/>
      <c r="K53" s="1162"/>
      <c r="L53" s="1162"/>
      <c r="M53" s="1162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162" t="s">
        <v>152</v>
      </c>
      <c r="B54" s="1162"/>
      <c r="C54" s="1162"/>
      <c r="D54" s="1162"/>
      <c r="E54" s="1162"/>
      <c r="F54" s="1162"/>
      <c r="G54" s="1162"/>
      <c r="H54" s="1162"/>
      <c r="I54" s="1162"/>
      <c r="J54" s="1162"/>
      <c r="K54" s="1162"/>
      <c r="L54" s="1162"/>
      <c r="M54" s="1162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177" t="s">
        <v>35</v>
      </c>
      <c r="B55" s="1177"/>
      <c r="C55" s="1177"/>
      <c r="D55" s="1177"/>
      <c r="E55" s="1177"/>
      <c r="F55" s="1177"/>
      <c r="G55" s="1177"/>
      <c r="H55" s="1177"/>
      <c r="I55" s="1177"/>
      <c r="J55" s="1177"/>
      <c r="K55" s="1177"/>
      <c r="L55" s="1177"/>
      <c r="M55" s="1177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178" t="s">
        <v>153</v>
      </c>
      <c r="B56" s="1179"/>
      <c r="C56" s="1179"/>
      <c r="D56" s="1179"/>
      <c r="E56" s="1179"/>
      <c r="F56" s="1179"/>
      <c r="G56" s="1179"/>
      <c r="H56" s="1179"/>
      <c r="I56" s="1179"/>
      <c r="J56" s="1179"/>
      <c r="K56" s="1179"/>
      <c r="L56" s="1179"/>
      <c r="M56" s="1180"/>
      <c r="N56" s="1181" t="s">
        <v>154</v>
      </c>
      <c r="O56" s="1182"/>
      <c r="P56" s="1183"/>
      <c r="Q56" s="1189">
        <f>G30/$G$50*100</f>
        <v>72.777777777777771</v>
      </c>
      <c r="R56" s="1054"/>
      <c r="S56" s="1189" t="s">
        <v>93</v>
      </c>
      <c r="T56" s="1054"/>
      <c r="U56" s="1086">
        <f>G49/$G$50*100</f>
        <v>27.222222222222221</v>
      </c>
      <c r="V56" s="1087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155</v>
      </c>
      <c r="C60" s="321"/>
      <c r="D60" s="1184"/>
      <c r="E60" s="1184"/>
      <c r="F60" s="1185"/>
      <c r="G60" s="1185"/>
      <c r="H60" s="321"/>
      <c r="I60" s="1186" t="s">
        <v>101</v>
      </c>
      <c r="J60" s="1190"/>
      <c r="K60" s="119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176</v>
      </c>
      <c r="C62" s="321"/>
      <c r="D62" s="1184"/>
      <c r="E62" s="1184"/>
      <c r="F62" s="1185"/>
      <c r="G62" s="1185"/>
      <c r="H62" s="321"/>
      <c r="I62" s="1186" t="s">
        <v>182</v>
      </c>
      <c r="J62" s="1187"/>
      <c r="K62" s="1187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156</v>
      </c>
      <c r="C64" s="321"/>
      <c r="D64" s="1184"/>
      <c r="E64" s="1184"/>
      <c r="F64" s="1185"/>
      <c r="G64" s="1185"/>
      <c r="H64" s="321"/>
      <c r="I64" s="1186" t="s">
        <v>193</v>
      </c>
      <c r="J64" s="1187"/>
      <c r="K64" s="1187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188" t="s">
        <v>109</v>
      </c>
      <c r="D65" s="1188"/>
      <c r="E65" s="1188"/>
      <c r="F65" s="1188"/>
      <c r="G65" s="1188"/>
      <c r="H65" s="1188"/>
      <c r="I65" s="1188"/>
      <c r="J65" s="1188"/>
      <c r="K65" s="1188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  <mergeCell ref="A53:M53"/>
    <mergeCell ref="A54:M54"/>
    <mergeCell ref="A55:M55"/>
    <mergeCell ref="A56:M56"/>
    <mergeCell ref="N56:P56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10:V10"/>
    <mergeCell ref="A15:B15"/>
    <mergeCell ref="A16:V16"/>
    <mergeCell ref="A22:F22"/>
    <mergeCell ref="A23:V23"/>
    <mergeCell ref="A26:F26"/>
    <mergeCell ref="A27:V27"/>
    <mergeCell ref="A29:F29"/>
    <mergeCell ref="A30:F30"/>
    <mergeCell ref="A31:V31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191" t="s">
        <v>159</v>
      </c>
      <c r="E1" s="1191"/>
      <c r="F1" s="1191"/>
      <c r="G1" s="1191"/>
      <c r="H1" s="1191"/>
      <c r="I1" s="1191"/>
      <c r="J1" s="1191"/>
      <c r="K1" s="1191"/>
      <c r="L1" s="1191"/>
      <c r="M1" s="1191"/>
      <c r="N1" s="1191"/>
    </row>
    <row r="2" spans="1:29" ht="16.5" thickBot="1" x14ac:dyDescent="0.3">
      <c r="D2" s="70" t="s">
        <v>85</v>
      </c>
    </row>
    <row r="3" spans="1:29" ht="16.5" thickBot="1" x14ac:dyDescent="0.3">
      <c r="D3" s="1192" t="s">
        <v>84</v>
      </c>
      <c r="E3" s="1195" t="s">
        <v>74</v>
      </c>
      <c r="F3" s="1048" t="s">
        <v>56</v>
      </c>
      <c r="G3" s="1048"/>
      <c r="H3" s="1048"/>
      <c r="I3" s="1048"/>
      <c r="J3" s="1048"/>
      <c r="K3" s="1199"/>
      <c r="L3" s="1195" t="s">
        <v>86</v>
      </c>
      <c r="M3" s="1195" t="s">
        <v>87</v>
      </c>
      <c r="N3" s="1195" t="s">
        <v>97</v>
      </c>
    </row>
    <row r="4" spans="1:29" x14ac:dyDescent="0.25">
      <c r="D4" s="1193"/>
      <c r="E4" s="1196"/>
      <c r="F4" s="1200" t="s">
        <v>28</v>
      </c>
      <c r="G4" s="1202" t="s">
        <v>57</v>
      </c>
      <c r="H4" s="1203"/>
      <c r="I4" s="1203"/>
      <c r="J4" s="1204"/>
      <c r="K4" s="1205" t="s">
        <v>117</v>
      </c>
      <c r="L4" s="1196"/>
      <c r="M4" s="1196"/>
      <c r="N4" s="1196"/>
    </row>
    <row r="5" spans="1:29" x14ac:dyDescent="0.25">
      <c r="D5" s="1193"/>
      <c r="E5" s="1197"/>
      <c r="F5" s="1201"/>
      <c r="G5" s="1207" t="s">
        <v>58</v>
      </c>
      <c r="H5" s="1209" t="s">
        <v>62</v>
      </c>
      <c r="I5" s="1210"/>
      <c r="J5" s="1211"/>
      <c r="K5" s="1206"/>
      <c r="L5" s="1197"/>
      <c r="M5" s="1197"/>
      <c r="N5" s="1197"/>
    </row>
    <row r="6" spans="1:29" ht="8.25" customHeight="1" x14ac:dyDescent="0.25">
      <c r="D6" s="1193"/>
      <c r="E6" s="1197"/>
      <c r="F6" s="1201"/>
      <c r="G6" s="1208"/>
      <c r="H6" s="1212" t="s">
        <v>114</v>
      </c>
      <c r="I6" s="1214" t="s">
        <v>115</v>
      </c>
      <c r="J6" s="1214" t="s">
        <v>116</v>
      </c>
      <c r="K6" s="1206"/>
      <c r="L6" s="1197"/>
      <c r="M6" s="1197"/>
      <c r="N6" s="1197"/>
    </row>
    <row r="7" spans="1:29" ht="8.25" customHeight="1" x14ac:dyDescent="0.25">
      <c r="D7" s="1193"/>
      <c r="E7" s="1197"/>
      <c r="F7" s="1201"/>
      <c r="G7" s="1208"/>
      <c r="H7" s="1212"/>
      <c r="I7" s="1214"/>
      <c r="J7" s="1214"/>
      <c r="K7" s="1206"/>
      <c r="L7" s="1197"/>
      <c r="M7" s="1197"/>
      <c r="N7" s="1197"/>
    </row>
    <row r="8" spans="1:29" ht="8.25" customHeight="1" x14ac:dyDescent="0.25">
      <c r="D8" s="1193"/>
      <c r="E8" s="1197"/>
      <c r="F8" s="1201"/>
      <c r="G8" s="1208"/>
      <c r="H8" s="1212"/>
      <c r="I8" s="1214"/>
      <c r="J8" s="1214"/>
      <c r="K8" s="1206"/>
      <c r="L8" s="1197"/>
      <c r="M8" s="1197"/>
      <c r="N8" s="1197"/>
    </row>
    <row r="9" spans="1:29" ht="8.25" customHeight="1" thickBot="1" x14ac:dyDescent="0.3">
      <c r="D9" s="1194"/>
      <c r="E9" s="1198"/>
      <c r="F9" s="1201"/>
      <c r="G9" s="1208"/>
      <c r="H9" s="1213"/>
      <c r="I9" s="1207"/>
      <c r="J9" s="1207"/>
      <c r="K9" s="1206"/>
      <c r="L9" s="1198"/>
      <c r="M9" s="1198"/>
      <c r="N9" s="1198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225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212</v>
      </c>
      <c r="C11" s="360" t="s">
        <v>91</v>
      </c>
      <c r="D11" s="362" t="s">
        <v>119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213</v>
      </c>
      <c r="C12" s="360" t="s">
        <v>91</v>
      </c>
      <c r="D12" s="362" t="s">
        <v>219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215</v>
      </c>
      <c r="C13" s="360" t="s">
        <v>91</v>
      </c>
      <c r="D13" s="362" t="s">
        <v>160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216</v>
      </c>
      <c r="C14" s="360" t="s">
        <v>91</v>
      </c>
      <c r="D14" s="376" t="s">
        <v>161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165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223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218</v>
      </c>
      <c r="C17" s="360" t="s">
        <v>91</v>
      </c>
      <c r="D17" s="362" t="s">
        <v>224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233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113</v>
      </c>
    </row>
    <row r="25" spans="1:29" ht="16.5" thickBot="1" x14ac:dyDescent="0.3">
      <c r="D25" s="1192" t="s">
        <v>84</v>
      </c>
      <c r="E25" s="1195" t="s">
        <v>74</v>
      </c>
      <c r="F25" s="1048" t="s">
        <v>56</v>
      </c>
      <c r="G25" s="1048"/>
      <c r="H25" s="1048"/>
      <c r="I25" s="1048"/>
      <c r="J25" s="1048"/>
      <c r="K25" s="1199"/>
      <c r="L25" s="1195" t="s">
        <v>86</v>
      </c>
      <c r="M25" s="1195" t="s">
        <v>87</v>
      </c>
      <c r="N25" s="1195" t="s">
        <v>97</v>
      </c>
    </row>
    <row r="26" spans="1:29" x14ac:dyDescent="0.25">
      <c r="D26" s="1193"/>
      <c r="E26" s="1196"/>
      <c r="F26" s="1200" t="s">
        <v>28</v>
      </c>
      <c r="G26" s="1202" t="s">
        <v>57</v>
      </c>
      <c r="H26" s="1203"/>
      <c r="I26" s="1203"/>
      <c r="J26" s="1204"/>
      <c r="K26" s="1205" t="s">
        <v>117</v>
      </c>
      <c r="L26" s="1196"/>
      <c r="M26" s="1196"/>
      <c r="N26" s="1196"/>
    </row>
    <row r="27" spans="1:29" x14ac:dyDescent="0.25">
      <c r="D27" s="1193"/>
      <c r="E27" s="1197"/>
      <c r="F27" s="1201"/>
      <c r="G27" s="1207" t="s">
        <v>58</v>
      </c>
      <c r="H27" s="1209" t="s">
        <v>62</v>
      </c>
      <c r="I27" s="1210"/>
      <c r="J27" s="1211"/>
      <c r="K27" s="1206"/>
      <c r="L27" s="1197"/>
      <c r="M27" s="1197"/>
      <c r="N27" s="1197"/>
    </row>
    <row r="28" spans="1:29" ht="8.25" customHeight="1" x14ac:dyDescent="0.25">
      <c r="D28" s="1193"/>
      <c r="E28" s="1197"/>
      <c r="F28" s="1201"/>
      <c r="G28" s="1208"/>
      <c r="H28" s="1212" t="s">
        <v>114</v>
      </c>
      <c r="I28" s="1214" t="s">
        <v>115</v>
      </c>
      <c r="J28" s="1214" t="s">
        <v>116</v>
      </c>
      <c r="K28" s="1206"/>
      <c r="L28" s="1197"/>
      <c r="M28" s="1197"/>
      <c r="N28" s="1197"/>
    </row>
    <row r="29" spans="1:29" ht="8.25" customHeight="1" x14ac:dyDescent="0.25">
      <c r="D29" s="1193"/>
      <c r="E29" s="1197"/>
      <c r="F29" s="1201"/>
      <c r="G29" s="1208"/>
      <c r="H29" s="1212"/>
      <c r="I29" s="1214"/>
      <c r="J29" s="1214"/>
      <c r="K29" s="1206"/>
      <c r="L29" s="1197"/>
      <c r="M29" s="1197"/>
      <c r="N29" s="1197"/>
    </row>
    <row r="30" spans="1:29" ht="8.25" customHeight="1" x14ac:dyDescent="0.25">
      <c r="D30" s="1193"/>
      <c r="E30" s="1197"/>
      <c r="F30" s="1201"/>
      <c r="G30" s="1208"/>
      <c r="H30" s="1212"/>
      <c r="I30" s="1214"/>
      <c r="J30" s="1214"/>
      <c r="K30" s="1206"/>
      <c r="L30" s="1197"/>
      <c r="M30" s="1197"/>
      <c r="N30" s="1197"/>
    </row>
    <row r="31" spans="1:29" ht="8.25" customHeight="1" thickBot="1" x14ac:dyDescent="0.3">
      <c r="D31" s="1193"/>
      <c r="E31" s="1215"/>
      <c r="F31" s="1201"/>
      <c r="G31" s="1208"/>
      <c r="H31" s="1213"/>
      <c r="I31" s="1207"/>
      <c r="J31" s="1207"/>
      <c r="K31" s="1206"/>
      <c r="L31" s="1215"/>
      <c r="M31" s="1215"/>
      <c r="N31" s="1215"/>
    </row>
    <row r="32" spans="1:29" s="369" customFormat="1" x14ac:dyDescent="0.25">
      <c r="A32" s="360" t="s">
        <v>17</v>
      </c>
      <c r="B32" s="361" t="s">
        <v>211</v>
      </c>
      <c r="C32" s="360" t="s">
        <v>91</v>
      </c>
      <c r="D32" s="393" t="s">
        <v>164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210</v>
      </c>
      <c r="C33" s="397" t="s">
        <v>91</v>
      </c>
      <c r="D33" s="399" t="s">
        <v>158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118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162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214</v>
      </c>
      <c r="C36" s="360" t="s">
        <v>91</v>
      </c>
      <c r="D36" s="411" t="s">
        <v>163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220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217</v>
      </c>
      <c r="C38" s="360" t="s">
        <v>92</v>
      </c>
      <c r="D38" s="362" t="s">
        <v>221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222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92" t="s">
        <v>84</v>
      </c>
      <c r="E47" s="1195" t="s">
        <v>74</v>
      </c>
      <c r="F47" s="1048" t="s">
        <v>56</v>
      </c>
      <c r="G47" s="1048"/>
      <c r="H47" s="1048"/>
      <c r="I47" s="1048"/>
      <c r="J47" s="1048"/>
      <c r="K47" s="1199"/>
      <c r="L47" s="1195" t="s">
        <v>86</v>
      </c>
      <c r="M47" s="1195" t="s">
        <v>87</v>
      </c>
      <c r="N47" s="1195" t="s">
        <v>97</v>
      </c>
    </row>
    <row r="48" spans="1:29" x14ac:dyDescent="0.25">
      <c r="D48" s="1193"/>
      <c r="E48" s="1196"/>
      <c r="F48" s="1200" t="s">
        <v>28</v>
      </c>
      <c r="G48" s="1202" t="s">
        <v>57</v>
      </c>
      <c r="H48" s="1203"/>
      <c r="I48" s="1203"/>
      <c r="J48" s="1204"/>
      <c r="K48" s="1205" t="s">
        <v>59</v>
      </c>
      <c r="L48" s="1196"/>
      <c r="M48" s="1196"/>
      <c r="N48" s="1196"/>
    </row>
    <row r="49" spans="1:14" x14ac:dyDescent="0.25">
      <c r="D49" s="1193"/>
      <c r="E49" s="1197"/>
      <c r="F49" s="1201"/>
      <c r="G49" s="1207" t="s">
        <v>58</v>
      </c>
      <c r="H49" s="1209" t="s">
        <v>62</v>
      </c>
      <c r="I49" s="1210"/>
      <c r="J49" s="1211"/>
      <c r="K49" s="1206"/>
      <c r="L49" s="1197"/>
      <c r="M49" s="1197"/>
      <c r="N49" s="1197"/>
    </row>
    <row r="50" spans="1:14" x14ac:dyDescent="0.25">
      <c r="D50" s="1193"/>
      <c r="E50" s="1197"/>
      <c r="F50" s="1201"/>
      <c r="G50" s="1208"/>
      <c r="H50" s="1212" t="s">
        <v>31</v>
      </c>
      <c r="I50" s="1214" t="s">
        <v>61</v>
      </c>
      <c r="J50" s="1214" t="s">
        <v>60</v>
      </c>
      <c r="K50" s="1206"/>
      <c r="L50" s="1197"/>
      <c r="M50" s="1197"/>
      <c r="N50" s="1197"/>
    </row>
    <row r="51" spans="1:14" x14ac:dyDescent="0.25">
      <c r="D51" s="1193"/>
      <c r="E51" s="1197"/>
      <c r="F51" s="1201"/>
      <c r="G51" s="1208"/>
      <c r="H51" s="1212"/>
      <c r="I51" s="1214"/>
      <c r="J51" s="1214"/>
      <c r="K51" s="1206"/>
      <c r="L51" s="1197"/>
      <c r="M51" s="1197"/>
      <c r="N51" s="1197"/>
    </row>
    <row r="52" spans="1:14" x14ac:dyDescent="0.25">
      <c r="D52" s="1193"/>
      <c r="E52" s="1197"/>
      <c r="F52" s="1201"/>
      <c r="G52" s="1208"/>
      <c r="H52" s="1212"/>
      <c r="I52" s="1214"/>
      <c r="J52" s="1214"/>
      <c r="K52" s="1206"/>
      <c r="L52" s="1197"/>
      <c r="M52" s="1197"/>
      <c r="N52" s="1197"/>
    </row>
    <row r="53" spans="1:14" ht="27.75" customHeight="1" thickBot="1" x14ac:dyDescent="0.3">
      <c r="D53" s="1194"/>
      <c r="E53" s="1198"/>
      <c r="F53" s="1217"/>
      <c r="G53" s="1219"/>
      <c r="H53" s="1220"/>
      <c r="I53" s="1216"/>
      <c r="J53" s="1216"/>
      <c r="K53" s="1218"/>
      <c r="L53" s="1198"/>
      <c r="M53" s="1198"/>
      <c r="N53" s="1198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242</v>
      </c>
      <c r="D1" s="592" t="s">
        <v>243</v>
      </c>
      <c r="E1" s="592" t="s">
        <v>244</v>
      </c>
      <c r="F1" s="592" t="s">
        <v>245</v>
      </c>
      <c r="G1" s="1222" t="s">
        <v>246</v>
      </c>
      <c r="H1" s="1222"/>
      <c r="I1" s="1222"/>
    </row>
    <row r="2" spans="1:9" x14ac:dyDescent="0.2">
      <c r="A2" s="1221" t="str">
        <f>'семестровка дисп'!D10</f>
        <v>Охорона праці в галузі та цивільний захист/ Охорона інтелектуальної власності</v>
      </c>
      <c r="B2" s="1221"/>
      <c r="C2" s="1221"/>
      <c r="D2" s="1221"/>
      <c r="E2" s="1221"/>
      <c r="F2" s="1221"/>
      <c r="G2" s="1221"/>
      <c r="H2" s="1221"/>
      <c r="I2" s="1221"/>
    </row>
    <row r="3" spans="1:9" x14ac:dyDescent="0.2">
      <c r="A3" t="s">
        <v>247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250</v>
      </c>
    </row>
    <row r="5" spans="1:9" x14ac:dyDescent="0.2">
      <c r="A5" s="1221" t="str">
        <f>'семестровка дисп'!D12</f>
        <v>Ділове та академічне письмо іноземною мовою</v>
      </c>
      <c r="B5" s="1221"/>
      <c r="C5" s="1221"/>
      <c r="D5" s="1221"/>
      <c r="E5" s="1221"/>
      <c r="F5" s="1221"/>
      <c r="G5" s="1221"/>
      <c r="H5" s="1221"/>
      <c r="I5" s="1221"/>
    </row>
    <row r="6" spans="1:9" x14ac:dyDescent="0.2">
      <c r="A6" t="s">
        <v>247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250</v>
      </c>
    </row>
    <row r="8" spans="1:9" x14ac:dyDescent="0.2">
      <c r="A8" s="1221" t="str">
        <f>'семестровка дисп'!D14</f>
        <v>Психологія лідерства та професійної успішності</v>
      </c>
      <c r="B8" s="1221"/>
      <c r="C8" s="1221"/>
      <c r="D8" s="1221"/>
      <c r="E8" s="1221"/>
      <c r="F8" s="1221"/>
      <c r="G8" s="1221"/>
      <c r="H8" s="1221"/>
      <c r="I8" s="1221"/>
    </row>
    <row r="9" spans="1:9" x14ac:dyDescent="0.2">
      <c r="A9" t="s">
        <v>247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250</v>
      </c>
    </row>
    <row r="11" spans="1:9" x14ac:dyDescent="0.2">
      <c r="A11" s="1221" t="str">
        <f>'семестровка дисп'!D16</f>
        <v>Стратегічний маркетинг</v>
      </c>
      <c r="B11" s="1221"/>
      <c r="C11" s="1221"/>
      <c r="D11" s="1221"/>
      <c r="E11" s="1221"/>
      <c r="F11" s="1221"/>
      <c r="G11" s="1221"/>
      <c r="H11" s="1221"/>
      <c r="I11" s="1221"/>
    </row>
    <row r="12" spans="1:9" x14ac:dyDescent="0.2">
      <c r="A12" t="s">
        <v>247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250</v>
      </c>
    </row>
    <row r="14" spans="1:9" x14ac:dyDescent="0.2">
      <c r="A14" s="1221" t="str">
        <f>'семестровка дисп'!D18</f>
        <v>Маркетинговий менеджмент</v>
      </c>
      <c r="B14" s="1221"/>
      <c r="C14" s="1221"/>
      <c r="D14" s="1221"/>
      <c r="E14" s="1221"/>
      <c r="F14" s="1221"/>
      <c r="G14" s="1221"/>
      <c r="H14" s="1221"/>
      <c r="I14" s="1221"/>
    </row>
    <row r="15" spans="1:9" x14ac:dyDescent="0.2">
      <c r="A15" t="s">
        <v>247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250</v>
      </c>
    </row>
    <row r="17" spans="1:9" x14ac:dyDescent="0.2">
      <c r="A17" s="1221" t="str">
        <f>'семестровка дисп'!D20</f>
        <v>Рекламний менеджмент / Бренд-менеджмент</v>
      </c>
      <c r="B17" s="1221"/>
      <c r="C17" s="1221"/>
      <c r="D17" s="1221"/>
      <c r="E17" s="1221"/>
      <c r="F17" s="1221"/>
      <c r="G17" s="1221"/>
      <c r="H17" s="1221"/>
      <c r="I17" s="1221"/>
    </row>
    <row r="18" spans="1:9" x14ac:dyDescent="0.2">
      <c r="A18" t="s">
        <v>247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250</v>
      </c>
    </row>
    <row r="20" spans="1:9" x14ac:dyDescent="0.2">
      <c r="A20" s="1221" t="str">
        <f>'семестровка дисп'!D22</f>
        <v>Фінансовий менеджмент / Інвестиційний менеджмент</v>
      </c>
      <c r="B20" s="1221"/>
      <c r="C20" s="1221"/>
      <c r="D20" s="1221"/>
      <c r="E20" s="1221"/>
      <c r="F20" s="1221"/>
      <c r="G20" s="1221"/>
      <c r="H20" s="1221"/>
      <c r="I20" s="1221"/>
    </row>
    <row r="21" spans="1:9" x14ac:dyDescent="0.2">
      <c r="A21" t="s">
        <v>247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250</v>
      </c>
    </row>
    <row r="23" spans="1:9" x14ac:dyDescent="0.2">
      <c r="A23" s="1221" t="str">
        <f>'семестровка дисп'!D24</f>
        <v xml:space="preserve">Інформаційні технології в маркетингу та інтернет-маркетинг </v>
      </c>
      <c r="B23" s="1221"/>
      <c r="C23" s="1221"/>
      <c r="D23" s="1221"/>
      <c r="E23" s="1221"/>
      <c r="F23" s="1221"/>
      <c r="G23" s="1221"/>
      <c r="H23" s="1221"/>
      <c r="I23" s="1221"/>
    </row>
    <row r="24" spans="1:9" x14ac:dyDescent="0.2">
      <c r="A24" t="s">
        <v>247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250</v>
      </c>
    </row>
    <row r="26" spans="1:9" x14ac:dyDescent="0.2">
      <c r="A26" s="1221" t="str">
        <f>'семестровка дисп'!D39</f>
        <v>Маркетинговий аудит</v>
      </c>
      <c r="B26" s="1221"/>
      <c r="C26" s="1221"/>
      <c r="D26" s="1221"/>
      <c r="E26" s="1221"/>
      <c r="F26" s="1221"/>
      <c r="G26" s="1221"/>
      <c r="H26" s="1221"/>
      <c r="I26" s="1221"/>
    </row>
    <row r="27" spans="1:9" x14ac:dyDescent="0.2">
      <c r="A27" t="s">
        <v>248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249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250</v>
      </c>
      <c r="C29" s="593"/>
    </row>
    <row r="30" spans="1:9" x14ac:dyDescent="0.2">
      <c r="A30" s="1221" t="str">
        <f>'семестровка дисп'!D41</f>
        <v>Основи наукових досліджень у професійній сфері</v>
      </c>
      <c r="B30" s="1221"/>
      <c r="C30" s="1221"/>
      <c r="D30" s="1221"/>
      <c r="E30" s="1221"/>
      <c r="F30" s="1221"/>
      <c r="G30" s="1221"/>
      <c r="H30" s="1221"/>
      <c r="I30" s="1221"/>
    </row>
    <row r="31" spans="1:9" x14ac:dyDescent="0.2">
      <c r="A31" t="s">
        <v>248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249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250</v>
      </c>
      <c r="C33" s="593"/>
    </row>
    <row r="34" spans="1:9" x14ac:dyDescent="0.2">
      <c r="A34" s="1221" t="str">
        <f>'семестровка дисп'!D45</f>
        <v xml:space="preserve">Стратегічний маркетинг  курсова робота </v>
      </c>
      <c r="B34" s="1221"/>
      <c r="C34" s="1221"/>
      <c r="D34" s="1221"/>
      <c r="E34" s="1221"/>
      <c r="F34" s="1221"/>
      <c r="G34" s="1221"/>
      <c r="H34" s="1221"/>
      <c r="I34" s="1221"/>
    </row>
    <row r="35" spans="1:9" x14ac:dyDescent="0.2">
      <c r="A35" t="s">
        <v>248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249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250</v>
      </c>
      <c r="C37" s="593"/>
    </row>
    <row r="38" spans="1:9" x14ac:dyDescent="0.2">
      <c r="A38" s="1221" t="str">
        <f>'семестровка дисп'!D47</f>
        <v xml:space="preserve">Управління маркетинговими проектами </v>
      </c>
      <c r="B38" s="1221"/>
      <c r="C38" s="1221"/>
      <c r="D38" s="1221"/>
      <c r="E38" s="1221"/>
      <c r="F38" s="1221"/>
      <c r="G38" s="1221"/>
      <c r="H38" s="1221"/>
      <c r="I38" s="1221"/>
    </row>
    <row r="39" spans="1:9" x14ac:dyDescent="0.2">
      <c r="A39" t="s">
        <v>248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249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250</v>
      </c>
      <c r="C41" s="593"/>
    </row>
    <row r="42" spans="1:9" x14ac:dyDescent="0.2">
      <c r="A42" s="1221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1"/>
      <c r="C42" s="1221"/>
      <c r="D42" s="1221"/>
      <c r="E42" s="1221"/>
      <c r="F42" s="1221"/>
      <c r="G42" s="1221"/>
      <c r="H42" s="1221"/>
      <c r="I42" s="1221"/>
    </row>
    <row r="43" spans="1:9" x14ac:dyDescent="0.2">
      <c r="A43" t="s">
        <v>248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249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250</v>
      </c>
      <c r="C45" s="593"/>
    </row>
    <row r="46" spans="1:9" x14ac:dyDescent="0.2">
      <c r="A46" s="1221" t="str">
        <f>'семестровка дисп'!D51</f>
        <v>Управління конкурентоспроможністю /Міжнародний маркетинг</v>
      </c>
      <c r="B46" s="1221"/>
      <c r="C46" s="1221"/>
      <c r="D46" s="1221"/>
      <c r="E46" s="1221"/>
      <c r="F46" s="1221"/>
      <c r="G46" s="1221"/>
      <c r="H46" s="1221"/>
      <c r="I46" s="1221"/>
    </row>
    <row r="47" spans="1:9" x14ac:dyDescent="0.2">
      <c r="A47" t="s">
        <v>248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249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250</v>
      </c>
      <c r="C49" s="593"/>
    </row>
    <row r="50" spans="1:9" x14ac:dyDescent="0.2">
      <c r="A50" s="1221" t="str">
        <f>'семестровка дисп'!D53</f>
        <v>Медіапланування / Цифровий маркетинг</v>
      </c>
      <c r="B50" s="1221"/>
      <c r="C50" s="1221"/>
      <c r="D50" s="1221"/>
      <c r="E50" s="1221"/>
      <c r="F50" s="1221"/>
      <c r="G50" s="1221"/>
      <c r="H50" s="1221"/>
      <c r="I50" s="1221"/>
    </row>
    <row r="51" spans="1:9" x14ac:dyDescent="0.2">
      <c r="A51" t="s">
        <v>248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249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250</v>
      </c>
    </row>
    <row r="55" spans="1:9" x14ac:dyDescent="0.2">
      <c r="A55" s="1221" t="str">
        <f>'семестровка дисп'!D74</f>
        <v>Виробнича практика</v>
      </c>
      <c r="B55" s="1221"/>
      <c r="C55" s="1221"/>
      <c r="D55" s="1221"/>
      <c r="E55" s="1221"/>
      <c r="F55" s="1221"/>
      <c r="G55" s="1221"/>
      <c r="H55" s="1221"/>
      <c r="I55" s="1221"/>
    </row>
    <row r="56" spans="1:9" x14ac:dyDescent="0.2">
      <c r="A56" t="s">
        <v>249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250</v>
      </c>
    </row>
    <row r="58" spans="1:9" x14ac:dyDescent="0.2">
      <c r="A58" s="1221"/>
      <c r="B58" s="1221"/>
      <c r="C58" s="1221"/>
      <c r="D58" s="1221"/>
      <c r="E58" s="1221"/>
      <c r="F58" s="1221"/>
      <c r="G58" s="1221"/>
      <c r="H58" s="1221"/>
      <c r="I58" s="1221"/>
    </row>
    <row r="60" spans="1:9" x14ac:dyDescent="0.2">
      <c r="A60" s="1221"/>
      <c r="B60" s="1221"/>
      <c r="C60" s="1221"/>
      <c r="D60" s="1221"/>
      <c r="E60" s="1221"/>
      <c r="F60" s="1221"/>
      <c r="G60" s="1221"/>
      <c r="H60" s="1221"/>
      <c r="I60" s="1221"/>
    </row>
  </sheetData>
  <mergeCells count="19">
    <mergeCell ref="A14:I14"/>
    <mergeCell ref="G1:I1"/>
    <mergeCell ref="A2:I2"/>
    <mergeCell ref="A5:I5"/>
    <mergeCell ref="A8:I8"/>
    <mergeCell ref="A11:I11"/>
    <mergeCell ref="A17:I17"/>
    <mergeCell ref="A20:I20"/>
    <mergeCell ref="A23:I23"/>
    <mergeCell ref="A26:I26"/>
    <mergeCell ref="A30:I30"/>
    <mergeCell ref="A55:I55"/>
    <mergeCell ref="A58:I58"/>
    <mergeCell ref="A60:I60"/>
    <mergeCell ref="A34:I34"/>
    <mergeCell ref="A38:I38"/>
    <mergeCell ref="A42:I42"/>
    <mergeCell ref="A46:I46"/>
    <mergeCell ref="A50:I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tabSelected="1" view="pageBreakPreview" zoomScale="75" zoomScaleNormal="50" zoomScaleSheetLayoutView="75" workbookViewId="0">
      <selection activeCell="AB22" sqref="AB22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979" t="s">
        <v>195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981"/>
    </row>
    <row r="2" spans="1:27" s="141" customFormat="1" x14ac:dyDescent="0.2">
      <c r="A2" s="982" t="s">
        <v>120</v>
      </c>
      <c r="B2" s="985" t="s">
        <v>181</v>
      </c>
      <c r="C2" s="988" t="s">
        <v>80</v>
      </c>
      <c r="D2" s="989"/>
      <c r="E2" s="989"/>
      <c r="F2" s="990"/>
      <c r="G2" s="991" t="s">
        <v>121</v>
      </c>
      <c r="H2" s="994" t="s">
        <v>122</v>
      </c>
      <c r="I2" s="995"/>
      <c r="J2" s="995"/>
      <c r="K2" s="995"/>
      <c r="L2" s="995"/>
      <c r="M2" s="996"/>
      <c r="N2" s="997" t="s">
        <v>232</v>
      </c>
      <c r="O2" s="998"/>
      <c r="P2" s="998"/>
      <c r="Q2" s="998"/>
      <c r="R2" s="998"/>
      <c r="S2" s="998"/>
      <c r="T2" s="998"/>
      <c r="U2" s="998"/>
      <c r="V2" s="999"/>
    </row>
    <row r="3" spans="1:27" s="141" customFormat="1" ht="16.5" thickBot="1" x14ac:dyDescent="0.25">
      <c r="A3" s="983"/>
      <c r="B3" s="986"/>
      <c r="C3" s="1003" t="s">
        <v>29</v>
      </c>
      <c r="D3" s="1005" t="s">
        <v>30</v>
      </c>
      <c r="E3" s="1007" t="s">
        <v>53</v>
      </c>
      <c r="F3" s="1008"/>
      <c r="G3" s="992"/>
      <c r="H3" s="1016" t="s">
        <v>28</v>
      </c>
      <c r="I3" s="1019" t="s">
        <v>123</v>
      </c>
      <c r="J3" s="1020"/>
      <c r="K3" s="1020"/>
      <c r="L3" s="1021"/>
      <c r="M3" s="1022" t="s">
        <v>124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41" customFormat="1" x14ac:dyDescent="0.2">
      <c r="A4" s="983"/>
      <c r="B4" s="986"/>
      <c r="C4" s="1003"/>
      <c r="D4" s="1005"/>
      <c r="E4" s="1005" t="s">
        <v>54</v>
      </c>
      <c r="F4" s="1026" t="s">
        <v>55</v>
      </c>
      <c r="G4" s="992"/>
      <c r="H4" s="1017"/>
      <c r="I4" s="1028" t="s">
        <v>24</v>
      </c>
      <c r="J4" s="1028" t="s">
        <v>31</v>
      </c>
      <c r="K4" s="1028" t="s">
        <v>125</v>
      </c>
      <c r="L4" s="1028" t="s">
        <v>126</v>
      </c>
      <c r="M4" s="1023"/>
      <c r="N4" s="1031" t="s">
        <v>63</v>
      </c>
      <c r="O4" s="1032"/>
      <c r="P4" s="1033"/>
      <c r="Q4" s="1031" t="s">
        <v>71</v>
      </c>
      <c r="R4" s="1033"/>
      <c r="S4" s="1034"/>
      <c r="T4" s="1035"/>
      <c r="U4" s="1034"/>
      <c r="V4" s="1035"/>
    </row>
    <row r="5" spans="1:27" s="141" customFormat="1" ht="16.5" thickBot="1" x14ac:dyDescent="0.25">
      <c r="A5" s="983"/>
      <c r="B5" s="986"/>
      <c r="C5" s="1003"/>
      <c r="D5" s="1005"/>
      <c r="E5" s="1005"/>
      <c r="F5" s="1026"/>
      <c r="G5" s="992"/>
      <c r="H5" s="1017"/>
      <c r="I5" s="1029"/>
      <c r="J5" s="1029"/>
      <c r="K5" s="1029"/>
      <c r="L5" s="1029"/>
      <c r="M5" s="1023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983"/>
      <c r="B6" s="986"/>
      <c r="C6" s="1003"/>
      <c r="D6" s="1005"/>
      <c r="E6" s="1005"/>
      <c r="F6" s="1026"/>
      <c r="G6" s="992"/>
      <c r="H6" s="1017"/>
      <c r="I6" s="1029"/>
      <c r="J6" s="1029"/>
      <c r="K6" s="1029"/>
      <c r="L6" s="1029"/>
      <c r="M6" s="1024"/>
      <c r="N6" s="1036" t="s">
        <v>197</v>
      </c>
      <c r="O6" s="1037"/>
      <c r="P6" s="1038"/>
      <c r="Q6" s="1038"/>
      <c r="R6" s="1038"/>
      <c r="S6" s="1038"/>
      <c r="T6" s="1038"/>
      <c r="U6" s="1038"/>
      <c r="V6" s="1039"/>
    </row>
    <row r="7" spans="1:27" s="141" customFormat="1" ht="16.5" thickBot="1" x14ac:dyDescent="0.25">
      <c r="A7" s="984"/>
      <c r="B7" s="987"/>
      <c r="C7" s="1004"/>
      <c r="D7" s="1006"/>
      <c r="E7" s="1006"/>
      <c r="F7" s="1027"/>
      <c r="G7" s="993"/>
      <c r="H7" s="1018"/>
      <c r="I7" s="1030"/>
      <c r="J7" s="1030"/>
      <c r="K7" s="1030"/>
      <c r="L7" s="1030"/>
      <c r="M7" s="1025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13" t="s">
        <v>127</v>
      </c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5"/>
    </row>
    <row r="10" spans="1:27" s="141" customFormat="1" ht="16.5" thickBot="1" x14ac:dyDescent="0.25">
      <c r="A10" s="1055" t="s">
        <v>128</v>
      </c>
      <c r="B10" s="1056"/>
      <c r="C10" s="1056"/>
      <c r="D10" s="1056"/>
      <c r="E10" s="1056"/>
      <c r="F10" s="1056"/>
      <c r="G10" s="1056"/>
      <c r="H10" s="1056"/>
      <c r="I10" s="1056"/>
      <c r="J10" s="1056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7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58" t="s">
        <v>32</v>
      </c>
      <c r="B14" s="1059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60" t="s">
        <v>129</v>
      </c>
      <c r="B15" s="1061"/>
      <c r="C15" s="1061"/>
      <c r="D15" s="1061"/>
      <c r="E15" s="1061"/>
      <c r="F15" s="1061"/>
      <c r="G15" s="1061"/>
      <c r="H15" s="1061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3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7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7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7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7" s="373" customFormat="1" ht="16.5" thickBot="1" x14ac:dyDescent="0.25">
      <c r="A20" s="673" t="s">
        <v>135</v>
      </c>
      <c r="B20" s="684" t="s">
        <v>184</v>
      </c>
      <c r="C20" s="642"/>
      <c r="D20" s="787"/>
      <c r="E20" s="787"/>
      <c r="F20" s="644" t="s">
        <v>134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7" s="171" customFormat="1" ht="32.25" thickBot="1" x14ac:dyDescent="0.25">
      <c r="A21" s="633" t="s">
        <v>272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7" ht="26.25" customHeight="1" thickBot="1" x14ac:dyDescent="0.25">
      <c r="A22" s="1064" t="s">
        <v>136</v>
      </c>
      <c r="B22" s="1065"/>
      <c r="C22" s="1065"/>
      <c r="D22" s="1065"/>
      <c r="E22" s="1065"/>
      <c r="F22" s="1066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</row>
    <row r="23" spans="1:27" ht="21.75" customHeight="1" thickBot="1" x14ac:dyDescent="0.25">
      <c r="A23" s="1067" t="s">
        <v>137</v>
      </c>
      <c r="B23" s="1068"/>
      <c r="C23" s="1068"/>
      <c r="D23" s="1068"/>
      <c r="E23" s="1068"/>
      <c r="F23" s="1068"/>
      <c r="G23" s="1068"/>
      <c r="H23" s="1068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8"/>
      <c r="T23" s="1068"/>
      <c r="U23" s="1068"/>
      <c r="V23" s="1070"/>
    </row>
    <row r="24" spans="1:27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7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7" s="141" customFormat="1" ht="18" customHeight="1" thickBot="1" x14ac:dyDescent="0.25">
      <c r="A26" s="1040" t="s">
        <v>138</v>
      </c>
      <c r="B26" s="1041"/>
      <c r="C26" s="1041"/>
      <c r="D26" s="1041"/>
      <c r="E26" s="1041"/>
      <c r="F26" s="1042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7" ht="32.25" customHeight="1" thickBot="1" x14ac:dyDescent="0.25">
      <c r="A27" s="1043" t="s">
        <v>200</v>
      </c>
      <c r="B27" s="1044"/>
      <c r="C27" s="1044"/>
      <c r="D27" s="1044"/>
      <c r="E27" s="1044"/>
      <c r="F27" s="1044"/>
      <c r="G27" s="1044"/>
      <c r="H27" s="1044"/>
      <c r="I27" s="1045"/>
      <c r="J27" s="1045"/>
      <c r="K27" s="1045"/>
      <c r="L27" s="1045"/>
      <c r="M27" s="1045"/>
      <c r="N27" s="1045"/>
      <c r="O27" s="1045"/>
      <c r="P27" s="1045"/>
      <c r="Q27" s="1045"/>
      <c r="R27" s="1045"/>
      <c r="S27" s="1044"/>
      <c r="T27" s="1044"/>
      <c r="U27" s="1044"/>
      <c r="V27" s="1046"/>
    </row>
    <row r="28" spans="1:27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7" s="141" customFormat="1" ht="16.5" thickBot="1" x14ac:dyDescent="0.25">
      <c r="A29" s="1047" t="s">
        <v>139</v>
      </c>
      <c r="B29" s="1048"/>
      <c r="C29" s="1048"/>
      <c r="D29" s="1048"/>
      <c r="E29" s="1048"/>
      <c r="F29" s="1049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7" ht="16.5" thickBot="1" x14ac:dyDescent="0.25">
      <c r="A30" s="1050" t="s">
        <v>140</v>
      </c>
      <c r="B30" s="1051"/>
      <c r="C30" s="1051"/>
      <c r="D30" s="1051"/>
      <c r="E30" s="1051"/>
      <c r="F30" s="1051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7" ht="16.5" thickBot="1" x14ac:dyDescent="0.25">
      <c r="A31" s="1052" t="s">
        <v>141</v>
      </c>
      <c r="B31" s="1053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4"/>
    </row>
    <row r="32" spans="1:27" ht="16.5" thickBot="1" x14ac:dyDescent="0.25">
      <c r="A32" s="1009" t="s">
        <v>142</v>
      </c>
      <c r="B32" s="1010"/>
      <c r="C32" s="1010"/>
      <c r="D32" s="1010"/>
      <c r="E32" s="1010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1"/>
      <c r="T32" s="1011"/>
      <c r="U32" s="1011"/>
      <c r="V32" s="1012"/>
    </row>
    <row r="33" spans="1:28" ht="32.25" thickBot="1" x14ac:dyDescent="0.25">
      <c r="A33" s="806"/>
      <c r="B33" s="807" t="s">
        <v>273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">
      <c r="A34" s="794" t="s">
        <v>83</v>
      </c>
      <c r="B34" s="795" t="s">
        <v>226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">
      <c r="A35" s="772" t="s">
        <v>261</v>
      </c>
      <c r="B35" s="658" t="s">
        <v>270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5" thickBot="1" x14ac:dyDescent="0.3">
      <c r="A36" s="773"/>
      <c r="B36" s="659" t="s">
        <v>199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5" thickBot="1" x14ac:dyDescent="0.25">
      <c r="A37" s="1064" t="s">
        <v>143</v>
      </c>
      <c r="B37" s="1065"/>
      <c r="C37" s="1065"/>
      <c r="D37" s="1065"/>
      <c r="E37" s="1065"/>
      <c r="F37" s="1066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5" thickBot="1" x14ac:dyDescent="0.25">
      <c r="A38" s="1055" t="s">
        <v>174</v>
      </c>
      <c r="B38" s="1056"/>
      <c r="C38" s="1056"/>
      <c r="D38" s="1056"/>
      <c r="E38" s="1056"/>
      <c r="F38" s="1056"/>
      <c r="G38" s="1056"/>
      <c r="H38" s="1056"/>
      <c r="I38" s="1010"/>
      <c r="J38" s="1010"/>
      <c r="K38" s="1010"/>
      <c r="L38" s="1010"/>
      <c r="M38" s="1010"/>
      <c r="N38" s="1010"/>
      <c r="O38" s="1010"/>
      <c r="P38" s="1010"/>
      <c r="Q38" s="1010"/>
      <c r="R38" s="1010"/>
      <c r="S38" s="1072"/>
      <c r="T38" s="1072"/>
      <c r="U38" s="1072"/>
      <c r="V38" s="1073"/>
    </row>
    <row r="39" spans="1:28" ht="31.5" x14ac:dyDescent="0.2">
      <c r="A39" s="806"/>
      <c r="B39" s="807" t="s">
        <v>275</v>
      </c>
      <c r="C39" s="806"/>
      <c r="D39" s="806" t="s">
        <v>276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2.25" thickBot="1" x14ac:dyDescent="0.25">
      <c r="A40" s="806"/>
      <c r="B40" s="807" t="s">
        <v>274</v>
      </c>
      <c r="C40" s="806"/>
      <c r="D40" s="806" t="s">
        <v>277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">
      <c r="A41" s="812" t="s">
        <v>144</v>
      </c>
      <c r="B41" s="813" t="s">
        <v>185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">
      <c r="A42" s="779" t="s">
        <v>146</v>
      </c>
      <c r="B42" s="775" t="s">
        <v>186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">
      <c r="A43" s="779" t="s">
        <v>147</v>
      </c>
      <c r="B43" s="776" t="s">
        <v>179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">
      <c r="A44" s="779" t="s">
        <v>175</v>
      </c>
      <c r="B44" s="776" t="s">
        <v>228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5" thickBot="1" x14ac:dyDescent="0.3">
      <c r="A45" s="779"/>
      <c r="B45" s="659" t="s">
        <v>199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">
      <c r="A46" s="779" t="s">
        <v>263</v>
      </c>
      <c r="B46" s="776" t="s">
        <v>230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">
      <c r="A47" s="779" t="s">
        <v>264</v>
      </c>
      <c r="B47" s="776" t="s">
        <v>231</v>
      </c>
      <c r="C47" s="755"/>
      <c r="D47" s="284" t="s">
        <v>172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">
      <c r="A48" s="779" t="s">
        <v>265</v>
      </c>
      <c r="B48" s="776" t="s">
        <v>234</v>
      </c>
      <c r="C48" s="755"/>
      <c r="D48" s="284" t="s">
        <v>172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">
      <c r="A49" s="779" t="s">
        <v>266</v>
      </c>
      <c r="B49" s="776" t="s">
        <v>190</v>
      </c>
      <c r="C49" s="755"/>
      <c r="D49" s="284" t="s">
        <v>172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">
      <c r="A50" s="779" t="s">
        <v>267</v>
      </c>
      <c r="B50" s="776" t="s">
        <v>192</v>
      </c>
      <c r="C50" s="755"/>
      <c r="D50" s="284" t="s">
        <v>172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5" thickBot="1" x14ac:dyDescent="0.25">
      <c r="A51" s="780" t="s">
        <v>268</v>
      </c>
      <c r="B51" s="777" t="s">
        <v>229</v>
      </c>
      <c r="C51" s="756"/>
      <c r="D51" s="757" t="s">
        <v>172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5" thickBot="1" x14ac:dyDescent="0.3">
      <c r="A52" s="780"/>
      <c r="B52" s="659" t="s">
        <v>199</v>
      </c>
      <c r="C52" s="756"/>
      <c r="D52" s="757" t="s">
        <v>172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5" thickBot="1" x14ac:dyDescent="0.25">
      <c r="A53" s="1064" t="s">
        <v>148</v>
      </c>
      <c r="B53" s="1059"/>
      <c r="C53" s="1065"/>
      <c r="D53" s="1065"/>
      <c r="E53" s="1065"/>
      <c r="F53" s="1066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5" thickBot="1" x14ac:dyDescent="0.25">
      <c r="A54" s="1074" t="s">
        <v>149</v>
      </c>
      <c r="B54" s="1075"/>
      <c r="C54" s="1075"/>
      <c r="D54" s="1075"/>
      <c r="E54" s="1075"/>
      <c r="F54" s="1076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5" thickBot="1" x14ac:dyDescent="0.25">
      <c r="A55" s="1077" t="s">
        <v>150</v>
      </c>
      <c r="B55" s="1077"/>
      <c r="C55" s="1077"/>
      <c r="D55" s="1077"/>
      <c r="E55" s="1077"/>
      <c r="F55" s="1077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5" thickBot="1" x14ac:dyDescent="0.25">
      <c r="A56" s="1078" t="s">
        <v>34</v>
      </c>
      <c r="B56" s="1078"/>
      <c r="C56" s="1078"/>
      <c r="D56" s="1078"/>
      <c r="E56" s="1078"/>
      <c r="F56" s="1078"/>
      <c r="G56" s="1078"/>
      <c r="H56" s="1078"/>
      <c r="I56" s="1078"/>
      <c r="J56" s="1078"/>
      <c r="K56" s="1078"/>
      <c r="L56" s="1078"/>
      <c r="M56" s="1078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5" thickBot="1" x14ac:dyDescent="0.25">
      <c r="A57" s="1071" t="s">
        <v>33</v>
      </c>
      <c r="B57" s="1071"/>
      <c r="C57" s="1071"/>
      <c r="D57" s="1071"/>
      <c r="E57" s="1071"/>
      <c r="F57" s="1071"/>
      <c r="G57" s="1071"/>
      <c r="H57" s="1071"/>
      <c r="I57" s="1071"/>
      <c r="J57" s="1071"/>
      <c r="K57" s="1071"/>
      <c r="L57" s="1071"/>
      <c r="M57" s="1071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5" thickBot="1" x14ac:dyDescent="0.25">
      <c r="A58" s="1071" t="s">
        <v>151</v>
      </c>
      <c r="B58" s="1071"/>
      <c r="C58" s="1071"/>
      <c r="D58" s="1071"/>
      <c r="E58" s="1071"/>
      <c r="F58" s="1071"/>
      <c r="G58" s="1071"/>
      <c r="H58" s="1071"/>
      <c r="I58" s="1071"/>
      <c r="J58" s="1071"/>
      <c r="K58" s="1071"/>
      <c r="L58" s="1071"/>
      <c r="M58" s="1071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5" thickBot="1" x14ac:dyDescent="0.25">
      <c r="A59" s="1071" t="s">
        <v>152</v>
      </c>
      <c r="B59" s="1071"/>
      <c r="C59" s="1071"/>
      <c r="D59" s="1071"/>
      <c r="E59" s="1071"/>
      <c r="F59" s="1071"/>
      <c r="G59" s="1071"/>
      <c r="H59" s="1071"/>
      <c r="I59" s="1071"/>
      <c r="J59" s="1071"/>
      <c r="K59" s="1071"/>
      <c r="L59" s="1071"/>
      <c r="M59" s="1071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5" thickBot="1" x14ac:dyDescent="0.25">
      <c r="A60" s="1071" t="s">
        <v>35</v>
      </c>
      <c r="B60" s="1071"/>
      <c r="C60" s="1071"/>
      <c r="D60" s="1071"/>
      <c r="E60" s="1071"/>
      <c r="F60" s="1071"/>
      <c r="G60" s="1071"/>
      <c r="H60" s="1071"/>
      <c r="I60" s="1071"/>
      <c r="J60" s="1071"/>
      <c r="K60" s="1071"/>
      <c r="L60" s="1071"/>
      <c r="M60" s="1071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5" thickBot="1" x14ac:dyDescent="0.25">
      <c r="A61" s="1079" t="s">
        <v>153</v>
      </c>
      <c r="B61" s="1080"/>
      <c r="C61" s="1080"/>
      <c r="D61" s="1080"/>
      <c r="E61" s="1080"/>
      <c r="F61" s="1080"/>
      <c r="G61" s="1080"/>
      <c r="H61" s="1080"/>
      <c r="I61" s="1080"/>
      <c r="J61" s="1080"/>
      <c r="K61" s="1080"/>
      <c r="L61" s="1080"/>
      <c r="M61" s="1081"/>
      <c r="N61" s="1082" t="s">
        <v>154</v>
      </c>
      <c r="O61" s="1083"/>
      <c r="P61" s="1084"/>
      <c r="Q61" s="1093">
        <f>G30/$G$55*100</f>
        <v>74.444444444444443</v>
      </c>
      <c r="R61" s="1094"/>
      <c r="S61" s="1085" t="s">
        <v>93</v>
      </c>
      <c r="T61" s="1054"/>
      <c r="U61" s="1086"/>
      <c r="V61" s="1087"/>
      <c r="W61" s="316">
        <f>SUM(N61:V61)</f>
        <v>74.444444444444443</v>
      </c>
    </row>
    <row r="62" spans="1:27" s="141" customFormat="1" ht="16.5" thickBot="1" x14ac:dyDescent="0.25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1096" t="s">
        <v>93</v>
      </c>
      <c r="O62" s="1097"/>
      <c r="P62" s="1098"/>
      <c r="Q62" s="1099">
        <f>G54/$G$55*100</f>
        <v>25.555555555555554</v>
      </c>
      <c r="R62" s="1100"/>
      <c r="S62" s="318"/>
      <c r="T62" s="318"/>
      <c r="U62" s="318"/>
      <c r="V62" s="318"/>
    </row>
    <row r="63" spans="1:27" s="141" customFormat="1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7.25" hidden="1" x14ac:dyDescent="0.2">
      <c r="A64" s="522">
        <v>1</v>
      </c>
      <c r="B64" s="523" t="s">
        <v>236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">
      <c r="S67" s="320"/>
      <c r="T67" s="320"/>
      <c r="U67" s="320"/>
      <c r="V67" s="320"/>
    </row>
    <row r="68" spans="1:22" s="141" customFormat="1" x14ac:dyDescent="0.2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">
      <c r="B69" s="783" t="s">
        <v>155</v>
      </c>
      <c r="C69" s="783"/>
      <c r="D69" s="1088"/>
      <c r="E69" s="1088"/>
      <c r="F69" s="1089"/>
      <c r="G69" s="1089"/>
      <c r="H69" s="783"/>
      <c r="I69" s="1090" t="s">
        <v>101</v>
      </c>
      <c r="J69" s="1091"/>
      <c r="K69" s="1091"/>
      <c r="S69" s="320"/>
      <c r="T69" s="320"/>
      <c r="U69" s="320"/>
      <c r="V69" s="320"/>
    </row>
    <row r="70" spans="1:22" s="141" customFormat="1" ht="15.75" customHeight="1" x14ac:dyDescent="0.2">
      <c r="S70" s="320"/>
      <c r="T70" s="320"/>
      <c r="U70" s="320"/>
      <c r="V70" s="320"/>
    </row>
    <row r="71" spans="1:22" s="141" customFormat="1" ht="15.75" customHeight="1" x14ac:dyDescent="0.2">
      <c r="B71" s="783" t="s">
        <v>176</v>
      </c>
      <c r="C71" s="783"/>
      <c r="D71" s="1088"/>
      <c r="E71" s="1088"/>
      <c r="F71" s="1089"/>
      <c r="G71" s="1089"/>
      <c r="H71" s="783"/>
      <c r="I71" s="1090" t="s">
        <v>182</v>
      </c>
      <c r="J71" s="1092"/>
      <c r="K71" s="1092"/>
      <c r="S71" s="320"/>
      <c r="T71" s="320"/>
      <c r="U71" s="320"/>
      <c r="V71" s="320"/>
    </row>
    <row r="72" spans="1:22" s="141" customFormat="1" ht="15.75" customHeight="1" x14ac:dyDescent="0.2">
      <c r="S72" s="320"/>
      <c r="T72" s="320"/>
      <c r="U72" s="320"/>
      <c r="V72" s="320"/>
    </row>
    <row r="73" spans="1:22" s="141" customFormat="1" ht="15.75" customHeight="1" x14ac:dyDescent="0.2">
      <c r="B73" s="783" t="s">
        <v>235</v>
      </c>
      <c r="C73" s="783"/>
      <c r="D73" s="1088"/>
      <c r="E73" s="1088"/>
      <c r="F73" s="1089"/>
      <c r="G73" s="1089"/>
      <c r="H73" s="783"/>
      <c r="I73" s="1090" t="s">
        <v>260</v>
      </c>
      <c r="J73" s="1092"/>
      <c r="K73" s="1092"/>
      <c r="S73" s="320"/>
      <c r="T73" s="320"/>
      <c r="U73" s="320"/>
      <c r="V73" s="320"/>
    </row>
    <row r="74" spans="1:22" s="141" customFormat="1" ht="15.75" customHeight="1" x14ac:dyDescent="0.25">
      <c r="A74" s="424"/>
      <c r="B74" s="515"/>
      <c r="C74" s="1095" t="s">
        <v>109</v>
      </c>
      <c r="D74" s="1095"/>
      <c r="E74" s="1095"/>
      <c r="F74" s="1095"/>
      <c r="G74" s="1095"/>
      <c r="H74" s="1095"/>
      <c r="I74" s="1095"/>
      <c r="J74" s="1095"/>
      <c r="K74" s="1095"/>
      <c r="L74" s="516"/>
      <c r="M74" s="516"/>
      <c r="S74" s="320"/>
      <c r="T74" s="320"/>
      <c r="U74" s="320"/>
      <c r="V74" s="320"/>
    </row>
    <row r="75" spans="1:22" ht="15" customHeight="1" x14ac:dyDescent="0.2"/>
    <row r="84" spans="1:22" ht="15.75" customHeight="1" x14ac:dyDescent="0.2"/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225" t="s">
        <v>159</v>
      </c>
      <c r="E1" s="1225"/>
      <c r="F1" s="1225"/>
      <c r="G1" s="1225"/>
      <c r="H1" s="1225"/>
      <c r="I1" s="1225"/>
      <c r="J1" s="1225"/>
      <c r="K1" s="1225"/>
      <c r="L1" s="1225"/>
      <c r="M1" s="1225"/>
      <c r="N1" s="1225"/>
    </row>
    <row r="2" spans="1:29" ht="21" thickBot="1" x14ac:dyDescent="0.35">
      <c r="D2" s="628" t="s">
        <v>254</v>
      </c>
    </row>
    <row r="3" spans="1:29" ht="16.5" thickBot="1" x14ac:dyDescent="0.3">
      <c r="D3" s="1226" t="s">
        <v>84</v>
      </c>
      <c r="E3" s="1227" t="s">
        <v>74</v>
      </c>
      <c r="F3" s="1048" t="s">
        <v>56</v>
      </c>
      <c r="G3" s="1048"/>
      <c r="H3" s="1048"/>
      <c r="I3" s="1048"/>
      <c r="J3" s="1048"/>
      <c r="K3" s="1199"/>
      <c r="L3" s="1195" t="s">
        <v>86</v>
      </c>
      <c r="M3" s="1195" t="s">
        <v>87</v>
      </c>
      <c r="N3" s="1195" t="s">
        <v>97</v>
      </c>
      <c r="P3" s="1223" t="s">
        <v>251</v>
      </c>
    </row>
    <row r="4" spans="1:29" x14ac:dyDescent="0.25">
      <c r="D4" s="1226"/>
      <c r="E4" s="1228"/>
      <c r="F4" s="1200" t="s">
        <v>28</v>
      </c>
      <c r="G4" s="1202" t="s">
        <v>57</v>
      </c>
      <c r="H4" s="1203"/>
      <c r="I4" s="1203"/>
      <c r="J4" s="1204"/>
      <c r="K4" s="1205" t="s">
        <v>117</v>
      </c>
      <c r="L4" s="1196"/>
      <c r="M4" s="1196"/>
      <c r="N4" s="1196"/>
      <c r="P4" s="1223"/>
    </row>
    <row r="5" spans="1:29" x14ac:dyDescent="0.25">
      <c r="D5" s="1226"/>
      <c r="E5" s="1229"/>
      <c r="F5" s="1201"/>
      <c r="G5" s="1207" t="s">
        <v>58</v>
      </c>
      <c r="H5" s="1209" t="s">
        <v>62</v>
      </c>
      <c r="I5" s="1210"/>
      <c r="J5" s="1211"/>
      <c r="K5" s="1206"/>
      <c r="L5" s="1197"/>
      <c r="M5" s="1197"/>
      <c r="N5" s="1197"/>
      <c r="P5" s="1223"/>
    </row>
    <row r="6" spans="1:29" ht="8.25" customHeight="1" x14ac:dyDescent="0.25">
      <c r="D6" s="1226"/>
      <c r="E6" s="1229"/>
      <c r="F6" s="1201"/>
      <c r="G6" s="1208"/>
      <c r="H6" s="1212" t="s">
        <v>114</v>
      </c>
      <c r="I6" s="1214" t="s">
        <v>115</v>
      </c>
      <c r="J6" s="1214" t="s">
        <v>116</v>
      </c>
      <c r="K6" s="1206"/>
      <c r="L6" s="1197"/>
      <c r="M6" s="1197"/>
      <c r="N6" s="1197"/>
      <c r="P6" s="1223"/>
    </row>
    <row r="7" spans="1:29" ht="8.25" customHeight="1" x14ac:dyDescent="0.25">
      <c r="D7" s="1226"/>
      <c r="E7" s="1229"/>
      <c r="F7" s="1201"/>
      <c r="G7" s="1208"/>
      <c r="H7" s="1212"/>
      <c r="I7" s="1214"/>
      <c r="J7" s="1214"/>
      <c r="K7" s="1206"/>
      <c r="L7" s="1197"/>
      <c r="M7" s="1197"/>
      <c r="N7" s="1197"/>
      <c r="P7" s="1223"/>
    </row>
    <row r="8" spans="1:29" ht="8.25" customHeight="1" x14ac:dyDescent="0.25">
      <c r="D8" s="1226"/>
      <c r="E8" s="1229"/>
      <c r="F8" s="1201"/>
      <c r="G8" s="1208"/>
      <c r="H8" s="1212"/>
      <c r="I8" s="1214"/>
      <c r="J8" s="1214"/>
      <c r="K8" s="1206"/>
      <c r="L8" s="1197"/>
      <c r="M8" s="1197"/>
      <c r="N8" s="1197"/>
      <c r="P8" s="1223"/>
    </row>
    <row r="9" spans="1:29" ht="8.25" customHeight="1" thickBot="1" x14ac:dyDescent="0.3">
      <c r="D9" s="1226"/>
      <c r="E9" s="1230"/>
      <c r="F9" s="1201"/>
      <c r="G9" s="1208"/>
      <c r="H9" s="1213"/>
      <c r="I9" s="1207"/>
      <c r="J9" s="1207"/>
      <c r="K9" s="1206"/>
      <c r="L9" s="1198"/>
      <c r="M9" s="1198"/>
      <c r="N9" s="1198"/>
      <c r="P9" s="1223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252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239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212</v>
      </c>
      <c r="C12" s="597" t="s">
        <v>91</v>
      </c>
      <c r="D12" s="618" t="s">
        <v>119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241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213</v>
      </c>
      <c r="C14" s="597" t="s">
        <v>91</v>
      </c>
      <c r="D14" s="618" t="s">
        <v>219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241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215</v>
      </c>
      <c r="C16" s="597" t="s">
        <v>91</v>
      </c>
      <c r="D16" s="618" t="s">
        <v>160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240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216</v>
      </c>
      <c r="C18" s="597" t="s">
        <v>91</v>
      </c>
      <c r="D18" s="626" t="s">
        <v>161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240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165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241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223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240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218</v>
      </c>
      <c r="C24" s="597" t="s">
        <v>91</v>
      </c>
      <c r="D24" s="618" t="s">
        <v>253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233</v>
      </c>
      <c r="N24" s="625">
        <f t="shared" si="4"/>
        <v>37.5</v>
      </c>
      <c r="O24" s="605" t="s">
        <v>241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255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256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237</v>
      </c>
    </row>
    <row r="32" spans="1:29" ht="16.5" thickBot="1" x14ac:dyDescent="0.3">
      <c r="D32" s="1192" t="s">
        <v>84</v>
      </c>
      <c r="E32" s="1195" t="s">
        <v>74</v>
      </c>
      <c r="F32" s="1048" t="s">
        <v>56</v>
      </c>
      <c r="G32" s="1048"/>
      <c r="H32" s="1048"/>
      <c r="I32" s="1048"/>
      <c r="J32" s="1048"/>
      <c r="K32" s="1199"/>
      <c r="L32" s="1195" t="s">
        <v>86</v>
      </c>
      <c r="M32" s="1195" t="s">
        <v>87</v>
      </c>
      <c r="N32" s="1195" t="s">
        <v>97</v>
      </c>
      <c r="P32" s="1224" t="s">
        <v>251</v>
      </c>
    </row>
    <row r="33" spans="1:29" x14ac:dyDescent="0.25">
      <c r="D33" s="1193"/>
      <c r="E33" s="1196"/>
      <c r="F33" s="1200" t="s">
        <v>28</v>
      </c>
      <c r="G33" s="1202" t="s">
        <v>57</v>
      </c>
      <c r="H33" s="1203"/>
      <c r="I33" s="1203"/>
      <c r="J33" s="1204"/>
      <c r="K33" s="1205" t="s">
        <v>117</v>
      </c>
      <c r="L33" s="1196"/>
      <c r="M33" s="1196"/>
      <c r="N33" s="1196"/>
      <c r="P33" s="1224"/>
    </row>
    <row r="34" spans="1:29" x14ac:dyDescent="0.25">
      <c r="D34" s="1193"/>
      <c r="E34" s="1197"/>
      <c r="F34" s="1201"/>
      <c r="G34" s="1207" t="s">
        <v>58</v>
      </c>
      <c r="H34" s="1209" t="s">
        <v>62</v>
      </c>
      <c r="I34" s="1210"/>
      <c r="J34" s="1211"/>
      <c r="K34" s="1206"/>
      <c r="L34" s="1197"/>
      <c r="M34" s="1197"/>
      <c r="N34" s="1197"/>
      <c r="P34" s="1224"/>
    </row>
    <row r="35" spans="1:29" ht="8.25" customHeight="1" x14ac:dyDescent="0.25">
      <c r="D35" s="1193"/>
      <c r="E35" s="1197"/>
      <c r="F35" s="1201"/>
      <c r="G35" s="1208"/>
      <c r="H35" s="1212" t="s">
        <v>114</v>
      </c>
      <c r="I35" s="1214" t="s">
        <v>115</v>
      </c>
      <c r="J35" s="1214" t="s">
        <v>116</v>
      </c>
      <c r="K35" s="1206"/>
      <c r="L35" s="1197"/>
      <c r="M35" s="1197"/>
      <c r="N35" s="1197"/>
      <c r="P35" s="1224"/>
    </row>
    <row r="36" spans="1:29" ht="8.25" customHeight="1" x14ac:dyDescent="0.25">
      <c r="D36" s="1193"/>
      <c r="E36" s="1197"/>
      <c r="F36" s="1201"/>
      <c r="G36" s="1208"/>
      <c r="H36" s="1212"/>
      <c r="I36" s="1214"/>
      <c r="J36" s="1214"/>
      <c r="K36" s="1206"/>
      <c r="L36" s="1197"/>
      <c r="M36" s="1197"/>
      <c r="N36" s="1197"/>
      <c r="P36" s="1224"/>
    </row>
    <row r="37" spans="1:29" ht="8.25" customHeight="1" x14ac:dyDescent="0.25">
      <c r="D37" s="1193"/>
      <c r="E37" s="1197"/>
      <c r="F37" s="1201"/>
      <c r="G37" s="1208"/>
      <c r="H37" s="1212"/>
      <c r="I37" s="1214"/>
      <c r="J37" s="1214"/>
      <c r="K37" s="1206"/>
      <c r="L37" s="1197"/>
      <c r="M37" s="1197"/>
      <c r="N37" s="1197"/>
      <c r="P37" s="1224"/>
    </row>
    <row r="38" spans="1:29" ht="8.25" customHeight="1" thickBot="1" x14ac:dyDescent="0.3">
      <c r="D38" s="1193"/>
      <c r="E38" s="1215"/>
      <c r="F38" s="1201"/>
      <c r="G38" s="1208"/>
      <c r="H38" s="1213"/>
      <c r="I38" s="1207"/>
      <c r="J38" s="1207"/>
      <c r="K38" s="1206"/>
      <c r="L38" s="1215"/>
      <c r="M38" s="1215"/>
      <c r="N38" s="1215"/>
      <c r="P38" s="1224"/>
    </row>
    <row r="39" spans="1:29" s="369" customFormat="1" x14ac:dyDescent="0.25">
      <c r="A39" s="360" t="s">
        <v>17</v>
      </c>
      <c r="B39" s="361" t="s">
        <v>211</v>
      </c>
      <c r="C39" s="529" t="s">
        <v>91</v>
      </c>
      <c r="D39" s="550" t="s">
        <v>164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210</v>
      </c>
      <c r="C41" s="529" t="s">
        <v>91</v>
      </c>
      <c r="D41" s="436" t="s">
        <v>157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118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162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214</v>
      </c>
      <c r="C47" s="529" t="s">
        <v>91</v>
      </c>
      <c r="D47" s="557" t="s">
        <v>163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220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217</v>
      </c>
      <c r="C51" s="529" t="s">
        <v>92</v>
      </c>
      <c r="D51" s="532" t="s">
        <v>221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222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238</v>
      </c>
    </row>
    <row r="63" spans="1:29" ht="16.5" thickBot="1" x14ac:dyDescent="0.3">
      <c r="D63" s="1192" t="s">
        <v>84</v>
      </c>
      <c r="E63" s="1195" t="s">
        <v>74</v>
      </c>
      <c r="F63" s="1048" t="s">
        <v>56</v>
      </c>
      <c r="G63" s="1048"/>
      <c r="H63" s="1048"/>
      <c r="I63" s="1048"/>
      <c r="J63" s="1048"/>
      <c r="K63" s="1199"/>
      <c r="L63" s="1195" t="s">
        <v>86</v>
      </c>
      <c r="M63" s="1195" t="s">
        <v>87</v>
      </c>
      <c r="N63" s="1195" t="s">
        <v>97</v>
      </c>
      <c r="P63" s="1224" t="s">
        <v>251</v>
      </c>
    </row>
    <row r="64" spans="1:29" x14ac:dyDescent="0.25">
      <c r="D64" s="1193"/>
      <c r="E64" s="1196"/>
      <c r="F64" s="1200" t="s">
        <v>28</v>
      </c>
      <c r="G64" s="1202" t="s">
        <v>57</v>
      </c>
      <c r="H64" s="1203"/>
      <c r="I64" s="1203"/>
      <c r="J64" s="1204"/>
      <c r="K64" s="1205" t="s">
        <v>117</v>
      </c>
      <c r="L64" s="1196"/>
      <c r="M64" s="1196"/>
      <c r="N64" s="1196"/>
      <c r="P64" s="1224"/>
    </row>
    <row r="65" spans="4:16" x14ac:dyDescent="0.25">
      <c r="D65" s="1193"/>
      <c r="E65" s="1197"/>
      <c r="F65" s="1201"/>
      <c r="G65" s="1207" t="s">
        <v>58</v>
      </c>
      <c r="H65" s="1209" t="s">
        <v>62</v>
      </c>
      <c r="I65" s="1210"/>
      <c r="J65" s="1211"/>
      <c r="K65" s="1206"/>
      <c r="L65" s="1197"/>
      <c r="M65" s="1197"/>
      <c r="N65" s="1197"/>
      <c r="P65" s="1224"/>
    </row>
    <row r="66" spans="4:16" x14ac:dyDescent="0.25">
      <c r="D66" s="1193"/>
      <c r="E66" s="1197"/>
      <c r="F66" s="1201"/>
      <c r="G66" s="1208"/>
      <c r="H66" s="1212" t="s">
        <v>114</v>
      </c>
      <c r="I66" s="1214" t="s">
        <v>115</v>
      </c>
      <c r="J66" s="1214" t="s">
        <v>116</v>
      </c>
      <c r="K66" s="1206"/>
      <c r="L66" s="1197"/>
      <c r="M66" s="1197"/>
      <c r="N66" s="1197"/>
      <c r="P66" s="1224"/>
    </row>
    <row r="67" spans="4:16" x14ac:dyDescent="0.25">
      <c r="D67" s="1193"/>
      <c r="E67" s="1197"/>
      <c r="F67" s="1201"/>
      <c r="G67" s="1208"/>
      <c r="H67" s="1212"/>
      <c r="I67" s="1214"/>
      <c r="J67" s="1214"/>
      <c r="K67" s="1206"/>
      <c r="L67" s="1197"/>
      <c r="M67" s="1197"/>
      <c r="N67" s="1197"/>
      <c r="P67" s="1224"/>
    </row>
    <row r="68" spans="4:16" x14ac:dyDescent="0.25">
      <c r="D68" s="1193"/>
      <c r="E68" s="1197"/>
      <c r="F68" s="1201"/>
      <c r="G68" s="1208"/>
      <c r="H68" s="1212"/>
      <c r="I68" s="1214"/>
      <c r="J68" s="1214"/>
      <c r="K68" s="1206"/>
      <c r="L68" s="1197"/>
      <c r="M68" s="1197"/>
      <c r="N68" s="1197"/>
      <c r="P68" s="1224"/>
    </row>
    <row r="69" spans="4:16" ht="16.5" thickBot="1" x14ac:dyDescent="0.3">
      <c r="D69" s="1193"/>
      <c r="E69" s="1215"/>
      <c r="F69" s="1201"/>
      <c r="G69" s="1208"/>
      <c r="H69" s="1213"/>
      <c r="I69" s="1207"/>
      <c r="J69" s="1207"/>
      <c r="K69" s="1206"/>
      <c r="L69" s="1215"/>
      <c r="M69" s="1215"/>
      <c r="N69" s="1215"/>
      <c r="P69" s="1224"/>
    </row>
    <row r="70" spans="4:16" x14ac:dyDescent="0.25">
      <c r="D70" s="550" t="s">
        <v>164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240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157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241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118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239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162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239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163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240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220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239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221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240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222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239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92" t="s">
        <v>84</v>
      </c>
      <c r="E102" s="1195" t="s">
        <v>74</v>
      </c>
      <c r="F102" s="1048" t="s">
        <v>56</v>
      </c>
      <c r="G102" s="1048"/>
      <c r="H102" s="1048"/>
      <c r="I102" s="1048"/>
      <c r="J102" s="1048"/>
      <c r="K102" s="1199"/>
      <c r="L102" s="1195" t="s">
        <v>86</v>
      </c>
      <c r="M102" s="1195" t="s">
        <v>87</v>
      </c>
      <c r="N102" s="1195" t="s">
        <v>97</v>
      </c>
    </row>
    <row r="103" spans="1:14" x14ac:dyDescent="0.25">
      <c r="D103" s="1193"/>
      <c r="E103" s="1196"/>
      <c r="F103" s="1200" t="s">
        <v>28</v>
      </c>
      <c r="G103" s="1202" t="s">
        <v>57</v>
      </c>
      <c r="H103" s="1203"/>
      <c r="I103" s="1203"/>
      <c r="J103" s="1204"/>
      <c r="K103" s="1205" t="s">
        <v>59</v>
      </c>
      <c r="L103" s="1196"/>
      <c r="M103" s="1196"/>
      <c r="N103" s="1196"/>
    </row>
    <row r="104" spans="1:14" x14ac:dyDescent="0.25">
      <c r="D104" s="1193"/>
      <c r="E104" s="1197"/>
      <c r="F104" s="1201"/>
      <c r="G104" s="1207" t="s">
        <v>58</v>
      </c>
      <c r="H104" s="1209" t="s">
        <v>62</v>
      </c>
      <c r="I104" s="1210"/>
      <c r="J104" s="1211"/>
      <c r="K104" s="1206"/>
      <c r="L104" s="1197"/>
      <c r="M104" s="1197"/>
      <c r="N104" s="1197"/>
    </row>
    <row r="105" spans="1:14" x14ac:dyDescent="0.25">
      <c r="D105" s="1193"/>
      <c r="E105" s="1197"/>
      <c r="F105" s="1201"/>
      <c r="G105" s="1208"/>
      <c r="H105" s="1212" t="s">
        <v>31</v>
      </c>
      <c r="I105" s="1214" t="s">
        <v>61</v>
      </c>
      <c r="J105" s="1214" t="s">
        <v>60</v>
      </c>
      <c r="K105" s="1206"/>
      <c r="L105" s="1197"/>
      <c r="M105" s="1197"/>
      <c r="N105" s="1197"/>
    </row>
    <row r="106" spans="1:14" x14ac:dyDescent="0.25">
      <c r="D106" s="1193"/>
      <c r="E106" s="1197"/>
      <c r="F106" s="1201"/>
      <c r="G106" s="1208"/>
      <c r="H106" s="1212"/>
      <c r="I106" s="1214"/>
      <c r="J106" s="1214"/>
      <c r="K106" s="1206"/>
      <c r="L106" s="1197"/>
      <c r="M106" s="1197"/>
      <c r="N106" s="1197"/>
    </row>
    <row r="107" spans="1:14" x14ac:dyDescent="0.25">
      <c r="D107" s="1193"/>
      <c r="E107" s="1197"/>
      <c r="F107" s="1201"/>
      <c r="G107" s="1208"/>
      <c r="H107" s="1212"/>
      <c r="I107" s="1214"/>
      <c r="J107" s="1214"/>
      <c r="K107" s="1206"/>
      <c r="L107" s="1197"/>
      <c r="M107" s="1197"/>
      <c r="N107" s="1197"/>
    </row>
    <row r="108" spans="1:14" ht="27.75" customHeight="1" thickBot="1" x14ac:dyDescent="0.3">
      <c r="D108" s="1194"/>
      <c r="E108" s="1198"/>
      <c r="F108" s="1217"/>
      <c r="G108" s="1219"/>
      <c r="H108" s="1220"/>
      <c r="I108" s="1216"/>
      <c r="J108" s="1216"/>
      <c r="K108" s="1218"/>
      <c r="L108" s="1198"/>
      <c r="M108" s="1198"/>
      <c r="N108" s="1198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F33:F38"/>
    <mergeCell ref="G33:J33"/>
    <mergeCell ref="K33:K38"/>
    <mergeCell ref="G34:G38"/>
    <mergeCell ref="H34:J34"/>
    <mergeCell ref="H35:H38"/>
    <mergeCell ref="I35:I38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</mergeCells>
  <pageMargins left="0.19685039370078741" right="0.19685039370078741" top="0" bottom="0" header="0.31496062992125984" footer="0.31496062992125984"/>
  <pageSetup paperSize="9" scale="28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(2024-2025)</vt:lpstr>
      <vt:lpstr>семестровка дисп</vt:lpstr>
      <vt:lpstr>'План МК  (2024-2025)'!Заголовки_для_печати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(2024-2025)'!Область_печати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2024-03-07T09:40:46Z</dcterms:modified>
</cp:coreProperties>
</file>