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та\Навч_плани\2024\"/>
    </mc:Choice>
  </mc:AlternateContent>
  <xr:revisionPtr revIDLastSave="0" documentId="13_ncr:1_{745B9449-DB13-425C-97BC-7BF20A7F5E52}" xr6:coauthVersionLast="47" xr6:coauthVersionMax="47" xr10:uidLastSave="{00000000-0000-0000-0000-000000000000}"/>
  <bookViews>
    <workbookView xWindow="-108" yWindow="-108" windowWidth="23256" windowHeight="12576" tabRatio="778" firstSheet="1" activeTab="2" xr2:uid="{00000000-000D-0000-FFFF-FFFF00000000}"/>
  </bookViews>
  <sheets>
    <sheet name="бюджет" sheetId="2" state="hidden" r:id="rId1"/>
    <sheet name="титулка 232" sheetId="10" r:id="rId2"/>
    <sheet name="План 232 _2022_после правки" sheetId="3" r:id="rId3"/>
    <sheet name="План 232 _2021 (копия, правка)" sheetId="11" state="hidden" r:id="rId4"/>
    <sheet name="Семестровка_200518" sheetId="7" r:id="rId5"/>
  </sheets>
  <definedNames>
    <definedName name="_xlnm.Print_Titles" localSheetId="3">'План 232 _2021 (копия, правка)'!$9:$9</definedName>
    <definedName name="_xlnm.Print_Titles" localSheetId="2">'План 232 _2022_после правки'!$9:$9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_2022_после правки'!$A$1:$AA$75</definedName>
    <definedName name="_xlnm.Print_Area" localSheetId="1">'титулка 232'!$A$1:$BE$34</definedName>
  </definedNames>
  <calcPr calcId="191029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<sst xmlns="http://schemas.openxmlformats.org/spreadsheetml/2006/main" count="596" uniqueCount="245">
  <si>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</si>
  <si>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</si>
  <si>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</si>
  <si>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</si>
  <si>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</si>
  <si>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</si>
  <si>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</si>
  <si>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</si>
  <si>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</si>
  <si>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</si>
  <si>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</si>
  <si>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</si>
  <si>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</si>
  <si>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</si>
  <si>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</si>
  <si>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</si>
  <si>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</si>
  <si>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</si>
  <si>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</si>
  <si>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</si>
  <si>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</si>
  <si>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</si>
  <si>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</si>
  <si>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</si>
  <si>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</si>
  <si>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</si>
  <si>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</si>
  <si>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</si>
  <si>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</si>
  <si>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</si>
  <si>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</si>
  <si>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</si>
  <si>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</si>
  <si>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</si>
  <si>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</si>
  <si>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</si>
  <si>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</si>
  <si>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</si>
  <si>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</si>
  <si>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</si>
  <si>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</si>
  <si>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</si>
  <si>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</si>
  <si>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</si>
  <si>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</si>
  <si>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</si>
  <si>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</si>
  <si>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</si>
  <si>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</si>
  <si>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</si>
  <si>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</si>
  <si>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</si>
  <si>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</si>
  <si>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</si>
  <si>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</si>
  <si>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</si>
  <si>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</si>
  <si>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</si>
  <si>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</si>
  <si>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</si>
  <si>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</si>
  <si>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</si>
  <si>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</si>
  <si>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</si>
  <si>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</si>
  <si>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</si>
  <si>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</si>
  <si>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</si>
  <si>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</si>
  <si>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</si>
  <si>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</si>
  <si>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</si>
  <si>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</si>
  <si>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</si>
  <si>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</si>
  <si>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</si>
  <si>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</si>
  <si>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</si>
  <si>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</si>
  <si>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</si>
  <si>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</si>
  <si>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</si>
  <si>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</si>
  <si>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</si>
  <si>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</si>
  <si>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</si>
  <si>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</si>
  <si>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</si>
  <si>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</si>
  <si>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</si>
  <si>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</si>
  <si>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</si>
  <si>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</si>
  <si>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</si>
  <si>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</si>
  <si>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</si>
  <si>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</si>
  <si>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</si>
  <si>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</si>
  <si>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</si>
  <si>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</si>
  <si>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</si>
  <si>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</si>
  <si>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</si>
  <si>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</si>
  <si>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</si>
  <si>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</si>
  <si>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</si>
  <si>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</si>
  <si>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</si>
  <si>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</si>
  <si>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</si>
  <si>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</si>
  <si>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</si>
  <si>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</si>
  <si>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</si>
  <si>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</si>
  <si>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</si>
  <si>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</si>
  <si>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</si>
  <si>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</si>
  <si>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</si>
  <si>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</si>
  <si>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</si>
  <si>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</si>
  <si>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</si>
  <si>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</si>
  <si>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</si>
  <si>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</si>
  <si>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</si>
  <si>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</si>
  <si>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</si>
  <si>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</si>
  <si>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</si>
  <si>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</si>
  <si>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</si>
  <si>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</si>
  <si>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</si>
  <si>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</si>
  <si>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</si>
  <si>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</si>
  <si>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</si>
  <si>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</si>
  <si>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</si>
  <si>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</si>
  <si>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</si>
  <si>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</si>
  <si>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</si>
  <si>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</si>
  <si>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</si>
  <si>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</si>
  <si>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</si>
  <si>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</si>
  <si>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</si>
  <si>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</si>
  <si>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</si>
  <si>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</si>
  <si>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</si>
  <si>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</si>
  <si>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</si>
  <si>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</si>
  <si>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</si>
  <si>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</si>
  <si>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</si>
  <si>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</si>
  <si>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</si>
  <si>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</si>
  <si>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</si>
  <si>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</si>
  <si>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</si>
  <si>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</si>
  <si>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</si>
  <si>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</si>
  <si>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</si>
  <si>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</si>
  <si>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</si>
  <si>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</si>
  <si>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</si>
  <si>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</si>
  <si>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</si>
  <si>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</si>
  <si>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</si>
  <si>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</si>
  <si>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</si>
  <si>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</si>
  <si>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</si>
  <si>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</si>
  <si>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</si>
  <si>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</si>
  <si>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</si>
  <si>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</si>
  <si>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</si>
  <si>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</si>
  <si>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</si>
  <si>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</si>
  <si>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</si>
  <si>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</si>
  <si>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</si>
  <si>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</si>
  <si>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</si>
  <si>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</si>
  <si>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</si>
  <si>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</si>
  <si>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</si>
  <si>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</si>
  <si>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</si>
  <si>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</si>
  <si>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</si>
  <si>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</si>
  <si>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</si>
  <si>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</si>
  <si>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</si>
  <si>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</si>
  <si>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</si>
  <si>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</si>
  <si>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</si>
  <si>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</si>
  <si>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</si>
  <si>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</si>
  <si>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</si>
  <si>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</si>
  <si>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</si>
  <si>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</si>
  <si>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</si>
  <si>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</si>
  <si>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</si>
  <si>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</si>
  <si>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</si>
  <si>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</si>
  <si>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</si>
  <si>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</si>
  <si>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</si>
  <si>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</si>
  <si>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</si>
  <si>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</si>
  <si>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</si>
  <si>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</si>
  <si>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</si>
  <si>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</si>
  <si>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</si>
  <si>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</si>
  <si>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</si>
  <si>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</si>
  <si>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"      "                        2024 р.</t>
  </si>
  <si>
    <t>С. В. Касьянюк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</si>
</sst>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33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66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0" fontId="32" fillId="0" borderId="3" xfId="0" applyFont="1" applyBorder="1" applyAlignment="1">
      <alignment horizontal="right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7" customWidth="1"/>
    <col min="2" max="2" width="4.6640625" style="7" customWidth="1"/>
    <col min="3" max="3" width="8.6640625" style="7" customWidth="1"/>
    <col min="4" max="4" width="18.109375" style="7" customWidth="1"/>
    <col min="5" max="5" width="16.5546875" style="7" customWidth="1"/>
    <col min="6" max="6" width="14.6640625" style="7" customWidth="1"/>
    <col min="7" max="7" width="20.88671875" style="7" customWidth="1"/>
    <col min="8" max="8" width="14.6640625" style="7" customWidth="1"/>
    <col min="9" max="9" width="12.88671875" style="7" customWidth="1"/>
    <col min="10" max="10" width="12" style="7" customWidth="1"/>
    <col min="11" max="11" width="0" style="7" hidden="1" customWidth="1"/>
    <col min="12" max="12" width="13.109375" style="7" customWidth="1"/>
    <col min="13" max="16384" width="9.109375" style="7"/>
  </cols>
  <sheetData>
    <row r="1" spans="1:12" ht="18" x14ac:dyDescent="0.35">
      <c r="A1" s="3"/>
      <c r="B1" s="3"/>
      <c r="C1" s="385" t="s">
        <v>57</v>
      </c>
      <c r="D1" s="386"/>
      <c r="E1" s="386"/>
      <c r="F1" s="386"/>
      <c r="G1" s="386"/>
      <c r="H1" s="386"/>
      <c r="I1" s="386"/>
      <c r="J1" s="386"/>
      <c r="K1" s="387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" x14ac:dyDescent="0.35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" x14ac:dyDescent="0.35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" x14ac:dyDescent="0.3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/>
      <c r="E7" s="391" t="s">
        <v>42</v>
      </c>
      <c r="F7" s="392"/>
      <c r="G7" s="392"/>
      <c r="H7" s="2"/>
      <c r="I7" s="2"/>
      <c r="J7" s="2"/>
      <c r="K7" s="4"/>
    </row>
    <row r="8" spans="1:12" s="3" customFormat="1" ht="18" x14ac:dyDescent="0.35">
      <c r="C8" s="2"/>
      <c r="D8" s="388" t="s">
        <v>43</v>
      </c>
      <c r="E8" s="389"/>
      <c r="F8" s="390"/>
      <c r="G8" s="10" t="s">
        <v>25</v>
      </c>
      <c r="H8" s="10" t="s">
        <v>44</v>
      </c>
      <c r="I8" s="2"/>
      <c r="J8" s="2"/>
      <c r="K8" s="4"/>
    </row>
    <row r="9" spans="1:12" s="3" customFormat="1" ht="18" x14ac:dyDescent="0.35">
      <c r="C9" s="2"/>
      <c r="D9" s="388" t="s">
        <v>26</v>
      </c>
      <c r="E9" s="389"/>
      <c r="F9" s="390"/>
      <c r="G9" s="11">
        <v>4</v>
      </c>
      <c r="H9" s="11">
        <v>4</v>
      </c>
      <c r="I9" s="2"/>
      <c r="J9" s="2"/>
      <c r="K9" s="4"/>
    </row>
    <row r="10" spans="1:12" s="3" customFormat="1" ht="18" x14ac:dyDescent="0.35">
      <c r="C10" s="2"/>
      <c r="D10" s="381" t="s">
        <v>27</v>
      </c>
      <c r="E10" s="382"/>
      <c r="F10" s="382"/>
      <c r="G10" s="14"/>
      <c r="H10" s="14"/>
      <c r="I10" s="2"/>
      <c r="J10" s="2"/>
      <c r="K10" s="4"/>
    </row>
    <row r="11" spans="1:12" s="3" customFormat="1" ht="18" x14ac:dyDescent="0.3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/>
      <c r="E12" s="383" t="s">
        <v>45</v>
      </c>
      <c r="F12" s="384"/>
      <c r="G12" s="384"/>
      <c r="H12" s="2"/>
      <c r="I12" s="2"/>
      <c r="J12" s="2"/>
      <c r="K12" s="4"/>
    </row>
    <row r="13" spans="1:12" s="3" customFormat="1" ht="63" x14ac:dyDescent="0.35">
      <c r="C13" s="2"/>
      <c r="D13" s="393" t="s">
        <v>46</v>
      </c>
      <c r="E13" s="394"/>
      <c r="F13" s="395"/>
      <c r="G13" s="12" t="s">
        <v>47</v>
      </c>
      <c r="H13" s="13" t="s">
        <v>25</v>
      </c>
      <c r="I13" s="2"/>
      <c r="J13" s="2"/>
      <c r="K13" s="4"/>
    </row>
    <row r="14" spans="1:12" s="3" customFormat="1" ht="18" x14ac:dyDescent="0.35">
      <c r="C14" s="2"/>
      <c r="D14" s="378" t="s">
        <v>40</v>
      </c>
      <c r="E14" s="379"/>
      <c r="F14" s="380"/>
      <c r="G14" s="10" t="s">
        <v>48</v>
      </c>
      <c r="H14" s="10">
        <v>4</v>
      </c>
      <c r="I14" s="2"/>
      <c r="J14" s="2"/>
      <c r="K14" s="4"/>
    </row>
    <row r="15" spans="1:12" s="3" customFormat="1" ht="18" x14ac:dyDescent="0.35">
      <c r="C15" s="2"/>
      <c r="D15" s="378"/>
      <c r="E15" s="379"/>
      <c r="F15" s="380"/>
      <c r="G15" s="10"/>
      <c r="H15" s="10"/>
      <c r="I15" s="2"/>
      <c r="J15" s="2"/>
      <c r="K15" s="4"/>
    </row>
    <row r="16" spans="1:12" s="3" customFormat="1" ht="18" x14ac:dyDescent="0.3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7"/>
  <sheetViews>
    <sheetView zoomScale="50" zoomScaleNormal="50" zoomScaleSheetLayoutView="50" workbookViewId="0">
      <selection activeCell="P9" sqref="P9:AL9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7.6640625" style="1" customWidth="1"/>
    <col min="10" max="11" width="6.6640625" style="1" customWidth="1"/>
    <col min="12" max="12" width="6.44140625" style="1" customWidth="1"/>
    <col min="13" max="13" width="7.33203125" style="1" customWidth="1"/>
    <col min="14" max="25" width="5.33203125" style="1" customWidth="1"/>
    <col min="26" max="26" width="7.44140625" style="1" customWidth="1"/>
    <col min="27" max="51" width="5.33203125" style="1" customWidth="1"/>
    <col min="52" max="52" width="3.88671875" style="1" bestFit="1" customWidth="1"/>
    <col min="53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7" ht="33.75" customHeight="1" x14ac:dyDescent="0.5">
      <c r="A1" s="527" t="s">
        <v>67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8" t="s">
        <v>39</v>
      </c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21"/>
      <c r="AY1" s="534"/>
      <c r="AZ1" s="535"/>
      <c r="BA1" s="535"/>
      <c r="BB1" s="535"/>
      <c r="BC1" s="535"/>
      <c r="BD1" s="535"/>
      <c r="BE1" s="535"/>
    </row>
    <row r="2" spans="1:57" ht="30" x14ac:dyDescent="0.5">
      <c r="A2" s="527" t="s">
        <v>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55000000000000004">
      <c r="A3" s="527" t="s">
        <v>90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9" t="s">
        <v>0</v>
      </c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5" t="s">
        <v>145</v>
      </c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</row>
    <row r="4" spans="1:57" ht="30.6" x14ac:dyDescent="0.55000000000000004">
      <c r="A4" s="530" t="s">
        <v>243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</row>
    <row r="5" spans="1:57" ht="36.75" customHeight="1" x14ac:dyDescent="0.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531" t="s">
        <v>1</v>
      </c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2"/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6"/>
      <c r="AO5" s="536"/>
      <c r="AP5" s="536"/>
      <c r="AQ5" s="536"/>
      <c r="AR5" s="536"/>
      <c r="AS5" s="536"/>
      <c r="AT5" s="536"/>
      <c r="AU5" s="536"/>
      <c r="AV5" s="536"/>
      <c r="AW5" s="536"/>
      <c r="AX5" s="536"/>
      <c r="AY5" s="536"/>
      <c r="AZ5" s="536"/>
      <c r="BA5" s="536"/>
    </row>
    <row r="6" spans="1:57" s="3" customFormat="1" ht="24.75" customHeight="1" x14ac:dyDescent="0.5">
      <c r="A6" s="527" t="s">
        <v>91</v>
      </c>
      <c r="B6" s="527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AO6" s="533"/>
      <c r="AP6" s="533"/>
      <c r="AQ6" s="533"/>
      <c r="AR6" s="533"/>
      <c r="AS6" s="533"/>
      <c r="AT6" s="533"/>
      <c r="AU6" s="533"/>
      <c r="AV6" s="533"/>
      <c r="AW6" s="533"/>
      <c r="AX6" s="533"/>
      <c r="AY6" s="533"/>
      <c r="AZ6" s="533"/>
      <c r="BA6" s="533"/>
    </row>
    <row r="7" spans="1:57" s="3" customFormat="1" ht="27" customHeight="1" x14ac:dyDescent="0.5">
      <c r="A7" s="527" t="s">
        <v>69</v>
      </c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5" t="s">
        <v>92</v>
      </c>
      <c r="Q7" s="525"/>
      <c r="R7" s="525"/>
      <c r="S7" s="525"/>
      <c r="T7" s="525"/>
      <c r="U7" s="525"/>
      <c r="V7" s="525"/>
      <c r="W7" s="525"/>
      <c r="X7" s="525"/>
      <c r="Y7" s="525"/>
      <c r="Z7" s="525"/>
      <c r="AA7" s="525"/>
      <c r="AB7" s="525"/>
      <c r="AC7" s="525"/>
      <c r="AD7" s="525"/>
      <c r="AE7" s="525"/>
      <c r="AF7" s="525"/>
      <c r="AG7" s="525"/>
      <c r="AH7" s="525"/>
      <c r="AI7" s="525"/>
      <c r="AJ7" s="525"/>
      <c r="AK7" s="525"/>
      <c r="AL7" s="525"/>
      <c r="AM7" s="135"/>
      <c r="AN7" s="537" t="s">
        <v>93</v>
      </c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8"/>
      <c r="AZ7" s="538"/>
      <c r="BA7" s="538"/>
    </row>
    <row r="8" spans="1:57" s="3" customFormat="1" ht="27.75" customHeight="1" x14ac:dyDescent="0.45">
      <c r="P8" s="525" t="s">
        <v>126</v>
      </c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5"/>
      <c r="AD8" s="525"/>
      <c r="AE8" s="525"/>
      <c r="AF8" s="525"/>
      <c r="AG8" s="525"/>
      <c r="AH8" s="525"/>
      <c r="AI8" s="525"/>
      <c r="AJ8" s="525"/>
      <c r="AK8" s="525"/>
      <c r="AL8" s="525"/>
      <c r="AM8" s="135"/>
      <c r="AN8" s="537" t="s">
        <v>94</v>
      </c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</row>
    <row r="9" spans="1:57" s="3" customFormat="1" ht="27.75" customHeight="1" x14ac:dyDescent="0.45">
      <c r="P9" s="525" t="s">
        <v>127</v>
      </c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135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</row>
    <row r="10" spans="1:57" s="3" customFormat="1" ht="27.75" customHeight="1" x14ac:dyDescent="0.4">
      <c r="P10" s="525" t="s">
        <v>95</v>
      </c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24"/>
      <c r="AM10" s="524"/>
      <c r="AN10" s="537"/>
      <c r="AO10" s="537"/>
      <c r="AP10" s="537"/>
      <c r="AQ10" s="537"/>
      <c r="AR10" s="537"/>
      <c r="AS10" s="537"/>
      <c r="AT10" s="537"/>
      <c r="AU10" s="537"/>
      <c r="AV10" s="537"/>
      <c r="AW10" s="537"/>
      <c r="AX10" s="537"/>
      <c r="AY10" s="537"/>
      <c r="AZ10" s="537"/>
      <c r="BA10" s="537"/>
    </row>
    <row r="11" spans="1:57" s="3" customFormat="1" ht="25.2" x14ac:dyDescent="0.45">
      <c r="P11" s="525" t="s">
        <v>196</v>
      </c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5.2" x14ac:dyDescent="0.45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523" t="s">
        <v>197</v>
      </c>
      <c r="AA12" s="524"/>
      <c r="AB12" s="524"/>
      <c r="AC12" s="524"/>
      <c r="AD12" s="524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5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8" x14ac:dyDescent="0.4">
      <c r="A14" s="526" t="s">
        <v>144</v>
      </c>
      <c r="B14" s="526"/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6"/>
      <c r="AK14" s="526"/>
      <c r="AL14" s="526"/>
      <c r="AM14" s="526"/>
      <c r="AN14" s="526"/>
      <c r="AO14" s="526"/>
      <c r="AP14" s="526"/>
      <c r="AQ14" s="526"/>
      <c r="AR14" s="526"/>
      <c r="AS14" s="526"/>
      <c r="AT14" s="526"/>
      <c r="AU14" s="526"/>
      <c r="AV14" s="526"/>
      <c r="AW14" s="526"/>
      <c r="AX14" s="526"/>
      <c r="AY14" s="526"/>
      <c r="AZ14" s="526"/>
      <c r="BA14" s="526"/>
    </row>
    <row r="15" spans="1:57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3">
      <c r="A16" s="480" t="s">
        <v>2</v>
      </c>
      <c r="B16" s="482" t="s">
        <v>3</v>
      </c>
      <c r="C16" s="483"/>
      <c r="D16" s="483"/>
      <c r="E16" s="484"/>
      <c r="F16" s="482" t="s">
        <v>4</v>
      </c>
      <c r="G16" s="483"/>
      <c r="H16" s="483"/>
      <c r="I16" s="484"/>
      <c r="J16" s="471" t="s">
        <v>5</v>
      </c>
      <c r="K16" s="474"/>
      <c r="L16" s="474"/>
      <c r="M16" s="474"/>
      <c r="N16" s="471" t="s">
        <v>6</v>
      </c>
      <c r="O16" s="474"/>
      <c r="P16" s="474"/>
      <c r="Q16" s="474"/>
      <c r="R16" s="473"/>
      <c r="S16" s="471" t="s">
        <v>7</v>
      </c>
      <c r="T16" s="472"/>
      <c r="U16" s="472"/>
      <c r="V16" s="472"/>
      <c r="W16" s="473"/>
      <c r="X16" s="471" t="s">
        <v>8</v>
      </c>
      <c r="Y16" s="474"/>
      <c r="Z16" s="474"/>
      <c r="AA16" s="473"/>
      <c r="AB16" s="482" t="s">
        <v>9</v>
      </c>
      <c r="AC16" s="483"/>
      <c r="AD16" s="483"/>
      <c r="AE16" s="484"/>
      <c r="AF16" s="482" t="s">
        <v>10</v>
      </c>
      <c r="AG16" s="483"/>
      <c r="AH16" s="483"/>
      <c r="AI16" s="484"/>
      <c r="AJ16" s="471" t="s">
        <v>11</v>
      </c>
      <c r="AK16" s="472"/>
      <c r="AL16" s="472"/>
      <c r="AM16" s="472"/>
      <c r="AN16" s="473"/>
      <c r="AO16" s="471" t="s">
        <v>12</v>
      </c>
      <c r="AP16" s="474"/>
      <c r="AQ16" s="474"/>
      <c r="AR16" s="474"/>
      <c r="AS16" s="475" t="s">
        <v>13</v>
      </c>
      <c r="AT16" s="476"/>
      <c r="AU16" s="476"/>
      <c r="AV16" s="476"/>
      <c r="AW16" s="477"/>
      <c r="AX16" s="471" t="s">
        <v>14</v>
      </c>
      <c r="AY16" s="474"/>
      <c r="AZ16" s="474"/>
      <c r="BA16" s="473"/>
    </row>
    <row r="17" spans="1:53" s="5" customFormat="1" ht="30" customHeight="1" thickBot="1" x14ac:dyDescent="0.3">
      <c r="A17" s="481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5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96</v>
      </c>
      <c r="R18" s="30" t="s">
        <v>96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5">
      <c r="A19" s="33">
        <v>2</v>
      </c>
      <c r="B19" s="38" t="s">
        <v>194</v>
      </c>
      <c r="C19" s="153" t="s">
        <v>194</v>
      </c>
      <c r="D19" s="153" t="s">
        <v>194</v>
      </c>
      <c r="E19" s="154" t="s">
        <v>194</v>
      </c>
      <c r="F19" s="153" t="s">
        <v>194</v>
      </c>
      <c r="G19" s="153" t="s">
        <v>194</v>
      </c>
      <c r="H19" s="153" t="s">
        <v>194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195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5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4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5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5">
      <c r="A23" s="478" t="s">
        <v>202</v>
      </c>
      <c r="B23" s="478"/>
      <c r="C23" s="478"/>
      <c r="D23" s="478"/>
      <c r="E23" s="478"/>
      <c r="F23" s="478"/>
      <c r="G23" s="478"/>
      <c r="H23" s="478"/>
      <c r="I23" s="478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14"/>
      <c r="AW23" s="14"/>
      <c r="AX23" s="14"/>
      <c r="AY23" s="14"/>
      <c r="AZ23" s="14"/>
    </row>
    <row r="24" spans="1:53" x14ac:dyDescent="0.3">
      <c r="AV24" s="14"/>
      <c r="AW24" s="14"/>
      <c r="AX24" s="14"/>
      <c r="AY24" s="14"/>
      <c r="AZ24" s="14"/>
    </row>
    <row r="25" spans="1:53" ht="21.75" customHeight="1" x14ac:dyDescent="0.4">
      <c r="A25" s="44" t="s">
        <v>97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85" t="s">
        <v>98</v>
      </c>
      <c r="AB25" s="485"/>
      <c r="AC25" s="485"/>
      <c r="AD25" s="485"/>
      <c r="AE25" s="485"/>
      <c r="AF25" s="485"/>
      <c r="AG25" s="485"/>
      <c r="AH25" s="485"/>
      <c r="AI25" s="485"/>
      <c r="AJ25" s="485"/>
      <c r="AK25" s="485"/>
      <c r="AL25" s="485"/>
      <c r="AM25" s="485"/>
      <c r="AN25" s="44"/>
      <c r="AO25" s="485" t="s">
        <v>192</v>
      </c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5"/>
      <c r="BA25" s="485"/>
    </row>
    <row r="26" spans="1:53" ht="11.25" customHeigh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3">
      <c r="A27" s="486" t="s">
        <v>2</v>
      </c>
      <c r="B27" s="487"/>
      <c r="C27" s="492" t="s">
        <v>19</v>
      </c>
      <c r="D27" s="493"/>
      <c r="E27" s="493"/>
      <c r="F27" s="487"/>
      <c r="G27" s="492" t="s">
        <v>193</v>
      </c>
      <c r="H27" s="493"/>
      <c r="I27" s="493"/>
      <c r="J27" s="496" t="s">
        <v>21</v>
      </c>
      <c r="K27" s="493"/>
      <c r="L27" s="493"/>
      <c r="M27" s="487"/>
      <c r="N27" s="497" t="s">
        <v>210</v>
      </c>
      <c r="O27" s="498"/>
      <c r="P27" s="499"/>
      <c r="Q27" s="496" t="s">
        <v>137</v>
      </c>
      <c r="R27" s="506"/>
      <c r="S27" s="507"/>
      <c r="T27" s="496" t="s">
        <v>22</v>
      </c>
      <c r="U27" s="493"/>
      <c r="V27" s="487"/>
      <c r="W27" s="496" t="s">
        <v>60</v>
      </c>
      <c r="X27" s="493"/>
      <c r="Y27" s="487"/>
      <c r="Z27" s="17"/>
      <c r="AA27" s="514" t="s">
        <v>61</v>
      </c>
      <c r="AB27" s="515"/>
      <c r="AC27" s="515"/>
      <c r="AD27" s="515"/>
      <c r="AE27" s="515"/>
      <c r="AF27" s="516"/>
      <c r="AG27" s="516"/>
      <c r="AH27" s="517" t="s">
        <v>73</v>
      </c>
      <c r="AI27" s="516"/>
      <c r="AJ27" s="516"/>
      <c r="AK27" s="518" t="s">
        <v>44</v>
      </c>
      <c r="AL27" s="519"/>
      <c r="AM27" s="519"/>
      <c r="AN27" s="46"/>
      <c r="AO27" s="518" t="s">
        <v>138</v>
      </c>
      <c r="AP27" s="519"/>
      <c r="AQ27" s="519"/>
      <c r="AR27" s="519"/>
      <c r="AS27" s="496" t="s">
        <v>203</v>
      </c>
      <c r="AT27" s="493"/>
      <c r="AU27" s="493"/>
      <c r="AV27" s="493"/>
      <c r="AW27" s="487"/>
      <c r="AX27" s="517" t="s">
        <v>73</v>
      </c>
      <c r="AY27" s="517"/>
      <c r="AZ27" s="517"/>
      <c r="BA27" s="520"/>
    </row>
    <row r="28" spans="1:53" ht="15.75" customHeight="1" x14ac:dyDescent="0.3">
      <c r="A28" s="488"/>
      <c r="B28" s="489"/>
      <c r="C28" s="488"/>
      <c r="D28" s="494"/>
      <c r="E28" s="494"/>
      <c r="F28" s="489"/>
      <c r="G28" s="488"/>
      <c r="H28" s="494"/>
      <c r="I28" s="494"/>
      <c r="J28" s="488"/>
      <c r="K28" s="494"/>
      <c r="L28" s="494"/>
      <c r="M28" s="489"/>
      <c r="N28" s="500"/>
      <c r="O28" s="501"/>
      <c r="P28" s="502"/>
      <c r="Q28" s="508"/>
      <c r="R28" s="509"/>
      <c r="S28" s="510"/>
      <c r="T28" s="488"/>
      <c r="U28" s="494"/>
      <c r="V28" s="489"/>
      <c r="W28" s="488"/>
      <c r="X28" s="494"/>
      <c r="Y28" s="489"/>
      <c r="Z28" s="17"/>
      <c r="AA28" s="515"/>
      <c r="AB28" s="515"/>
      <c r="AC28" s="515"/>
      <c r="AD28" s="515"/>
      <c r="AE28" s="515"/>
      <c r="AF28" s="516"/>
      <c r="AG28" s="516"/>
      <c r="AH28" s="516"/>
      <c r="AI28" s="516"/>
      <c r="AJ28" s="516"/>
      <c r="AK28" s="519"/>
      <c r="AL28" s="519"/>
      <c r="AM28" s="519"/>
      <c r="AN28" s="46"/>
      <c r="AO28" s="519"/>
      <c r="AP28" s="519"/>
      <c r="AQ28" s="519"/>
      <c r="AR28" s="519"/>
      <c r="AS28" s="488"/>
      <c r="AT28" s="494"/>
      <c r="AU28" s="494"/>
      <c r="AV28" s="494"/>
      <c r="AW28" s="489"/>
      <c r="AX28" s="517"/>
      <c r="AY28" s="517"/>
      <c r="AZ28" s="517"/>
      <c r="BA28" s="520"/>
    </row>
    <row r="29" spans="1:53" ht="42" customHeight="1" x14ac:dyDescent="0.3">
      <c r="A29" s="490"/>
      <c r="B29" s="491"/>
      <c r="C29" s="490"/>
      <c r="D29" s="495"/>
      <c r="E29" s="495"/>
      <c r="F29" s="491"/>
      <c r="G29" s="490"/>
      <c r="H29" s="495"/>
      <c r="I29" s="495"/>
      <c r="J29" s="490"/>
      <c r="K29" s="495"/>
      <c r="L29" s="495"/>
      <c r="M29" s="491"/>
      <c r="N29" s="503"/>
      <c r="O29" s="504"/>
      <c r="P29" s="505"/>
      <c r="Q29" s="511"/>
      <c r="R29" s="512"/>
      <c r="S29" s="513"/>
      <c r="T29" s="490"/>
      <c r="U29" s="495"/>
      <c r="V29" s="491"/>
      <c r="W29" s="490"/>
      <c r="X29" s="495"/>
      <c r="Y29" s="491"/>
      <c r="Z29" s="17"/>
      <c r="AA29" s="413" t="s">
        <v>160</v>
      </c>
      <c r="AB29" s="432"/>
      <c r="AC29" s="432"/>
      <c r="AD29" s="432"/>
      <c r="AE29" s="432"/>
      <c r="AF29" s="432"/>
      <c r="AG29" s="433"/>
      <c r="AH29" s="440">
        <v>2</v>
      </c>
      <c r="AI29" s="441"/>
      <c r="AJ29" s="442"/>
      <c r="AK29" s="422">
        <v>3</v>
      </c>
      <c r="AL29" s="449"/>
      <c r="AM29" s="450"/>
      <c r="AN29" s="46"/>
      <c r="AO29" s="519"/>
      <c r="AP29" s="519"/>
      <c r="AQ29" s="519"/>
      <c r="AR29" s="519"/>
      <c r="AS29" s="488"/>
      <c r="AT29" s="494"/>
      <c r="AU29" s="494"/>
      <c r="AV29" s="494"/>
      <c r="AW29" s="489"/>
      <c r="AX29" s="517"/>
      <c r="AY29" s="517"/>
      <c r="AZ29" s="517"/>
      <c r="BA29" s="520"/>
    </row>
    <row r="30" spans="1:53" ht="26.25" customHeight="1" x14ac:dyDescent="0.3">
      <c r="A30" s="522">
        <v>1</v>
      </c>
      <c r="B30" s="459"/>
      <c r="C30" s="399">
        <f>COUNTIF($B18:$AO18,$B$18)</f>
        <v>33</v>
      </c>
      <c r="D30" s="458"/>
      <c r="E30" s="458"/>
      <c r="F30" s="459"/>
      <c r="G30" s="399">
        <v>4</v>
      </c>
      <c r="H30" s="458"/>
      <c r="I30" s="459"/>
      <c r="J30" s="399">
        <v>3</v>
      </c>
      <c r="K30" s="458"/>
      <c r="L30" s="458"/>
      <c r="M30" s="459"/>
      <c r="N30" s="399"/>
      <c r="O30" s="458"/>
      <c r="P30" s="459"/>
      <c r="Q30" s="405"/>
      <c r="R30" s="462"/>
      <c r="S30" s="463"/>
      <c r="T30" s="399">
        <v>12</v>
      </c>
      <c r="U30" s="466"/>
      <c r="V30" s="521"/>
      <c r="W30" s="399">
        <f>C30+G30+J30+N30+Q30+T30</f>
        <v>52</v>
      </c>
      <c r="X30" s="466"/>
      <c r="Y30" s="467"/>
      <c r="Z30" s="17"/>
      <c r="AA30" s="434"/>
      <c r="AB30" s="435"/>
      <c r="AC30" s="435"/>
      <c r="AD30" s="435"/>
      <c r="AE30" s="435"/>
      <c r="AF30" s="435"/>
      <c r="AG30" s="436"/>
      <c r="AH30" s="443"/>
      <c r="AI30" s="444"/>
      <c r="AJ30" s="445"/>
      <c r="AK30" s="451"/>
      <c r="AL30" s="452"/>
      <c r="AM30" s="453"/>
      <c r="AN30" s="46"/>
      <c r="AO30" s="519"/>
      <c r="AP30" s="519"/>
      <c r="AQ30" s="519"/>
      <c r="AR30" s="519"/>
      <c r="AS30" s="490"/>
      <c r="AT30" s="495"/>
      <c r="AU30" s="495"/>
      <c r="AV30" s="495"/>
      <c r="AW30" s="491"/>
      <c r="AX30" s="517"/>
      <c r="AY30" s="517"/>
      <c r="AZ30" s="517"/>
      <c r="BA30" s="520"/>
    </row>
    <row r="31" spans="1:53" ht="27" customHeight="1" x14ac:dyDescent="0.3">
      <c r="A31" s="412">
        <v>2</v>
      </c>
      <c r="B31" s="457"/>
      <c r="C31" s="399">
        <v>7</v>
      </c>
      <c r="D31" s="458"/>
      <c r="E31" s="458"/>
      <c r="F31" s="459"/>
      <c r="G31" s="402">
        <v>1</v>
      </c>
      <c r="H31" s="460"/>
      <c r="I31" s="457"/>
      <c r="J31" s="402">
        <v>4</v>
      </c>
      <c r="K31" s="460"/>
      <c r="L31" s="460"/>
      <c r="M31" s="457"/>
      <c r="N31" s="402">
        <v>5</v>
      </c>
      <c r="O31" s="460"/>
      <c r="P31" s="457"/>
      <c r="Q31" s="461">
        <v>1</v>
      </c>
      <c r="R31" s="462"/>
      <c r="S31" s="463"/>
      <c r="T31" s="402"/>
      <c r="U31" s="464"/>
      <c r="V31" s="465"/>
      <c r="W31" s="399">
        <v>17</v>
      </c>
      <c r="X31" s="466"/>
      <c r="Y31" s="467"/>
      <c r="Z31" s="17"/>
      <c r="AA31" s="437"/>
      <c r="AB31" s="438"/>
      <c r="AC31" s="438"/>
      <c r="AD31" s="438"/>
      <c r="AE31" s="438"/>
      <c r="AF31" s="438"/>
      <c r="AG31" s="439"/>
      <c r="AH31" s="446"/>
      <c r="AI31" s="447"/>
      <c r="AJ31" s="448"/>
      <c r="AK31" s="454"/>
      <c r="AL31" s="455"/>
      <c r="AM31" s="456"/>
      <c r="AN31" s="46"/>
      <c r="AO31" s="431">
        <v>1</v>
      </c>
      <c r="AP31" s="431"/>
      <c r="AQ31" s="431"/>
      <c r="AR31" s="431"/>
      <c r="AS31" s="396" t="s">
        <v>191</v>
      </c>
      <c r="AT31" s="396"/>
      <c r="AU31" s="396"/>
      <c r="AV31" s="396"/>
      <c r="AW31" s="396"/>
      <c r="AX31" s="396">
        <v>3</v>
      </c>
      <c r="AY31" s="396"/>
      <c r="AZ31" s="396"/>
      <c r="BA31" s="396"/>
    </row>
    <row r="32" spans="1:53" ht="21.75" customHeight="1" x14ac:dyDescent="0.4">
      <c r="A32" s="397"/>
      <c r="B32" s="398"/>
      <c r="C32" s="399"/>
      <c r="D32" s="400"/>
      <c r="E32" s="400"/>
      <c r="F32" s="401"/>
      <c r="G32" s="402"/>
      <c r="H32" s="403"/>
      <c r="I32" s="404"/>
      <c r="J32" s="402"/>
      <c r="K32" s="403"/>
      <c r="L32" s="403"/>
      <c r="M32" s="404"/>
      <c r="N32" s="402"/>
      <c r="O32" s="403"/>
      <c r="P32" s="404"/>
      <c r="Q32" s="405"/>
      <c r="R32" s="406"/>
      <c r="S32" s="407"/>
      <c r="T32" s="402"/>
      <c r="U32" s="408"/>
      <c r="V32" s="409"/>
      <c r="W32" s="399"/>
      <c r="X32" s="410"/>
      <c r="Y32" s="411"/>
      <c r="Z32" s="17"/>
      <c r="AA32" s="413" t="s">
        <v>62</v>
      </c>
      <c r="AB32" s="414"/>
      <c r="AC32" s="414"/>
      <c r="AD32" s="414"/>
      <c r="AE32" s="414"/>
      <c r="AF32" s="414"/>
      <c r="AG32" s="415"/>
      <c r="AH32" s="422">
        <v>3</v>
      </c>
      <c r="AI32" s="423"/>
      <c r="AJ32" s="424"/>
      <c r="AK32" s="422">
        <v>4</v>
      </c>
      <c r="AL32" s="423"/>
      <c r="AM32" s="424"/>
      <c r="AN32" s="46"/>
      <c r="AO32" s="431"/>
      <c r="AP32" s="431"/>
      <c r="AQ32" s="431"/>
      <c r="AR32" s="431"/>
      <c r="AS32" s="396"/>
      <c r="AT32" s="396"/>
      <c r="AU32" s="396"/>
      <c r="AV32" s="396"/>
      <c r="AW32" s="396"/>
      <c r="AX32" s="396"/>
      <c r="AY32" s="396"/>
      <c r="AZ32" s="396"/>
      <c r="BA32" s="396"/>
    </row>
    <row r="33" spans="1:53" ht="25.5" customHeight="1" x14ac:dyDescent="0.4">
      <c r="A33" s="397"/>
      <c r="B33" s="398"/>
      <c r="C33" s="399"/>
      <c r="D33" s="400"/>
      <c r="E33" s="400"/>
      <c r="F33" s="401"/>
      <c r="G33" s="402"/>
      <c r="H33" s="403"/>
      <c r="I33" s="404"/>
      <c r="J33" s="402"/>
      <c r="K33" s="403"/>
      <c r="L33" s="403"/>
      <c r="M33" s="404"/>
      <c r="N33" s="402"/>
      <c r="O33" s="403"/>
      <c r="P33" s="404"/>
      <c r="Q33" s="461"/>
      <c r="R33" s="406"/>
      <c r="S33" s="407"/>
      <c r="T33" s="402"/>
      <c r="U33" s="408"/>
      <c r="V33" s="409"/>
      <c r="W33" s="399"/>
      <c r="X33" s="410"/>
      <c r="Y33" s="411"/>
      <c r="Z33" s="17"/>
      <c r="AA33" s="416"/>
      <c r="AB33" s="417"/>
      <c r="AC33" s="417"/>
      <c r="AD33" s="417"/>
      <c r="AE33" s="417"/>
      <c r="AF33" s="417"/>
      <c r="AG33" s="418"/>
      <c r="AH33" s="425"/>
      <c r="AI33" s="426"/>
      <c r="AJ33" s="427"/>
      <c r="AK33" s="425"/>
      <c r="AL33" s="426"/>
      <c r="AM33" s="427"/>
      <c r="AN33" s="47"/>
      <c r="AO33" s="431"/>
      <c r="AP33" s="431"/>
      <c r="AQ33" s="431"/>
      <c r="AR33" s="431"/>
      <c r="AS33" s="396"/>
      <c r="AT33" s="396"/>
      <c r="AU33" s="396"/>
      <c r="AV33" s="396"/>
      <c r="AW33" s="396"/>
      <c r="AX33" s="396"/>
      <c r="AY33" s="396"/>
      <c r="AZ33" s="396"/>
      <c r="BA33" s="396"/>
    </row>
    <row r="34" spans="1:53" ht="34.5" customHeight="1" x14ac:dyDescent="0.3">
      <c r="A34" s="412" t="s">
        <v>24</v>
      </c>
      <c r="B34" s="404"/>
      <c r="C34" s="399">
        <f>SUM(C30:F33)</f>
        <v>40</v>
      </c>
      <c r="D34" s="400"/>
      <c r="E34" s="400"/>
      <c r="F34" s="401"/>
      <c r="G34" s="402">
        <f>SUM(G30:I33)</f>
        <v>5</v>
      </c>
      <c r="H34" s="403"/>
      <c r="I34" s="404"/>
      <c r="J34" s="468">
        <f>SUM(J30:M33)</f>
        <v>7</v>
      </c>
      <c r="K34" s="469"/>
      <c r="L34" s="469"/>
      <c r="M34" s="470"/>
      <c r="N34" s="468">
        <f>SUM(N30:P33)</f>
        <v>5</v>
      </c>
      <c r="O34" s="469"/>
      <c r="P34" s="470"/>
      <c r="Q34" s="461">
        <f>SUM(Q30:S33)</f>
        <v>1</v>
      </c>
      <c r="R34" s="406"/>
      <c r="S34" s="407"/>
      <c r="T34" s="402">
        <f>SUM(T30:V33)</f>
        <v>12</v>
      </c>
      <c r="U34" s="408"/>
      <c r="V34" s="409"/>
      <c r="W34" s="402">
        <f>SUM(W30:Y33)</f>
        <v>69</v>
      </c>
      <c r="X34" s="408"/>
      <c r="Y34" s="409"/>
      <c r="Z34" s="17"/>
      <c r="AA34" s="419"/>
      <c r="AB34" s="420"/>
      <c r="AC34" s="420"/>
      <c r="AD34" s="420"/>
      <c r="AE34" s="420"/>
      <c r="AF34" s="420"/>
      <c r="AG34" s="421"/>
      <c r="AH34" s="428"/>
      <c r="AI34" s="429"/>
      <c r="AJ34" s="430"/>
      <c r="AK34" s="428"/>
      <c r="AL34" s="429"/>
      <c r="AM34" s="430"/>
      <c r="AN34" s="18"/>
      <c r="AO34" s="431"/>
      <c r="AP34" s="431"/>
      <c r="AQ34" s="431"/>
      <c r="AR34" s="431"/>
      <c r="AS34" s="396"/>
      <c r="AT34" s="396"/>
      <c r="AU34" s="396"/>
      <c r="AV34" s="396"/>
      <c r="AW34" s="396"/>
      <c r="AX34" s="396"/>
      <c r="AY34" s="396"/>
      <c r="AZ34" s="396"/>
      <c r="BA34" s="396"/>
    </row>
    <row r="35" spans="1:53" ht="15.75" customHeight="1" x14ac:dyDescent="0.3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3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3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3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3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3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3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3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3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3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3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3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3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192"/>
  <sheetViews>
    <sheetView tabSelected="1" view="pageBreakPreview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B75" sqref="B75"/>
    </sheetView>
  </sheetViews>
  <sheetFormatPr defaultColWidth="9.109375" defaultRowHeight="20.100000000000001" customHeight="1" x14ac:dyDescent="0.25"/>
  <cols>
    <col min="1" max="1" width="8.88671875" style="128" customWidth="1"/>
    <col min="2" max="2" width="60.6640625" style="114" customWidth="1"/>
    <col min="3" max="3" width="6.6640625" style="129" customWidth="1"/>
    <col min="4" max="4" width="12" style="130" customWidth="1"/>
    <col min="5" max="5" width="7.33203125" style="130" customWidth="1"/>
    <col min="6" max="6" width="6.44140625" style="129" customWidth="1"/>
    <col min="7" max="7" width="7.44140625" style="129" customWidth="1"/>
    <col min="8" max="8" width="9.88671875" style="129" customWidth="1"/>
    <col min="9" max="9" width="8.6640625" style="114" customWidth="1"/>
    <col min="10" max="10" width="8" style="114" customWidth="1"/>
    <col min="11" max="11" width="5.88671875" style="114" customWidth="1"/>
    <col min="12" max="12" width="7.88671875" style="114" customWidth="1"/>
    <col min="13" max="13" width="8.88671875" style="114" customWidth="1"/>
    <col min="14" max="14" width="7.88671875" style="114" customWidth="1"/>
    <col min="15" max="15" width="6.109375" style="114" customWidth="1"/>
    <col min="16" max="16" width="6.33203125" style="114" customWidth="1"/>
    <col min="17" max="18" width="6.44140625" style="114" customWidth="1"/>
    <col min="19" max="19" width="6.5546875" style="114" customWidth="1"/>
    <col min="20" max="20" width="6.33203125" style="114" customWidth="1"/>
    <col min="21" max="21" width="5.5546875" style="114" customWidth="1"/>
    <col min="22" max="22" width="5.6640625" style="114" customWidth="1"/>
    <col min="23" max="27" width="0" style="114" hidden="1" customWidth="1"/>
    <col min="28" max="16384" width="9.109375" style="114"/>
  </cols>
  <sheetData>
    <row r="1" spans="1:28" ht="20.100000000000001" customHeight="1" thickBot="1" x14ac:dyDescent="0.3">
      <c r="A1" s="570" t="s">
        <v>148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</row>
    <row r="2" spans="1:28" ht="20.100000000000001" customHeight="1" thickTop="1" thickBot="1" x14ac:dyDescent="0.3">
      <c r="A2" s="600" t="s">
        <v>104</v>
      </c>
      <c r="B2" s="600" t="s">
        <v>105</v>
      </c>
      <c r="C2" s="603" t="s">
        <v>72</v>
      </c>
      <c r="D2" s="580"/>
      <c r="E2" s="580"/>
      <c r="F2" s="604"/>
      <c r="G2" s="576" t="s">
        <v>106</v>
      </c>
      <c r="H2" s="603" t="s">
        <v>51</v>
      </c>
      <c r="I2" s="580"/>
      <c r="J2" s="580"/>
      <c r="K2" s="580"/>
      <c r="L2" s="580"/>
      <c r="M2" s="604"/>
      <c r="N2" s="607" t="s">
        <v>139</v>
      </c>
      <c r="O2" s="608"/>
      <c r="P2" s="608"/>
      <c r="Q2" s="608"/>
      <c r="R2" s="608"/>
      <c r="S2" s="608"/>
      <c r="T2" s="608"/>
      <c r="U2" s="608"/>
      <c r="V2" s="609"/>
    </row>
    <row r="3" spans="1:28" ht="20.100000000000001" customHeight="1" thickTop="1" thickBot="1" x14ac:dyDescent="0.3">
      <c r="A3" s="601"/>
      <c r="B3" s="601"/>
      <c r="C3" s="613" t="s">
        <v>29</v>
      </c>
      <c r="D3" s="576" t="s">
        <v>30</v>
      </c>
      <c r="E3" s="579" t="s">
        <v>49</v>
      </c>
      <c r="F3" s="604"/>
      <c r="G3" s="582"/>
      <c r="H3" s="576" t="s">
        <v>28</v>
      </c>
      <c r="I3" s="579" t="s">
        <v>107</v>
      </c>
      <c r="J3" s="580"/>
      <c r="K3" s="580"/>
      <c r="L3" s="581"/>
      <c r="M3" s="576" t="s">
        <v>108</v>
      </c>
      <c r="N3" s="610"/>
      <c r="O3" s="611"/>
      <c r="P3" s="611"/>
      <c r="Q3" s="611"/>
      <c r="R3" s="611"/>
      <c r="S3" s="611"/>
      <c r="T3" s="611"/>
      <c r="U3" s="611"/>
      <c r="V3" s="612"/>
    </row>
    <row r="4" spans="1:28" ht="20.100000000000001" customHeight="1" thickTop="1" thickBot="1" x14ac:dyDescent="0.3">
      <c r="A4" s="601"/>
      <c r="B4" s="601"/>
      <c r="C4" s="585"/>
      <c r="D4" s="582"/>
      <c r="E4" s="613" t="s">
        <v>187</v>
      </c>
      <c r="F4" s="576" t="s">
        <v>50</v>
      </c>
      <c r="G4" s="582"/>
      <c r="H4" s="582"/>
      <c r="I4" s="576" t="s">
        <v>24</v>
      </c>
      <c r="J4" s="584" t="s">
        <v>31</v>
      </c>
      <c r="K4" s="576" t="s">
        <v>149</v>
      </c>
      <c r="L4" s="614" t="s">
        <v>109</v>
      </c>
      <c r="M4" s="577"/>
      <c r="N4" s="603" t="s">
        <v>56</v>
      </c>
      <c r="O4" s="580"/>
      <c r="P4" s="604"/>
      <c r="Q4" s="603" t="s">
        <v>64</v>
      </c>
      <c r="R4" s="581"/>
      <c r="S4" s="579"/>
      <c r="T4" s="580"/>
      <c r="U4" s="617"/>
      <c r="V4" s="618"/>
    </row>
    <row r="5" spans="1:28" ht="20.100000000000001" customHeight="1" thickTop="1" thickBot="1" x14ac:dyDescent="0.3">
      <c r="A5" s="601"/>
      <c r="B5" s="601"/>
      <c r="C5" s="585"/>
      <c r="D5" s="582"/>
      <c r="E5" s="585"/>
      <c r="F5" s="582"/>
      <c r="G5" s="582"/>
      <c r="H5" s="582"/>
      <c r="I5" s="582"/>
      <c r="J5" s="585"/>
      <c r="K5" s="582"/>
      <c r="L5" s="615"/>
      <c r="M5" s="577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8" ht="20.100000000000001" customHeight="1" thickTop="1" thickBot="1" x14ac:dyDescent="0.3">
      <c r="A6" s="601"/>
      <c r="B6" s="601"/>
      <c r="C6" s="585"/>
      <c r="D6" s="582"/>
      <c r="E6" s="585"/>
      <c r="F6" s="582"/>
      <c r="G6" s="605"/>
      <c r="H6" s="582"/>
      <c r="I6" s="582"/>
      <c r="J6" s="585"/>
      <c r="K6" s="582"/>
      <c r="L6" s="615"/>
      <c r="M6" s="578"/>
      <c r="N6" s="603" t="s">
        <v>140</v>
      </c>
      <c r="O6" s="580"/>
      <c r="P6" s="580"/>
      <c r="Q6" s="580"/>
      <c r="R6" s="581"/>
      <c r="S6" s="196"/>
      <c r="T6" s="195"/>
      <c r="U6" s="195"/>
      <c r="V6" s="197"/>
    </row>
    <row r="7" spans="1:28" ht="20.100000000000001" customHeight="1" thickTop="1" thickBot="1" x14ac:dyDescent="0.3">
      <c r="A7" s="602"/>
      <c r="B7" s="602"/>
      <c r="C7" s="586"/>
      <c r="D7" s="583"/>
      <c r="E7" s="586"/>
      <c r="F7" s="583"/>
      <c r="G7" s="606"/>
      <c r="H7" s="606"/>
      <c r="I7" s="583"/>
      <c r="J7" s="586"/>
      <c r="K7" s="583"/>
      <c r="L7" s="616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8" ht="20.100000000000001" customHeight="1" thickTop="1" thickBot="1" x14ac:dyDescent="0.3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8" ht="21.9" customHeight="1" x14ac:dyDescent="0.25">
      <c r="A9" s="621" t="s">
        <v>110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  <c r="T9" s="622"/>
      <c r="U9" s="622"/>
      <c r="V9" s="623"/>
    </row>
    <row r="10" spans="1:28" ht="21.9" customHeight="1" thickBot="1" x14ac:dyDescent="0.3">
      <c r="A10" s="619" t="s">
        <v>150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620"/>
    </row>
    <row r="11" spans="1:28" ht="21.9" customHeight="1" x14ac:dyDescent="0.25">
      <c r="A11" s="215" t="s">
        <v>151</v>
      </c>
      <c r="B11" s="216" t="s">
        <v>205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  <c r="AB11" s="114" t="s">
        <v>236</v>
      </c>
    </row>
    <row r="12" spans="1:28" ht="21.9" customHeight="1" thickBot="1" x14ac:dyDescent="0.3">
      <c r="A12" s="223" t="s">
        <v>152</v>
      </c>
      <c r="B12" s="224" t="s">
        <v>204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  <c r="AB12" s="114" t="s">
        <v>130</v>
      </c>
    </row>
    <row r="13" spans="1:28" ht="21.9" customHeight="1" thickBot="1" x14ac:dyDescent="0.3">
      <c r="A13" s="587" t="s">
        <v>220</v>
      </c>
      <c r="B13" s="588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8" ht="21.9" customHeight="1" thickBot="1" x14ac:dyDescent="0.3">
      <c r="A14" s="545" t="s">
        <v>111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</row>
    <row r="15" spans="1:28" ht="26.25" customHeight="1" x14ac:dyDescent="0.25">
      <c r="A15" s="236" t="s">
        <v>153</v>
      </c>
      <c r="B15" s="237" t="s">
        <v>146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  <c r="AB15" s="114" t="s">
        <v>130</v>
      </c>
    </row>
    <row r="16" spans="1:28" ht="31.5" customHeight="1" x14ac:dyDescent="0.25">
      <c r="A16" s="239" t="s">
        <v>154</v>
      </c>
      <c r="B16" s="240" t="s">
        <v>134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  <c r="AB16" s="114" t="s">
        <v>130</v>
      </c>
    </row>
    <row r="17" spans="1:28" ht="21.9" customHeight="1" x14ac:dyDescent="0.25">
      <c r="A17" s="239" t="s">
        <v>155</v>
      </c>
      <c r="B17" s="240" t="s">
        <v>147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  <c r="AB17" s="114" t="s">
        <v>130</v>
      </c>
    </row>
    <row r="18" spans="1:28" ht="32.25" customHeight="1" x14ac:dyDescent="0.25">
      <c r="A18" s="239" t="s">
        <v>156</v>
      </c>
      <c r="B18" s="240" t="s">
        <v>188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  <c r="AB18" s="114" t="s">
        <v>130</v>
      </c>
    </row>
    <row r="19" spans="1:28" ht="33.75" customHeight="1" x14ac:dyDescent="0.25">
      <c r="A19" s="239" t="s">
        <v>157</v>
      </c>
      <c r="B19" s="240" t="s">
        <v>189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4" t="s">
        <v>130</v>
      </c>
    </row>
    <row r="20" spans="1:28" ht="22.5" customHeight="1" x14ac:dyDescent="0.25">
      <c r="A20" s="239" t="s">
        <v>158</v>
      </c>
      <c r="B20" s="240" t="s">
        <v>132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 t="s">
        <v>237</v>
      </c>
    </row>
    <row r="21" spans="1:28" ht="29.25" customHeight="1" x14ac:dyDescent="0.25">
      <c r="A21" s="239" t="s">
        <v>211</v>
      </c>
      <c r="B21" s="240" t="s">
        <v>176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 t="s">
        <v>237</v>
      </c>
    </row>
    <row r="22" spans="1:28" ht="21.9" customHeight="1" thickBot="1" x14ac:dyDescent="0.3">
      <c r="A22" s="252" t="s">
        <v>212</v>
      </c>
      <c r="B22" s="253" t="s">
        <v>200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  <c r="AB22" s="114" t="s">
        <v>130</v>
      </c>
    </row>
    <row r="23" spans="1:28" ht="21.9" customHeight="1" thickBot="1" x14ac:dyDescent="0.3">
      <c r="A23" s="597" t="s">
        <v>113</v>
      </c>
      <c r="B23" s="598"/>
      <c r="C23" s="598"/>
      <c r="D23" s="598"/>
      <c r="E23" s="598"/>
      <c r="F23" s="599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" customHeight="1" thickBot="1" x14ac:dyDescent="0.3">
      <c r="A24" s="545" t="s">
        <v>114</v>
      </c>
      <c r="B24" s="545"/>
      <c r="C24" s="545"/>
      <c r="D24" s="545"/>
      <c r="E24" s="545"/>
      <c r="F24" s="545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</row>
    <row r="25" spans="1:28" ht="21.9" customHeight="1" x14ac:dyDescent="0.25">
      <c r="A25" s="236" t="s">
        <v>159</v>
      </c>
      <c r="B25" s="237" t="s">
        <v>160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" customHeight="1" thickBot="1" x14ac:dyDescent="0.3">
      <c r="A26" s="252" t="s">
        <v>161</v>
      </c>
      <c r="B26" s="253" t="s">
        <v>26</v>
      </c>
      <c r="C26" s="225"/>
      <c r="D26" s="226" t="s">
        <v>129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" customHeight="1" thickBot="1" x14ac:dyDescent="0.3">
      <c r="A27" s="597" t="s">
        <v>115</v>
      </c>
      <c r="B27" s="598"/>
      <c r="C27" s="598"/>
      <c r="D27" s="598"/>
      <c r="E27" s="598"/>
      <c r="F27" s="625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" customHeight="1" thickBot="1" x14ac:dyDescent="0.3">
      <c r="A28" s="545" t="s">
        <v>133</v>
      </c>
      <c r="B28" s="545"/>
      <c r="C28" s="545"/>
      <c r="D28" s="545"/>
      <c r="E28" s="545"/>
      <c r="F28" s="545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4"/>
      <c r="S28" s="624"/>
      <c r="T28" s="624"/>
      <c r="U28" s="624"/>
      <c r="V28" s="624"/>
    </row>
    <row r="29" spans="1:28" ht="21.9" customHeight="1" thickBot="1" x14ac:dyDescent="0.3">
      <c r="A29" s="236" t="s">
        <v>162</v>
      </c>
      <c r="B29" s="237" t="s">
        <v>242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" customHeight="1" thickBot="1" x14ac:dyDescent="0.3">
      <c r="A30" s="597" t="s">
        <v>116</v>
      </c>
      <c r="B30" s="598"/>
      <c r="C30" s="598"/>
      <c r="D30" s="598"/>
      <c r="E30" s="598"/>
      <c r="F30" s="599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" customHeight="1" x14ac:dyDescent="0.25">
      <c r="A31" s="573" t="s">
        <v>117</v>
      </c>
      <c r="B31" s="573"/>
      <c r="C31" s="573"/>
      <c r="D31" s="573"/>
      <c r="E31" s="573"/>
      <c r="F31" s="573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" customHeight="1" x14ac:dyDescent="0.25">
      <c r="A32" s="574" t="s">
        <v>118</v>
      </c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4"/>
      <c r="S32" s="574"/>
      <c r="T32" s="574"/>
      <c r="U32" s="574"/>
      <c r="V32" s="575"/>
    </row>
    <row r="33" spans="1:28" ht="21.9" customHeight="1" thickBot="1" x14ac:dyDescent="0.3">
      <c r="A33" s="570" t="s">
        <v>165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AB33" s="133"/>
    </row>
    <row r="34" spans="1:28" ht="21.9" customHeight="1" thickBot="1" x14ac:dyDescent="0.3">
      <c r="A34" s="571" t="s">
        <v>221</v>
      </c>
      <c r="B34" s="572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" customHeight="1" x14ac:dyDescent="0.25">
      <c r="A35" s="236" t="s">
        <v>166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" customHeight="1" x14ac:dyDescent="0.25">
      <c r="A36" s="239" t="s">
        <v>168</v>
      </c>
      <c r="B36" s="244" t="s">
        <v>174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3">
      <c r="A37" s="252" t="s">
        <v>213</v>
      </c>
      <c r="B37" s="227" t="s">
        <v>142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 t="s">
        <v>237</v>
      </c>
    </row>
    <row r="38" spans="1:28" ht="21.9" customHeight="1" thickBot="1" x14ac:dyDescent="0.3">
      <c r="A38" s="542" t="s">
        <v>119</v>
      </c>
      <c r="B38" s="543"/>
      <c r="C38" s="543"/>
      <c r="D38" s="543"/>
      <c r="E38" s="543"/>
      <c r="F38" s="544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" customHeight="1" x14ac:dyDescent="0.25">
      <c r="A39" s="294"/>
      <c r="B39" s="188" t="s">
        <v>222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223</v>
      </c>
      <c r="O39" s="167" t="s">
        <v>223</v>
      </c>
      <c r="P39" s="167" t="s">
        <v>223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" customHeight="1" thickBot="1" x14ac:dyDescent="0.3">
      <c r="A40" s="296"/>
      <c r="B40" s="171" t="s">
        <v>224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" customHeight="1" thickBot="1" x14ac:dyDescent="0.3">
      <c r="A41" s="545" t="s">
        <v>169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6"/>
      <c r="W41" s="125"/>
      <c r="X41" s="125"/>
      <c r="Y41" s="125"/>
      <c r="AB41" s="133"/>
    </row>
    <row r="42" spans="1:28" ht="21.9" customHeight="1" x14ac:dyDescent="0.25">
      <c r="A42" s="563" t="s">
        <v>225</v>
      </c>
      <c r="B42" s="564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5">
      <c r="A43" s="565" t="s">
        <v>226</v>
      </c>
      <c r="B43" s="566"/>
      <c r="C43" s="177"/>
      <c r="D43" s="172" t="s">
        <v>227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3">
      <c r="A44" s="567" t="s">
        <v>234</v>
      </c>
      <c r="B44" s="568"/>
      <c r="C44" s="178"/>
      <c r="D44" s="175" t="s">
        <v>228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5">
      <c r="A45" s="299" t="s">
        <v>170</v>
      </c>
      <c r="B45" s="300" t="s">
        <v>190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5">
      <c r="A46" s="304" t="s">
        <v>172</v>
      </c>
      <c r="B46" s="305" t="s">
        <v>171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 t="s">
        <v>130</v>
      </c>
    </row>
    <row r="47" spans="1:28" ht="21.9" customHeight="1" x14ac:dyDescent="0.25">
      <c r="A47" s="304" t="s">
        <v>175</v>
      </c>
      <c r="B47" s="305" t="s">
        <v>235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 t="s">
        <v>237</v>
      </c>
    </row>
    <row r="48" spans="1:28" ht="21.9" customHeight="1" x14ac:dyDescent="0.25">
      <c r="A48" s="304" t="s">
        <v>178</v>
      </c>
      <c r="B48" s="305" t="s">
        <v>167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" customHeight="1" x14ac:dyDescent="0.25">
      <c r="A49" s="304" t="s">
        <v>214</v>
      </c>
      <c r="B49" s="305" t="s">
        <v>198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 t="s">
        <v>130</v>
      </c>
    </row>
    <row r="50" spans="1:29" ht="21.9" customHeight="1" x14ac:dyDescent="0.25">
      <c r="A50" s="304" t="s">
        <v>215</v>
      </c>
      <c r="B50" s="305" t="s">
        <v>173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 t="s">
        <v>130</v>
      </c>
    </row>
    <row r="51" spans="1:29" ht="21.9" customHeight="1" x14ac:dyDescent="0.25">
      <c r="A51" s="304" t="s">
        <v>216</v>
      </c>
      <c r="B51" s="305" t="s">
        <v>232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 t="s">
        <v>130</v>
      </c>
    </row>
    <row r="52" spans="1:29" ht="21.9" customHeight="1" x14ac:dyDescent="0.25">
      <c r="A52" s="304" t="s">
        <v>217</v>
      </c>
      <c r="B52" s="305" t="s">
        <v>177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" customHeight="1" x14ac:dyDescent="0.25">
      <c r="A53" s="304" t="s">
        <v>229</v>
      </c>
      <c r="B53" s="305" t="s">
        <v>199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 t="s">
        <v>130</v>
      </c>
    </row>
    <row r="54" spans="1:29" ht="21.9" customHeight="1" x14ac:dyDescent="0.25">
      <c r="A54" s="304" t="s">
        <v>230</v>
      </c>
      <c r="B54" s="305" t="s">
        <v>131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 t="s">
        <v>130</v>
      </c>
    </row>
    <row r="55" spans="1:29" ht="26.25" customHeight="1" thickBot="1" x14ac:dyDescent="0.3">
      <c r="A55" s="304" t="s">
        <v>231</v>
      </c>
      <c r="B55" s="307" t="s">
        <v>232</v>
      </c>
      <c r="C55" s="308"/>
      <c r="D55" s="226" t="s">
        <v>233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 t="s">
        <v>130</v>
      </c>
      <c r="AC55" s="118"/>
    </row>
    <row r="56" spans="1:29" s="164" customFormat="1" ht="27" customHeight="1" thickBot="1" x14ac:dyDescent="0.3">
      <c r="A56" s="594" t="s">
        <v>180</v>
      </c>
      <c r="B56" s="595"/>
      <c r="C56" s="595"/>
      <c r="D56" s="595"/>
      <c r="E56" s="595"/>
      <c r="F56" s="596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" customHeight="1" thickTop="1" thickBot="1" x14ac:dyDescent="0.3">
      <c r="A57" s="591" t="s">
        <v>120</v>
      </c>
      <c r="B57" s="592"/>
      <c r="C57" s="592"/>
      <c r="D57" s="592"/>
      <c r="E57" s="592"/>
      <c r="F57" s="593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" customHeight="1" thickTop="1" thickBot="1" x14ac:dyDescent="0.3">
      <c r="A58" s="554" t="s">
        <v>121</v>
      </c>
      <c r="B58" s="555"/>
      <c r="C58" s="555"/>
      <c r="D58" s="555"/>
      <c r="E58" s="555"/>
      <c r="F58" s="556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" customHeight="1" thickTop="1" thickBot="1" x14ac:dyDescent="0.3">
      <c r="A59" s="589" t="s">
        <v>32</v>
      </c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90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" customHeight="1" x14ac:dyDescent="0.25">
      <c r="A60" s="559" t="s">
        <v>181</v>
      </c>
      <c r="B60" s="559"/>
      <c r="C60" s="559"/>
      <c r="D60" s="559"/>
      <c r="E60" s="559"/>
      <c r="F60" s="559"/>
      <c r="G60" s="559"/>
      <c r="H60" s="559"/>
      <c r="I60" s="559"/>
      <c r="J60" s="559"/>
      <c r="K60" s="559"/>
      <c r="L60" s="559"/>
      <c r="M60" s="560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" customHeight="1" x14ac:dyDescent="0.25">
      <c r="A61" s="559" t="s">
        <v>122</v>
      </c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69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" customHeight="1" x14ac:dyDescent="0.25">
      <c r="A62" s="559" t="s">
        <v>123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60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" customHeight="1" thickBot="1" x14ac:dyDescent="0.3">
      <c r="A63" s="559" t="s">
        <v>182</v>
      </c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69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" customHeight="1" thickTop="1" thickBot="1" x14ac:dyDescent="0.3">
      <c r="A64" s="557" t="s">
        <v>124</v>
      </c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8"/>
      <c r="N64" s="547" t="s">
        <v>125</v>
      </c>
      <c r="O64" s="548"/>
      <c r="P64" s="549"/>
      <c r="Q64" s="550">
        <f>G31/G58</f>
        <v>0.74444444444444446</v>
      </c>
      <c r="R64" s="551"/>
      <c r="S64" s="552" t="s">
        <v>83</v>
      </c>
      <c r="T64" s="545"/>
      <c r="U64" s="553">
        <f>G57/G58</f>
        <v>0.25555555555555554</v>
      </c>
      <c r="V64" s="553"/>
      <c r="W64" s="119">
        <f>SUM(N63:V63)</f>
        <v>1</v>
      </c>
      <c r="AB64" s="133"/>
    </row>
    <row r="65" spans="1:28" ht="27.6" customHeight="1" thickBot="1" x14ac:dyDescent="0.3">
      <c r="A65" s="351">
        <v>1</v>
      </c>
      <c r="B65" s="352" t="s">
        <v>141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16.2" customHeight="1" x14ac:dyDescent="0.25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3">
      <c r="A67" s="363"/>
      <c r="B67" s="364" t="s">
        <v>184</v>
      </c>
      <c r="C67" s="364"/>
      <c r="D67" s="365"/>
      <c r="E67" s="366"/>
      <c r="F67" s="366"/>
      <c r="G67" s="366"/>
      <c r="H67" s="364"/>
      <c r="I67" s="364"/>
      <c r="J67" s="367"/>
      <c r="K67" s="364" t="s">
        <v>185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11.4" customHeight="1" x14ac:dyDescent="0.25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3">
      <c r="A69" s="363"/>
      <c r="B69" s="364" t="s">
        <v>135</v>
      </c>
      <c r="C69" s="1"/>
      <c r="D69" s="365"/>
      <c r="E69" s="365"/>
      <c r="F69" s="365"/>
      <c r="G69" s="365"/>
      <c r="H69" s="1"/>
      <c r="I69" s="540" t="s">
        <v>143</v>
      </c>
      <c r="J69" s="541"/>
      <c r="K69" s="541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12.6" customHeight="1" x14ac:dyDescent="0.25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8" customHeight="1" x14ac:dyDescent="0.25">
      <c r="A71" s="363"/>
      <c r="B71" s="364" t="s">
        <v>218</v>
      </c>
      <c r="C71" s="364"/>
      <c r="D71" s="561"/>
      <c r="E71" s="561"/>
      <c r="F71" s="562"/>
      <c r="G71" s="562"/>
      <c r="H71" s="364"/>
      <c r="I71" s="540" t="s">
        <v>219</v>
      </c>
      <c r="J71" s="541"/>
      <c r="K71" s="541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9" customHeight="1" x14ac:dyDescent="0.25">
      <c r="A72" s="363"/>
      <c r="B72" s="364"/>
      <c r="C72" s="364"/>
      <c r="D72" s="698"/>
      <c r="E72" s="698"/>
      <c r="F72" s="699"/>
      <c r="G72" s="699"/>
      <c r="H72" s="364"/>
      <c r="I72" s="364"/>
      <c r="J72" s="377"/>
      <c r="K72" s="377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21.9" customHeight="1" x14ac:dyDescent="0.25">
      <c r="A73" s="363"/>
      <c r="B73" s="364" t="s">
        <v>136</v>
      </c>
      <c r="C73" s="363"/>
      <c r="D73" s="700"/>
      <c r="E73" s="700"/>
      <c r="F73" s="700"/>
      <c r="G73" s="700"/>
      <c r="H73" s="363"/>
      <c r="I73" s="540" t="s">
        <v>244</v>
      </c>
      <c r="J73" s="541"/>
      <c r="K73" s="541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15.6" x14ac:dyDescent="0.25">
      <c r="A74" s="363"/>
      <c r="B74" s="364"/>
      <c r="C74" s="364"/>
      <c r="D74" s="540"/>
      <c r="E74" s="540"/>
      <c r="F74" s="541"/>
      <c r="G74" s="541"/>
      <c r="H74" s="364"/>
      <c r="I74" s="540"/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75" spans="1:28" ht="21.9" customHeight="1" x14ac:dyDescent="0.25"/>
    <row r="85" s="114" customFormat="1" ht="20.100000000000001" customHeight="1" x14ac:dyDescent="0.25"/>
    <row r="86" s="114" customFormat="1" ht="20.100000000000001" customHeight="1" x14ac:dyDescent="0.25"/>
    <row r="87" s="114" customFormat="1" ht="20.100000000000001" customHeight="1" x14ac:dyDescent="0.25"/>
    <row r="88" s="114" customFormat="1" ht="20.100000000000001" customHeight="1" x14ac:dyDescent="0.25"/>
    <row r="89" s="114" customFormat="1" ht="20.100000000000001" customHeight="1" x14ac:dyDescent="0.25"/>
    <row r="90" s="114" customFormat="1" ht="20.100000000000001" customHeight="1" x14ac:dyDescent="0.25"/>
    <row r="91" s="114" customFormat="1" ht="20.100000000000001" customHeight="1" x14ac:dyDescent="0.25"/>
    <row r="92" s="114" customFormat="1" ht="20.100000000000001" customHeight="1" x14ac:dyDescent="0.25"/>
    <row r="93" s="114" customFormat="1" ht="20.100000000000001" customHeight="1" x14ac:dyDescent="0.25"/>
    <row r="94" s="114" customFormat="1" ht="20.100000000000001" customHeight="1" x14ac:dyDescent="0.25"/>
    <row r="95" s="114" customFormat="1" ht="20.100000000000001" customHeight="1" x14ac:dyDescent="0.25"/>
    <row r="96" s="114" customFormat="1" ht="20.100000000000001" customHeight="1" x14ac:dyDescent="0.25"/>
    <row r="97" s="114" customFormat="1" ht="20.100000000000001" customHeight="1" x14ac:dyDescent="0.25"/>
    <row r="98" s="114" customFormat="1" ht="20.100000000000001" customHeight="1" x14ac:dyDescent="0.25"/>
    <row r="99" s="114" customFormat="1" ht="20.100000000000001" customHeight="1" x14ac:dyDescent="0.25"/>
    <row r="100" s="114" customFormat="1" ht="20.100000000000001" customHeight="1" x14ac:dyDescent="0.25"/>
    <row r="101" s="114" customFormat="1" ht="20.100000000000001" customHeight="1" x14ac:dyDescent="0.25"/>
    <row r="102" s="114" customFormat="1" ht="20.100000000000001" customHeight="1" x14ac:dyDescent="0.25"/>
    <row r="103" s="114" customFormat="1" ht="20.100000000000001" customHeight="1" x14ac:dyDescent="0.25"/>
    <row r="104" s="114" customFormat="1" ht="20.100000000000001" customHeight="1" x14ac:dyDescent="0.25"/>
    <row r="105" s="114" customFormat="1" ht="20.100000000000001" customHeight="1" x14ac:dyDescent="0.25"/>
    <row r="106" s="114" customFormat="1" ht="20.100000000000001" customHeight="1" x14ac:dyDescent="0.25"/>
    <row r="107" s="114" customFormat="1" ht="20.100000000000001" customHeight="1" x14ac:dyDescent="0.25"/>
    <row r="108" s="114" customFormat="1" ht="20.100000000000001" customHeight="1" x14ac:dyDescent="0.25"/>
    <row r="109" s="114" customFormat="1" ht="20.100000000000001" customHeight="1" x14ac:dyDescent="0.25"/>
    <row r="110" s="114" customFormat="1" ht="20.100000000000001" customHeight="1" x14ac:dyDescent="0.25"/>
    <row r="111" s="114" customFormat="1" ht="20.100000000000001" customHeight="1" x14ac:dyDescent="0.25"/>
    <row r="112" s="114" customFormat="1" ht="20.100000000000001" customHeight="1" x14ac:dyDescent="0.25"/>
    <row r="113" s="114" customFormat="1" ht="20.100000000000001" customHeight="1" x14ac:dyDescent="0.25"/>
    <row r="114" s="114" customFormat="1" ht="20.100000000000001" customHeight="1" x14ac:dyDescent="0.25"/>
    <row r="115" s="114" customFormat="1" ht="20.100000000000001" customHeight="1" x14ac:dyDescent="0.25"/>
    <row r="116" s="114" customFormat="1" ht="20.100000000000001" customHeight="1" x14ac:dyDescent="0.25"/>
    <row r="117" s="114" customFormat="1" ht="20.100000000000001" customHeight="1" x14ac:dyDescent="0.25"/>
    <row r="118" s="114" customFormat="1" ht="20.100000000000001" customHeight="1" x14ac:dyDescent="0.25"/>
    <row r="119" s="114" customFormat="1" ht="20.100000000000001" customHeight="1" x14ac:dyDescent="0.25"/>
    <row r="120" s="114" customFormat="1" ht="20.100000000000001" customHeight="1" x14ac:dyDescent="0.25"/>
    <row r="121" s="114" customFormat="1" ht="20.100000000000001" customHeight="1" x14ac:dyDescent="0.25"/>
    <row r="122" s="114" customFormat="1" ht="20.100000000000001" customHeight="1" x14ac:dyDescent="0.25"/>
    <row r="123" s="114" customFormat="1" ht="20.100000000000001" customHeight="1" x14ac:dyDescent="0.25"/>
    <row r="124" s="114" customFormat="1" ht="20.100000000000001" customHeight="1" x14ac:dyDescent="0.25"/>
    <row r="125" s="114" customFormat="1" ht="20.100000000000001" customHeight="1" x14ac:dyDescent="0.25"/>
    <row r="126" s="114" customFormat="1" ht="20.100000000000001" customHeight="1" x14ac:dyDescent="0.25"/>
    <row r="127" s="114" customFormat="1" ht="20.100000000000001" customHeight="1" x14ac:dyDescent="0.25"/>
    <row r="128" s="114" customFormat="1" ht="20.100000000000001" customHeight="1" x14ac:dyDescent="0.25"/>
    <row r="129" s="114" customFormat="1" ht="20.100000000000001" customHeight="1" x14ac:dyDescent="0.25"/>
    <row r="130" s="114" customFormat="1" ht="20.100000000000001" customHeight="1" x14ac:dyDescent="0.25"/>
    <row r="131" s="114" customFormat="1" ht="20.100000000000001" customHeight="1" x14ac:dyDescent="0.25"/>
    <row r="132" s="114" customFormat="1" ht="20.100000000000001" customHeight="1" x14ac:dyDescent="0.25"/>
    <row r="133" s="114" customFormat="1" ht="20.100000000000001" customHeight="1" x14ac:dyDescent="0.25"/>
    <row r="134" s="114" customFormat="1" ht="20.100000000000001" customHeight="1" x14ac:dyDescent="0.25"/>
    <row r="135" s="114" customFormat="1" ht="20.100000000000001" customHeight="1" x14ac:dyDescent="0.25"/>
    <row r="136" s="114" customFormat="1" ht="20.100000000000001" customHeight="1" x14ac:dyDescent="0.25"/>
    <row r="137" s="114" customFormat="1" ht="20.100000000000001" customHeight="1" x14ac:dyDescent="0.25"/>
    <row r="138" s="114" customFormat="1" ht="20.100000000000001" customHeight="1" x14ac:dyDescent="0.25"/>
    <row r="139" s="114" customFormat="1" ht="20.100000000000001" customHeight="1" x14ac:dyDescent="0.25"/>
    <row r="140" s="114" customFormat="1" ht="20.100000000000001" customHeight="1" x14ac:dyDescent="0.25"/>
    <row r="141" s="114" customFormat="1" ht="20.100000000000001" customHeight="1" x14ac:dyDescent="0.25"/>
    <row r="142" s="114" customFormat="1" ht="20.100000000000001" customHeight="1" x14ac:dyDescent="0.25"/>
    <row r="143" s="114" customFormat="1" ht="20.100000000000001" customHeight="1" x14ac:dyDescent="0.25"/>
    <row r="144" s="114" customFormat="1" ht="20.100000000000001" customHeight="1" x14ac:dyDescent="0.25"/>
    <row r="145" s="114" customFormat="1" ht="20.100000000000001" customHeight="1" x14ac:dyDescent="0.25"/>
    <row r="146" s="114" customFormat="1" ht="20.100000000000001" customHeight="1" x14ac:dyDescent="0.25"/>
    <row r="147" s="114" customFormat="1" ht="20.100000000000001" customHeight="1" x14ac:dyDescent="0.25"/>
    <row r="148" s="114" customFormat="1" ht="20.100000000000001" customHeight="1" x14ac:dyDescent="0.25"/>
    <row r="149" s="114" customFormat="1" ht="20.100000000000001" customHeight="1" x14ac:dyDescent="0.25"/>
    <row r="150" s="114" customFormat="1" ht="20.100000000000001" customHeight="1" x14ac:dyDescent="0.25"/>
    <row r="151" s="114" customFormat="1" ht="20.100000000000001" customHeight="1" x14ac:dyDescent="0.25"/>
    <row r="152" s="114" customFormat="1" ht="20.100000000000001" customHeight="1" x14ac:dyDescent="0.25"/>
    <row r="153" s="114" customFormat="1" ht="20.100000000000001" customHeight="1" x14ac:dyDescent="0.25"/>
    <row r="154" s="114" customFormat="1" ht="20.100000000000001" customHeight="1" x14ac:dyDescent="0.25"/>
    <row r="155" s="114" customFormat="1" ht="20.100000000000001" customHeight="1" x14ac:dyDescent="0.25"/>
    <row r="156" s="114" customFormat="1" ht="20.100000000000001" customHeight="1" x14ac:dyDescent="0.25"/>
    <row r="157" s="114" customFormat="1" ht="20.100000000000001" customHeight="1" x14ac:dyDescent="0.25"/>
    <row r="158" s="114" customFormat="1" ht="20.100000000000001" customHeight="1" x14ac:dyDescent="0.25"/>
    <row r="159" s="114" customFormat="1" ht="20.100000000000001" customHeight="1" x14ac:dyDescent="0.25"/>
    <row r="160" s="114" customFormat="1" ht="20.100000000000001" customHeight="1" x14ac:dyDescent="0.25"/>
    <row r="161" s="114" customFormat="1" ht="20.100000000000001" customHeight="1" x14ac:dyDescent="0.25"/>
    <row r="162" s="114" customFormat="1" ht="20.100000000000001" customHeight="1" x14ac:dyDescent="0.25"/>
    <row r="163" s="114" customFormat="1" ht="20.100000000000001" customHeight="1" x14ac:dyDescent="0.25"/>
    <row r="164" s="114" customFormat="1" ht="20.100000000000001" customHeight="1" x14ac:dyDescent="0.25"/>
    <row r="165" s="114" customFormat="1" ht="20.100000000000001" customHeight="1" x14ac:dyDescent="0.25"/>
    <row r="166" s="114" customFormat="1" ht="20.100000000000001" customHeight="1" x14ac:dyDescent="0.25"/>
    <row r="167" s="114" customFormat="1" ht="20.100000000000001" customHeight="1" x14ac:dyDescent="0.25"/>
    <row r="168" s="114" customFormat="1" ht="20.100000000000001" customHeight="1" x14ac:dyDescent="0.25"/>
    <row r="169" s="114" customFormat="1" ht="20.100000000000001" customHeight="1" x14ac:dyDescent="0.25"/>
    <row r="170" s="114" customFormat="1" ht="20.100000000000001" customHeight="1" x14ac:dyDescent="0.25"/>
    <row r="171" s="114" customFormat="1" ht="20.100000000000001" customHeight="1" x14ac:dyDescent="0.25"/>
    <row r="172" s="114" customFormat="1" ht="20.100000000000001" customHeight="1" x14ac:dyDescent="0.25"/>
    <row r="173" s="114" customFormat="1" ht="20.100000000000001" customHeight="1" x14ac:dyDescent="0.25"/>
    <row r="174" s="114" customFormat="1" ht="20.100000000000001" customHeight="1" x14ac:dyDescent="0.25"/>
    <row r="175" s="114" customFormat="1" ht="20.100000000000001" customHeight="1" x14ac:dyDescent="0.25"/>
    <row r="176" s="114" customFormat="1" ht="20.100000000000001" customHeight="1" x14ac:dyDescent="0.25"/>
    <row r="177" s="114" customFormat="1" ht="20.100000000000001" customHeight="1" x14ac:dyDescent="0.25"/>
    <row r="178" s="114" customFormat="1" ht="20.100000000000001" customHeight="1" x14ac:dyDescent="0.25"/>
    <row r="179" s="114" customFormat="1" ht="20.100000000000001" customHeight="1" x14ac:dyDescent="0.25"/>
    <row r="180" s="114" customFormat="1" ht="20.100000000000001" customHeight="1" x14ac:dyDescent="0.25"/>
    <row r="181" s="114" customFormat="1" ht="20.100000000000001" customHeight="1" x14ac:dyDescent="0.25"/>
    <row r="182" s="114" customFormat="1" ht="20.100000000000001" customHeight="1" x14ac:dyDescent="0.25"/>
    <row r="183" s="114" customFormat="1" ht="20.100000000000001" customHeight="1" x14ac:dyDescent="0.25"/>
    <row r="184" s="114" customFormat="1" ht="20.100000000000001" customHeight="1" x14ac:dyDescent="0.25"/>
    <row r="185" s="114" customFormat="1" ht="20.100000000000001" customHeight="1" x14ac:dyDescent="0.25"/>
    <row r="186" s="114" customFormat="1" ht="20.100000000000001" customHeight="1" x14ac:dyDescent="0.25"/>
    <row r="188" s="114" customFormat="1" ht="20.100000000000001" customHeight="1" x14ac:dyDescent="0.25"/>
    <row r="189" s="114" customFormat="1" ht="20.100000000000001" customHeight="1" x14ac:dyDescent="0.25"/>
    <row r="190" s="114" customFormat="1" ht="20.100000000000001" customHeight="1" x14ac:dyDescent="0.25"/>
    <row r="191" s="114" customFormat="1" ht="20.100000000000001" customHeight="1" x14ac:dyDescent="0.25"/>
    <row r="192" s="114" customFormat="1" ht="20.100000000000001" customHeight="1" x14ac:dyDescent="0.25"/>
  </sheetData>
  <sheetProtection selectLockedCells="1" selectUnlockedCells="1"/>
  <mergeCells count="62">
    <mergeCell ref="I73:K73"/>
    <mergeCell ref="D73:G73"/>
    <mergeCell ref="A10:V10"/>
    <mergeCell ref="A30:F30"/>
    <mergeCell ref="A9:V9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  <mergeCell ref="D74:G74"/>
    <mergeCell ref="I74:K74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09375" defaultRowHeight="20.100000000000001" customHeight="1" x14ac:dyDescent="0.25"/>
  <cols>
    <col min="1" max="1" width="6.44140625" style="128" bestFit="1" customWidth="1"/>
    <col min="2" max="2" width="60.6640625" style="114" customWidth="1"/>
    <col min="3" max="3" width="6.6640625" style="129" customWidth="1"/>
    <col min="4" max="4" width="12" style="130" customWidth="1"/>
    <col min="5" max="5" width="7.33203125" style="130" customWidth="1"/>
    <col min="6" max="6" width="6.44140625" style="129" customWidth="1"/>
    <col min="7" max="7" width="7.44140625" style="129" customWidth="1"/>
    <col min="8" max="8" width="9.88671875" style="129" customWidth="1"/>
    <col min="9" max="9" width="8.6640625" style="114" customWidth="1"/>
    <col min="10" max="10" width="8" style="114" customWidth="1"/>
    <col min="11" max="11" width="5.88671875" style="114" customWidth="1"/>
    <col min="12" max="12" width="7.88671875" style="114" customWidth="1"/>
    <col min="13" max="13" width="8.88671875" style="114" customWidth="1"/>
    <col min="14" max="14" width="7.88671875" style="114" customWidth="1"/>
    <col min="15" max="15" width="6.109375" style="114" customWidth="1"/>
    <col min="16" max="16" width="6.33203125" style="114" customWidth="1"/>
    <col min="17" max="18" width="6.44140625" style="114" customWidth="1"/>
    <col min="19" max="19" width="6.5546875" style="114" customWidth="1"/>
    <col min="20" max="20" width="6.33203125" style="114" customWidth="1"/>
    <col min="21" max="21" width="5.5546875" style="114" customWidth="1"/>
    <col min="22" max="22" width="5.6640625" style="114" customWidth="1"/>
    <col min="23" max="27" width="0" style="114" hidden="1" customWidth="1"/>
    <col min="28" max="16384" width="9.109375" style="114"/>
  </cols>
  <sheetData>
    <row r="1" spans="1:27" ht="20.100000000000001" customHeight="1" thickBot="1" x14ac:dyDescent="0.3">
      <c r="A1" s="570" t="s">
        <v>148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</row>
    <row r="2" spans="1:27" ht="20.100000000000001" customHeight="1" thickTop="1" thickBot="1" x14ac:dyDescent="0.3">
      <c r="A2" s="600" t="s">
        <v>104</v>
      </c>
      <c r="B2" s="600" t="s">
        <v>105</v>
      </c>
      <c r="C2" s="603" t="s">
        <v>72</v>
      </c>
      <c r="D2" s="580"/>
      <c r="E2" s="580"/>
      <c r="F2" s="604"/>
      <c r="G2" s="576" t="s">
        <v>106</v>
      </c>
      <c r="H2" s="603" t="s">
        <v>51</v>
      </c>
      <c r="I2" s="580"/>
      <c r="J2" s="580"/>
      <c r="K2" s="580"/>
      <c r="L2" s="580"/>
      <c r="M2" s="604"/>
      <c r="N2" s="607" t="s">
        <v>139</v>
      </c>
      <c r="O2" s="608"/>
      <c r="P2" s="608"/>
      <c r="Q2" s="608"/>
      <c r="R2" s="608"/>
      <c r="S2" s="608"/>
      <c r="T2" s="608"/>
      <c r="U2" s="608"/>
      <c r="V2" s="609"/>
    </row>
    <row r="3" spans="1:27" ht="20.100000000000001" customHeight="1" thickTop="1" thickBot="1" x14ac:dyDescent="0.3">
      <c r="A3" s="601"/>
      <c r="B3" s="601"/>
      <c r="C3" s="613" t="s">
        <v>29</v>
      </c>
      <c r="D3" s="576" t="s">
        <v>30</v>
      </c>
      <c r="E3" s="579" t="s">
        <v>49</v>
      </c>
      <c r="F3" s="604"/>
      <c r="G3" s="582"/>
      <c r="H3" s="576" t="s">
        <v>28</v>
      </c>
      <c r="I3" s="579" t="s">
        <v>107</v>
      </c>
      <c r="J3" s="580"/>
      <c r="K3" s="580"/>
      <c r="L3" s="581"/>
      <c r="M3" s="576" t="s">
        <v>108</v>
      </c>
      <c r="N3" s="610"/>
      <c r="O3" s="611"/>
      <c r="P3" s="611"/>
      <c r="Q3" s="611"/>
      <c r="R3" s="611"/>
      <c r="S3" s="611"/>
      <c r="T3" s="611"/>
      <c r="U3" s="611"/>
      <c r="V3" s="612"/>
    </row>
    <row r="4" spans="1:27" ht="20.100000000000001" customHeight="1" thickTop="1" thickBot="1" x14ac:dyDescent="0.3">
      <c r="A4" s="601"/>
      <c r="B4" s="601"/>
      <c r="C4" s="585"/>
      <c r="D4" s="582"/>
      <c r="E4" s="613" t="s">
        <v>187</v>
      </c>
      <c r="F4" s="576" t="s">
        <v>50</v>
      </c>
      <c r="G4" s="582"/>
      <c r="H4" s="582"/>
      <c r="I4" s="576" t="s">
        <v>24</v>
      </c>
      <c r="J4" s="584" t="s">
        <v>31</v>
      </c>
      <c r="K4" s="576" t="s">
        <v>149</v>
      </c>
      <c r="L4" s="614" t="s">
        <v>109</v>
      </c>
      <c r="M4" s="577"/>
      <c r="N4" s="603" t="s">
        <v>56</v>
      </c>
      <c r="O4" s="580"/>
      <c r="P4" s="604"/>
      <c r="Q4" s="603" t="s">
        <v>64</v>
      </c>
      <c r="R4" s="581"/>
      <c r="S4" s="579"/>
      <c r="T4" s="580"/>
      <c r="U4" s="617"/>
      <c r="V4" s="618"/>
    </row>
    <row r="5" spans="1:27" ht="20.100000000000001" customHeight="1" thickTop="1" thickBot="1" x14ac:dyDescent="0.3">
      <c r="A5" s="601"/>
      <c r="B5" s="601"/>
      <c r="C5" s="585"/>
      <c r="D5" s="582"/>
      <c r="E5" s="585"/>
      <c r="F5" s="582"/>
      <c r="G5" s="582"/>
      <c r="H5" s="582"/>
      <c r="I5" s="582"/>
      <c r="J5" s="585"/>
      <c r="K5" s="582"/>
      <c r="L5" s="615"/>
      <c r="M5" s="577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3">
      <c r="A6" s="601"/>
      <c r="B6" s="601"/>
      <c r="C6" s="585"/>
      <c r="D6" s="582"/>
      <c r="E6" s="585"/>
      <c r="F6" s="582"/>
      <c r="G6" s="605"/>
      <c r="H6" s="582"/>
      <c r="I6" s="582"/>
      <c r="J6" s="585"/>
      <c r="K6" s="582"/>
      <c r="L6" s="615"/>
      <c r="M6" s="578"/>
      <c r="N6" s="603" t="s">
        <v>140</v>
      </c>
      <c r="O6" s="580"/>
      <c r="P6" s="580"/>
      <c r="Q6" s="580"/>
      <c r="R6" s="581"/>
      <c r="S6" s="196"/>
      <c r="T6" s="195"/>
      <c r="U6" s="195"/>
      <c r="V6" s="197"/>
    </row>
    <row r="7" spans="1:27" ht="20.100000000000001" customHeight="1" thickTop="1" thickBot="1" x14ac:dyDescent="0.3">
      <c r="A7" s="602"/>
      <c r="B7" s="602"/>
      <c r="C7" s="586"/>
      <c r="D7" s="583"/>
      <c r="E7" s="586"/>
      <c r="F7" s="583"/>
      <c r="G7" s="606"/>
      <c r="H7" s="606"/>
      <c r="I7" s="583"/>
      <c r="J7" s="586"/>
      <c r="K7" s="583"/>
      <c r="L7" s="616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3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" customHeight="1" x14ac:dyDescent="0.25">
      <c r="A9" s="621" t="s">
        <v>110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  <c r="T9" s="622"/>
      <c r="U9" s="622"/>
      <c r="V9" s="623"/>
    </row>
    <row r="10" spans="1:27" ht="21.9" customHeight="1" thickBot="1" x14ac:dyDescent="0.3">
      <c r="A10" s="619" t="s">
        <v>150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620"/>
    </row>
    <row r="11" spans="1:27" ht="21.9" customHeight="1" x14ac:dyDescent="0.25">
      <c r="A11" s="215" t="s">
        <v>151</v>
      </c>
      <c r="B11" s="216" t="s">
        <v>205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" customHeight="1" thickBot="1" x14ac:dyDescent="0.3">
      <c r="A12" s="223" t="s">
        <v>152</v>
      </c>
      <c r="B12" s="224" t="s">
        <v>204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" customHeight="1" thickBot="1" x14ac:dyDescent="0.3">
      <c r="A13" s="587" t="s">
        <v>220</v>
      </c>
      <c r="B13" s="588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" customHeight="1" thickBot="1" x14ac:dyDescent="0.3">
      <c r="A14" s="545" t="s">
        <v>111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</row>
    <row r="15" spans="1:27" ht="26.25" customHeight="1" x14ac:dyDescent="0.25">
      <c r="A15" s="236" t="s">
        <v>153</v>
      </c>
      <c r="B15" s="237" t="s">
        <v>146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5">
      <c r="A16" s="239" t="s">
        <v>154</v>
      </c>
      <c r="B16" s="240" t="s">
        <v>134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" customHeight="1" x14ac:dyDescent="0.25">
      <c r="A17" s="239" t="s">
        <v>155</v>
      </c>
      <c r="B17" s="240" t="s">
        <v>147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5">
      <c r="A18" s="239" t="s">
        <v>156</v>
      </c>
      <c r="B18" s="240" t="s">
        <v>188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5">
      <c r="A19" s="239" t="s">
        <v>157</v>
      </c>
      <c r="B19" s="240" t="s">
        <v>189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5">
      <c r="A20" s="239" t="s">
        <v>158</v>
      </c>
      <c r="B20" s="240" t="s">
        <v>132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5">
      <c r="A21" s="239" t="s">
        <v>211</v>
      </c>
      <c r="B21" s="240" t="s">
        <v>176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" customHeight="1" thickBot="1" x14ac:dyDescent="0.3">
      <c r="A22" s="252" t="s">
        <v>212</v>
      </c>
      <c r="B22" s="253" t="s">
        <v>200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" customHeight="1" thickBot="1" x14ac:dyDescent="0.3">
      <c r="A23" s="597" t="s">
        <v>113</v>
      </c>
      <c r="B23" s="598"/>
      <c r="C23" s="598"/>
      <c r="D23" s="598"/>
      <c r="E23" s="598"/>
      <c r="F23" s="599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" customHeight="1" thickBot="1" x14ac:dyDescent="0.3">
      <c r="A24" s="545" t="s">
        <v>114</v>
      </c>
      <c r="B24" s="545"/>
      <c r="C24" s="545"/>
      <c r="D24" s="545"/>
      <c r="E24" s="545"/>
      <c r="F24" s="545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</row>
    <row r="25" spans="1:28" ht="21.9" customHeight="1" x14ac:dyDescent="0.25">
      <c r="A25" s="236" t="s">
        <v>159</v>
      </c>
      <c r="B25" s="237" t="s">
        <v>160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" customHeight="1" thickBot="1" x14ac:dyDescent="0.3">
      <c r="A26" s="252" t="s">
        <v>161</v>
      </c>
      <c r="B26" s="253" t="s">
        <v>26</v>
      </c>
      <c r="C26" s="225"/>
      <c r="D26" s="226" t="s">
        <v>129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" customHeight="1" thickBot="1" x14ac:dyDescent="0.3">
      <c r="A27" s="597" t="s">
        <v>115</v>
      </c>
      <c r="B27" s="598"/>
      <c r="C27" s="598"/>
      <c r="D27" s="598"/>
      <c r="E27" s="598"/>
      <c r="F27" s="625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" customHeight="1" thickBot="1" x14ac:dyDescent="0.3">
      <c r="A28" s="545" t="s">
        <v>133</v>
      </c>
      <c r="B28" s="545"/>
      <c r="C28" s="545"/>
      <c r="D28" s="545"/>
      <c r="E28" s="545"/>
      <c r="F28" s="545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4"/>
      <c r="S28" s="624"/>
      <c r="T28" s="624"/>
      <c r="U28" s="624"/>
      <c r="V28" s="624"/>
    </row>
    <row r="29" spans="1:28" ht="21.9" customHeight="1" x14ac:dyDescent="0.25">
      <c r="A29" s="236" t="s">
        <v>162</v>
      </c>
      <c r="B29" s="237" t="s">
        <v>163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" customHeight="1" thickBot="1" x14ac:dyDescent="0.3">
      <c r="A30" s="252" t="s">
        <v>164</v>
      </c>
      <c r="B30" s="253" t="s">
        <v>183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" customHeight="1" thickBot="1" x14ac:dyDescent="0.3">
      <c r="A31" s="597" t="s">
        <v>116</v>
      </c>
      <c r="B31" s="598"/>
      <c r="C31" s="598"/>
      <c r="D31" s="598"/>
      <c r="E31" s="598"/>
      <c r="F31" s="599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" customHeight="1" x14ac:dyDescent="0.25">
      <c r="A32" s="573" t="s">
        <v>117</v>
      </c>
      <c r="B32" s="573"/>
      <c r="C32" s="573"/>
      <c r="D32" s="573"/>
      <c r="E32" s="573"/>
      <c r="F32" s="573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" customHeight="1" x14ac:dyDescent="0.25">
      <c r="A33" s="574" t="s">
        <v>118</v>
      </c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  <c r="T33" s="574"/>
      <c r="U33" s="574"/>
      <c r="V33" s="575"/>
      <c r="AB33" s="133"/>
    </row>
    <row r="34" spans="1:28" ht="21.9" customHeight="1" thickBot="1" x14ac:dyDescent="0.3">
      <c r="A34" s="570" t="s">
        <v>165</v>
      </c>
      <c r="B34" s="570"/>
      <c r="C34" s="570"/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AB34" s="133"/>
    </row>
    <row r="35" spans="1:28" ht="21.9" customHeight="1" thickBot="1" x14ac:dyDescent="0.3">
      <c r="A35" s="571" t="s">
        <v>221</v>
      </c>
      <c r="B35" s="572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" customHeight="1" x14ac:dyDescent="0.25">
      <c r="A36" s="236" t="s">
        <v>166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5">
      <c r="A37" s="239" t="s">
        <v>168</v>
      </c>
      <c r="B37" s="244" t="s">
        <v>174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" customHeight="1" thickBot="1" x14ac:dyDescent="0.3">
      <c r="A38" s="252" t="s">
        <v>213</v>
      </c>
      <c r="B38" s="227" t="s">
        <v>142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" customHeight="1" thickBot="1" x14ac:dyDescent="0.3">
      <c r="A39" s="542" t="s">
        <v>119</v>
      </c>
      <c r="B39" s="543"/>
      <c r="C39" s="543"/>
      <c r="D39" s="543"/>
      <c r="E39" s="543"/>
      <c r="F39" s="544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" customHeight="1" x14ac:dyDescent="0.25">
      <c r="A40" s="294"/>
      <c r="B40" s="188" t="s">
        <v>222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223</v>
      </c>
      <c r="O40" s="167" t="s">
        <v>223</v>
      </c>
      <c r="P40" s="167" t="s">
        <v>223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" customHeight="1" thickBot="1" x14ac:dyDescent="0.3">
      <c r="A41" s="296"/>
      <c r="B41" s="171" t="s">
        <v>224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" customHeight="1" thickBot="1" x14ac:dyDescent="0.3">
      <c r="A42" s="545" t="s">
        <v>169</v>
      </c>
      <c r="B42" s="545"/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6"/>
      <c r="AB42" s="134"/>
    </row>
    <row r="43" spans="1:28" ht="33" customHeight="1" x14ac:dyDescent="0.25">
      <c r="A43" s="563" t="s">
        <v>225</v>
      </c>
      <c r="B43" s="564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5">
      <c r="A44" s="565" t="s">
        <v>226</v>
      </c>
      <c r="B44" s="566"/>
      <c r="C44" s="177"/>
      <c r="D44" s="172" t="s">
        <v>227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3">
      <c r="A45" s="567" t="s">
        <v>234</v>
      </c>
      <c r="B45" s="568"/>
      <c r="C45" s="178"/>
      <c r="D45" s="175" t="s">
        <v>228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5">
      <c r="A46" s="299" t="s">
        <v>170</v>
      </c>
      <c r="B46" s="300" t="s">
        <v>190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" customHeight="1" x14ac:dyDescent="0.25">
      <c r="A47" s="304" t="s">
        <v>172</v>
      </c>
      <c r="B47" s="305" t="s">
        <v>171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" customHeight="1" x14ac:dyDescent="0.25">
      <c r="A48" s="304" t="s">
        <v>175</v>
      </c>
      <c r="B48" s="305" t="s">
        <v>235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" customHeight="1" x14ac:dyDescent="0.25">
      <c r="A49" s="304" t="s">
        <v>178</v>
      </c>
      <c r="B49" s="305" t="s">
        <v>167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" customHeight="1" x14ac:dyDescent="0.25">
      <c r="A50" s="304" t="s">
        <v>214</v>
      </c>
      <c r="B50" s="305" t="s">
        <v>198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" customHeight="1" x14ac:dyDescent="0.25">
      <c r="A51" s="304" t="s">
        <v>215</v>
      </c>
      <c r="B51" s="305" t="s">
        <v>173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" customHeight="1" x14ac:dyDescent="0.25">
      <c r="A52" s="304" t="s">
        <v>216</v>
      </c>
      <c r="B52" s="305" t="s">
        <v>232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" customHeight="1" x14ac:dyDescent="0.25">
      <c r="A53" s="304" t="s">
        <v>217</v>
      </c>
      <c r="B53" s="305" t="s">
        <v>177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" customHeight="1" x14ac:dyDescent="0.25">
      <c r="A54" s="304" t="s">
        <v>229</v>
      </c>
      <c r="B54" s="305" t="s">
        <v>199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" customHeight="1" x14ac:dyDescent="0.25">
      <c r="A55" s="304" t="s">
        <v>230</v>
      </c>
      <c r="B55" s="305" t="s">
        <v>131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" customHeight="1" thickBot="1" x14ac:dyDescent="0.3">
      <c r="A56" s="304" t="s">
        <v>231</v>
      </c>
      <c r="B56" s="307" t="s">
        <v>232</v>
      </c>
      <c r="C56" s="308"/>
      <c r="D56" s="226" t="s">
        <v>233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" customHeight="1" thickBot="1" x14ac:dyDescent="0.3">
      <c r="A57" s="594" t="s">
        <v>180</v>
      </c>
      <c r="B57" s="595"/>
      <c r="C57" s="595"/>
      <c r="D57" s="595"/>
      <c r="E57" s="595"/>
      <c r="F57" s="596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" customHeight="1" thickTop="1" thickBot="1" x14ac:dyDescent="0.3">
      <c r="A58" s="591" t="s">
        <v>120</v>
      </c>
      <c r="B58" s="592"/>
      <c r="C58" s="592"/>
      <c r="D58" s="592"/>
      <c r="E58" s="592"/>
      <c r="F58" s="593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" customHeight="1" thickTop="1" thickBot="1" x14ac:dyDescent="0.3">
      <c r="A59" s="554" t="s">
        <v>121</v>
      </c>
      <c r="B59" s="555"/>
      <c r="C59" s="555"/>
      <c r="D59" s="555"/>
      <c r="E59" s="555"/>
      <c r="F59" s="556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" customHeight="1" thickTop="1" x14ac:dyDescent="0.25">
      <c r="A60" s="589" t="s">
        <v>32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90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" customHeight="1" x14ac:dyDescent="0.25">
      <c r="A61" s="559" t="s">
        <v>181</v>
      </c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60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" customHeight="1" x14ac:dyDescent="0.25">
      <c r="A62" s="559" t="s">
        <v>122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69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" customHeight="1" x14ac:dyDescent="0.25">
      <c r="A63" s="559" t="s">
        <v>123</v>
      </c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60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" customHeight="1" thickBot="1" x14ac:dyDescent="0.3">
      <c r="A64" s="559" t="s">
        <v>182</v>
      </c>
      <c r="B64" s="559"/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69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" customHeight="1" thickTop="1" thickBot="1" x14ac:dyDescent="0.3">
      <c r="A65" s="557" t="s">
        <v>124</v>
      </c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8"/>
      <c r="N65" s="547" t="s">
        <v>125</v>
      </c>
      <c r="O65" s="548"/>
      <c r="P65" s="549"/>
      <c r="Q65" s="550" t="e">
        <f>G32/G59</f>
        <v>#N/A</v>
      </c>
      <c r="R65" s="551"/>
      <c r="S65" s="552" t="s">
        <v>83</v>
      </c>
      <c r="T65" s="545"/>
      <c r="U65" s="553" t="e">
        <f>G58/G59</f>
        <v>#N/A</v>
      </c>
      <c r="V65" s="553"/>
      <c r="AB65" s="133"/>
    </row>
    <row r="66" spans="1:28" ht="38.25" customHeight="1" thickBot="1" x14ac:dyDescent="0.3">
      <c r="A66" s="351">
        <v>1</v>
      </c>
      <c r="B66" s="352" t="s">
        <v>141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5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3">
      <c r="A68" s="363"/>
      <c r="B68" s="364" t="s">
        <v>184</v>
      </c>
      <c r="C68" s="364"/>
      <c r="D68" s="365"/>
      <c r="E68" s="366"/>
      <c r="F68" s="366"/>
      <c r="G68" s="366"/>
      <c r="H68" s="364"/>
      <c r="I68" s="364"/>
      <c r="J68" s="367"/>
      <c r="K68" s="364" t="s">
        <v>185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" customHeight="1" x14ac:dyDescent="0.3">
      <c r="A70" s="363"/>
      <c r="B70" s="364" t="s">
        <v>135</v>
      </c>
      <c r="C70" s="1"/>
      <c r="D70" s="365"/>
      <c r="E70" s="365"/>
      <c r="F70" s="365"/>
      <c r="G70" s="365"/>
      <c r="H70" s="1"/>
      <c r="I70" s="540" t="s">
        <v>143</v>
      </c>
      <c r="J70" s="541"/>
      <c r="K70" s="541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5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" customHeight="1" x14ac:dyDescent="0.25">
      <c r="A72" s="363"/>
      <c r="B72" s="364" t="s">
        <v>218</v>
      </c>
      <c r="C72" s="364"/>
      <c r="D72" s="561"/>
      <c r="E72" s="561"/>
      <c r="F72" s="562"/>
      <c r="G72" s="562"/>
      <c r="H72" s="364"/>
      <c r="I72" s="540" t="s">
        <v>219</v>
      </c>
      <c r="J72" s="541"/>
      <c r="K72" s="541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6" x14ac:dyDescent="0.25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" customHeight="1" x14ac:dyDescent="0.25">
      <c r="A74" s="363"/>
      <c r="B74" s="364" t="s">
        <v>136</v>
      </c>
      <c r="C74" s="364"/>
      <c r="D74" s="561"/>
      <c r="E74" s="561"/>
      <c r="F74" s="562"/>
      <c r="G74" s="562"/>
      <c r="H74" s="364"/>
      <c r="I74" s="540" t="s">
        <v>186</v>
      </c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5"/>
    <row r="86" s="114" customFormat="1" ht="20.100000000000001" customHeight="1" x14ac:dyDescent="0.25"/>
    <row r="87" s="114" customFormat="1" ht="20.100000000000001" customHeight="1" x14ac:dyDescent="0.25"/>
    <row r="88" s="114" customFormat="1" ht="20.100000000000001" customHeight="1" x14ac:dyDescent="0.25"/>
    <row r="89" s="114" customFormat="1" ht="20.100000000000001" customHeight="1" x14ac:dyDescent="0.25"/>
    <row r="90" s="114" customFormat="1" ht="20.100000000000001" customHeight="1" x14ac:dyDescent="0.25"/>
    <row r="91" s="114" customFormat="1" ht="20.100000000000001" customHeight="1" x14ac:dyDescent="0.25"/>
    <row r="92" s="114" customFormat="1" ht="20.100000000000001" customHeight="1" x14ac:dyDescent="0.25"/>
    <row r="93" s="114" customFormat="1" ht="20.100000000000001" customHeight="1" x14ac:dyDescent="0.25"/>
    <row r="94" s="114" customFormat="1" ht="20.100000000000001" customHeight="1" x14ac:dyDescent="0.25"/>
    <row r="95" s="114" customFormat="1" ht="20.100000000000001" customHeight="1" x14ac:dyDescent="0.25"/>
    <row r="96" s="114" customFormat="1" ht="20.100000000000001" customHeight="1" x14ac:dyDescent="0.25"/>
    <row r="97" s="114" customFormat="1" ht="20.100000000000001" customHeight="1" x14ac:dyDescent="0.25"/>
    <row r="98" s="114" customFormat="1" ht="20.100000000000001" customHeight="1" x14ac:dyDescent="0.25"/>
    <row r="99" s="114" customFormat="1" ht="20.100000000000001" customHeight="1" x14ac:dyDescent="0.25"/>
    <row r="100" s="114" customFormat="1" ht="20.100000000000001" customHeight="1" x14ac:dyDescent="0.25"/>
    <row r="101" s="114" customFormat="1" ht="20.100000000000001" customHeight="1" x14ac:dyDescent="0.25"/>
    <row r="102" s="114" customFormat="1" ht="20.100000000000001" customHeight="1" x14ac:dyDescent="0.25"/>
    <row r="103" s="114" customFormat="1" ht="20.100000000000001" customHeight="1" x14ac:dyDescent="0.25"/>
    <row r="104" s="114" customFormat="1" ht="20.100000000000001" customHeight="1" x14ac:dyDescent="0.25"/>
    <row r="105" s="114" customFormat="1" ht="20.100000000000001" customHeight="1" x14ac:dyDescent="0.25"/>
    <row r="106" s="114" customFormat="1" ht="20.100000000000001" customHeight="1" x14ac:dyDescent="0.25"/>
    <row r="107" s="114" customFormat="1" ht="20.100000000000001" customHeight="1" x14ac:dyDescent="0.25"/>
    <row r="108" s="114" customFormat="1" ht="20.100000000000001" customHeight="1" x14ac:dyDescent="0.25"/>
    <row r="109" s="114" customFormat="1" ht="20.100000000000001" customHeight="1" x14ac:dyDescent="0.25"/>
    <row r="110" s="114" customFormat="1" ht="20.100000000000001" customHeight="1" x14ac:dyDescent="0.25"/>
    <row r="111" s="114" customFormat="1" ht="20.100000000000001" customHeight="1" x14ac:dyDescent="0.25"/>
    <row r="112" s="114" customFormat="1" ht="20.100000000000001" customHeight="1" x14ac:dyDescent="0.25"/>
    <row r="113" s="114" customFormat="1" ht="20.100000000000001" customHeight="1" x14ac:dyDescent="0.25"/>
    <row r="114" s="114" customFormat="1" ht="20.100000000000001" customHeight="1" x14ac:dyDescent="0.25"/>
    <row r="115" s="114" customFormat="1" ht="20.100000000000001" customHeight="1" x14ac:dyDescent="0.25"/>
    <row r="116" s="114" customFormat="1" ht="20.100000000000001" customHeight="1" x14ac:dyDescent="0.25"/>
    <row r="117" s="114" customFormat="1" ht="20.100000000000001" customHeight="1" x14ac:dyDescent="0.25"/>
    <row r="118" s="114" customFormat="1" ht="20.100000000000001" customHeight="1" x14ac:dyDescent="0.25"/>
    <row r="119" s="114" customFormat="1" ht="20.100000000000001" customHeight="1" x14ac:dyDescent="0.25"/>
    <row r="120" s="114" customFormat="1" ht="20.100000000000001" customHeight="1" x14ac:dyDescent="0.25"/>
    <row r="121" s="114" customFormat="1" ht="20.100000000000001" customHeight="1" x14ac:dyDescent="0.25"/>
    <row r="122" s="114" customFormat="1" ht="20.100000000000001" customHeight="1" x14ac:dyDescent="0.25"/>
    <row r="123" s="114" customFormat="1" ht="20.100000000000001" customHeight="1" x14ac:dyDescent="0.25"/>
    <row r="124" s="114" customFormat="1" ht="20.100000000000001" customHeight="1" x14ac:dyDescent="0.25"/>
    <row r="125" s="114" customFormat="1" ht="20.100000000000001" customHeight="1" x14ac:dyDescent="0.25"/>
    <row r="126" s="114" customFormat="1" ht="20.100000000000001" customHeight="1" x14ac:dyDescent="0.25"/>
    <row r="127" s="114" customFormat="1" ht="20.100000000000001" customHeight="1" x14ac:dyDescent="0.25"/>
    <row r="128" s="114" customFormat="1" ht="20.100000000000001" customHeight="1" x14ac:dyDescent="0.25"/>
    <row r="129" s="114" customFormat="1" ht="20.100000000000001" customHeight="1" x14ac:dyDescent="0.25"/>
    <row r="130" s="114" customFormat="1" ht="20.100000000000001" customHeight="1" x14ac:dyDescent="0.25"/>
    <row r="131" s="114" customFormat="1" ht="20.100000000000001" customHeight="1" x14ac:dyDescent="0.25"/>
    <row r="132" s="114" customFormat="1" ht="20.100000000000001" customHeight="1" x14ac:dyDescent="0.25"/>
    <row r="133" s="114" customFormat="1" ht="20.100000000000001" customHeight="1" x14ac:dyDescent="0.25"/>
    <row r="134" s="114" customFormat="1" ht="20.100000000000001" customHeight="1" x14ac:dyDescent="0.25"/>
    <row r="135" s="114" customFormat="1" ht="20.100000000000001" customHeight="1" x14ac:dyDescent="0.25"/>
    <row r="136" s="114" customFormat="1" ht="20.100000000000001" customHeight="1" x14ac:dyDescent="0.25"/>
    <row r="137" s="114" customFormat="1" ht="20.100000000000001" customHeight="1" x14ac:dyDescent="0.25"/>
    <row r="138" s="114" customFormat="1" ht="20.100000000000001" customHeight="1" x14ac:dyDescent="0.25"/>
    <row r="139" s="114" customFormat="1" ht="20.100000000000001" customHeight="1" x14ac:dyDescent="0.25"/>
    <row r="140" s="114" customFormat="1" ht="20.100000000000001" customHeight="1" x14ac:dyDescent="0.25"/>
    <row r="141" s="114" customFormat="1" ht="20.100000000000001" customHeight="1" x14ac:dyDescent="0.25"/>
    <row r="142" s="114" customFormat="1" ht="20.100000000000001" customHeight="1" x14ac:dyDescent="0.25"/>
    <row r="143" s="114" customFormat="1" ht="20.100000000000001" customHeight="1" x14ac:dyDescent="0.25"/>
    <row r="144" s="114" customFormat="1" ht="20.100000000000001" customHeight="1" x14ac:dyDescent="0.25"/>
    <row r="145" s="114" customFormat="1" ht="20.100000000000001" customHeight="1" x14ac:dyDescent="0.25"/>
    <row r="146" s="114" customFormat="1" ht="20.100000000000001" customHeight="1" x14ac:dyDescent="0.25"/>
    <row r="147" s="114" customFormat="1" ht="20.100000000000001" customHeight="1" x14ac:dyDescent="0.25"/>
    <row r="148" s="114" customFormat="1" ht="20.100000000000001" customHeight="1" x14ac:dyDescent="0.25"/>
    <row r="149" s="114" customFormat="1" ht="20.100000000000001" customHeight="1" x14ac:dyDescent="0.25"/>
    <row r="150" s="114" customFormat="1" ht="20.100000000000001" customHeight="1" x14ac:dyDescent="0.25"/>
    <row r="151" s="114" customFormat="1" ht="20.100000000000001" customHeight="1" x14ac:dyDescent="0.25"/>
    <row r="152" s="114" customFormat="1" ht="20.100000000000001" customHeight="1" x14ac:dyDescent="0.25"/>
    <row r="153" s="114" customFormat="1" ht="20.100000000000001" customHeight="1" x14ac:dyDescent="0.25"/>
    <row r="154" s="114" customFormat="1" ht="20.100000000000001" customHeight="1" x14ac:dyDescent="0.25"/>
    <row r="155" s="114" customFormat="1" ht="20.100000000000001" customHeight="1" x14ac:dyDescent="0.25"/>
    <row r="156" s="114" customFormat="1" ht="20.100000000000001" customHeight="1" x14ac:dyDescent="0.25"/>
    <row r="157" s="114" customFormat="1" ht="20.100000000000001" customHeight="1" x14ac:dyDescent="0.25"/>
    <row r="158" s="114" customFormat="1" ht="20.100000000000001" customHeight="1" x14ac:dyDescent="0.25"/>
    <row r="159" s="114" customFormat="1" ht="20.100000000000001" customHeight="1" x14ac:dyDescent="0.25"/>
    <row r="160" s="114" customFormat="1" ht="20.100000000000001" customHeight="1" x14ac:dyDescent="0.25"/>
    <row r="161" s="114" customFormat="1" ht="20.100000000000001" customHeight="1" x14ac:dyDescent="0.25"/>
    <row r="162" s="114" customFormat="1" ht="20.100000000000001" customHeight="1" x14ac:dyDescent="0.25"/>
    <row r="163" s="114" customFormat="1" ht="20.100000000000001" customHeight="1" x14ac:dyDescent="0.25"/>
    <row r="164" s="114" customFormat="1" ht="20.100000000000001" customHeight="1" x14ac:dyDescent="0.25"/>
    <row r="165" s="114" customFormat="1" ht="20.100000000000001" customHeight="1" x14ac:dyDescent="0.25"/>
    <row r="166" s="114" customFormat="1" ht="20.100000000000001" customHeight="1" x14ac:dyDescent="0.25"/>
    <row r="167" s="114" customFormat="1" ht="20.100000000000001" customHeight="1" x14ac:dyDescent="0.25"/>
    <row r="168" s="114" customFormat="1" ht="20.100000000000001" customHeight="1" x14ac:dyDescent="0.25"/>
    <row r="169" s="114" customFormat="1" ht="20.100000000000001" customHeight="1" x14ac:dyDescent="0.25"/>
    <row r="170" s="114" customFormat="1" ht="20.100000000000001" customHeight="1" x14ac:dyDescent="0.25"/>
    <row r="171" s="114" customFormat="1" ht="20.100000000000001" customHeight="1" x14ac:dyDescent="0.25"/>
    <row r="172" s="114" customFormat="1" ht="20.100000000000001" customHeight="1" x14ac:dyDescent="0.25"/>
    <row r="173" s="114" customFormat="1" ht="20.100000000000001" customHeight="1" x14ac:dyDescent="0.25"/>
    <row r="174" s="114" customFormat="1" ht="20.100000000000001" customHeight="1" x14ac:dyDescent="0.25"/>
    <row r="175" s="114" customFormat="1" ht="20.100000000000001" customHeight="1" x14ac:dyDescent="0.25"/>
    <row r="176" s="114" customFormat="1" ht="20.100000000000001" customHeight="1" x14ac:dyDescent="0.25"/>
    <row r="177" s="114" customFormat="1" ht="20.100000000000001" customHeight="1" x14ac:dyDescent="0.25"/>
    <row r="178" s="114" customFormat="1" ht="20.100000000000001" customHeight="1" x14ac:dyDescent="0.25"/>
    <row r="179" s="114" customFormat="1" ht="20.100000000000001" customHeight="1" x14ac:dyDescent="0.25"/>
    <row r="180" s="114" customFormat="1" ht="20.100000000000001" customHeight="1" x14ac:dyDescent="0.25"/>
    <row r="181" s="114" customFormat="1" ht="20.100000000000001" customHeight="1" x14ac:dyDescent="0.25"/>
    <row r="182" s="114" customFormat="1" ht="20.100000000000001" customHeight="1" x14ac:dyDescent="0.25"/>
    <row r="183" s="114" customFormat="1" ht="20.100000000000001" customHeight="1" x14ac:dyDescent="0.25"/>
    <row r="184" s="114" customFormat="1" ht="20.100000000000001" customHeight="1" x14ac:dyDescent="0.25"/>
    <row r="185" s="114" customFormat="1" ht="20.100000000000001" customHeight="1" x14ac:dyDescent="0.25"/>
    <row r="186" s="114" customFormat="1" ht="20.100000000000001" customHeight="1" x14ac:dyDescent="0.25"/>
    <row r="188" s="114" customFormat="1" ht="20.100000000000001" customHeight="1" x14ac:dyDescent="0.25"/>
    <row r="189" s="114" customFormat="1" ht="20.100000000000001" customHeight="1" x14ac:dyDescent="0.25"/>
    <row r="190" s="114" customFormat="1" ht="20.100000000000001" customHeight="1" x14ac:dyDescent="0.25"/>
    <row r="191" s="114" customFormat="1" ht="20.100000000000001" customHeight="1" x14ac:dyDescent="0.25"/>
    <row r="192" s="114" customFormat="1" ht="20.100000000000001" customHeight="1" x14ac:dyDescent="0.25"/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0:V10"/>
    <mergeCell ref="A13:B13"/>
    <mergeCell ref="A14:V14"/>
    <mergeCell ref="A23:F23"/>
    <mergeCell ref="A24:V24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I70:K70"/>
    <mergeCell ref="D72:G72"/>
    <mergeCell ref="I72:K72"/>
    <mergeCell ref="D74:G74"/>
    <mergeCell ref="I74:K7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09375" defaultRowHeight="13.2" x14ac:dyDescent="0.25"/>
  <cols>
    <col min="1" max="1" width="3.5546875" style="51" customWidth="1"/>
    <col min="2" max="2" width="5.5546875" style="51" customWidth="1"/>
    <col min="3" max="3" width="28.6640625" style="51" hidden="1" customWidth="1"/>
    <col min="4" max="4" width="64.88671875" style="49" customWidth="1"/>
    <col min="5" max="6" width="7.5546875" style="52" customWidth="1"/>
    <col min="7" max="7" width="6.33203125" style="52" customWidth="1"/>
    <col min="8" max="8" width="5.6640625" style="52" customWidth="1"/>
    <col min="9" max="9" width="6.5546875" style="52" customWidth="1"/>
    <col min="10" max="10" width="6.44140625" style="52" customWidth="1"/>
    <col min="11" max="11" width="8.109375" style="52" customWidth="1"/>
    <col min="12" max="12" width="9.44140625" style="52" customWidth="1"/>
    <col min="13" max="13" width="5.6640625" style="51" customWidth="1"/>
    <col min="14" max="14" width="9.44140625" style="52" customWidth="1"/>
    <col min="15" max="15" width="12.6640625" style="49" customWidth="1"/>
    <col min="16" max="16384" width="9.109375" style="48"/>
  </cols>
  <sheetData>
    <row r="1" spans="1:15" x14ac:dyDescent="0.25">
      <c r="D1" s="626" t="s">
        <v>128</v>
      </c>
      <c r="E1" s="626"/>
      <c r="F1" s="626"/>
      <c r="G1" s="626"/>
      <c r="H1" s="626"/>
      <c r="I1" s="626"/>
      <c r="J1" s="626"/>
      <c r="K1" s="626"/>
      <c r="L1" s="626"/>
      <c r="M1" s="626"/>
      <c r="N1" s="626"/>
    </row>
    <row r="2" spans="1:15" ht="13.8" thickBot="1" x14ac:dyDescent="0.3">
      <c r="D2" s="49" t="s">
        <v>75</v>
      </c>
    </row>
    <row r="3" spans="1:15" ht="13.8" thickBot="1" x14ac:dyDescent="0.3">
      <c r="D3" s="675" t="s">
        <v>74</v>
      </c>
      <c r="E3" s="678" t="s">
        <v>66</v>
      </c>
      <c r="F3" s="679" t="s">
        <v>51</v>
      </c>
      <c r="G3" s="680"/>
      <c r="H3" s="680"/>
      <c r="I3" s="680"/>
      <c r="J3" s="680"/>
      <c r="K3" s="681"/>
      <c r="L3" s="678" t="s">
        <v>76</v>
      </c>
      <c r="M3" s="678" t="s">
        <v>77</v>
      </c>
      <c r="N3" s="682" t="s">
        <v>86</v>
      </c>
    </row>
    <row r="4" spans="1:15" ht="14.4" thickTop="1" thickBot="1" x14ac:dyDescent="0.3">
      <c r="D4" s="676"/>
      <c r="E4" s="641"/>
      <c r="F4" s="640" t="s">
        <v>28</v>
      </c>
      <c r="G4" s="687" t="s">
        <v>52</v>
      </c>
      <c r="H4" s="688"/>
      <c r="I4" s="688"/>
      <c r="J4" s="689"/>
      <c r="K4" s="690" t="s">
        <v>103</v>
      </c>
      <c r="L4" s="641"/>
      <c r="M4" s="641"/>
      <c r="N4" s="683"/>
    </row>
    <row r="5" spans="1:15" ht="14.4" thickTop="1" thickBot="1" x14ac:dyDescent="0.3">
      <c r="D5" s="676"/>
      <c r="E5" s="641"/>
      <c r="F5" s="685"/>
      <c r="G5" s="640" t="s">
        <v>53</v>
      </c>
      <c r="H5" s="695" t="s">
        <v>55</v>
      </c>
      <c r="I5" s="696"/>
      <c r="J5" s="697"/>
      <c r="K5" s="691"/>
      <c r="L5" s="641"/>
      <c r="M5" s="641"/>
      <c r="N5" s="683"/>
    </row>
    <row r="6" spans="1:15" ht="19.5" customHeight="1" thickTop="1" x14ac:dyDescent="0.25">
      <c r="D6" s="676"/>
      <c r="E6" s="641"/>
      <c r="F6" s="685"/>
      <c r="G6" s="693"/>
      <c r="H6" s="640" t="s">
        <v>100</v>
      </c>
      <c r="I6" s="640" t="s">
        <v>101</v>
      </c>
      <c r="J6" s="643" t="s">
        <v>102</v>
      </c>
      <c r="K6" s="691"/>
      <c r="L6" s="641"/>
      <c r="M6" s="641"/>
      <c r="N6" s="683"/>
    </row>
    <row r="7" spans="1:15" hidden="1" x14ac:dyDescent="0.25">
      <c r="D7" s="676"/>
      <c r="E7" s="641"/>
      <c r="F7" s="685"/>
      <c r="G7" s="693"/>
      <c r="H7" s="641"/>
      <c r="I7" s="641"/>
      <c r="J7" s="644"/>
      <c r="K7" s="691"/>
      <c r="L7" s="641"/>
      <c r="M7" s="641"/>
      <c r="N7" s="683"/>
    </row>
    <row r="8" spans="1:15" hidden="1" x14ac:dyDescent="0.25">
      <c r="D8" s="676"/>
      <c r="E8" s="641"/>
      <c r="F8" s="685"/>
      <c r="G8" s="693"/>
      <c r="H8" s="641"/>
      <c r="I8" s="641"/>
      <c r="J8" s="644"/>
      <c r="K8" s="691"/>
      <c r="L8" s="641"/>
      <c r="M8" s="641"/>
      <c r="N8" s="683"/>
    </row>
    <row r="9" spans="1:15" ht="14.25" customHeight="1" thickBot="1" x14ac:dyDescent="0.3">
      <c r="D9" s="677"/>
      <c r="E9" s="642"/>
      <c r="F9" s="686"/>
      <c r="G9" s="694"/>
      <c r="H9" s="642"/>
      <c r="I9" s="642"/>
      <c r="J9" s="645"/>
      <c r="K9" s="692"/>
      <c r="L9" s="642"/>
      <c r="M9" s="642"/>
      <c r="N9" s="684"/>
    </row>
    <row r="10" spans="1:15" ht="20.100000000000001" customHeight="1" x14ac:dyDescent="0.25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146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130</v>
      </c>
    </row>
    <row r="11" spans="1:15" ht="29.25" customHeight="1" x14ac:dyDescent="0.25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205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130</v>
      </c>
    </row>
    <row r="12" spans="1:15" ht="20.100000000000001" customHeight="1" x14ac:dyDescent="0.25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134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208</v>
      </c>
      <c r="N12" s="68">
        <f t="shared" si="5"/>
        <v>33.333333333333329</v>
      </c>
      <c r="O12" s="49" t="s">
        <v>130</v>
      </c>
    </row>
    <row r="13" spans="1:15" ht="20.100000000000001" customHeight="1" x14ac:dyDescent="0.25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147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208</v>
      </c>
      <c r="N13" s="68">
        <f t="shared" si="5"/>
        <v>33.333333333333329</v>
      </c>
      <c r="O13" s="49" t="s">
        <v>130</v>
      </c>
    </row>
    <row r="14" spans="1:15" ht="36" customHeight="1" x14ac:dyDescent="0.25">
      <c r="A14" s="51" t="s">
        <v>17</v>
      </c>
      <c r="B14" s="51" t="s">
        <v>82</v>
      </c>
      <c r="C14" s="113" t="s">
        <v>63</v>
      </c>
      <c r="D14" s="158" t="s">
        <v>206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130</v>
      </c>
    </row>
    <row r="15" spans="1:15" ht="20.100000000000001" customHeight="1" x14ac:dyDescent="0.25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204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130</v>
      </c>
    </row>
    <row r="16" spans="1:15" ht="32.25" customHeight="1" thickBot="1" x14ac:dyDescent="0.3">
      <c r="D16" s="158" t="s">
        <v>207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3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8" thickTop="1" x14ac:dyDescent="0.25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8" thickBot="1" x14ac:dyDescent="0.3">
      <c r="D20" s="49" t="s">
        <v>99</v>
      </c>
    </row>
    <row r="21" spans="1:15" ht="14.4" thickTop="1" thickBot="1" x14ac:dyDescent="0.3">
      <c r="D21" s="649" t="s">
        <v>74</v>
      </c>
      <c r="E21" s="646" t="s">
        <v>66</v>
      </c>
      <c r="F21" s="672" t="s">
        <v>51</v>
      </c>
      <c r="G21" s="673"/>
      <c r="H21" s="673"/>
      <c r="I21" s="673"/>
      <c r="J21" s="673"/>
      <c r="K21" s="674"/>
      <c r="L21" s="646" t="s">
        <v>76</v>
      </c>
      <c r="M21" s="646" t="s">
        <v>77</v>
      </c>
      <c r="N21" s="639" t="s">
        <v>86</v>
      </c>
    </row>
    <row r="22" spans="1:15" ht="13.8" thickBot="1" x14ac:dyDescent="0.3">
      <c r="D22" s="650"/>
      <c r="E22" s="647"/>
      <c r="F22" s="647" t="s">
        <v>28</v>
      </c>
      <c r="G22" s="664" t="s">
        <v>52</v>
      </c>
      <c r="H22" s="665"/>
      <c r="I22" s="665"/>
      <c r="J22" s="666"/>
      <c r="K22" s="647" t="s">
        <v>103</v>
      </c>
      <c r="L22" s="647"/>
      <c r="M22" s="647"/>
      <c r="N22" s="637"/>
    </row>
    <row r="23" spans="1:15" ht="13.8" thickBot="1" x14ac:dyDescent="0.3">
      <c r="D23" s="650"/>
      <c r="E23" s="647"/>
      <c r="F23" s="655"/>
      <c r="G23" s="647" t="s">
        <v>53</v>
      </c>
      <c r="H23" s="669" t="s">
        <v>55</v>
      </c>
      <c r="I23" s="670"/>
      <c r="J23" s="671"/>
      <c r="K23" s="655"/>
      <c r="L23" s="647"/>
      <c r="M23" s="647"/>
      <c r="N23" s="637"/>
    </row>
    <row r="24" spans="1:15" ht="23.25" customHeight="1" thickBot="1" x14ac:dyDescent="0.3">
      <c r="D24" s="650"/>
      <c r="E24" s="647"/>
      <c r="F24" s="655"/>
      <c r="G24" s="667"/>
      <c r="H24" s="647" t="s">
        <v>100</v>
      </c>
      <c r="I24" s="647" t="s">
        <v>101</v>
      </c>
      <c r="J24" s="647" t="s">
        <v>102</v>
      </c>
      <c r="K24" s="655"/>
      <c r="L24" s="647"/>
      <c r="M24" s="647"/>
      <c r="N24" s="637"/>
    </row>
    <row r="25" spans="1:15" ht="13.8" hidden="1" thickBot="1" x14ac:dyDescent="0.3">
      <c r="D25" s="650"/>
      <c r="E25" s="647"/>
      <c r="F25" s="655"/>
      <c r="G25" s="667"/>
      <c r="H25" s="647"/>
      <c r="I25" s="647"/>
      <c r="J25" s="647"/>
      <c r="K25" s="655"/>
      <c r="L25" s="647"/>
      <c r="M25" s="647"/>
      <c r="N25" s="637"/>
    </row>
    <row r="26" spans="1:15" ht="13.8" hidden="1" thickBot="1" x14ac:dyDescent="0.3">
      <c r="D26" s="650"/>
      <c r="E26" s="647"/>
      <c r="F26" s="655"/>
      <c r="G26" s="667"/>
      <c r="H26" s="647"/>
      <c r="I26" s="647"/>
      <c r="J26" s="647"/>
      <c r="K26" s="655"/>
      <c r="L26" s="647"/>
      <c r="M26" s="647"/>
      <c r="N26" s="637"/>
    </row>
    <row r="27" spans="1:15" ht="13.8" hidden="1" thickBot="1" x14ac:dyDescent="0.3">
      <c r="D27" s="651"/>
      <c r="E27" s="648"/>
      <c r="F27" s="656"/>
      <c r="G27" s="668"/>
      <c r="H27" s="648"/>
      <c r="I27" s="648"/>
      <c r="J27" s="648"/>
      <c r="K27" s="656"/>
      <c r="L27" s="648"/>
      <c r="M27" s="648"/>
      <c r="N27" s="638"/>
    </row>
    <row r="28" spans="1:15" ht="27.6" thickTop="1" thickBot="1" x14ac:dyDescent="0.3">
      <c r="A28" s="51" t="s">
        <v>87</v>
      </c>
      <c r="B28" s="73" t="s">
        <v>82</v>
      </c>
      <c r="C28" s="113" t="s">
        <v>167</v>
      </c>
      <c r="D28" s="160" t="s">
        <v>238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130</v>
      </c>
    </row>
    <row r="29" spans="1:15" ht="40.200000000000003" thickBot="1" x14ac:dyDescent="0.3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188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208</v>
      </c>
      <c r="N29" s="74">
        <f t="shared" ref="N29:N34" si="12">G29/F29*100</f>
        <v>40</v>
      </c>
      <c r="O29" s="49" t="s">
        <v>130</v>
      </c>
    </row>
    <row r="30" spans="1:15" ht="40.200000000000003" thickBot="1" x14ac:dyDescent="0.3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189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130</v>
      </c>
    </row>
    <row r="31" spans="1:15" ht="27" thickBot="1" x14ac:dyDescent="0.3">
      <c r="A31" s="51" t="s">
        <v>17</v>
      </c>
      <c r="B31" s="73" t="s">
        <v>82</v>
      </c>
      <c r="C31" s="113" t="s">
        <v>174</v>
      </c>
      <c r="D31" s="161" t="s">
        <v>239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130</v>
      </c>
    </row>
    <row r="32" spans="1:15" ht="40.200000000000003" thickBot="1" x14ac:dyDescent="0.3">
      <c r="A32" s="51" t="s">
        <v>17</v>
      </c>
      <c r="B32" s="73" t="s">
        <v>82</v>
      </c>
      <c r="C32" s="113" t="s">
        <v>176</v>
      </c>
      <c r="D32" s="159" t="s">
        <v>240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208</v>
      </c>
      <c r="N32" s="74">
        <f t="shared" si="12"/>
        <v>48</v>
      </c>
      <c r="O32" s="49" t="s">
        <v>130</v>
      </c>
    </row>
    <row r="33" spans="1:15" ht="14.4" thickBot="1" x14ac:dyDescent="0.3">
      <c r="B33" s="73"/>
      <c r="C33" s="113"/>
      <c r="D33" s="157" t="s">
        <v>201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208</v>
      </c>
      <c r="N33" s="74">
        <f t="shared" si="12"/>
        <v>48</v>
      </c>
    </row>
    <row r="34" spans="1:15" ht="27" thickBot="1" x14ac:dyDescent="0.3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160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130</v>
      </c>
    </row>
    <row r="35" spans="1:15" ht="14.4" thickTop="1" thickBot="1" x14ac:dyDescent="0.3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8" thickTop="1" x14ac:dyDescent="0.25">
      <c r="D36" s="50" t="s">
        <v>78</v>
      </c>
      <c r="E36" s="53">
        <f>30-E35</f>
        <v>0</v>
      </c>
    </row>
    <row r="37" spans="1:15" x14ac:dyDescent="0.25">
      <c r="D37" s="50"/>
      <c r="E37" s="53"/>
    </row>
    <row r="38" spans="1:15" x14ac:dyDescent="0.25">
      <c r="D38" s="50"/>
      <c r="E38" s="53"/>
    </row>
    <row r="39" spans="1:15" ht="13.8" thickBot="1" x14ac:dyDescent="0.3">
      <c r="D39" s="49" t="s">
        <v>79</v>
      </c>
    </row>
    <row r="40" spans="1:15" ht="14.4" thickTop="1" thickBot="1" x14ac:dyDescent="0.3">
      <c r="D40" s="649" t="s">
        <v>74</v>
      </c>
      <c r="E40" s="646" t="s">
        <v>66</v>
      </c>
      <c r="F40" s="652" t="s">
        <v>51</v>
      </c>
      <c r="G40" s="653"/>
      <c r="H40" s="653"/>
      <c r="I40" s="653"/>
      <c r="J40" s="653"/>
      <c r="K40" s="654"/>
      <c r="L40" s="646" t="s">
        <v>76</v>
      </c>
      <c r="M40" s="639" t="s">
        <v>77</v>
      </c>
      <c r="N40" s="639" t="s">
        <v>86</v>
      </c>
    </row>
    <row r="41" spans="1:15" ht="14.4" thickTop="1" thickBot="1" x14ac:dyDescent="0.3">
      <c r="D41" s="650"/>
      <c r="E41" s="647"/>
      <c r="F41" s="646" t="s">
        <v>28</v>
      </c>
      <c r="G41" s="657" t="s">
        <v>52</v>
      </c>
      <c r="H41" s="658"/>
      <c r="I41" s="658"/>
      <c r="J41" s="659"/>
      <c r="K41" s="639" t="s">
        <v>54</v>
      </c>
      <c r="L41" s="647"/>
      <c r="M41" s="637"/>
      <c r="N41" s="637"/>
    </row>
    <row r="42" spans="1:15" ht="14.4" thickTop="1" thickBot="1" x14ac:dyDescent="0.3">
      <c r="D42" s="650"/>
      <c r="E42" s="647"/>
      <c r="F42" s="655"/>
      <c r="G42" s="639" t="s">
        <v>53</v>
      </c>
      <c r="H42" s="627" t="s">
        <v>55</v>
      </c>
      <c r="I42" s="628"/>
      <c r="J42" s="629"/>
      <c r="K42" s="660"/>
      <c r="L42" s="647"/>
      <c r="M42" s="637"/>
      <c r="N42" s="637"/>
    </row>
    <row r="43" spans="1:15" ht="15.75" customHeight="1" thickBot="1" x14ac:dyDescent="0.3">
      <c r="D43" s="650"/>
      <c r="E43" s="647"/>
      <c r="F43" s="655"/>
      <c r="G43" s="662"/>
      <c r="H43" s="630" t="s">
        <v>100</v>
      </c>
      <c r="I43" s="633" t="s">
        <v>101</v>
      </c>
      <c r="J43" s="636" t="s">
        <v>102</v>
      </c>
      <c r="K43" s="660"/>
      <c r="L43" s="647"/>
      <c r="M43" s="637"/>
      <c r="N43" s="637"/>
    </row>
    <row r="44" spans="1:15" ht="13.8" thickBot="1" x14ac:dyDescent="0.3">
      <c r="D44" s="650"/>
      <c r="E44" s="647"/>
      <c r="F44" s="655"/>
      <c r="G44" s="662"/>
      <c r="H44" s="631"/>
      <c r="I44" s="634"/>
      <c r="J44" s="637"/>
      <c r="K44" s="660"/>
      <c r="L44" s="647"/>
      <c r="M44" s="637"/>
      <c r="N44" s="637"/>
    </row>
    <row r="45" spans="1:15" ht="13.8" thickBot="1" x14ac:dyDescent="0.3">
      <c r="D45" s="650"/>
      <c r="E45" s="647"/>
      <c r="F45" s="655"/>
      <c r="G45" s="662"/>
      <c r="H45" s="631"/>
      <c r="I45" s="634"/>
      <c r="J45" s="637"/>
      <c r="K45" s="660"/>
      <c r="L45" s="647"/>
      <c r="M45" s="637"/>
      <c r="N45" s="637"/>
    </row>
    <row r="46" spans="1:15" ht="13.8" thickBot="1" x14ac:dyDescent="0.3">
      <c r="D46" s="651"/>
      <c r="E46" s="648"/>
      <c r="F46" s="656"/>
      <c r="G46" s="663"/>
      <c r="H46" s="632"/>
      <c r="I46" s="635"/>
      <c r="J46" s="638"/>
      <c r="K46" s="661"/>
      <c r="L46" s="648"/>
      <c r="M46" s="638"/>
      <c r="N46" s="638"/>
    </row>
    <row r="47" spans="1:15" ht="14.4" thickTop="1" thickBot="1" x14ac:dyDescent="0.3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130</v>
      </c>
    </row>
    <row r="48" spans="1:15" ht="13.8" thickBot="1" x14ac:dyDescent="0.3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242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130</v>
      </c>
    </row>
    <row r="49" spans="1:15" ht="13.8" thickBot="1" x14ac:dyDescent="0.3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130</v>
      </c>
    </row>
    <row r="50" spans="1:15" ht="27" thickBot="1" x14ac:dyDescent="0.3">
      <c r="A50" s="51" t="s">
        <v>17</v>
      </c>
      <c r="B50" s="73" t="s">
        <v>82</v>
      </c>
      <c r="C50" s="113" t="s">
        <v>171</v>
      </c>
      <c r="D50" s="161" t="s">
        <v>241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130</v>
      </c>
    </row>
    <row r="51" spans="1:15" ht="26.25" customHeight="1" thickBot="1" x14ac:dyDescent="0.3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200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130</v>
      </c>
    </row>
    <row r="52" spans="1:15" ht="27" thickBot="1" x14ac:dyDescent="0.3">
      <c r="A52" s="51" t="s">
        <v>17</v>
      </c>
      <c r="B52" s="73" t="s">
        <v>82</v>
      </c>
      <c r="C52" s="113" t="s">
        <v>179</v>
      </c>
      <c r="D52" s="162" t="s">
        <v>209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130</v>
      </c>
    </row>
    <row r="53" spans="1:15" ht="14.4" thickTop="1" thickBot="1" x14ac:dyDescent="0.3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8" thickTop="1" x14ac:dyDescent="0.25">
      <c r="D54" s="50" t="s">
        <v>78</v>
      </c>
      <c r="E54" s="53">
        <f>30-E53</f>
        <v>0</v>
      </c>
    </row>
    <row r="56" spans="1:15" x14ac:dyDescent="0.25">
      <c r="D56" s="50"/>
      <c r="E56" s="53"/>
    </row>
    <row r="57" spans="1:15" x14ac:dyDescent="0.25">
      <c r="D57" s="50"/>
      <c r="E57" s="53"/>
    </row>
    <row r="58" spans="1:15" x14ac:dyDescent="0.25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5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5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5">
      <c r="E61" s="51"/>
      <c r="F61" s="51"/>
      <c r="G61" s="51"/>
      <c r="H61" s="51"/>
      <c r="L61" s="57"/>
      <c r="M61" s="57"/>
      <c r="N61" s="58"/>
    </row>
    <row r="62" spans="1:15" x14ac:dyDescent="0.25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5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5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5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5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26"/>
      <c r="M66" s="626"/>
      <c r="N66" s="626"/>
    </row>
    <row r="67" spans="1:14" x14ac:dyDescent="0.25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5">
      <c r="L68" s="57"/>
      <c r="M68" s="57"/>
      <c r="N68" s="58"/>
    </row>
    <row r="69" spans="1:14" x14ac:dyDescent="0.25">
      <c r="L69" s="57"/>
      <c r="M69" s="57"/>
      <c r="N69" s="58"/>
    </row>
    <row r="70" spans="1:14" x14ac:dyDescent="0.25">
      <c r="L70" s="57"/>
      <c r="M70" s="57"/>
      <c r="N70" s="58"/>
    </row>
    <row r="71" spans="1:14" x14ac:dyDescent="0.25">
      <c r="L71" s="61"/>
      <c r="M71" s="57"/>
      <c r="N71" s="58"/>
    </row>
    <row r="72" spans="1:14" x14ac:dyDescent="0.25">
      <c r="L72" s="57"/>
      <c r="M72" s="57"/>
      <c r="N72" s="58"/>
    </row>
  </sheetData>
  <mergeCells count="44"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F22:F27"/>
    <mergeCell ref="G22:J22"/>
    <mergeCell ref="K22:K27"/>
    <mergeCell ref="G23:G27"/>
    <mergeCell ref="H23:J23"/>
    <mergeCell ref="H24:H27"/>
    <mergeCell ref="I24:I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N21:N27"/>
    <mergeCell ref="H6:H9"/>
    <mergeCell ref="I6:I9"/>
    <mergeCell ref="J6:J9"/>
    <mergeCell ref="L21:L27"/>
    <mergeCell ref="M21:M27"/>
    <mergeCell ref="L66:N66"/>
    <mergeCell ref="H42:J42"/>
    <mergeCell ref="H43:H46"/>
    <mergeCell ref="I43:I46"/>
    <mergeCell ref="J43:J46"/>
    <mergeCell ref="N40:N4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_2022_после правки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_2022_после правки'!Заголовки_для_печати</vt:lpstr>
      <vt:lpstr>бюджет!Область_печати</vt:lpstr>
      <vt:lpstr>'План 232 _2021 (копия, правка)'!Область_печати</vt:lpstr>
      <vt:lpstr>'План 232 _2022_после правки'!Область_печати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Tatiana</cp:lastModifiedBy>
  <cp:lastPrinted>2021-04-03T19:27:27Z</cp:lastPrinted>
  <dcterms:created xsi:type="dcterms:W3CDTF">2011-02-06T10:49:14Z</dcterms:created>
  <dcterms:modified xsi:type="dcterms:W3CDTF">2024-02-20T12:18:53Z</dcterms:modified>
</cp:coreProperties>
</file>