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 activeTab="1"/>
  </bookViews>
  <sheets>
    <sheet name="Титул" sheetId="1" r:id="rId1"/>
    <sheet name="План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Wm1ejt4SGbxz7FTL3JdtEpJagVw=="/>
    </ext>
  </extLst>
</workbook>
</file>

<file path=xl/calcChain.xml><?xml version="1.0" encoding="utf-8"?>
<calcChain xmlns="http://schemas.openxmlformats.org/spreadsheetml/2006/main">
  <c r="M24" i="2" l="1"/>
  <c r="I24" i="2"/>
  <c r="I23" i="2"/>
  <c r="M56" i="2" l="1"/>
  <c r="H56" i="2"/>
  <c r="M55" i="2"/>
  <c r="H55" i="2"/>
  <c r="H54" i="2"/>
  <c r="G54" i="2"/>
  <c r="R51" i="2"/>
  <c r="P51" i="2"/>
  <c r="N51" i="2"/>
  <c r="H46" i="2"/>
  <c r="G46" i="2"/>
  <c r="Q45" i="2"/>
  <c r="Q48" i="2" s="1"/>
  <c r="I45" i="2"/>
  <c r="H45" i="2"/>
  <c r="G45" i="2"/>
  <c r="M44" i="2"/>
  <c r="H44" i="2"/>
  <c r="M43" i="2"/>
  <c r="H43" i="2"/>
  <c r="M42" i="2"/>
  <c r="H42" i="2"/>
  <c r="M41" i="2"/>
  <c r="H41" i="2"/>
  <c r="M40" i="2"/>
  <c r="H40" i="2"/>
  <c r="M39" i="2"/>
  <c r="H39" i="2"/>
  <c r="M38" i="2"/>
  <c r="H38" i="2"/>
  <c r="M37" i="2"/>
  <c r="H37" i="2"/>
  <c r="M36" i="2"/>
  <c r="H36" i="2"/>
  <c r="M35" i="2"/>
  <c r="M45" i="2" s="1"/>
  <c r="H35" i="2"/>
  <c r="P32" i="2"/>
  <c r="I32" i="2"/>
  <c r="I46" i="2" s="1"/>
  <c r="H32" i="2"/>
  <c r="G32" i="2"/>
  <c r="H31" i="2"/>
  <c r="M30" i="2"/>
  <c r="H30" i="2"/>
  <c r="M29" i="2"/>
  <c r="H29" i="2"/>
  <c r="M28" i="2"/>
  <c r="M32" i="2" s="1"/>
  <c r="M46" i="2" s="1"/>
  <c r="H28" i="2"/>
  <c r="H23" i="2"/>
  <c r="G23" i="2"/>
  <c r="H22" i="2"/>
  <c r="M21" i="2"/>
  <c r="H21" i="2"/>
  <c r="M20" i="2"/>
  <c r="H20" i="2"/>
  <c r="H19" i="2"/>
  <c r="O48" i="2"/>
  <c r="N48" i="2"/>
  <c r="G17" i="2"/>
  <c r="G24" i="2" s="1"/>
  <c r="G47" i="2" s="1"/>
  <c r="M16" i="2"/>
  <c r="H16" i="2"/>
  <c r="M15" i="2"/>
  <c r="H15" i="2"/>
  <c r="M14" i="2"/>
  <c r="H14" i="2"/>
  <c r="M13" i="2"/>
  <c r="H13" i="2"/>
  <c r="I12" i="2"/>
  <c r="I17" i="2" s="1"/>
  <c r="H12" i="2"/>
  <c r="H17" i="2" s="1"/>
  <c r="H24" i="2" s="1"/>
  <c r="H47" i="2" s="1"/>
  <c r="G12" i="2"/>
  <c r="X35" i="1"/>
  <c r="U35" i="1"/>
  <c r="R35" i="1"/>
  <c r="N35" i="1"/>
  <c r="K35" i="1"/>
  <c r="G35" i="1"/>
  <c r="C35" i="1"/>
  <c r="X34" i="1"/>
  <c r="X33" i="1"/>
  <c r="X32" i="1"/>
  <c r="X31" i="1"/>
  <c r="M54" i="2" l="1"/>
  <c r="M19" i="2"/>
  <c r="M23" i="2"/>
  <c r="P48" i="2"/>
  <c r="M12" i="2"/>
  <c r="M17" i="2" s="1"/>
  <c r="P52" i="2"/>
  <c r="N52" i="2"/>
  <c r="R52" i="2"/>
</calcChain>
</file>

<file path=xl/sharedStrings.xml><?xml version="1.0" encoding="utf-8"?>
<sst xmlns="http://schemas.openxmlformats.org/spreadsheetml/2006/main" count="460" uniqueCount="181">
  <si>
    <t>ЗАТВЕРДЖЕНО</t>
  </si>
  <si>
    <t>Міністерство освіти і науки України</t>
  </si>
  <si>
    <t>на засіданні Вченої ради</t>
  </si>
  <si>
    <t>протокол № ____</t>
  </si>
  <si>
    <t>Донбаська державна машинобудівна академія</t>
  </si>
  <si>
    <t xml:space="preserve">НАВЧАЛЬНИЙ ПЛАН </t>
  </si>
  <si>
    <t>Кваліфікація: доктор філософії з галузевого машинобудування</t>
  </si>
  <si>
    <t>Ректор _______________________</t>
  </si>
  <si>
    <t>(Віктор КОВАЛЬОВ)</t>
  </si>
  <si>
    <r>
      <rPr>
        <sz val="16"/>
        <color theme="1"/>
        <rFont val="Times New Roman"/>
        <family val="1"/>
        <charset val="204"/>
      </rPr>
      <t xml:space="preserve">підготовки: </t>
    </r>
    <r>
      <rPr>
        <b/>
        <sz val="16"/>
        <color theme="1"/>
        <rFont val="Times New Roman"/>
        <family val="1"/>
        <charset val="204"/>
      </rPr>
      <t>доктора філософії</t>
    </r>
  </si>
  <si>
    <t>Строк навчання – 4 роки</t>
  </si>
  <si>
    <r>
      <rPr>
        <sz val="16"/>
        <color theme="1"/>
        <rFont val="Times New Roman"/>
        <family val="1"/>
        <charset val="204"/>
      </rPr>
      <t xml:space="preserve">галузь знань: </t>
    </r>
    <r>
      <rPr>
        <b/>
        <sz val="16"/>
        <color theme="1"/>
        <rFont val="Times New Roman"/>
        <family val="1"/>
        <charset val="204"/>
      </rPr>
      <t>13 "Механічна інженерія"</t>
    </r>
  </si>
  <si>
    <t>на основі лругого (магістерського)</t>
  </si>
  <si>
    <r>
      <rPr>
        <sz val="16"/>
        <color theme="1"/>
        <rFont val="Times New Roman"/>
        <family val="1"/>
        <charset val="204"/>
      </rPr>
      <t xml:space="preserve">спеціальність: </t>
    </r>
    <r>
      <rPr>
        <b/>
        <sz val="16"/>
        <color theme="1"/>
        <rFont val="Times New Roman"/>
        <family val="1"/>
        <charset val="204"/>
      </rPr>
      <t>133 "Галузеве машинобудування"</t>
    </r>
  </si>
  <si>
    <t>рівня вищої освіти</t>
  </si>
  <si>
    <r>
      <rPr>
        <sz val="16"/>
        <color theme="1"/>
        <rFont val="Times New Roman"/>
        <family val="1"/>
        <charset val="204"/>
      </rPr>
      <t xml:space="preserve">освітньо-наукова програма: </t>
    </r>
    <r>
      <rPr>
        <b/>
        <sz val="16"/>
        <color theme="1"/>
        <rFont val="Times New Roman"/>
        <family val="1"/>
        <charset val="204"/>
      </rPr>
      <t>"Галузеве машинобудування"</t>
    </r>
  </si>
  <si>
    <t>І ГРАФІК ОСВІТНЬОГО ПРОЦЕСУ</t>
  </si>
  <si>
    <t>Курс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</si>
  <si>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</si>
  <si>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</si>
  <si>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</si>
  <si>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</si>
  <si>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</si>
  <si>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</si>
  <si>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</si>
  <si>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</si>
  <si>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</si>
  <si>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</si>
  <si>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</si>
  <si>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</si>
  <si>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Т/Д</t>
  </si>
  <si>
    <t>С</t>
  </si>
  <si>
    <t>З</t>
  </si>
  <si>
    <t>Д</t>
  </si>
  <si>
    <t>К</t>
  </si>
  <si>
    <t>Д/П</t>
  </si>
  <si>
    <t>А</t>
  </si>
  <si>
    <t xml:space="preserve">Позначення: Т/Д – теоретичне навчання та виконання дослідження; Д – виконання дослідження;  С – екзаменаційна сесія; З – звіт; </t>
  </si>
  <si>
    <t>Д/П – практика (одночасно з виконанням дослідження); А – атестація; К – канікули</t>
  </si>
  <si>
    <t xml:space="preserve">II ЗВЕДЕНІ ДАНІ ПРО БЮДЖЕТ ЧАСУ, тижні       </t>
  </si>
  <si>
    <t>ІІІ ПРАКТИКА</t>
  </si>
  <si>
    <t>IV АТЕСТАЦІЯ</t>
  </si>
  <si>
    <t>Теоретичне навчання та виконання дослідження</t>
  </si>
  <si>
    <t>Виконання дослідження</t>
  </si>
  <si>
    <t>Екзамена-ційна сесія та звіт</t>
  </si>
  <si>
    <t>Практика (одночасно з виконанням дослідження)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</si>
  <si>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</si>
  <si>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</si>
  <si>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</si>
  <si>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</si>
  <si>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</si>
  <si>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</si>
  <si>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</si>
  <si>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державної атестації</t>
  </si>
  <si>
    <t>Педагогічна</t>
  </si>
  <si>
    <t>5, 6</t>
  </si>
  <si>
    <t>Науковий семінар за результатами виконання дослідження</t>
  </si>
  <si>
    <t>Захист дисертаційної роботи</t>
  </si>
  <si>
    <t>№ з/п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</si>
  <si>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</si>
  <si>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</si>
  <si>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</si>
  <si>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</si>
  <si>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Загальний обсяг</t>
  </si>
  <si>
    <t>аудиторних</t>
  </si>
  <si>
    <t>самостійна робота</t>
  </si>
  <si>
    <t>1 курс</t>
  </si>
  <si>
    <t>2 курс</t>
  </si>
  <si>
    <t>3 курс</t>
  </si>
  <si>
    <t>4 курс</t>
  </si>
  <si>
    <t>всього</t>
  </si>
  <si>
    <t>у тому числі:</t>
  </si>
  <si>
    <t>семестри</t>
  </si>
  <si>
    <t>екзаменів</t>
  </si>
  <si>
    <t>заліків</t>
  </si>
  <si>
    <t>курсові</t>
  </si>
  <si>
    <t>лекції</t>
  </si>
  <si>
    <t>лабораторні</t>
  </si>
  <si>
    <t>практичні</t>
  </si>
  <si>
    <t>проєкти</t>
  </si>
  <si>
    <t>роботи</t>
  </si>
  <si>
    <t>кількість тижнів у семестрі</t>
  </si>
  <si>
    <t>1 ОБОВ'ЯЗКОВІ НАВЧАЛЬНІ ДИСЦИПЛІНИ (ОСВІТНЯ СКЛАДОВА)</t>
  </si>
  <si>
    <t>1.1 Цикл загальної підготовки</t>
  </si>
  <si>
    <t>1.1.1</t>
  </si>
  <si>
    <t>Англійська мова наукового спрямування</t>
  </si>
  <si>
    <t>1.1.1.1</t>
  </si>
  <si>
    <t>1.1.1.2</t>
  </si>
  <si>
    <t>1.1.2</t>
  </si>
  <si>
    <t>Методологія наукових досліджень та організація науково-педагогічної діяльності</t>
  </si>
  <si>
    <t>1.1.3</t>
  </si>
  <si>
    <t>Філософія і методологія науки</t>
  </si>
  <si>
    <t>Разом п. 1.1</t>
  </si>
  <si>
    <t>1.2 Цикл професійної підготовки</t>
  </si>
  <si>
    <t>1.2.1</t>
  </si>
  <si>
    <t>Методи експериментальних досліджень у машинобудуванні</t>
  </si>
  <si>
    <t>1.2.2</t>
  </si>
  <si>
    <t>Сучасні методи математичного моделювання об'єктів та процесів галузевого машинобудування</t>
  </si>
  <si>
    <t>1.2.3</t>
  </si>
  <si>
    <t>Теоретичні основи створення та дослідження сучасних машин та обладнання</t>
  </si>
  <si>
    <t>1.2.4</t>
  </si>
  <si>
    <t>Педагогічна практика</t>
  </si>
  <si>
    <t>Разом п. 1.2</t>
  </si>
  <si>
    <t xml:space="preserve">Разом обов'язкові компоненти освітньої програми </t>
  </si>
  <si>
    <t>2 ДИСЦИПЛІНИ ВІЛЬНОГО ВИБОРУ (ОСВІТНЯ СКЛАДОВА)</t>
  </si>
  <si>
    <t xml:space="preserve">2.1 Цикл загальної підготовки </t>
  </si>
  <si>
    <t>Здобувач вищої освіти повинен вибрати дисципліни обсягом 4,0 кредити ЄКТС на 2 курсі (3 семестр)</t>
  </si>
  <si>
    <t>Дисципліна вільного вибору (3 семестр)</t>
  </si>
  <si>
    <t>2.1.1</t>
  </si>
  <si>
    <t>Наукометричні бази даних та публікаційна активність</t>
  </si>
  <si>
    <t>2.1.2</t>
  </si>
  <si>
    <t>Практичні аспекти управління науковими проєктами</t>
  </si>
  <si>
    <t>2.1.3</t>
  </si>
  <si>
    <t>Дисципліна з інших ОП ДДМА</t>
  </si>
  <si>
    <t>Разом п. 2.1</t>
  </si>
  <si>
    <t xml:space="preserve">2.2 Цикл професійної підготовки </t>
  </si>
  <si>
    <t>Здобувач вищої освіти повинен вибрати дисципліни обсягом 6,0 кредитів ЄКТС на 2 курсі (4 семестр)</t>
  </si>
  <si>
    <t>Дисципліни вільного вибору (4 семестр)</t>
  </si>
  <si>
    <t>4, 4</t>
  </si>
  <si>
    <t>2.2.1</t>
  </si>
  <si>
    <t>Імітаційне моделювання металургійних машин</t>
  </si>
  <si>
    <t>2.2.2</t>
  </si>
  <si>
    <t>Математичне моделювання динамічних параметрів підйомних машин</t>
  </si>
  <si>
    <t>2.2.3</t>
  </si>
  <si>
    <t>Методи розрахунків технологічних навантажень металургійних машин</t>
  </si>
  <si>
    <t>2.2.4</t>
  </si>
  <si>
    <t>Наукові основи визначення показників технічного рівня сучасних підйомних машин</t>
  </si>
  <si>
    <t>2.2.5</t>
  </si>
  <si>
    <t>Наукові основи оптимального проєктування прогресивних конструкцій металургійного обладнання</t>
  </si>
  <si>
    <t>2.2.6</t>
  </si>
  <si>
    <t>Наукові основи оптимізації конструкцій верстатного обладнання</t>
  </si>
  <si>
    <t>2.2.7</t>
  </si>
  <si>
    <t>Наукові основи якості та надійності технічних систем у машинобудуванні</t>
  </si>
  <si>
    <t>2.2.8</t>
  </si>
  <si>
    <t>Прогресивні мехатронні системи машинобудівного виробництва</t>
  </si>
  <si>
    <t>2.2.9</t>
  </si>
  <si>
    <t>Створення дослідницьких систем для фізичного моделювання процесів у вузлах машин та обладнання</t>
  </si>
  <si>
    <t>Разом п. 2.2</t>
  </si>
  <si>
    <t xml:space="preserve">Разом вибіркові компоненти освітньої програми </t>
  </si>
  <si>
    <t>Разом освітня складова підготовки доктора філософії</t>
  </si>
  <si>
    <t xml:space="preserve"> Кількість екзаменів</t>
  </si>
  <si>
    <t xml:space="preserve"> Кількість заліків</t>
  </si>
  <si>
    <t>Кількість кредитів ЄКТС за курсами</t>
  </si>
  <si>
    <t>Частка кредитів ЄКТС у відсотках</t>
  </si>
  <si>
    <t>НАВЧАЛЬНІ ДИСЦИПЛІНИ, ЩО ВИВЧАЮТЬСЯ ПОНАД НОРМАТИВНУ КІЛЬКІСТЬ КРЕДИТІВ ЄКТС (40 КРЕДИТІВ)</t>
  </si>
  <si>
    <t>Українська мова як іноземна (для іноземних громадян та осіб без громадянства)</t>
  </si>
  <si>
    <t>1.1</t>
  </si>
  <si>
    <t>Українська мова як іноземна</t>
  </si>
  <si>
    <t>1.2</t>
  </si>
  <si>
    <t xml:space="preserve">Керівник проєктної групи (гарант освітньо-наукової програми) </t>
  </si>
  <si>
    <t>Віктор КОВАЛЬОВ</t>
  </si>
  <si>
    <t>Завідувач кафедри КМСІТ</t>
  </si>
  <si>
    <t>Яна ВАСИЛЬЧЕНКО</t>
  </si>
  <si>
    <t>Завідувач кафедри ПТМ</t>
  </si>
  <si>
    <t>Микола ДОРОХОВ</t>
  </si>
  <si>
    <t>Декан факультету машинобудування</t>
  </si>
  <si>
    <t>Валерій КАССОВ</t>
  </si>
  <si>
    <t>Проректор з наукової роботи, управління розвитком та міжнародних зв'язків</t>
  </si>
  <si>
    <t>Михайло ТУРЧАНІН</t>
  </si>
  <si>
    <t>Завідувач аспірантури</t>
  </si>
  <si>
    <t>Ганна ВОДОП'ЯНОВА</t>
  </si>
  <si>
    <t>"_____" ___________________ 2023 р.</t>
  </si>
  <si>
    <t>(набір 2023 року)</t>
  </si>
  <si>
    <t>V ПЛАН ОСВІТНЬОГО ПРОЦЕСУ НА 2023/2024 НАВЧАЛЬНИЙ РІК</t>
  </si>
  <si>
    <r>
      <t xml:space="preserve">форма навчання: </t>
    </r>
    <r>
      <rPr>
        <b/>
        <sz val="16"/>
        <color theme="1"/>
        <rFont val="Times New Roman"/>
        <family val="1"/>
        <charset val="204"/>
      </rPr>
      <t>заочна</t>
    </r>
  </si>
  <si>
    <t>2/4</t>
  </si>
  <si>
    <t>4/8</t>
  </si>
  <si>
    <t>2/2</t>
  </si>
  <si>
    <t>4/4</t>
  </si>
  <si>
    <t>8/12</t>
  </si>
  <si>
    <t>6/8</t>
  </si>
  <si>
    <t>0/2</t>
  </si>
  <si>
    <t>6/6</t>
  </si>
  <si>
    <t>2/6</t>
  </si>
  <si>
    <t>6/12</t>
  </si>
  <si>
    <t>10/10</t>
  </si>
  <si>
    <t>10/18</t>
  </si>
  <si>
    <t>8/8</t>
  </si>
  <si>
    <t>16/16</t>
  </si>
  <si>
    <t>32/32</t>
  </si>
  <si>
    <t>Розподіл годин у семестрі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</si>
</sst>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-;\-* #,##0_-;\ _-;_-@"/>
    <numFmt numFmtId="165" formatCode="_-* #,##0.00\ _г_р_н_._-;\-* #,##0.00\ _г_р_н_._-;_-* &quot;-&quot;??\ _г_р_н_._-;_-@"/>
    <numFmt numFmtId="166" formatCode="0.0"/>
  </numFmts>
  <fonts count="21">
    <font>
      <sz val="10"/>
      <color rgb="FF000000"/>
      <name val="Arimo"/>
      <scheme val="minor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Arimo"/>
    </font>
    <font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Arimo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mo"/>
    </font>
    <font>
      <sz val="10"/>
      <color theme="1"/>
      <name val="Arimo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24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0" fillId="0" borderId="0" xfId="0" applyFont="1" applyAlignment="1"/>
    <xf numFmtId="0" fontId="9" fillId="0" borderId="0" xfId="0" applyFont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6" fillId="0" borderId="0" xfId="0" applyFont="1" applyAlignment="1"/>
    <xf numFmtId="49" fontId="12" fillId="0" borderId="27" xfId="0" applyNumberFormat="1" applyFont="1" applyBorder="1" applyAlignment="1">
      <alignment vertical="center" wrapText="1"/>
    </xf>
    <xf numFmtId="49" fontId="13" fillId="0" borderId="0" xfId="0" applyNumberFormat="1" applyFont="1" applyAlignment="1">
      <alignment horizontal="right" vertical="center"/>
    </xf>
    <xf numFmtId="0" fontId="11" fillId="0" borderId="27" xfId="0" applyFont="1" applyBorder="1" applyAlignment="1">
      <alignment vertical="center" wrapText="1"/>
    </xf>
    <xf numFmtId="49" fontId="15" fillId="0" borderId="0" xfId="0" applyNumberFormat="1" applyFont="1" applyAlignment="1">
      <alignment horizontal="right" vertical="center"/>
    </xf>
    <xf numFmtId="0" fontId="15" fillId="0" borderId="27" xfId="0" applyFont="1" applyBorder="1" applyAlignment="1">
      <alignment vertical="center" wrapText="1"/>
    </xf>
    <xf numFmtId="49" fontId="9" fillId="0" borderId="27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/>
    <xf numFmtId="164" fontId="3" fillId="0" borderId="59" xfId="0" applyNumberFormat="1" applyFont="1" applyBorder="1" applyAlignment="1">
      <alignment horizontal="center" vertical="center"/>
    </xf>
    <xf numFmtId="164" fontId="3" fillId="0" borderId="56" xfId="0" applyNumberFormat="1" applyFont="1" applyBorder="1" applyAlignment="1">
      <alignment horizontal="center" vertical="center"/>
    </xf>
    <xf numFmtId="164" fontId="3" fillId="0" borderId="46" xfId="0" applyNumberFormat="1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13" fillId="0" borderId="68" xfId="0" applyFont="1" applyBorder="1" applyAlignment="1">
      <alignment horizontal="center" vertical="center" wrapText="1"/>
    </xf>
    <xf numFmtId="49" fontId="13" fillId="0" borderId="69" xfId="0" applyNumberFormat="1" applyFont="1" applyBorder="1" applyAlignment="1">
      <alignment horizontal="center" vertical="center" wrapText="1"/>
    </xf>
    <xf numFmtId="164" fontId="13" fillId="0" borderId="70" xfId="0" applyNumberFormat="1" applyFont="1" applyBorder="1" applyAlignment="1">
      <alignment horizontal="center" vertical="center" wrapText="1"/>
    </xf>
    <xf numFmtId="166" fontId="13" fillId="0" borderId="14" xfId="0" applyNumberFormat="1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6" fillId="0" borderId="0" xfId="0" applyFont="1" applyAlignment="1"/>
    <xf numFmtId="49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164" fontId="13" fillId="0" borderId="72" xfId="0" applyNumberFormat="1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left" vertical="center" wrapText="1"/>
    </xf>
    <xf numFmtId="0" fontId="13" fillId="0" borderId="59" xfId="0" applyFont="1" applyBorder="1" applyAlignment="1">
      <alignment horizontal="center" vertical="center" wrapText="1"/>
    </xf>
    <xf numFmtId="49" fontId="13" fillId="0" borderId="61" xfId="0" applyNumberFormat="1" applyFont="1" applyBorder="1" applyAlignment="1">
      <alignment horizontal="center" vertical="center" wrapText="1"/>
    </xf>
    <xf numFmtId="164" fontId="13" fillId="0" borderId="56" xfId="0" applyNumberFormat="1" applyFont="1" applyBorder="1" applyAlignment="1">
      <alignment horizontal="center" vertical="center" wrapText="1"/>
    </xf>
    <xf numFmtId="166" fontId="13" fillId="0" borderId="55" xfId="0" applyNumberFormat="1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center" vertical="center" wrapText="1"/>
    </xf>
    <xf numFmtId="49" fontId="13" fillId="0" borderId="74" xfId="0" applyNumberFormat="1" applyFont="1" applyBorder="1" applyAlignment="1">
      <alignment horizontal="center" vertical="center" wrapText="1"/>
    </xf>
    <xf numFmtId="164" fontId="13" fillId="0" borderId="75" xfId="0" applyNumberFormat="1" applyFont="1" applyBorder="1" applyAlignment="1">
      <alignment horizontal="center" vertical="center" wrapText="1"/>
    </xf>
    <xf numFmtId="166" fontId="13" fillId="0" borderId="21" xfId="0" applyNumberFormat="1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166" fontId="13" fillId="0" borderId="67" xfId="0" applyNumberFormat="1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/>
    <xf numFmtId="0" fontId="3" fillId="0" borderId="5" xfId="0" applyFont="1" applyBorder="1" applyAlignment="1"/>
    <xf numFmtId="49" fontId="3" fillId="0" borderId="2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166" fontId="13" fillId="0" borderId="20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49" fontId="3" fillId="0" borderId="54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166" fontId="13" fillId="0" borderId="54" xfId="0" applyNumberFormat="1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166" fontId="13" fillId="0" borderId="55" xfId="0" applyNumberFormat="1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166" fontId="13" fillId="0" borderId="21" xfId="0" applyNumberFormat="1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166" fontId="13" fillId="0" borderId="67" xfId="0" applyNumberFormat="1" applyFont="1" applyBorder="1" applyAlignment="1">
      <alignment horizontal="center" vertical="center" wrapText="1"/>
    </xf>
    <xf numFmtId="1" fontId="13" fillId="0" borderId="67" xfId="0" applyNumberFormat="1" applyFont="1" applyBorder="1" applyAlignment="1">
      <alignment horizontal="center" vertical="center" wrapText="1"/>
    </xf>
    <xf numFmtId="1" fontId="13" fillId="0" borderId="9" xfId="0" applyNumberFormat="1" applyFont="1" applyBorder="1" applyAlignment="1">
      <alignment horizontal="center" vertical="center" wrapText="1"/>
    </xf>
    <xf numFmtId="1" fontId="13" fillId="0" borderId="10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1" fontId="1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1" fontId="13" fillId="0" borderId="67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6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166" fontId="13" fillId="0" borderId="1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6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166" fontId="3" fillId="0" borderId="55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166" fontId="13" fillId="0" borderId="43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18" fillId="0" borderId="72" xfId="0" applyFont="1" applyBorder="1" applyAlignment="1">
      <alignment horizontal="center" vertical="center"/>
    </xf>
    <xf numFmtId="166" fontId="3" fillId="0" borderId="43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166" fontId="3" fillId="0" borderId="4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1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/>
    <xf numFmtId="166" fontId="13" fillId="0" borderId="27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 wrapText="1"/>
    </xf>
    <xf numFmtId="1" fontId="13" fillId="0" borderId="24" xfId="0" applyNumberFormat="1" applyFont="1" applyBorder="1" applyAlignment="1">
      <alignment horizontal="center" vertical="center" wrapText="1"/>
    </xf>
    <xf numFmtId="1" fontId="13" fillId="0" borderId="25" xfId="0" applyNumberFormat="1" applyFont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/>
    </xf>
    <xf numFmtId="0" fontId="3" fillId="0" borderId="3" xfId="0" applyFont="1" applyBorder="1" applyAlignment="1"/>
    <xf numFmtId="166" fontId="3" fillId="0" borderId="21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166" fontId="16" fillId="0" borderId="0" xfId="0" applyNumberFormat="1" applyFont="1" applyAlignment="1">
      <alignment horizontal="center" vertical="center" wrapText="1"/>
    </xf>
    <xf numFmtId="166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wrapText="1"/>
    </xf>
    <xf numFmtId="0" fontId="13" fillId="0" borderId="0" xfId="0" applyFont="1" applyAlignment="1">
      <alignment horizontal="left"/>
    </xf>
    <xf numFmtId="1" fontId="10" fillId="0" borderId="0" xfId="0" applyNumberFormat="1" applyFont="1" applyAlignment="1">
      <alignment vertical="center" wrapText="1"/>
    </xf>
    <xf numFmtId="1" fontId="10" fillId="0" borderId="0" xfId="0" applyNumberFormat="1" applyFont="1" applyAlignment="1"/>
    <xf numFmtId="164" fontId="3" fillId="0" borderId="0" xfId="0" applyNumberFormat="1" applyFont="1" applyAlignment="1"/>
    <xf numFmtId="164" fontId="3" fillId="0" borderId="0" xfId="0" applyNumberFormat="1" applyFont="1" applyAlignment="1">
      <alignment vertical="center"/>
    </xf>
    <xf numFmtId="1" fontId="13" fillId="0" borderId="0" xfId="0" applyNumberFormat="1" applyFont="1" applyAlignment="1">
      <alignment wrapText="1"/>
    </xf>
    <xf numFmtId="0" fontId="15" fillId="0" borderId="0" xfId="0" applyFont="1" applyAlignment="1"/>
    <xf numFmtId="0" fontId="13" fillId="0" borderId="0" xfId="0" applyFont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/>
    </xf>
    <xf numFmtId="0" fontId="19" fillId="0" borderId="81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3" fillId="0" borderId="85" xfId="0" applyFont="1" applyBorder="1" applyAlignment="1">
      <alignment horizontal="center" vertical="center"/>
    </xf>
    <xf numFmtId="0" fontId="13" fillId="0" borderId="86" xfId="0" applyFont="1" applyBorder="1" applyAlignment="1">
      <alignment horizontal="center" vertical="center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19" fillId="0" borderId="91" xfId="0" applyFont="1" applyBorder="1" applyAlignment="1">
      <alignment horizontal="center" vertical="center"/>
    </xf>
    <xf numFmtId="0" fontId="19" fillId="0" borderId="90" xfId="0" applyFont="1" applyBorder="1" applyAlignment="1">
      <alignment horizontal="center" vertical="center"/>
    </xf>
    <xf numFmtId="0" fontId="0" fillId="0" borderId="0" xfId="0" applyFont="1" applyAlignment="1"/>
    <xf numFmtId="0" fontId="19" fillId="0" borderId="17" xfId="0" applyFont="1" applyBorder="1" applyAlignment="1">
      <alignment horizontal="center" vertical="center"/>
    </xf>
    <xf numFmtId="0" fontId="19" fillId="0" borderId="92" xfId="0" applyFont="1" applyBorder="1" applyAlignment="1">
      <alignment horizontal="center" vertical="center"/>
    </xf>
    <xf numFmtId="0" fontId="13" fillId="0" borderId="93" xfId="0" applyFont="1" applyBorder="1" applyAlignment="1">
      <alignment horizontal="center" vertical="center"/>
    </xf>
    <xf numFmtId="0" fontId="19" fillId="0" borderId="94" xfId="0" applyFont="1" applyBorder="1" applyAlignment="1">
      <alignment horizontal="center" vertical="center"/>
    </xf>
    <xf numFmtId="0" fontId="19" fillId="0" borderId="95" xfId="0" applyFont="1" applyBorder="1" applyAlignment="1">
      <alignment horizontal="center" vertical="center"/>
    </xf>
    <xf numFmtId="0" fontId="19" fillId="0" borderId="96" xfId="0" applyFont="1" applyBorder="1" applyAlignment="1">
      <alignment horizontal="center" vertical="center"/>
    </xf>
    <xf numFmtId="0" fontId="19" fillId="0" borderId="97" xfId="0" applyFont="1" applyBorder="1" applyAlignment="1">
      <alignment horizontal="center" vertical="center"/>
    </xf>
    <xf numFmtId="0" fontId="19" fillId="0" borderId="98" xfId="0" applyFont="1" applyBorder="1" applyAlignment="1">
      <alignment horizontal="center" vertical="center"/>
    </xf>
    <xf numFmtId="0" fontId="19" fillId="0" borderId="99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0" fillId="0" borderId="0" xfId="0" applyFont="1" applyAlignment="1"/>
    <xf numFmtId="0" fontId="10" fillId="0" borderId="0" xfId="0" applyFont="1" applyAlignment="1"/>
    <xf numFmtId="49" fontId="13" fillId="0" borderId="37" xfId="0" applyNumberFormat="1" applyFont="1" applyBorder="1" applyAlignment="1">
      <alignment horizontal="center" vertical="center" wrapText="1"/>
    </xf>
    <xf numFmtId="49" fontId="13" fillId="0" borderId="70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49" fontId="3" fillId="0" borderId="70" xfId="0" applyNumberFormat="1" applyFont="1" applyBorder="1" applyAlignment="1"/>
    <xf numFmtId="49" fontId="3" fillId="0" borderId="37" xfId="0" applyNumberFormat="1" applyFont="1" applyBorder="1" applyAlignment="1"/>
    <xf numFmtId="49" fontId="13" fillId="0" borderId="72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72" xfId="0" applyNumberFormat="1" applyFont="1" applyBorder="1" applyAlignment="1"/>
    <xf numFmtId="49" fontId="3" fillId="0" borderId="7" xfId="0" applyNumberFormat="1" applyFont="1" applyBorder="1" applyAlignment="1"/>
    <xf numFmtId="49" fontId="13" fillId="0" borderId="56" xfId="0" applyNumberFormat="1" applyFont="1" applyBorder="1" applyAlignment="1">
      <alignment horizontal="center" vertical="center" wrapText="1"/>
    </xf>
    <xf numFmtId="49" fontId="13" fillId="0" borderId="46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/>
    <xf numFmtId="49" fontId="3" fillId="0" borderId="46" xfId="0" applyNumberFormat="1" applyFont="1" applyBorder="1" applyAlignment="1"/>
    <xf numFmtId="49" fontId="13" fillId="0" borderId="73" xfId="0" applyNumberFormat="1" applyFont="1" applyBorder="1" applyAlignment="1">
      <alignment horizontal="center" vertical="center" wrapText="1"/>
    </xf>
    <xf numFmtId="49" fontId="13" fillId="0" borderId="75" xfId="0" applyNumberFormat="1" applyFont="1" applyBorder="1" applyAlignment="1">
      <alignment horizontal="center" vertical="center" wrapText="1"/>
    </xf>
    <xf numFmtId="49" fontId="3" fillId="0" borderId="73" xfId="0" applyNumberFormat="1" applyFont="1" applyBorder="1" applyAlignment="1">
      <alignment horizontal="center" vertical="center" wrapText="1"/>
    </xf>
    <xf numFmtId="49" fontId="3" fillId="0" borderId="75" xfId="0" applyNumberFormat="1" applyFont="1" applyBorder="1" applyAlignment="1"/>
    <xf numFmtId="49" fontId="13" fillId="0" borderId="10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/>
    <xf numFmtId="49" fontId="3" fillId="0" borderId="5" xfId="0" applyNumberFormat="1" applyFont="1" applyBorder="1" applyAlignment="1"/>
    <xf numFmtId="49" fontId="13" fillId="0" borderId="69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13" fillId="0" borderId="74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63" xfId="0" applyNumberFormat="1" applyFont="1" applyBorder="1" applyAlignment="1">
      <alignment horizontal="center" vertical="center" wrapText="1"/>
    </xf>
    <xf numFmtId="49" fontId="13" fillId="0" borderId="64" xfId="0" applyNumberFormat="1" applyFont="1" applyBorder="1" applyAlignment="1">
      <alignment horizontal="center" vertical="center" wrapText="1"/>
    </xf>
    <xf numFmtId="49" fontId="13" fillId="0" borderId="65" xfId="0" applyNumberFormat="1" applyFont="1" applyBorder="1" applyAlignment="1">
      <alignment horizontal="center" vertical="center" wrapText="1"/>
    </xf>
    <xf numFmtId="49" fontId="13" fillId="0" borderId="62" xfId="0" applyNumberFormat="1" applyFont="1" applyBorder="1" applyAlignment="1">
      <alignment horizontal="center" vertical="center" wrapText="1"/>
    </xf>
    <xf numFmtId="49" fontId="13" fillId="0" borderId="60" xfId="0" applyNumberFormat="1" applyFont="1" applyBorder="1" applyAlignment="1">
      <alignment horizontal="center" vertical="center" wrapText="1"/>
    </xf>
    <xf numFmtId="49" fontId="13" fillId="0" borderId="59" xfId="0" applyNumberFormat="1" applyFont="1" applyBorder="1" applyAlignment="1">
      <alignment horizontal="center" vertical="center" wrapText="1"/>
    </xf>
    <xf numFmtId="49" fontId="13" fillId="0" borderId="56" xfId="0" applyNumberFormat="1" applyFont="1" applyBorder="1" applyAlignment="1">
      <alignment horizontal="center" vertical="center"/>
    </xf>
    <xf numFmtId="49" fontId="13" fillId="0" borderId="7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61" xfId="0" applyNumberFormat="1" applyFont="1" applyBorder="1" applyAlignment="1">
      <alignment horizontal="center" vertical="center" wrapText="1"/>
    </xf>
    <xf numFmtId="49" fontId="13" fillId="0" borderId="38" xfId="0" applyNumberFormat="1" applyFont="1" applyBorder="1" applyAlignment="1">
      <alignment horizontal="center" vertical="center" wrapText="1"/>
    </xf>
    <xf numFmtId="49" fontId="13" fillId="0" borderId="68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3" fillId="0" borderId="42" xfId="0" applyNumberFormat="1" applyFont="1" applyBorder="1" applyAlignment="1">
      <alignment horizontal="center" vertical="center" wrapText="1"/>
    </xf>
    <xf numFmtId="49" fontId="3" fillId="0" borderId="71" xfId="0" applyNumberFormat="1" applyFont="1" applyBorder="1" applyAlignment="1">
      <alignment horizontal="center" vertical="center" wrapText="1"/>
    </xf>
    <xf numFmtId="49" fontId="13" fillId="0" borderId="71" xfId="0" applyNumberFormat="1" applyFont="1" applyBorder="1" applyAlignment="1">
      <alignment horizontal="center" vertical="center" wrapText="1"/>
    </xf>
    <xf numFmtId="49" fontId="13" fillId="0" borderId="47" xfId="0" applyNumberFormat="1" applyFont="1" applyBorder="1" applyAlignment="1">
      <alignment horizontal="center" vertical="center" wrapText="1"/>
    </xf>
    <xf numFmtId="49" fontId="3" fillId="0" borderId="59" xfId="0" applyNumberFormat="1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vertical="center" wrapText="1"/>
    </xf>
    <xf numFmtId="49" fontId="13" fillId="0" borderId="10" xfId="0" applyNumberFormat="1" applyFont="1" applyBorder="1" applyAlignment="1">
      <alignment horizontal="center" vertical="center"/>
    </xf>
    <xf numFmtId="49" fontId="13" fillId="0" borderId="76" xfId="0" applyNumberFormat="1" applyFont="1" applyBorder="1" applyAlignment="1">
      <alignment horizontal="center" vertical="center" wrapText="1"/>
    </xf>
    <xf numFmtId="49" fontId="3" fillId="0" borderId="72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 vertical="center"/>
    </xf>
    <xf numFmtId="49" fontId="3" fillId="0" borderId="42" xfId="0" applyNumberFormat="1" applyFont="1" applyBorder="1" applyAlignment="1">
      <alignment horizontal="center" vertical="center" wrapText="1"/>
    </xf>
    <xf numFmtId="49" fontId="3" fillId="0" borderId="71" xfId="0" applyNumberFormat="1" applyFont="1" applyBorder="1" applyAlignment="1"/>
    <xf numFmtId="49" fontId="13" fillId="0" borderId="12" xfId="0" applyNumberFormat="1" applyFont="1" applyBorder="1" applyAlignment="1">
      <alignment horizontal="center"/>
    </xf>
    <xf numFmtId="49" fontId="3" fillId="0" borderId="9" xfId="0" applyNumberFormat="1" applyFont="1" applyBorder="1" applyAlignment="1"/>
    <xf numFmtId="49" fontId="13" fillId="0" borderId="11" xfId="0" applyNumberFormat="1" applyFont="1" applyBorder="1" applyAlignment="1">
      <alignment horizontal="center"/>
    </xf>
    <xf numFmtId="49" fontId="13" fillId="0" borderId="34" xfId="0" applyNumberFormat="1" applyFont="1" applyBorder="1" applyAlignment="1">
      <alignment horizontal="center"/>
    </xf>
    <xf numFmtId="49" fontId="13" fillId="0" borderId="33" xfId="0" applyNumberFormat="1" applyFont="1" applyBorder="1" applyAlignment="1">
      <alignment horizontal="center"/>
    </xf>
    <xf numFmtId="49" fontId="3" fillId="0" borderId="62" xfId="0" applyNumberFormat="1" applyFont="1" applyBorder="1" applyAlignment="1"/>
    <xf numFmtId="49" fontId="3" fillId="0" borderId="27" xfId="0" applyNumberFormat="1" applyFont="1" applyBorder="1" applyAlignment="1"/>
    <xf numFmtId="49" fontId="3" fillId="0" borderId="29" xfId="0" applyNumberFormat="1" applyFont="1" applyBorder="1" applyAlignment="1"/>
    <xf numFmtId="49" fontId="13" fillId="0" borderId="77" xfId="0" applyNumberFormat="1" applyFont="1" applyBorder="1" applyAlignment="1">
      <alignment horizontal="center" vertical="center" wrapText="1"/>
    </xf>
    <xf numFmtId="49" fontId="13" fillId="0" borderId="78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/>
    <xf numFmtId="49" fontId="3" fillId="0" borderId="26" xfId="0" applyNumberFormat="1" applyFont="1" applyBorder="1" applyAlignment="1"/>
    <xf numFmtId="49" fontId="3" fillId="0" borderId="24" xfId="0" applyNumberFormat="1" applyFont="1" applyBorder="1" applyAlignment="1"/>
    <xf numFmtId="49" fontId="3" fillId="0" borderId="74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70" xfId="0" applyNumberFormat="1" applyFont="1" applyBorder="1" applyAlignment="1">
      <alignment horizontal="center" vertical="center" wrapText="1"/>
    </xf>
    <xf numFmtId="49" fontId="3" fillId="0" borderId="38" xfId="0" applyNumberFormat="1" applyFont="1" applyBorder="1" applyAlignment="1">
      <alignment horizontal="center"/>
    </xf>
    <xf numFmtId="49" fontId="13" fillId="0" borderId="68" xfId="0" applyNumberFormat="1" applyFont="1" applyBorder="1" applyAlignment="1">
      <alignment horizontal="center"/>
    </xf>
    <xf numFmtId="49" fontId="13" fillId="0" borderId="70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7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13" fillId="0" borderId="71" xfId="0" applyNumberFormat="1" applyFont="1" applyBorder="1" applyAlignment="1">
      <alignment horizontal="center"/>
    </xf>
    <xf numFmtId="49" fontId="13" fillId="0" borderId="72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72" xfId="0" applyNumberFormat="1" applyFont="1" applyBorder="1" applyAlignment="1">
      <alignment horizontal="center"/>
    </xf>
    <xf numFmtId="49" fontId="3" fillId="0" borderId="75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/>
    </xf>
    <xf numFmtId="49" fontId="13" fillId="0" borderId="73" xfId="0" applyNumberFormat="1" applyFont="1" applyBorder="1" applyAlignment="1">
      <alignment horizontal="center"/>
    </xf>
    <xf numFmtId="49" fontId="13" fillId="0" borderId="7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75" xfId="0" applyNumberFormat="1" applyFont="1" applyBorder="1" applyAlignment="1">
      <alignment horizontal="center"/>
    </xf>
    <xf numFmtId="49" fontId="12" fillId="0" borderId="23" xfId="0" applyNumberFormat="1" applyFont="1" applyBorder="1" applyAlignment="1">
      <alignment horizontal="center" vertical="center" wrapText="1"/>
    </xf>
    <xf numFmtId="0" fontId="14" fillId="0" borderId="22" xfId="0" applyFont="1" applyBorder="1"/>
    <xf numFmtId="0" fontId="14" fillId="0" borderId="24" xfId="0" applyFont="1" applyBorder="1"/>
    <xf numFmtId="0" fontId="14" fillId="0" borderId="28" xfId="0" applyFont="1" applyBorder="1"/>
    <xf numFmtId="0" fontId="0" fillId="0" borderId="0" xfId="0" applyFont="1" applyAlignment="1"/>
    <xf numFmtId="0" fontId="14" fillId="0" borderId="29" xfId="0" applyFont="1" applyBorder="1"/>
    <xf numFmtId="0" fontId="12" fillId="0" borderId="25" xfId="0" applyFont="1" applyBorder="1" applyAlignment="1">
      <alignment horizontal="center" vertical="center" wrapText="1"/>
    </xf>
    <xf numFmtId="0" fontId="14" fillId="0" borderId="30" xfId="0" applyFont="1" applyBorder="1"/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Border="1"/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8" xfId="0" applyFont="1" applyBorder="1"/>
    <xf numFmtId="0" fontId="14" fillId="0" borderId="2" xfId="0" applyFont="1" applyBorder="1"/>
    <xf numFmtId="0" fontId="14" fillId="0" borderId="84" xfId="0" applyFont="1" applyBorder="1"/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14" fillId="0" borderId="33" xfId="0" applyFont="1" applyBorder="1"/>
    <xf numFmtId="0" fontId="14" fillId="0" borderId="34" xfId="0" applyFont="1" applyBorder="1"/>
    <xf numFmtId="0" fontId="14" fillId="0" borderId="32" xfId="0" applyFont="1" applyBorder="1"/>
    <xf numFmtId="0" fontId="9" fillId="0" borderId="36" xfId="0" applyFont="1" applyBorder="1" applyAlignment="1">
      <alignment horizontal="center" vertical="center" wrapText="1"/>
    </xf>
    <xf numFmtId="0" fontId="14" fillId="0" borderId="37" xfId="0" applyFont="1" applyBorder="1"/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/>
    <xf numFmtId="0" fontId="14" fillId="0" borderId="3" xfId="0" applyFont="1" applyBorder="1"/>
    <xf numFmtId="0" fontId="9" fillId="0" borderId="42" xfId="0" applyFont="1" applyBorder="1" applyAlignment="1">
      <alignment horizontal="center" wrapText="1"/>
    </xf>
    <xf numFmtId="0" fontId="14" fillId="0" borderId="6" xfId="0" applyFont="1" applyBorder="1"/>
    <xf numFmtId="0" fontId="14" fillId="0" borderId="7" xfId="0" applyFont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12" fillId="0" borderId="23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35" xfId="0" applyFont="1" applyBorder="1"/>
    <xf numFmtId="0" fontId="13" fillId="0" borderId="80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83" xfId="0" applyFont="1" applyBorder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14" fillId="0" borderId="50" xfId="0" applyFont="1" applyBorder="1"/>
    <xf numFmtId="0" fontId="9" fillId="0" borderId="51" xfId="0" applyFont="1" applyBorder="1" applyAlignment="1">
      <alignment horizontal="center" wrapText="1"/>
    </xf>
    <xf numFmtId="0" fontId="14" fillId="0" borderId="52" xfId="0" applyFont="1" applyBorder="1"/>
    <xf numFmtId="0" fontId="9" fillId="0" borderId="51" xfId="0" applyFont="1" applyBorder="1" applyAlignment="1">
      <alignment horizontal="center" vertical="center" wrapText="1"/>
    </xf>
    <xf numFmtId="0" fontId="14" fillId="0" borderId="53" xfId="0" applyFont="1" applyBorder="1"/>
    <xf numFmtId="0" fontId="9" fillId="0" borderId="2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4" fillId="0" borderId="45" xfId="0" applyFont="1" applyBorder="1"/>
    <xf numFmtId="0" fontId="14" fillId="0" borderId="46" xfId="0" applyFont="1" applyBorder="1"/>
    <xf numFmtId="0" fontId="14" fillId="0" borderId="48" xfId="0" applyFont="1" applyBorder="1"/>
    <xf numFmtId="0" fontId="9" fillId="0" borderId="42" xfId="0" applyFont="1" applyBorder="1" applyAlignment="1">
      <alignment horizontal="center" vertical="center" wrapText="1"/>
    </xf>
    <xf numFmtId="0" fontId="14" fillId="0" borderId="43" xfId="0" applyFont="1" applyBorder="1"/>
    <xf numFmtId="0" fontId="14" fillId="0" borderId="40" xfId="0" applyFont="1" applyBorder="1"/>
    <xf numFmtId="49" fontId="9" fillId="0" borderId="23" xfId="0" applyNumberFormat="1" applyFont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3" fillId="0" borderId="61" xfId="0" applyNumberFormat="1" applyFont="1" applyBorder="1" applyAlignment="1">
      <alignment horizontal="center" vertical="center" textRotation="90" wrapText="1"/>
    </xf>
    <xf numFmtId="0" fontId="14" fillId="0" borderId="63" xfId="0" applyFont="1" applyBorder="1"/>
    <xf numFmtId="0" fontId="14" fillId="0" borderId="19" xfId="0" applyFont="1" applyBorder="1"/>
    <xf numFmtId="0" fontId="3" fillId="0" borderId="59" xfId="0" applyFont="1" applyBorder="1" applyAlignment="1">
      <alignment horizontal="center" vertical="center"/>
    </xf>
    <xf numFmtId="0" fontId="14" fillId="0" borderId="64" xfId="0" applyFont="1" applyBorder="1"/>
    <xf numFmtId="0" fontId="3" fillId="0" borderId="48" xfId="0" applyFont="1" applyBorder="1" applyAlignment="1">
      <alignment horizontal="center" vertical="center"/>
    </xf>
    <xf numFmtId="0" fontId="14" fillId="0" borderId="58" xfId="0" applyFont="1" applyBorder="1"/>
    <xf numFmtId="164" fontId="16" fillId="0" borderId="2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54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0" fontId="14" fillId="0" borderId="16" xfId="0" applyFont="1" applyBorder="1"/>
    <xf numFmtId="0" fontId="3" fillId="0" borderId="23" xfId="0" applyFont="1" applyBorder="1" applyAlignment="1">
      <alignment horizontal="center" vertical="center" wrapText="1"/>
    </xf>
    <xf numFmtId="0" fontId="14" fillId="0" borderId="57" xfId="0" applyFont="1" applyBorder="1"/>
    <xf numFmtId="164" fontId="3" fillId="0" borderId="1" xfId="0" applyNumberFormat="1" applyFont="1" applyBorder="1" applyAlignment="1">
      <alignment horizontal="center" vertical="center" textRotation="90" wrapText="1"/>
    </xf>
    <xf numFmtId="0" fontId="14" fillId="0" borderId="20" xfId="0" applyFont="1" applyBorder="1"/>
    <xf numFmtId="164" fontId="3" fillId="0" borderId="55" xfId="0" applyNumberFormat="1" applyFont="1" applyBorder="1" applyAlignment="1">
      <alignment horizontal="center" vertical="center" textRotation="90" wrapText="1"/>
    </xf>
    <xf numFmtId="0" fontId="3" fillId="0" borderId="47" xfId="0" applyFont="1" applyBorder="1" applyAlignment="1">
      <alignment horizontal="center" vertical="center" wrapText="1"/>
    </xf>
    <xf numFmtId="0" fontId="14" fillId="0" borderId="17" xfId="0" applyFont="1" applyBorder="1"/>
    <xf numFmtId="165" fontId="3" fillId="0" borderId="41" xfId="0" applyNumberFormat="1" applyFont="1" applyBorder="1" applyAlignment="1">
      <alignment horizontal="center" vertical="center"/>
    </xf>
    <xf numFmtId="164" fontId="3" fillId="0" borderId="41" xfId="0" applyNumberFormat="1" applyFont="1" applyBorder="1" applyAlignment="1">
      <alignment horizontal="center" vertical="center"/>
    </xf>
    <xf numFmtId="164" fontId="3" fillId="0" borderId="59" xfId="0" applyNumberFormat="1" applyFont="1" applyBorder="1" applyAlignment="1">
      <alignment horizontal="center" vertical="center" textRotation="90" wrapText="1"/>
    </xf>
    <xf numFmtId="0" fontId="14" fillId="0" borderId="62" xfId="0" applyFont="1" applyBorder="1"/>
    <xf numFmtId="0" fontId="17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13" fillId="0" borderId="16" xfId="0" applyFont="1" applyBorder="1" applyAlignment="1">
      <alignment horizontal="center"/>
    </xf>
    <xf numFmtId="0" fontId="10" fillId="0" borderId="0" xfId="0" applyFont="1" applyAlignment="1"/>
    <xf numFmtId="166" fontId="13" fillId="0" borderId="0" xfId="0" applyNumberFormat="1" applyFont="1" applyAlignment="1">
      <alignment horizontal="center" vertical="center" wrapText="1"/>
    </xf>
    <xf numFmtId="166" fontId="13" fillId="0" borderId="0" xfId="0" applyNumberFormat="1" applyFont="1" applyAlignment="1">
      <alignment horizontal="center"/>
    </xf>
    <xf numFmtId="166" fontId="13" fillId="0" borderId="4" xfId="0" applyNumberFormat="1" applyFont="1" applyBorder="1" applyAlignment="1">
      <alignment horizontal="center" vertical="center" wrapText="1"/>
    </xf>
    <xf numFmtId="166" fontId="1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1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right" vertical="center" wrapText="1"/>
    </xf>
    <xf numFmtId="0" fontId="3" fillId="0" borderId="61" xfId="0" applyFont="1" applyBorder="1" applyAlignment="1">
      <alignment horizontal="center" vertical="center" textRotation="90" wrapText="1"/>
    </xf>
    <xf numFmtId="164" fontId="3" fillId="0" borderId="56" xfId="0" applyNumberFormat="1" applyFont="1" applyBorder="1" applyAlignment="1">
      <alignment horizontal="center" vertical="center" textRotation="90" wrapText="1"/>
    </xf>
    <xf numFmtId="0" fontId="14" fillId="0" borderId="65" xfId="0" applyFont="1" applyBorder="1"/>
    <xf numFmtId="164" fontId="3" fillId="0" borderId="48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164" fontId="3" fillId="0" borderId="36" xfId="0" applyNumberFormat="1" applyFont="1" applyBorder="1" applyAlignment="1">
      <alignment horizontal="center" vertical="center"/>
    </xf>
    <xf numFmtId="0" fontId="14" fillId="0" borderId="60" xfId="0" applyFont="1" applyBorder="1"/>
    <xf numFmtId="164" fontId="3" fillId="0" borderId="59" xfId="0" applyNumberFormat="1" applyFont="1" applyBorder="1" applyAlignment="1">
      <alignment horizontal="center" vertical="center"/>
    </xf>
    <xf numFmtId="0" fontId="14" fillId="0" borderId="66" xfId="0" applyFont="1" applyBorder="1"/>
    <xf numFmtId="164" fontId="3" fillId="0" borderId="6" xfId="0" applyNumberFormat="1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center" vertical="center" textRotation="90" wrapText="1"/>
    </xf>
    <xf numFmtId="0" fontId="14" fillId="0" borderId="15" xfId="0" applyFont="1" applyBorder="1"/>
    <xf numFmtId="164" fontId="3" fillId="0" borderId="4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001"/>
  <sheetViews>
    <sheetView zoomScale="60" zoomScaleNormal="60" workbookViewId="0">
      <selection activeCell="A15" sqref="A15:BA15"/>
    </sheetView>
  </sheetViews>
  <sheetFormatPr defaultColWidth="14.42578125" defaultRowHeight="15" customHeight="1"/>
  <cols>
    <col min="1" max="1" width="7.140625" customWidth="1"/>
    <col min="2" max="17" width="5.7109375" customWidth="1"/>
    <col min="18" max="18" width="5.5703125" customWidth="1"/>
    <col min="19" max="57" width="5.7109375" customWidth="1"/>
  </cols>
  <sheetData>
    <row r="1" spans="1:57" ht="30" customHeight="1">
      <c r="A1" s="325" t="s">
        <v>0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41" t="s">
        <v>1</v>
      </c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9"/>
      <c r="AF1" s="309"/>
      <c r="AG1" s="309"/>
      <c r="AH1" s="309"/>
      <c r="AI1" s="309"/>
      <c r="AJ1" s="309"/>
      <c r="AK1" s="309"/>
      <c r="AL1" s="309"/>
      <c r="AM1" s="309"/>
      <c r="AN1" s="309"/>
      <c r="AO1" s="352"/>
      <c r="AP1" s="309"/>
      <c r="AQ1" s="309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1"/>
      <c r="BC1" s="1"/>
      <c r="BD1" s="1"/>
      <c r="BE1" s="1"/>
    </row>
    <row r="2" spans="1:57" ht="24" customHeight="1">
      <c r="A2" s="325" t="s">
        <v>2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  <c r="N2" s="309"/>
      <c r="O2" s="309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"/>
      <c r="AL2" s="1"/>
      <c r="AM2" s="1"/>
      <c r="AN2" s="1"/>
      <c r="AO2" s="309"/>
      <c r="AP2" s="309"/>
      <c r="AQ2" s="309"/>
      <c r="AR2" s="309"/>
      <c r="AS2" s="309"/>
      <c r="AT2" s="309"/>
      <c r="AU2" s="309"/>
      <c r="AV2" s="309"/>
      <c r="AW2" s="309"/>
      <c r="AX2" s="309"/>
      <c r="AY2" s="309"/>
      <c r="AZ2" s="309"/>
      <c r="BA2" s="309"/>
      <c r="BB2" s="1"/>
      <c r="BC2" s="1"/>
      <c r="BD2" s="1"/>
      <c r="BE2" s="1"/>
    </row>
    <row r="3" spans="1:57" ht="30.75" customHeight="1">
      <c r="A3" s="325" t="s">
        <v>3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53" t="s">
        <v>4</v>
      </c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  <c r="AR3" s="309"/>
      <c r="AS3" s="309"/>
      <c r="AT3" s="309"/>
      <c r="AU3" s="309"/>
      <c r="AV3" s="309"/>
      <c r="AW3" s="309"/>
      <c r="AX3" s="309"/>
      <c r="AY3" s="309"/>
      <c r="AZ3" s="309"/>
      <c r="BA3" s="309"/>
      <c r="BB3" s="1"/>
      <c r="BC3" s="1"/>
      <c r="BD3" s="1"/>
      <c r="BE3" s="1"/>
    </row>
    <row r="4" spans="1:57" ht="26.25" customHeight="1">
      <c r="A4" s="325" t="s">
        <v>161</v>
      </c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  <c r="N4" s="309"/>
      <c r="O4" s="3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33" customHeight="1">
      <c r="A5" s="326"/>
      <c r="B5" s="309"/>
      <c r="C5" s="309"/>
      <c r="D5" s="309"/>
      <c r="E5" s="309"/>
      <c r="F5" s="309"/>
      <c r="G5" s="309"/>
      <c r="H5" s="309"/>
      <c r="I5" s="309"/>
      <c r="J5" s="309"/>
      <c r="K5" s="309"/>
      <c r="L5" s="309"/>
      <c r="M5" s="309"/>
      <c r="N5" s="309"/>
      <c r="O5" s="309"/>
      <c r="P5" s="327" t="s">
        <v>5</v>
      </c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28" t="s">
        <v>6</v>
      </c>
      <c r="AP5" s="309"/>
      <c r="AQ5" s="309"/>
      <c r="AR5" s="309"/>
      <c r="AS5" s="309"/>
      <c r="AT5" s="309"/>
      <c r="AU5" s="309"/>
      <c r="AV5" s="309"/>
      <c r="AW5" s="309"/>
      <c r="AX5" s="309"/>
      <c r="AY5" s="309"/>
      <c r="AZ5" s="309"/>
      <c r="BA5" s="309"/>
      <c r="BB5" s="1"/>
      <c r="BC5" s="1"/>
      <c r="BD5" s="1"/>
      <c r="BE5" s="1"/>
    </row>
    <row r="6" spans="1:57" ht="25.5" customHeight="1">
      <c r="A6" s="325" t="s">
        <v>7</v>
      </c>
      <c r="B6" s="309"/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5"/>
      <c r="AO6" s="309"/>
      <c r="AP6" s="309"/>
      <c r="AQ6" s="309"/>
      <c r="AR6" s="309"/>
      <c r="AS6" s="309"/>
      <c r="AT6" s="309"/>
      <c r="AU6" s="309"/>
      <c r="AV6" s="309"/>
      <c r="AW6" s="309"/>
      <c r="AX6" s="309"/>
      <c r="AY6" s="309"/>
      <c r="AZ6" s="309"/>
      <c r="BA6" s="309"/>
      <c r="BB6" s="6"/>
      <c r="BC6" s="6"/>
      <c r="BD6" s="6"/>
      <c r="BE6" s="6"/>
    </row>
    <row r="7" spans="1:57" ht="22.5" customHeight="1">
      <c r="A7" s="342" t="s">
        <v>8</v>
      </c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43" t="s">
        <v>9</v>
      </c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09"/>
      <c r="AO7" s="329" t="s">
        <v>10</v>
      </c>
      <c r="AP7" s="309"/>
      <c r="AQ7" s="309"/>
      <c r="AR7" s="309"/>
      <c r="AS7" s="309"/>
      <c r="AT7" s="309"/>
      <c r="AU7" s="309"/>
      <c r="AV7" s="309"/>
      <c r="AW7" s="309"/>
      <c r="AX7" s="309"/>
      <c r="AY7" s="309"/>
      <c r="AZ7" s="309"/>
      <c r="BA7" s="309"/>
      <c r="BB7" s="6"/>
      <c r="BC7" s="6"/>
      <c r="BD7" s="6"/>
      <c r="BE7" s="6"/>
    </row>
    <row r="8" spans="1:57" ht="22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328" t="s">
        <v>11</v>
      </c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29" t="s">
        <v>12</v>
      </c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6"/>
      <c r="BC8" s="6"/>
      <c r="BD8" s="6"/>
      <c r="BE8" s="6"/>
    </row>
    <row r="9" spans="1:57" ht="22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328" t="s">
        <v>13</v>
      </c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29" t="s">
        <v>14</v>
      </c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6"/>
      <c r="BC9" s="6"/>
      <c r="BD9" s="6"/>
      <c r="BE9" s="6"/>
    </row>
    <row r="10" spans="1:57" ht="22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328" t="s">
        <v>15</v>
      </c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6"/>
      <c r="BC10" s="6"/>
      <c r="BD10" s="6"/>
      <c r="BE10" s="6"/>
    </row>
    <row r="11" spans="1:57" ht="22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315"/>
      <c r="Q11" s="309"/>
      <c r="R11" s="309"/>
      <c r="S11" s="309"/>
      <c r="T11" s="309"/>
      <c r="U11" s="309"/>
      <c r="V11" s="309"/>
      <c r="W11" s="309"/>
      <c r="X11" s="309"/>
      <c r="Y11" s="309"/>
      <c r="Z11" s="309"/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6"/>
      <c r="BC11" s="6"/>
      <c r="BD11" s="6"/>
      <c r="BE11" s="6"/>
    </row>
    <row r="12" spans="1:57" ht="22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28" t="s">
        <v>164</v>
      </c>
      <c r="Q12" s="309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6"/>
      <c r="BC12" s="6"/>
      <c r="BD12" s="6"/>
      <c r="BE12" s="6"/>
    </row>
    <row r="13" spans="1:57" s="215" customFormat="1" ht="22.5" customHeight="1">
      <c r="A13" s="216"/>
      <c r="B13" s="216"/>
      <c r="C13" s="216"/>
      <c r="D13" s="216"/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315" t="s">
        <v>162</v>
      </c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315"/>
      <c r="AD13" s="315"/>
      <c r="AE13" s="315"/>
      <c r="AF13" s="315"/>
      <c r="AG13" s="315"/>
      <c r="AH13" s="315"/>
      <c r="AI13" s="315"/>
      <c r="AJ13" s="315"/>
      <c r="AK13" s="315"/>
      <c r="AL13" s="315"/>
      <c r="AM13" s="315"/>
      <c r="AN13" s="315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216"/>
      <c r="BC13" s="216"/>
      <c r="BD13" s="216"/>
      <c r="BE13" s="216"/>
    </row>
    <row r="14" spans="1:57" ht="22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6"/>
      <c r="BC14" s="6"/>
      <c r="BD14" s="6"/>
      <c r="BE14" s="6"/>
    </row>
    <row r="15" spans="1:57" ht="22.5" customHeight="1">
      <c r="A15" s="320" t="s">
        <v>16</v>
      </c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1"/>
      <c r="BC15" s="1"/>
      <c r="BD15" s="1"/>
      <c r="BE15" s="1"/>
    </row>
    <row r="16" spans="1:57" ht="15" customHeight="1" thickBo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193"/>
      <c r="AY16" s="193"/>
      <c r="AZ16" s="193"/>
      <c r="BA16" s="193"/>
      <c r="BB16" s="1"/>
      <c r="BC16" s="1"/>
      <c r="BD16" s="1"/>
      <c r="BE16" s="1"/>
    </row>
    <row r="17" spans="1:59" ht="18" customHeight="1" thickBot="1">
      <c r="A17" s="321" t="s">
        <v>17</v>
      </c>
      <c r="B17" s="317" t="s">
        <v>18</v>
      </c>
      <c r="C17" s="323"/>
      <c r="D17" s="323"/>
      <c r="E17" s="324"/>
      <c r="F17" s="317" t="s">
        <v>19</v>
      </c>
      <c r="G17" s="323"/>
      <c r="H17" s="323"/>
      <c r="I17" s="324"/>
      <c r="J17" s="317" t="s">
        <v>20</v>
      </c>
      <c r="K17" s="323"/>
      <c r="L17" s="323"/>
      <c r="M17" s="323"/>
      <c r="N17" s="324"/>
      <c r="O17" s="317" t="s">
        <v>21</v>
      </c>
      <c r="P17" s="323"/>
      <c r="Q17" s="323"/>
      <c r="R17" s="323"/>
      <c r="S17" s="324"/>
      <c r="T17" s="317" t="s">
        <v>22</v>
      </c>
      <c r="U17" s="323"/>
      <c r="V17" s="323"/>
      <c r="W17" s="324"/>
      <c r="X17" s="317" t="s">
        <v>23</v>
      </c>
      <c r="Y17" s="323"/>
      <c r="Z17" s="323"/>
      <c r="AA17" s="324"/>
      <c r="AB17" s="317" t="s">
        <v>24</v>
      </c>
      <c r="AC17" s="323"/>
      <c r="AD17" s="323"/>
      <c r="AE17" s="324"/>
      <c r="AF17" s="317" t="s">
        <v>25</v>
      </c>
      <c r="AG17" s="323"/>
      <c r="AH17" s="323"/>
      <c r="AI17" s="323"/>
      <c r="AJ17" s="324"/>
      <c r="AK17" s="317" t="s">
        <v>26</v>
      </c>
      <c r="AL17" s="323"/>
      <c r="AM17" s="323"/>
      <c r="AN17" s="324"/>
      <c r="AO17" s="317" t="s">
        <v>27</v>
      </c>
      <c r="AP17" s="323"/>
      <c r="AQ17" s="323"/>
      <c r="AR17" s="337"/>
      <c r="AS17" s="317" t="s">
        <v>28</v>
      </c>
      <c r="AT17" s="318"/>
      <c r="AU17" s="318"/>
      <c r="AV17" s="318"/>
      <c r="AW17" s="319"/>
      <c r="AX17" s="349" t="s">
        <v>29</v>
      </c>
      <c r="AY17" s="350"/>
      <c r="AZ17" s="350"/>
      <c r="BA17" s="351"/>
    </row>
    <row r="18" spans="1:59" ht="17.25" customHeight="1" thickBot="1">
      <c r="A18" s="322"/>
      <c r="B18" s="10">
        <v>1</v>
      </c>
      <c r="C18" s="11">
        <v>2</v>
      </c>
      <c r="D18" s="11">
        <v>3</v>
      </c>
      <c r="E18" s="196">
        <v>4</v>
      </c>
      <c r="F18" s="88">
        <v>5</v>
      </c>
      <c r="G18" s="11">
        <v>6</v>
      </c>
      <c r="H18" s="11">
        <v>7</v>
      </c>
      <c r="I18" s="196">
        <v>8</v>
      </c>
      <c r="J18" s="88">
        <v>9</v>
      </c>
      <c r="K18" s="11">
        <v>10</v>
      </c>
      <c r="L18" s="11">
        <v>11</v>
      </c>
      <c r="M18" s="11">
        <v>12</v>
      </c>
      <c r="N18" s="196">
        <v>13</v>
      </c>
      <c r="O18" s="88">
        <v>14</v>
      </c>
      <c r="P18" s="11">
        <v>15</v>
      </c>
      <c r="Q18" s="11">
        <v>16</v>
      </c>
      <c r="R18" s="11">
        <v>17</v>
      </c>
      <c r="S18" s="196">
        <v>18</v>
      </c>
      <c r="T18" s="88">
        <v>19</v>
      </c>
      <c r="U18" s="11">
        <v>20</v>
      </c>
      <c r="V18" s="11">
        <v>21</v>
      </c>
      <c r="W18" s="196">
        <v>22</v>
      </c>
      <c r="X18" s="88">
        <v>23</v>
      </c>
      <c r="Y18" s="11">
        <v>24</v>
      </c>
      <c r="Z18" s="11">
        <v>25</v>
      </c>
      <c r="AA18" s="196">
        <v>26</v>
      </c>
      <c r="AB18" s="88">
        <v>27</v>
      </c>
      <c r="AC18" s="11">
        <v>28</v>
      </c>
      <c r="AD18" s="11">
        <v>29</v>
      </c>
      <c r="AE18" s="12">
        <v>30</v>
      </c>
      <c r="AF18" s="10">
        <v>31</v>
      </c>
      <c r="AG18" s="11">
        <v>32</v>
      </c>
      <c r="AH18" s="11">
        <v>33</v>
      </c>
      <c r="AI18" s="11">
        <v>34</v>
      </c>
      <c r="AJ18" s="196">
        <v>35</v>
      </c>
      <c r="AK18" s="88">
        <v>36</v>
      </c>
      <c r="AL18" s="11">
        <v>37</v>
      </c>
      <c r="AM18" s="11">
        <v>38</v>
      </c>
      <c r="AN18" s="196">
        <v>39</v>
      </c>
      <c r="AO18" s="88">
        <v>40</v>
      </c>
      <c r="AP18" s="11">
        <v>41</v>
      </c>
      <c r="AQ18" s="11">
        <v>42</v>
      </c>
      <c r="AR18" s="196">
        <v>43</v>
      </c>
      <c r="AS18" s="88">
        <v>44</v>
      </c>
      <c r="AT18" s="11">
        <v>45</v>
      </c>
      <c r="AU18" s="11">
        <v>46</v>
      </c>
      <c r="AV18" s="11">
        <v>47</v>
      </c>
      <c r="AW18" s="196">
        <v>48</v>
      </c>
      <c r="AX18" s="197">
        <v>49</v>
      </c>
      <c r="AY18" s="198">
        <v>50</v>
      </c>
      <c r="AZ18" s="198">
        <v>51</v>
      </c>
      <c r="BA18" s="199">
        <v>52</v>
      </c>
    </row>
    <row r="19" spans="1:59" ht="18.75" customHeight="1">
      <c r="A19" s="13">
        <v>1</v>
      </c>
      <c r="B19" s="189" t="s">
        <v>30</v>
      </c>
      <c r="C19" s="190" t="s">
        <v>30</v>
      </c>
      <c r="D19" s="190" t="s">
        <v>30</v>
      </c>
      <c r="E19" s="203" t="s">
        <v>30</v>
      </c>
      <c r="F19" s="188" t="s">
        <v>30</v>
      </c>
      <c r="G19" s="188" t="s">
        <v>30</v>
      </c>
      <c r="H19" s="188" t="s">
        <v>30</v>
      </c>
      <c r="I19" s="194" t="s">
        <v>30</v>
      </c>
      <c r="J19" s="188" t="s">
        <v>30</v>
      </c>
      <c r="K19" s="188" t="s">
        <v>30</v>
      </c>
      <c r="L19" s="188" t="s">
        <v>30</v>
      </c>
      <c r="M19" s="188" t="s">
        <v>30</v>
      </c>
      <c r="N19" s="194" t="s">
        <v>30</v>
      </c>
      <c r="O19" s="188" t="s">
        <v>30</v>
      </c>
      <c r="P19" s="188" t="s">
        <v>30</v>
      </c>
      <c r="Q19" s="188" t="s">
        <v>31</v>
      </c>
      <c r="R19" s="191" t="s">
        <v>32</v>
      </c>
      <c r="S19" s="200" t="s">
        <v>30</v>
      </c>
      <c r="T19" s="190" t="s">
        <v>30</v>
      </c>
      <c r="U19" s="190" t="s">
        <v>30</v>
      </c>
      <c r="V19" s="190" t="s">
        <v>30</v>
      </c>
      <c r="W19" s="203" t="s">
        <v>30</v>
      </c>
      <c r="X19" s="188" t="s">
        <v>30</v>
      </c>
      <c r="Y19" s="188" t="s">
        <v>33</v>
      </c>
      <c r="Z19" s="188" t="s">
        <v>30</v>
      </c>
      <c r="AA19" s="200" t="s">
        <v>30</v>
      </c>
      <c r="AB19" s="188" t="s">
        <v>30</v>
      </c>
      <c r="AC19" s="190" t="s">
        <v>30</v>
      </c>
      <c r="AD19" s="190" t="s">
        <v>30</v>
      </c>
      <c r="AE19" s="202" t="s">
        <v>30</v>
      </c>
      <c r="AF19" s="188" t="s">
        <v>30</v>
      </c>
      <c r="AG19" s="188" t="s">
        <v>30</v>
      </c>
      <c r="AH19" s="188" t="s">
        <v>30</v>
      </c>
      <c r="AI19" s="188" t="s">
        <v>30</v>
      </c>
      <c r="AJ19" s="200" t="s">
        <v>30</v>
      </c>
      <c r="AK19" s="190" t="s">
        <v>30</v>
      </c>
      <c r="AL19" s="188" t="s">
        <v>31</v>
      </c>
      <c r="AM19" s="190" t="s">
        <v>31</v>
      </c>
      <c r="AN19" s="201" t="s">
        <v>32</v>
      </c>
      <c r="AO19" s="188" t="s">
        <v>34</v>
      </c>
      <c r="AP19" s="188" t="s">
        <v>34</v>
      </c>
      <c r="AQ19" s="188" t="s">
        <v>34</v>
      </c>
      <c r="AR19" s="200" t="s">
        <v>34</v>
      </c>
      <c r="AS19" s="188" t="s">
        <v>34</v>
      </c>
      <c r="AT19" s="188" t="s">
        <v>34</v>
      </c>
      <c r="AU19" s="188" t="s">
        <v>34</v>
      </c>
      <c r="AV19" s="188" t="s">
        <v>34</v>
      </c>
      <c r="AW19" s="194" t="s">
        <v>34</v>
      </c>
      <c r="AX19" s="188" t="s">
        <v>33</v>
      </c>
      <c r="AY19" s="188" t="s">
        <v>33</v>
      </c>
      <c r="AZ19" s="188" t="s">
        <v>33</v>
      </c>
      <c r="BA19" s="194" t="s">
        <v>33</v>
      </c>
    </row>
    <row r="20" spans="1:59" ht="18.75" customHeight="1">
      <c r="A20" s="14">
        <v>2</v>
      </c>
      <c r="B20" s="192" t="s">
        <v>30</v>
      </c>
      <c r="C20" s="188" t="s">
        <v>30</v>
      </c>
      <c r="D20" s="188" t="s">
        <v>30</v>
      </c>
      <c r="E20" s="194" t="s">
        <v>30</v>
      </c>
      <c r="F20" s="188" t="s">
        <v>30</v>
      </c>
      <c r="G20" s="188" t="s">
        <v>30</v>
      </c>
      <c r="H20" s="188" t="s">
        <v>30</v>
      </c>
      <c r="I20" s="194" t="s">
        <v>30</v>
      </c>
      <c r="J20" s="188" t="s">
        <v>30</v>
      </c>
      <c r="K20" s="188" t="s">
        <v>30</v>
      </c>
      <c r="L20" s="188" t="s">
        <v>30</v>
      </c>
      <c r="M20" s="188" t="s">
        <v>30</v>
      </c>
      <c r="N20" s="194" t="s">
        <v>30</v>
      </c>
      <c r="O20" s="188" t="s">
        <v>30</v>
      </c>
      <c r="P20" s="188" t="s">
        <v>30</v>
      </c>
      <c r="Q20" s="188" t="s">
        <v>31</v>
      </c>
      <c r="R20" s="188" t="s">
        <v>32</v>
      </c>
      <c r="S20" s="200" t="s">
        <v>30</v>
      </c>
      <c r="T20" s="188" t="s">
        <v>30</v>
      </c>
      <c r="U20" s="188" t="s">
        <v>30</v>
      </c>
      <c r="V20" s="188" t="s">
        <v>30</v>
      </c>
      <c r="W20" s="194" t="s">
        <v>30</v>
      </c>
      <c r="X20" s="188" t="s">
        <v>30</v>
      </c>
      <c r="Y20" s="188" t="s">
        <v>33</v>
      </c>
      <c r="Z20" s="188" t="s">
        <v>30</v>
      </c>
      <c r="AA20" s="200" t="s">
        <v>30</v>
      </c>
      <c r="AB20" s="188" t="s">
        <v>30</v>
      </c>
      <c r="AC20" s="188" t="s">
        <v>30</v>
      </c>
      <c r="AD20" s="188" t="s">
        <v>30</v>
      </c>
      <c r="AE20" s="200" t="s">
        <v>30</v>
      </c>
      <c r="AF20" s="188" t="s">
        <v>30</v>
      </c>
      <c r="AG20" s="188" t="s">
        <v>30</v>
      </c>
      <c r="AH20" s="188" t="s">
        <v>30</v>
      </c>
      <c r="AI20" s="188" t="s">
        <v>30</v>
      </c>
      <c r="AJ20" s="200" t="s">
        <v>30</v>
      </c>
      <c r="AK20" s="188" t="s">
        <v>30</v>
      </c>
      <c r="AL20" s="188" t="s">
        <v>31</v>
      </c>
      <c r="AM20" s="188" t="s">
        <v>31</v>
      </c>
      <c r="AN20" s="194" t="s">
        <v>32</v>
      </c>
      <c r="AO20" s="188" t="s">
        <v>34</v>
      </c>
      <c r="AP20" s="188" t="s">
        <v>34</v>
      </c>
      <c r="AQ20" s="188" t="s">
        <v>34</v>
      </c>
      <c r="AR20" s="200" t="s">
        <v>34</v>
      </c>
      <c r="AS20" s="188" t="s">
        <v>34</v>
      </c>
      <c r="AT20" s="188" t="s">
        <v>34</v>
      </c>
      <c r="AU20" s="188" t="s">
        <v>34</v>
      </c>
      <c r="AV20" s="188" t="s">
        <v>34</v>
      </c>
      <c r="AW20" s="194" t="s">
        <v>34</v>
      </c>
      <c r="AX20" s="188" t="s">
        <v>33</v>
      </c>
      <c r="AY20" s="188" t="s">
        <v>33</v>
      </c>
      <c r="AZ20" s="188" t="s">
        <v>33</v>
      </c>
      <c r="BA20" s="194" t="s">
        <v>33</v>
      </c>
    </row>
    <row r="21" spans="1:59" ht="18.75" customHeight="1">
      <c r="A21" s="15">
        <v>3</v>
      </c>
      <c r="B21" s="192" t="s">
        <v>35</v>
      </c>
      <c r="C21" s="188" t="s">
        <v>35</v>
      </c>
      <c r="D21" s="188" t="s">
        <v>35</v>
      </c>
      <c r="E21" s="194" t="s">
        <v>35</v>
      </c>
      <c r="F21" s="188" t="s">
        <v>35</v>
      </c>
      <c r="G21" s="188" t="s">
        <v>35</v>
      </c>
      <c r="H21" s="188" t="s">
        <v>35</v>
      </c>
      <c r="I21" s="194" t="s">
        <v>35</v>
      </c>
      <c r="J21" s="188" t="s">
        <v>35</v>
      </c>
      <c r="K21" s="188" t="s">
        <v>35</v>
      </c>
      <c r="L21" s="188" t="s">
        <v>35</v>
      </c>
      <c r="M21" s="188" t="s">
        <v>35</v>
      </c>
      <c r="N21" s="194" t="s">
        <v>35</v>
      </c>
      <c r="O21" s="188" t="s">
        <v>35</v>
      </c>
      <c r="P21" s="188" t="s">
        <v>35</v>
      </c>
      <c r="Q21" s="188" t="s">
        <v>35</v>
      </c>
      <c r="R21" s="189" t="s">
        <v>32</v>
      </c>
      <c r="S21" s="200" t="s">
        <v>35</v>
      </c>
      <c r="T21" s="188" t="s">
        <v>35</v>
      </c>
      <c r="U21" s="188" t="s">
        <v>35</v>
      </c>
      <c r="V21" s="188" t="s">
        <v>35</v>
      </c>
      <c r="W21" s="194" t="s">
        <v>35</v>
      </c>
      <c r="X21" s="188" t="s">
        <v>35</v>
      </c>
      <c r="Y21" s="188" t="s">
        <v>35</v>
      </c>
      <c r="Z21" s="188" t="s">
        <v>35</v>
      </c>
      <c r="AA21" s="200" t="s">
        <v>35</v>
      </c>
      <c r="AB21" s="188" t="s">
        <v>35</v>
      </c>
      <c r="AC21" s="188" t="s">
        <v>35</v>
      </c>
      <c r="AD21" s="188" t="s">
        <v>35</v>
      </c>
      <c r="AE21" s="200" t="s">
        <v>35</v>
      </c>
      <c r="AF21" s="188" t="s">
        <v>35</v>
      </c>
      <c r="AG21" s="188" t="s">
        <v>35</v>
      </c>
      <c r="AH21" s="188" t="s">
        <v>35</v>
      </c>
      <c r="AI21" s="188" t="s">
        <v>35</v>
      </c>
      <c r="AJ21" s="200" t="s">
        <v>35</v>
      </c>
      <c r="AK21" s="188" t="s">
        <v>35</v>
      </c>
      <c r="AL21" s="192" t="s">
        <v>35</v>
      </c>
      <c r="AM21" s="192" t="s">
        <v>35</v>
      </c>
      <c r="AN21" s="205" t="s">
        <v>35</v>
      </c>
      <c r="AO21" s="206" t="s">
        <v>34</v>
      </c>
      <c r="AP21" s="188" t="s">
        <v>34</v>
      </c>
      <c r="AQ21" s="188" t="s">
        <v>34</v>
      </c>
      <c r="AR21" s="200" t="s">
        <v>34</v>
      </c>
      <c r="AS21" s="188" t="s">
        <v>34</v>
      </c>
      <c r="AT21" s="188" t="s">
        <v>34</v>
      </c>
      <c r="AU21" s="188" t="s">
        <v>34</v>
      </c>
      <c r="AV21" s="188" t="s">
        <v>34</v>
      </c>
      <c r="AW21" s="194" t="s">
        <v>34</v>
      </c>
      <c r="AX21" s="190" t="s">
        <v>33</v>
      </c>
      <c r="AY21" s="189" t="s">
        <v>33</v>
      </c>
      <c r="AZ21" s="189" t="s">
        <v>33</v>
      </c>
      <c r="BA21" s="195" t="s">
        <v>32</v>
      </c>
    </row>
    <row r="22" spans="1:59" ht="17.25" customHeight="1" thickBot="1">
      <c r="A22" s="207">
        <v>4</v>
      </c>
      <c r="B22" s="208" t="s">
        <v>33</v>
      </c>
      <c r="C22" s="209" t="s">
        <v>33</v>
      </c>
      <c r="D22" s="209" t="s">
        <v>33</v>
      </c>
      <c r="E22" s="210" t="s">
        <v>33</v>
      </c>
      <c r="F22" s="209" t="s">
        <v>33</v>
      </c>
      <c r="G22" s="209" t="s">
        <v>33</v>
      </c>
      <c r="H22" s="209" t="s">
        <v>33</v>
      </c>
      <c r="I22" s="210" t="s">
        <v>33</v>
      </c>
      <c r="J22" s="209" t="s">
        <v>33</v>
      </c>
      <c r="K22" s="209" t="s">
        <v>33</v>
      </c>
      <c r="L22" s="209" t="s">
        <v>33</v>
      </c>
      <c r="M22" s="209" t="s">
        <v>33</v>
      </c>
      <c r="N22" s="210" t="s">
        <v>33</v>
      </c>
      <c r="O22" s="209" t="s">
        <v>33</v>
      </c>
      <c r="P22" s="209" t="s">
        <v>33</v>
      </c>
      <c r="Q22" s="209" t="s">
        <v>33</v>
      </c>
      <c r="R22" s="209" t="s">
        <v>32</v>
      </c>
      <c r="S22" s="211" t="s">
        <v>34</v>
      </c>
      <c r="T22" s="209" t="s">
        <v>33</v>
      </c>
      <c r="U22" s="209" t="s">
        <v>33</v>
      </c>
      <c r="V22" s="209" t="s">
        <v>33</v>
      </c>
      <c r="W22" s="210" t="s">
        <v>33</v>
      </c>
      <c r="X22" s="209" t="s">
        <v>33</v>
      </c>
      <c r="Y22" s="209" t="s">
        <v>33</v>
      </c>
      <c r="Z22" s="209" t="s">
        <v>33</v>
      </c>
      <c r="AA22" s="211" t="s">
        <v>33</v>
      </c>
      <c r="AB22" s="209" t="s">
        <v>33</v>
      </c>
      <c r="AC22" s="209" t="s">
        <v>33</v>
      </c>
      <c r="AD22" s="209" t="s">
        <v>33</v>
      </c>
      <c r="AE22" s="211" t="s">
        <v>33</v>
      </c>
      <c r="AF22" s="209" t="s">
        <v>33</v>
      </c>
      <c r="AG22" s="209" t="s">
        <v>33</v>
      </c>
      <c r="AH22" s="209" t="s">
        <v>33</v>
      </c>
      <c r="AI22" s="209" t="s">
        <v>33</v>
      </c>
      <c r="AJ22" s="211" t="s">
        <v>33</v>
      </c>
      <c r="AK22" s="209" t="s">
        <v>33</v>
      </c>
      <c r="AL22" s="209" t="s">
        <v>33</v>
      </c>
      <c r="AM22" s="209" t="s">
        <v>33</v>
      </c>
      <c r="AN22" s="210" t="s">
        <v>32</v>
      </c>
      <c r="AO22" s="209" t="s">
        <v>34</v>
      </c>
      <c r="AP22" s="209" t="s">
        <v>34</v>
      </c>
      <c r="AQ22" s="209" t="s">
        <v>34</v>
      </c>
      <c r="AR22" s="211" t="s">
        <v>34</v>
      </c>
      <c r="AS22" s="209" t="s">
        <v>34</v>
      </c>
      <c r="AT22" s="209" t="s">
        <v>34</v>
      </c>
      <c r="AU22" s="209" t="s">
        <v>34</v>
      </c>
      <c r="AV22" s="209" t="s">
        <v>34</v>
      </c>
      <c r="AW22" s="210" t="s">
        <v>34</v>
      </c>
      <c r="AX22" s="212" t="s">
        <v>33</v>
      </c>
      <c r="AY22" s="213" t="s">
        <v>33</v>
      </c>
      <c r="AZ22" s="213" t="s">
        <v>33</v>
      </c>
      <c r="BA22" s="214" t="s">
        <v>36</v>
      </c>
      <c r="BF22" s="204"/>
      <c r="BG22" s="204"/>
    </row>
    <row r="23" spans="1:59" ht="20.25" customHeight="1">
      <c r="A23" s="313" t="s">
        <v>37</v>
      </c>
      <c r="B23" s="314"/>
      <c r="C23" s="314"/>
      <c r="D23" s="314"/>
      <c r="E23" s="314"/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O23" s="314"/>
      <c r="AP23" s="314"/>
      <c r="AQ23" s="314"/>
      <c r="AR23" s="314"/>
      <c r="AS23" s="314"/>
      <c r="AT23" s="314"/>
      <c r="AU23" s="314"/>
      <c r="AV23" s="314"/>
      <c r="AW23" s="314"/>
      <c r="AX23" s="314"/>
      <c r="AY23" s="314"/>
      <c r="AZ23" s="314"/>
      <c r="BA23" s="314"/>
      <c r="BB23" s="1"/>
      <c r="BC23" s="1"/>
      <c r="BD23" s="1"/>
      <c r="BE23" s="1"/>
      <c r="BF23" s="204"/>
      <c r="BG23" s="204"/>
    </row>
    <row r="24" spans="1:59" ht="20.25" customHeight="1">
      <c r="A24" s="315" t="s">
        <v>38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  <c r="AR24" s="309"/>
      <c r="AS24" s="309"/>
      <c r="AT24" s="309"/>
      <c r="AU24" s="309"/>
      <c r="AV24" s="309"/>
      <c r="AW24" s="309"/>
      <c r="AX24" s="309"/>
      <c r="AY24" s="309"/>
      <c r="AZ24" s="309"/>
      <c r="BA24" s="309"/>
      <c r="BB24" s="1"/>
      <c r="BC24" s="1"/>
      <c r="BD24" s="1"/>
      <c r="BE24" s="1"/>
      <c r="BF24" s="204"/>
      <c r="BG24" s="204"/>
    </row>
    <row r="25" spans="1:59" ht="15.75" customHeight="1">
      <c r="A25" s="17"/>
      <c r="B25" s="17"/>
      <c r="C25" s="17"/>
      <c r="D25" s="17"/>
      <c r="E25" s="17"/>
      <c r="F25" s="17"/>
      <c r="G25" s="17"/>
      <c r="H25" s="17"/>
      <c r="I25" s="17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9"/>
      <c r="AW25" s="19"/>
      <c r="AX25" s="19"/>
      <c r="AY25" s="19"/>
      <c r="AZ25" s="19"/>
      <c r="BA25" s="1"/>
      <c r="BB25" s="1"/>
      <c r="BC25" s="1"/>
      <c r="BD25" s="1"/>
      <c r="BE25" s="1"/>
      <c r="BF25" s="204"/>
      <c r="BG25" s="204"/>
    </row>
    <row r="26" spans="1:59" ht="23.25" customHeight="1">
      <c r="A26" s="316" t="s">
        <v>39</v>
      </c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1"/>
      <c r="AB26" s="316" t="s">
        <v>40</v>
      </c>
      <c r="AC26" s="309"/>
      <c r="AD26" s="309"/>
      <c r="AE26" s="309"/>
      <c r="AF26" s="309"/>
      <c r="AG26" s="309"/>
      <c r="AH26" s="309"/>
      <c r="AI26" s="309"/>
      <c r="AJ26" s="309"/>
      <c r="AK26" s="309"/>
      <c r="AL26" s="20"/>
      <c r="AM26" s="316" t="s">
        <v>41</v>
      </c>
      <c r="AN26" s="309"/>
      <c r="AO26" s="309"/>
      <c r="AP26" s="309"/>
      <c r="AQ26" s="309"/>
      <c r="AR26" s="309"/>
      <c r="AS26" s="309"/>
      <c r="AT26" s="309"/>
      <c r="AU26" s="309"/>
      <c r="AV26" s="309"/>
      <c r="AW26" s="309"/>
      <c r="AX26" s="309"/>
      <c r="AY26" s="309"/>
      <c r="AZ26" s="309"/>
      <c r="BA26" s="309"/>
      <c r="BB26" s="1"/>
      <c r="BC26" s="1"/>
      <c r="BD26" s="1"/>
      <c r="BE26" s="1"/>
      <c r="BF26" s="204"/>
      <c r="BG26" s="204"/>
    </row>
    <row r="27" spans="1:59" ht="15" customHeight="1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20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20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1"/>
      <c r="BC27" s="1"/>
      <c r="BD27" s="1"/>
      <c r="BE27" s="1"/>
    </row>
    <row r="28" spans="1:59" ht="15.75" customHeight="1">
      <c r="A28" s="344" t="s">
        <v>17</v>
      </c>
      <c r="B28" s="307"/>
      <c r="C28" s="311" t="s">
        <v>42</v>
      </c>
      <c r="D28" s="306"/>
      <c r="E28" s="306"/>
      <c r="F28" s="307"/>
      <c r="G28" s="311" t="s">
        <v>43</v>
      </c>
      <c r="H28" s="306"/>
      <c r="I28" s="306"/>
      <c r="J28" s="307"/>
      <c r="K28" s="311" t="s">
        <v>44</v>
      </c>
      <c r="L28" s="306"/>
      <c r="M28" s="306"/>
      <c r="N28" s="311" t="s">
        <v>45</v>
      </c>
      <c r="O28" s="306"/>
      <c r="P28" s="306"/>
      <c r="Q28" s="307"/>
      <c r="R28" s="311" t="s">
        <v>46</v>
      </c>
      <c r="S28" s="306"/>
      <c r="T28" s="307"/>
      <c r="U28" s="311" t="s">
        <v>47</v>
      </c>
      <c r="V28" s="306"/>
      <c r="W28" s="307"/>
      <c r="X28" s="311" t="s">
        <v>48</v>
      </c>
      <c r="Y28" s="306"/>
      <c r="Z28" s="346"/>
      <c r="AA28" s="21"/>
      <c r="AB28" s="305" t="s">
        <v>49</v>
      </c>
      <c r="AC28" s="306"/>
      <c r="AD28" s="306"/>
      <c r="AE28" s="307"/>
      <c r="AF28" s="311" t="s">
        <v>50</v>
      </c>
      <c r="AG28" s="306"/>
      <c r="AH28" s="307"/>
      <c r="AI28" s="311" t="s">
        <v>51</v>
      </c>
      <c r="AJ28" s="306"/>
      <c r="AK28" s="346"/>
      <c r="AL28" s="22"/>
      <c r="AM28" s="305" t="s">
        <v>52</v>
      </c>
      <c r="AN28" s="306"/>
      <c r="AO28" s="307"/>
      <c r="AP28" s="311" t="s">
        <v>53</v>
      </c>
      <c r="AQ28" s="306"/>
      <c r="AR28" s="306"/>
      <c r="AS28" s="306"/>
      <c r="AT28" s="306"/>
      <c r="AU28" s="306"/>
      <c r="AV28" s="306"/>
      <c r="AW28" s="307"/>
      <c r="AX28" s="311" t="s">
        <v>50</v>
      </c>
      <c r="AY28" s="306"/>
      <c r="AZ28" s="306"/>
      <c r="BA28" s="346"/>
      <c r="BB28" s="1"/>
      <c r="BC28" s="1"/>
      <c r="BD28" s="1"/>
      <c r="BE28" s="1"/>
    </row>
    <row r="29" spans="1:59" ht="15.75" customHeight="1">
      <c r="A29" s="308"/>
      <c r="B29" s="310"/>
      <c r="C29" s="312"/>
      <c r="D29" s="309"/>
      <c r="E29" s="309"/>
      <c r="F29" s="310"/>
      <c r="G29" s="312"/>
      <c r="H29" s="309"/>
      <c r="I29" s="309"/>
      <c r="J29" s="310"/>
      <c r="K29" s="312"/>
      <c r="L29" s="309"/>
      <c r="M29" s="309"/>
      <c r="N29" s="312"/>
      <c r="O29" s="309"/>
      <c r="P29" s="309"/>
      <c r="Q29" s="310"/>
      <c r="R29" s="312"/>
      <c r="S29" s="309"/>
      <c r="T29" s="310"/>
      <c r="U29" s="312"/>
      <c r="V29" s="309"/>
      <c r="W29" s="310"/>
      <c r="X29" s="312"/>
      <c r="Y29" s="309"/>
      <c r="Z29" s="347"/>
      <c r="AA29" s="23"/>
      <c r="AB29" s="308"/>
      <c r="AC29" s="309"/>
      <c r="AD29" s="309"/>
      <c r="AE29" s="310"/>
      <c r="AF29" s="312"/>
      <c r="AG29" s="309"/>
      <c r="AH29" s="310"/>
      <c r="AI29" s="312"/>
      <c r="AJ29" s="309"/>
      <c r="AK29" s="347"/>
      <c r="AL29" s="24"/>
      <c r="AM29" s="308"/>
      <c r="AN29" s="309"/>
      <c r="AO29" s="310"/>
      <c r="AP29" s="312"/>
      <c r="AQ29" s="309"/>
      <c r="AR29" s="309"/>
      <c r="AS29" s="309"/>
      <c r="AT29" s="309"/>
      <c r="AU29" s="309"/>
      <c r="AV29" s="309"/>
      <c r="AW29" s="310"/>
      <c r="AX29" s="312"/>
      <c r="AY29" s="309"/>
      <c r="AZ29" s="309"/>
      <c r="BA29" s="347"/>
      <c r="BB29" s="1"/>
      <c r="BC29" s="1"/>
      <c r="BD29" s="1"/>
      <c r="BE29" s="1"/>
    </row>
    <row r="30" spans="1:59" ht="49.5" customHeight="1">
      <c r="A30" s="345"/>
      <c r="B30" s="332"/>
      <c r="C30" s="330"/>
      <c r="D30" s="331"/>
      <c r="E30" s="331"/>
      <c r="F30" s="332"/>
      <c r="G30" s="330"/>
      <c r="H30" s="331"/>
      <c r="I30" s="331"/>
      <c r="J30" s="332"/>
      <c r="K30" s="330"/>
      <c r="L30" s="331"/>
      <c r="M30" s="331"/>
      <c r="N30" s="330"/>
      <c r="O30" s="331"/>
      <c r="P30" s="331"/>
      <c r="Q30" s="332"/>
      <c r="R30" s="330"/>
      <c r="S30" s="331"/>
      <c r="T30" s="332"/>
      <c r="U30" s="330"/>
      <c r="V30" s="331"/>
      <c r="W30" s="332"/>
      <c r="X30" s="330"/>
      <c r="Y30" s="331"/>
      <c r="Z30" s="348"/>
      <c r="AA30" s="25"/>
      <c r="AB30" s="345"/>
      <c r="AC30" s="331"/>
      <c r="AD30" s="331"/>
      <c r="AE30" s="332"/>
      <c r="AF30" s="330"/>
      <c r="AG30" s="331"/>
      <c r="AH30" s="332"/>
      <c r="AI30" s="330"/>
      <c r="AJ30" s="331"/>
      <c r="AK30" s="348"/>
      <c r="AL30" s="24"/>
      <c r="AM30" s="308"/>
      <c r="AN30" s="309"/>
      <c r="AO30" s="310"/>
      <c r="AP30" s="312"/>
      <c r="AQ30" s="309"/>
      <c r="AR30" s="309"/>
      <c r="AS30" s="309"/>
      <c r="AT30" s="309"/>
      <c r="AU30" s="309"/>
      <c r="AV30" s="309"/>
      <c r="AW30" s="310"/>
      <c r="AX30" s="312"/>
      <c r="AY30" s="309"/>
      <c r="AZ30" s="309"/>
      <c r="BA30" s="347"/>
      <c r="BB30" s="1"/>
      <c r="BC30" s="1"/>
      <c r="BD30" s="1"/>
      <c r="BE30" s="1"/>
    </row>
    <row r="31" spans="1:59" ht="21" customHeight="1">
      <c r="A31" s="333">
        <v>1</v>
      </c>
      <c r="B31" s="334"/>
      <c r="C31" s="335">
        <v>33</v>
      </c>
      <c r="D31" s="336"/>
      <c r="E31" s="336"/>
      <c r="F31" s="334"/>
      <c r="G31" s="335">
        <v>5</v>
      </c>
      <c r="H31" s="336"/>
      <c r="I31" s="336"/>
      <c r="J31" s="334"/>
      <c r="K31" s="335">
        <v>5</v>
      </c>
      <c r="L31" s="336"/>
      <c r="M31" s="334"/>
      <c r="N31" s="335"/>
      <c r="O31" s="336"/>
      <c r="P31" s="336"/>
      <c r="Q31" s="334"/>
      <c r="R31" s="335"/>
      <c r="S31" s="336"/>
      <c r="T31" s="334"/>
      <c r="U31" s="335">
        <v>9</v>
      </c>
      <c r="V31" s="336"/>
      <c r="W31" s="334"/>
      <c r="X31" s="335">
        <f t="shared" ref="X31:X34" si="0">C31+G31+K31+N31+R31+U31</f>
        <v>52</v>
      </c>
      <c r="Y31" s="336"/>
      <c r="Z31" s="368"/>
      <c r="AA31" s="26"/>
      <c r="AB31" s="369" t="s">
        <v>54</v>
      </c>
      <c r="AC31" s="306"/>
      <c r="AD31" s="306"/>
      <c r="AE31" s="307"/>
      <c r="AF31" s="361" t="s">
        <v>55</v>
      </c>
      <c r="AG31" s="306"/>
      <c r="AH31" s="307"/>
      <c r="AI31" s="361">
        <v>38</v>
      </c>
      <c r="AJ31" s="306"/>
      <c r="AK31" s="346"/>
      <c r="AL31" s="24"/>
      <c r="AM31" s="370">
        <v>1</v>
      </c>
      <c r="AN31" s="306"/>
      <c r="AO31" s="307"/>
      <c r="AP31" s="361" t="s">
        <v>56</v>
      </c>
      <c r="AQ31" s="306"/>
      <c r="AR31" s="306"/>
      <c r="AS31" s="306"/>
      <c r="AT31" s="306"/>
      <c r="AU31" s="306"/>
      <c r="AV31" s="306"/>
      <c r="AW31" s="307"/>
      <c r="AX31" s="361">
        <v>7</v>
      </c>
      <c r="AY31" s="306"/>
      <c r="AZ31" s="306"/>
      <c r="BA31" s="346"/>
      <c r="BB31" s="1"/>
      <c r="BC31" s="1"/>
      <c r="BD31" s="1"/>
      <c r="BE31" s="1"/>
    </row>
    <row r="32" spans="1:59" ht="20.25" customHeight="1">
      <c r="A32" s="354">
        <v>2</v>
      </c>
      <c r="B32" s="340"/>
      <c r="C32" s="338">
        <v>33</v>
      </c>
      <c r="D32" s="339"/>
      <c r="E32" s="339"/>
      <c r="F32" s="340"/>
      <c r="G32" s="338">
        <v>5</v>
      </c>
      <c r="H32" s="339"/>
      <c r="I32" s="339"/>
      <c r="J32" s="340"/>
      <c r="K32" s="338">
        <v>5</v>
      </c>
      <c r="L32" s="339"/>
      <c r="M32" s="340"/>
      <c r="N32" s="338"/>
      <c r="O32" s="339"/>
      <c r="P32" s="339"/>
      <c r="Q32" s="340"/>
      <c r="R32" s="366"/>
      <c r="S32" s="339"/>
      <c r="T32" s="340"/>
      <c r="U32" s="366">
        <v>9</v>
      </c>
      <c r="V32" s="339"/>
      <c r="W32" s="340"/>
      <c r="X32" s="366">
        <f t="shared" si="0"/>
        <v>52</v>
      </c>
      <c r="Y32" s="339"/>
      <c r="Z32" s="367"/>
      <c r="AA32" s="26"/>
      <c r="AB32" s="308"/>
      <c r="AC32" s="309"/>
      <c r="AD32" s="309"/>
      <c r="AE32" s="310"/>
      <c r="AF32" s="312"/>
      <c r="AG32" s="309"/>
      <c r="AH32" s="310"/>
      <c r="AI32" s="312"/>
      <c r="AJ32" s="309"/>
      <c r="AK32" s="347"/>
      <c r="AL32" s="27"/>
      <c r="AM32" s="308"/>
      <c r="AN32" s="309"/>
      <c r="AO32" s="310"/>
      <c r="AP32" s="312"/>
      <c r="AQ32" s="309"/>
      <c r="AR32" s="309"/>
      <c r="AS32" s="309"/>
      <c r="AT32" s="309"/>
      <c r="AU32" s="309"/>
      <c r="AV32" s="309"/>
      <c r="AW32" s="310"/>
      <c r="AX32" s="312"/>
      <c r="AY32" s="309"/>
      <c r="AZ32" s="309"/>
      <c r="BA32" s="347"/>
      <c r="BB32" s="1"/>
      <c r="BC32" s="1"/>
      <c r="BD32" s="1"/>
      <c r="BE32" s="1"/>
    </row>
    <row r="33" spans="1:57" ht="20.25" customHeight="1">
      <c r="A33" s="354">
        <v>3</v>
      </c>
      <c r="B33" s="340"/>
      <c r="C33" s="338"/>
      <c r="D33" s="339"/>
      <c r="E33" s="339"/>
      <c r="F33" s="340"/>
      <c r="G33" s="338">
        <v>3</v>
      </c>
      <c r="H33" s="339"/>
      <c r="I33" s="339"/>
      <c r="J33" s="340"/>
      <c r="K33" s="338">
        <v>2</v>
      </c>
      <c r="L33" s="339"/>
      <c r="M33" s="340"/>
      <c r="N33" s="338">
        <v>38</v>
      </c>
      <c r="O33" s="339"/>
      <c r="P33" s="339"/>
      <c r="Q33" s="340"/>
      <c r="R33" s="366"/>
      <c r="S33" s="339"/>
      <c r="T33" s="340"/>
      <c r="U33" s="366">
        <v>9</v>
      </c>
      <c r="V33" s="339"/>
      <c r="W33" s="340"/>
      <c r="X33" s="366">
        <f t="shared" si="0"/>
        <v>52</v>
      </c>
      <c r="Y33" s="339"/>
      <c r="Z33" s="367"/>
      <c r="AA33" s="26"/>
      <c r="AB33" s="308"/>
      <c r="AC33" s="309"/>
      <c r="AD33" s="309"/>
      <c r="AE33" s="310"/>
      <c r="AF33" s="312"/>
      <c r="AG33" s="309"/>
      <c r="AH33" s="310"/>
      <c r="AI33" s="312"/>
      <c r="AJ33" s="309"/>
      <c r="AK33" s="347"/>
      <c r="AL33" s="28"/>
      <c r="AM33" s="308"/>
      <c r="AN33" s="309"/>
      <c r="AO33" s="310"/>
      <c r="AP33" s="312"/>
      <c r="AQ33" s="309"/>
      <c r="AR33" s="309"/>
      <c r="AS33" s="309"/>
      <c r="AT33" s="309"/>
      <c r="AU33" s="309"/>
      <c r="AV33" s="309"/>
      <c r="AW33" s="310"/>
      <c r="AX33" s="312"/>
      <c r="AY33" s="309"/>
      <c r="AZ33" s="309"/>
      <c r="BA33" s="347"/>
      <c r="BB33" s="1"/>
      <c r="BC33" s="1"/>
      <c r="BD33" s="1"/>
      <c r="BE33" s="1"/>
    </row>
    <row r="34" spans="1:57" ht="20.25" customHeight="1">
      <c r="A34" s="354">
        <v>4</v>
      </c>
      <c r="B34" s="340"/>
      <c r="C34" s="338"/>
      <c r="D34" s="339"/>
      <c r="E34" s="339"/>
      <c r="F34" s="340"/>
      <c r="G34" s="338">
        <v>39</v>
      </c>
      <c r="H34" s="339"/>
      <c r="I34" s="339"/>
      <c r="J34" s="340"/>
      <c r="K34" s="338">
        <v>2</v>
      </c>
      <c r="L34" s="339"/>
      <c r="M34" s="340"/>
      <c r="N34" s="338"/>
      <c r="O34" s="339"/>
      <c r="P34" s="339"/>
      <c r="Q34" s="340"/>
      <c r="R34" s="366">
        <v>1</v>
      </c>
      <c r="S34" s="339"/>
      <c r="T34" s="340"/>
      <c r="U34" s="366">
        <v>10</v>
      </c>
      <c r="V34" s="339"/>
      <c r="W34" s="340"/>
      <c r="X34" s="366">
        <f t="shared" si="0"/>
        <v>52</v>
      </c>
      <c r="Y34" s="339"/>
      <c r="Z34" s="367"/>
      <c r="AA34" s="26"/>
      <c r="AB34" s="308"/>
      <c r="AC34" s="309"/>
      <c r="AD34" s="309"/>
      <c r="AE34" s="310"/>
      <c r="AF34" s="312"/>
      <c r="AG34" s="309"/>
      <c r="AH34" s="310"/>
      <c r="AI34" s="312"/>
      <c r="AJ34" s="309"/>
      <c r="AK34" s="347"/>
      <c r="AL34" s="28"/>
      <c r="AM34" s="371">
        <v>2</v>
      </c>
      <c r="AN34" s="363"/>
      <c r="AO34" s="364"/>
      <c r="AP34" s="362" t="s">
        <v>57</v>
      </c>
      <c r="AQ34" s="363"/>
      <c r="AR34" s="363"/>
      <c r="AS34" s="363"/>
      <c r="AT34" s="363"/>
      <c r="AU34" s="363"/>
      <c r="AV34" s="363"/>
      <c r="AW34" s="364"/>
      <c r="AX34" s="362">
        <v>8</v>
      </c>
      <c r="AY34" s="363"/>
      <c r="AZ34" s="363"/>
      <c r="BA34" s="365"/>
      <c r="BB34" s="1"/>
      <c r="BC34" s="1"/>
      <c r="BD34" s="1"/>
      <c r="BE34" s="1"/>
    </row>
    <row r="35" spans="1:57" ht="21" customHeight="1">
      <c r="A35" s="355" t="s">
        <v>48</v>
      </c>
      <c r="B35" s="356"/>
      <c r="C35" s="357">
        <f>C31+C32+C33+C34</f>
        <v>66</v>
      </c>
      <c r="D35" s="358"/>
      <c r="E35" s="358"/>
      <c r="F35" s="356"/>
      <c r="G35" s="357">
        <f>G31+G32+G33+G34</f>
        <v>52</v>
      </c>
      <c r="H35" s="358"/>
      <c r="I35" s="358"/>
      <c r="J35" s="356"/>
      <c r="K35" s="357">
        <f>K31+K32+K33+K34</f>
        <v>14</v>
      </c>
      <c r="L35" s="358"/>
      <c r="M35" s="356"/>
      <c r="N35" s="357">
        <f>N31+N32+N33+N34</f>
        <v>38</v>
      </c>
      <c r="O35" s="358"/>
      <c r="P35" s="358"/>
      <c r="Q35" s="356"/>
      <c r="R35" s="359">
        <f>R31+R32+R33+R34</f>
        <v>1</v>
      </c>
      <c r="S35" s="358"/>
      <c r="T35" s="356"/>
      <c r="U35" s="359">
        <f>U31+U32+U33+U34</f>
        <v>37</v>
      </c>
      <c r="V35" s="358"/>
      <c r="W35" s="356"/>
      <c r="X35" s="359">
        <f>X31+X32+X33+X34</f>
        <v>208</v>
      </c>
      <c r="Y35" s="358"/>
      <c r="Z35" s="360"/>
      <c r="AA35" s="26"/>
      <c r="AB35" s="345"/>
      <c r="AC35" s="331"/>
      <c r="AD35" s="331"/>
      <c r="AE35" s="332"/>
      <c r="AF35" s="330"/>
      <c r="AG35" s="331"/>
      <c r="AH35" s="332"/>
      <c r="AI35" s="330"/>
      <c r="AJ35" s="331"/>
      <c r="AK35" s="348"/>
      <c r="AL35" s="1"/>
      <c r="AM35" s="345"/>
      <c r="AN35" s="331"/>
      <c r="AO35" s="332"/>
      <c r="AP35" s="330"/>
      <c r="AQ35" s="331"/>
      <c r="AR35" s="331"/>
      <c r="AS35" s="331"/>
      <c r="AT35" s="331"/>
      <c r="AU35" s="331"/>
      <c r="AV35" s="331"/>
      <c r="AW35" s="332"/>
      <c r="AX35" s="330"/>
      <c r="AY35" s="331"/>
      <c r="AZ35" s="331"/>
      <c r="BA35" s="348"/>
      <c r="BB35" s="1"/>
      <c r="BC35" s="1"/>
      <c r="BD35" s="1"/>
      <c r="BE35" s="1"/>
    </row>
    <row r="36" spans="1:57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</row>
    <row r="177" spans="1:5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</row>
    <row r="178" spans="1:57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</row>
    <row r="179" spans="1:57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</row>
    <row r="180" spans="1:57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</row>
    <row r="181" spans="1:5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</row>
    <row r="182" spans="1:5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</row>
    <row r="183" spans="1:5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</row>
    <row r="184" spans="1:57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</row>
    <row r="185" spans="1:57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</row>
    <row r="186" spans="1:57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</row>
    <row r="187" spans="1:5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</row>
    <row r="188" spans="1:57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</row>
    <row r="189" spans="1:57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</row>
    <row r="190" spans="1:57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</row>
    <row r="191" spans="1:57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</row>
    <row r="192" spans="1:57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</row>
    <row r="193" spans="1:57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</row>
    <row r="194" spans="1:57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</row>
    <row r="195" spans="1:57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</row>
    <row r="196" spans="1:57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</row>
    <row r="197" spans="1:5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</row>
    <row r="198" spans="1:57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</row>
    <row r="199" spans="1:57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</row>
    <row r="200" spans="1:5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</row>
    <row r="201" spans="1:5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</row>
    <row r="202" spans="1:5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</row>
    <row r="203" spans="1:57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</row>
    <row r="204" spans="1:57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</row>
    <row r="205" spans="1:57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</row>
    <row r="206" spans="1:57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</row>
    <row r="207" spans="1:5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</row>
    <row r="208" spans="1:57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</row>
    <row r="209" spans="1:57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</row>
    <row r="210" spans="1:57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</row>
    <row r="211" spans="1:57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</row>
    <row r="212" spans="1:57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</row>
    <row r="213" spans="1:57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</row>
    <row r="214" spans="1:57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</row>
    <row r="215" spans="1:57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</row>
    <row r="216" spans="1:57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</row>
    <row r="217" spans="1:5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</row>
    <row r="218" spans="1:5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</row>
    <row r="219" spans="1:5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</row>
    <row r="220" spans="1:5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</row>
    <row r="221" spans="1:57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</row>
    <row r="222" spans="1:57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</row>
    <row r="223" spans="1:57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</row>
    <row r="224" spans="1:57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</row>
    <row r="225" spans="1:57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</row>
    <row r="226" spans="1:57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</row>
    <row r="227" spans="1:5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</row>
    <row r="228" spans="1:5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</row>
    <row r="229" spans="1:5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</row>
    <row r="230" spans="1:5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</row>
    <row r="231" spans="1:57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</row>
    <row r="232" spans="1:57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</row>
    <row r="233" spans="1:57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</row>
    <row r="234" spans="1:57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</row>
    <row r="235" spans="1:5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</row>
    <row r="236" spans="1:5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</row>
    <row r="237" spans="1:5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</row>
    <row r="238" spans="1:57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</row>
    <row r="239" spans="1:57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</row>
    <row r="240" spans="1:57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</row>
    <row r="241" spans="1:57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</row>
    <row r="242" spans="1:57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</row>
    <row r="243" spans="1:57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</row>
    <row r="244" spans="1:57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</row>
    <row r="245" spans="1:57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</row>
    <row r="246" spans="1:57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</row>
    <row r="247" spans="1:5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</row>
    <row r="248" spans="1:57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</row>
    <row r="249" spans="1:57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</row>
    <row r="250" spans="1:57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</row>
    <row r="251" spans="1:5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</row>
    <row r="252" spans="1:5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</row>
    <row r="253" spans="1:5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</row>
    <row r="254" spans="1:57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</row>
    <row r="255" spans="1:57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</row>
    <row r="256" spans="1:57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</row>
    <row r="257" spans="1: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</row>
    <row r="258" spans="1:57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</row>
    <row r="259" spans="1:57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</row>
    <row r="260" spans="1:57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</row>
    <row r="261" spans="1:57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</row>
    <row r="262" spans="1:57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</row>
    <row r="263" spans="1:57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</row>
    <row r="264" spans="1:57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</row>
    <row r="265" spans="1:57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</row>
    <row r="266" spans="1:57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</row>
    <row r="267" spans="1:5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</row>
    <row r="268" spans="1:57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</row>
    <row r="269" spans="1:57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</row>
    <row r="270" spans="1:57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</row>
    <row r="271" spans="1:5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</row>
    <row r="272" spans="1:5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</row>
    <row r="273" spans="1:5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</row>
    <row r="274" spans="1:5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</row>
    <row r="275" spans="1:5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</row>
    <row r="276" spans="1:5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</row>
    <row r="277" spans="1:5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</row>
    <row r="278" spans="1:5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</row>
    <row r="279" spans="1:5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</row>
    <row r="280" spans="1:5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</row>
    <row r="281" spans="1:5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</row>
    <row r="282" spans="1:5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</row>
    <row r="283" spans="1:5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</row>
    <row r="284" spans="1:5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</row>
    <row r="285" spans="1:5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</row>
    <row r="286" spans="1:5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</row>
    <row r="287" spans="1:5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</row>
    <row r="288" spans="1:5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</row>
    <row r="289" spans="1:5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</row>
    <row r="290" spans="1:5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</row>
    <row r="291" spans="1:5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</row>
    <row r="292" spans="1:5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</row>
    <row r="293" spans="1:5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</row>
    <row r="294" spans="1:5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</row>
    <row r="295" spans="1:5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</row>
    <row r="296" spans="1:5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</row>
    <row r="297" spans="1:5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</row>
    <row r="298" spans="1:5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</row>
    <row r="299" spans="1:5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</row>
    <row r="300" spans="1:5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</row>
    <row r="301" spans="1:5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</row>
    <row r="302" spans="1:5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</row>
    <row r="303" spans="1:5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</row>
    <row r="304" spans="1:5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</row>
    <row r="305" spans="1:5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</row>
    <row r="306" spans="1:5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</row>
    <row r="307" spans="1:5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</row>
    <row r="308" spans="1:5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</row>
    <row r="309" spans="1:5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</row>
    <row r="310" spans="1:5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</row>
    <row r="311" spans="1:5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</row>
    <row r="312" spans="1:5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</row>
    <row r="313" spans="1:5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</row>
    <row r="314" spans="1:5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</row>
    <row r="315" spans="1:5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</row>
    <row r="316" spans="1:5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</row>
    <row r="317" spans="1:5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</row>
    <row r="318" spans="1:5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</row>
    <row r="319" spans="1:5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</row>
    <row r="320" spans="1:5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</row>
    <row r="321" spans="1:5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</row>
    <row r="322" spans="1:5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</row>
    <row r="323" spans="1:5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</row>
    <row r="324" spans="1:5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</row>
    <row r="325" spans="1:5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</row>
    <row r="326" spans="1:5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</row>
    <row r="327" spans="1:5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</row>
    <row r="328" spans="1:5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</row>
    <row r="329" spans="1:5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</row>
    <row r="330" spans="1:5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</row>
    <row r="331" spans="1:5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</row>
    <row r="332" spans="1:5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</row>
    <row r="333" spans="1:5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</row>
    <row r="334" spans="1:5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</row>
    <row r="335" spans="1:5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</row>
    <row r="336" spans="1:5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</row>
    <row r="337" spans="1:5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</row>
    <row r="338" spans="1:5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</row>
    <row r="339" spans="1:5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</row>
    <row r="340" spans="1:5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</row>
    <row r="341" spans="1:5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</row>
    <row r="342" spans="1:5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</row>
    <row r="343" spans="1:5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</row>
    <row r="344" spans="1:5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</row>
    <row r="345" spans="1:5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</row>
    <row r="346" spans="1:5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</row>
    <row r="347" spans="1:5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</row>
    <row r="348" spans="1:5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</row>
    <row r="349" spans="1:5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</row>
    <row r="350" spans="1:5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</row>
    <row r="351" spans="1:5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</row>
    <row r="352" spans="1:5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</row>
    <row r="353" spans="1:5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</row>
    <row r="354" spans="1:5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</row>
    <row r="355" spans="1:5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</row>
    <row r="356" spans="1:5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</row>
    <row r="357" spans="1: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</row>
    <row r="358" spans="1:5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</row>
    <row r="359" spans="1:5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</row>
    <row r="360" spans="1:5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</row>
    <row r="361" spans="1:5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</row>
    <row r="362" spans="1:5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</row>
    <row r="363" spans="1:5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</row>
    <row r="364" spans="1:5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</row>
    <row r="365" spans="1:5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</row>
    <row r="366" spans="1:5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</row>
    <row r="367" spans="1:5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</row>
    <row r="368" spans="1:5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</row>
    <row r="369" spans="1:5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</row>
    <row r="370" spans="1:5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</row>
    <row r="371" spans="1:5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</row>
    <row r="372" spans="1:5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</row>
    <row r="373" spans="1:5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</row>
    <row r="374" spans="1:5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</row>
    <row r="375" spans="1:5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</row>
    <row r="376" spans="1:5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</row>
    <row r="377" spans="1:5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</row>
    <row r="378" spans="1:5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</row>
    <row r="379" spans="1:5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</row>
    <row r="380" spans="1:5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</row>
    <row r="381" spans="1:5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</row>
    <row r="382" spans="1:5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</row>
    <row r="383" spans="1:5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</row>
    <row r="384" spans="1:5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</row>
    <row r="385" spans="1:5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</row>
    <row r="386" spans="1:5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</row>
    <row r="387" spans="1:5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</row>
    <row r="388" spans="1:5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</row>
    <row r="389" spans="1:5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</row>
    <row r="390" spans="1:5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</row>
    <row r="391" spans="1:5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</row>
    <row r="392" spans="1:5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</row>
    <row r="393" spans="1:5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</row>
    <row r="394" spans="1:5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</row>
    <row r="395" spans="1:5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</row>
    <row r="396" spans="1:5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</row>
    <row r="397" spans="1:5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</row>
    <row r="398" spans="1:5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</row>
    <row r="399" spans="1:5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</row>
    <row r="400" spans="1:5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</row>
    <row r="401" spans="1:5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</row>
    <row r="402" spans="1:5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</row>
    <row r="403" spans="1:5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</row>
    <row r="404" spans="1:5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</row>
    <row r="405" spans="1:5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</row>
    <row r="406" spans="1:5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</row>
    <row r="407" spans="1:5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</row>
    <row r="408" spans="1:5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</row>
    <row r="409" spans="1:5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</row>
    <row r="410" spans="1:5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</row>
    <row r="411" spans="1:5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</row>
    <row r="412" spans="1:5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</row>
    <row r="413" spans="1:5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</row>
    <row r="414" spans="1:5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</row>
    <row r="415" spans="1:5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</row>
    <row r="416" spans="1:5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</row>
    <row r="417" spans="1:5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</row>
    <row r="418" spans="1:5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</row>
    <row r="419" spans="1:5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</row>
    <row r="420" spans="1:5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</row>
    <row r="421" spans="1:5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</row>
    <row r="422" spans="1:5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</row>
    <row r="423" spans="1:5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</row>
    <row r="424" spans="1:5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</row>
    <row r="425" spans="1:5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</row>
    <row r="426" spans="1:5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</row>
    <row r="427" spans="1:5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</row>
    <row r="428" spans="1:5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</row>
    <row r="429" spans="1:5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</row>
    <row r="430" spans="1:5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</row>
    <row r="431" spans="1:5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</row>
    <row r="432" spans="1:5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</row>
    <row r="433" spans="1:5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</row>
    <row r="434" spans="1:5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</row>
    <row r="435" spans="1:5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</row>
    <row r="436" spans="1:5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</row>
    <row r="437" spans="1:5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</row>
    <row r="438" spans="1:5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</row>
    <row r="439" spans="1:5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</row>
    <row r="440" spans="1:5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</row>
    <row r="441" spans="1:5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</row>
    <row r="442" spans="1:5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</row>
    <row r="443" spans="1:5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</row>
    <row r="444" spans="1:5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</row>
    <row r="445" spans="1:5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</row>
    <row r="446" spans="1:5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</row>
    <row r="447" spans="1:5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</row>
    <row r="448" spans="1:5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</row>
    <row r="449" spans="1:5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</row>
    <row r="450" spans="1:5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</row>
    <row r="451" spans="1:5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</row>
    <row r="452" spans="1:5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</row>
    <row r="453" spans="1:5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</row>
    <row r="454" spans="1:5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</row>
    <row r="455" spans="1:5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</row>
    <row r="456" spans="1:5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</row>
    <row r="457" spans="1: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</row>
    <row r="458" spans="1:5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</row>
    <row r="459" spans="1:5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</row>
    <row r="460" spans="1:5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</row>
    <row r="461" spans="1:5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</row>
    <row r="462" spans="1:5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</row>
    <row r="463" spans="1:5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</row>
    <row r="464" spans="1:5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</row>
    <row r="465" spans="1:5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</row>
    <row r="466" spans="1:5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</row>
    <row r="467" spans="1:5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</row>
    <row r="468" spans="1:5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</row>
    <row r="469" spans="1:5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</row>
    <row r="470" spans="1:5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</row>
    <row r="471" spans="1:5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</row>
    <row r="472" spans="1:5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</row>
    <row r="473" spans="1:5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</row>
    <row r="474" spans="1:5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</row>
    <row r="475" spans="1:5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</row>
    <row r="476" spans="1:5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</row>
    <row r="477" spans="1:5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</row>
    <row r="478" spans="1:5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</row>
    <row r="479" spans="1:5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</row>
    <row r="480" spans="1:5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</row>
    <row r="481" spans="1:5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</row>
    <row r="482" spans="1:5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</row>
    <row r="483" spans="1:5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</row>
    <row r="484" spans="1:5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</row>
    <row r="485" spans="1:5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</row>
    <row r="486" spans="1:5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</row>
    <row r="487" spans="1:5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</row>
    <row r="488" spans="1:5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</row>
    <row r="489" spans="1:5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</row>
    <row r="490" spans="1:5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</row>
    <row r="491" spans="1:5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</row>
    <row r="492" spans="1:5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</row>
    <row r="493" spans="1:5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</row>
    <row r="494" spans="1:5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</row>
    <row r="495" spans="1:5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</row>
    <row r="496" spans="1:5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</row>
    <row r="497" spans="1:5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</row>
    <row r="498" spans="1:5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</row>
    <row r="499" spans="1:5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</row>
    <row r="500" spans="1:5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</row>
    <row r="501" spans="1:5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</row>
    <row r="502" spans="1:5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</row>
    <row r="503" spans="1:5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</row>
    <row r="504" spans="1:5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</row>
    <row r="505" spans="1:5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</row>
    <row r="506" spans="1:5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</row>
    <row r="507" spans="1:5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</row>
    <row r="508" spans="1:5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</row>
    <row r="509" spans="1:5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</row>
    <row r="510" spans="1:5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</row>
    <row r="511" spans="1:5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</row>
    <row r="512" spans="1:5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</row>
    <row r="513" spans="1:5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</row>
    <row r="514" spans="1:5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</row>
    <row r="515" spans="1:5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</row>
    <row r="516" spans="1:5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</row>
    <row r="517" spans="1:5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</row>
    <row r="518" spans="1:5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</row>
    <row r="519" spans="1:5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</row>
    <row r="520" spans="1:5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</row>
    <row r="521" spans="1:5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</row>
    <row r="522" spans="1:5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</row>
    <row r="523" spans="1:5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</row>
    <row r="524" spans="1:5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</row>
    <row r="525" spans="1:5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</row>
    <row r="526" spans="1:5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</row>
    <row r="527" spans="1:5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</row>
    <row r="528" spans="1:5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</row>
    <row r="529" spans="1:5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</row>
    <row r="530" spans="1:5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</row>
    <row r="531" spans="1:5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</row>
    <row r="532" spans="1:5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</row>
    <row r="533" spans="1:5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</row>
    <row r="534" spans="1:5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</row>
    <row r="535" spans="1:5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</row>
    <row r="536" spans="1:5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</row>
    <row r="537" spans="1:5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</row>
    <row r="538" spans="1:5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</row>
    <row r="539" spans="1:5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</row>
    <row r="540" spans="1:5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</row>
    <row r="541" spans="1:5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</row>
    <row r="542" spans="1:5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</row>
    <row r="543" spans="1:5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</row>
    <row r="544" spans="1:5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</row>
    <row r="545" spans="1:5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</row>
    <row r="546" spans="1:5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</row>
    <row r="547" spans="1:5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</row>
    <row r="548" spans="1:5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</row>
    <row r="549" spans="1:5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</row>
    <row r="550" spans="1:5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</row>
    <row r="551" spans="1:5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</row>
    <row r="552" spans="1:5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</row>
    <row r="553" spans="1:5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</row>
    <row r="554" spans="1:5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</row>
    <row r="555" spans="1:5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</row>
    <row r="556" spans="1:5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</row>
    <row r="557" spans="1: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</row>
    <row r="558" spans="1:5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</row>
    <row r="559" spans="1:5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</row>
    <row r="560" spans="1:5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</row>
    <row r="561" spans="1:5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</row>
    <row r="562" spans="1:5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</row>
    <row r="563" spans="1:5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</row>
    <row r="564" spans="1:5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</row>
    <row r="565" spans="1:5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</row>
    <row r="566" spans="1:5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</row>
    <row r="567" spans="1:5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</row>
    <row r="568" spans="1:5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</row>
    <row r="569" spans="1:5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</row>
    <row r="570" spans="1:5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</row>
    <row r="571" spans="1:5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</row>
    <row r="572" spans="1:5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</row>
    <row r="573" spans="1:5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</row>
    <row r="574" spans="1:5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</row>
    <row r="575" spans="1:5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</row>
    <row r="576" spans="1:5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</row>
    <row r="577" spans="1:5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</row>
    <row r="578" spans="1:5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</row>
    <row r="579" spans="1:5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</row>
    <row r="580" spans="1:5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</row>
    <row r="581" spans="1:5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</row>
    <row r="582" spans="1:5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</row>
    <row r="583" spans="1:5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</row>
    <row r="584" spans="1:5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</row>
    <row r="585" spans="1:5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</row>
    <row r="586" spans="1:5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</row>
    <row r="587" spans="1:5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</row>
    <row r="588" spans="1:5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</row>
    <row r="589" spans="1:5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</row>
    <row r="590" spans="1:5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</row>
    <row r="591" spans="1:5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</row>
    <row r="592" spans="1:5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</row>
    <row r="593" spans="1:5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</row>
    <row r="594" spans="1:5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</row>
    <row r="595" spans="1:5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</row>
    <row r="596" spans="1:5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</row>
    <row r="597" spans="1:5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</row>
    <row r="598" spans="1:5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</row>
    <row r="599" spans="1:5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</row>
    <row r="600" spans="1:5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</row>
    <row r="601" spans="1:5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</row>
    <row r="602" spans="1:5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</row>
    <row r="603" spans="1:5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</row>
    <row r="604" spans="1:5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</row>
    <row r="605" spans="1:5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</row>
    <row r="606" spans="1:5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</row>
    <row r="607" spans="1:5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</row>
    <row r="608" spans="1:5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</row>
    <row r="609" spans="1:5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</row>
    <row r="610" spans="1:5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</row>
    <row r="611" spans="1:5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</row>
    <row r="612" spans="1:5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</row>
    <row r="613" spans="1:5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</row>
    <row r="614" spans="1:5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</row>
    <row r="615" spans="1:5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</row>
    <row r="616" spans="1:5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</row>
    <row r="617" spans="1:5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</row>
    <row r="618" spans="1:5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</row>
    <row r="619" spans="1:5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</row>
    <row r="620" spans="1:5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</row>
    <row r="621" spans="1:5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</row>
    <row r="622" spans="1:5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</row>
    <row r="623" spans="1:5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</row>
    <row r="624" spans="1:5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</row>
    <row r="625" spans="1:5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</row>
    <row r="626" spans="1:5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</row>
    <row r="627" spans="1:5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</row>
    <row r="628" spans="1:5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</row>
    <row r="629" spans="1:5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</row>
    <row r="630" spans="1:5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</row>
    <row r="631" spans="1:5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</row>
    <row r="632" spans="1:5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</row>
    <row r="633" spans="1:5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</row>
    <row r="634" spans="1:5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</row>
    <row r="635" spans="1:5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</row>
    <row r="636" spans="1:5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</row>
    <row r="637" spans="1:5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</row>
    <row r="638" spans="1:5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</row>
    <row r="639" spans="1:5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</row>
    <row r="640" spans="1:5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</row>
    <row r="641" spans="1:5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</row>
    <row r="642" spans="1:5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</row>
    <row r="643" spans="1:5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</row>
    <row r="644" spans="1:5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</row>
    <row r="645" spans="1:5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</row>
    <row r="646" spans="1:5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</row>
    <row r="647" spans="1:5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</row>
    <row r="648" spans="1:5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</row>
    <row r="649" spans="1:5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</row>
    <row r="650" spans="1:5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</row>
    <row r="651" spans="1:5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</row>
    <row r="652" spans="1:5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</row>
    <row r="653" spans="1:5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</row>
    <row r="654" spans="1:5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</row>
    <row r="655" spans="1:5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</row>
    <row r="656" spans="1:5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</row>
    <row r="657" spans="1: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</row>
    <row r="658" spans="1:5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</row>
    <row r="659" spans="1:5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</row>
    <row r="660" spans="1:5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</row>
    <row r="661" spans="1:5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</row>
    <row r="662" spans="1:5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</row>
    <row r="663" spans="1:5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</row>
    <row r="664" spans="1:5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</row>
    <row r="665" spans="1:5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</row>
    <row r="666" spans="1:5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</row>
    <row r="667" spans="1:5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</row>
    <row r="668" spans="1:5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</row>
    <row r="669" spans="1:5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</row>
    <row r="670" spans="1:5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</row>
    <row r="671" spans="1:5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</row>
    <row r="672" spans="1:5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</row>
    <row r="673" spans="1:5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</row>
    <row r="674" spans="1:5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</row>
    <row r="675" spans="1:5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</row>
    <row r="676" spans="1:5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</row>
    <row r="677" spans="1:5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</row>
    <row r="678" spans="1:5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</row>
    <row r="679" spans="1:5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</row>
    <row r="680" spans="1:5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</row>
    <row r="681" spans="1:5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</row>
    <row r="682" spans="1:5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</row>
    <row r="683" spans="1:5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</row>
    <row r="684" spans="1:5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</row>
    <row r="685" spans="1:5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</row>
    <row r="686" spans="1:5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</row>
    <row r="687" spans="1:5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</row>
    <row r="688" spans="1:5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</row>
    <row r="689" spans="1:5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</row>
    <row r="690" spans="1:5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</row>
    <row r="691" spans="1:5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</row>
    <row r="692" spans="1:5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</row>
    <row r="693" spans="1:5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</row>
    <row r="694" spans="1:5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</row>
    <row r="695" spans="1:5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</row>
    <row r="696" spans="1:5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</row>
    <row r="697" spans="1:5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</row>
    <row r="698" spans="1:5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</row>
    <row r="699" spans="1:5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</row>
    <row r="700" spans="1:5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</row>
    <row r="701" spans="1:5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</row>
    <row r="702" spans="1:5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</row>
    <row r="703" spans="1:5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</row>
    <row r="704" spans="1:5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</row>
    <row r="705" spans="1:5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</row>
    <row r="706" spans="1:5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</row>
    <row r="707" spans="1:5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</row>
    <row r="708" spans="1:5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</row>
    <row r="709" spans="1:5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</row>
    <row r="710" spans="1:5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</row>
    <row r="711" spans="1:5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</row>
    <row r="712" spans="1:5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</row>
    <row r="713" spans="1:5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</row>
    <row r="714" spans="1:5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</row>
    <row r="715" spans="1:5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</row>
    <row r="716" spans="1:5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</row>
    <row r="717" spans="1:5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</row>
    <row r="718" spans="1:5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</row>
    <row r="719" spans="1:5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</row>
    <row r="720" spans="1:5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</row>
    <row r="721" spans="1:5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</row>
    <row r="722" spans="1:5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</row>
    <row r="723" spans="1:5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</row>
    <row r="724" spans="1:5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</row>
    <row r="725" spans="1:5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</row>
    <row r="726" spans="1:5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</row>
    <row r="727" spans="1:5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</row>
    <row r="728" spans="1:5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</row>
    <row r="729" spans="1:5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</row>
    <row r="730" spans="1:5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</row>
    <row r="731" spans="1:5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</row>
    <row r="732" spans="1:5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</row>
    <row r="733" spans="1:5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</row>
    <row r="734" spans="1:5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</row>
    <row r="735" spans="1:5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</row>
    <row r="736" spans="1:5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</row>
    <row r="737" spans="1:5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</row>
    <row r="738" spans="1:5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</row>
    <row r="739" spans="1:5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</row>
    <row r="740" spans="1:5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</row>
    <row r="741" spans="1:5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</row>
    <row r="742" spans="1:5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</row>
    <row r="743" spans="1:5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</row>
    <row r="744" spans="1:5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</row>
    <row r="745" spans="1:5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</row>
    <row r="746" spans="1:5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</row>
    <row r="747" spans="1:5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</row>
    <row r="748" spans="1:5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</row>
    <row r="749" spans="1:5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</row>
    <row r="750" spans="1:5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</row>
    <row r="751" spans="1:5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</row>
    <row r="752" spans="1:5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</row>
    <row r="753" spans="1:5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</row>
    <row r="754" spans="1:5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</row>
    <row r="755" spans="1:5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</row>
    <row r="756" spans="1:5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</row>
    <row r="757" spans="1: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</row>
    <row r="758" spans="1:5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</row>
    <row r="759" spans="1:5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</row>
    <row r="760" spans="1:5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</row>
    <row r="761" spans="1:5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</row>
    <row r="762" spans="1:5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</row>
    <row r="763" spans="1:5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</row>
    <row r="764" spans="1:5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</row>
    <row r="765" spans="1:5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</row>
    <row r="766" spans="1:5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</row>
    <row r="767" spans="1:5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</row>
    <row r="768" spans="1:5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</row>
    <row r="769" spans="1:5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</row>
    <row r="770" spans="1:5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</row>
    <row r="771" spans="1:5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</row>
    <row r="772" spans="1:5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</row>
    <row r="773" spans="1:5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</row>
    <row r="774" spans="1:5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</row>
    <row r="775" spans="1:5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</row>
    <row r="776" spans="1:5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</row>
    <row r="777" spans="1:5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</row>
    <row r="778" spans="1:5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</row>
    <row r="779" spans="1:5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</row>
    <row r="780" spans="1:5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</row>
    <row r="781" spans="1:5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</row>
    <row r="782" spans="1:5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</row>
    <row r="783" spans="1:5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</row>
    <row r="784" spans="1:5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</row>
    <row r="785" spans="1:5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</row>
    <row r="786" spans="1:5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</row>
    <row r="787" spans="1:5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</row>
    <row r="788" spans="1:5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</row>
    <row r="789" spans="1:5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</row>
    <row r="790" spans="1:5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</row>
    <row r="791" spans="1:5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</row>
    <row r="792" spans="1:5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</row>
    <row r="793" spans="1:5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</row>
    <row r="794" spans="1:5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</row>
    <row r="795" spans="1:5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</row>
    <row r="796" spans="1:5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</row>
    <row r="797" spans="1:5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</row>
    <row r="798" spans="1:5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</row>
    <row r="799" spans="1:5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</row>
    <row r="800" spans="1:5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</row>
    <row r="801" spans="1:5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</row>
    <row r="802" spans="1:5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</row>
    <row r="803" spans="1:5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</row>
    <row r="804" spans="1:5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</row>
    <row r="805" spans="1:5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</row>
    <row r="806" spans="1:5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</row>
    <row r="807" spans="1:5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</row>
    <row r="808" spans="1:5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</row>
    <row r="809" spans="1:5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</row>
    <row r="810" spans="1:5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</row>
    <row r="811" spans="1:5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</row>
    <row r="812" spans="1:5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</row>
    <row r="813" spans="1:5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</row>
    <row r="814" spans="1:5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</row>
    <row r="815" spans="1:5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</row>
    <row r="816" spans="1:5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</row>
    <row r="817" spans="1:5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</row>
    <row r="818" spans="1:5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</row>
    <row r="819" spans="1:5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</row>
    <row r="820" spans="1:5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</row>
    <row r="821" spans="1:5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</row>
    <row r="822" spans="1:5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</row>
    <row r="823" spans="1:5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</row>
    <row r="824" spans="1:5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</row>
    <row r="825" spans="1:5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</row>
    <row r="826" spans="1:5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</row>
    <row r="827" spans="1:5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</row>
    <row r="828" spans="1:5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</row>
    <row r="829" spans="1:5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</row>
    <row r="830" spans="1:5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</row>
    <row r="831" spans="1:5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</row>
    <row r="832" spans="1:5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</row>
    <row r="833" spans="1:5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</row>
    <row r="834" spans="1:5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</row>
    <row r="835" spans="1:5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</row>
    <row r="836" spans="1:5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</row>
    <row r="837" spans="1:5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</row>
    <row r="838" spans="1:5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</row>
    <row r="839" spans="1:5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</row>
    <row r="840" spans="1:5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</row>
    <row r="841" spans="1:5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</row>
    <row r="842" spans="1:5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</row>
    <row r="843" spans="1:5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</row>
    <row r="844" spans="1:5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</row>
    <row r="845" spans="1:5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</row>
    <row r="846" spans="1:5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</row>
    <row r="847" spans="1:5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</row>
    <row r="848" spans="1:5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</row>
    <row r="849" spans="1:5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</row>
    <row r="850" spans="1:5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</row>
    <row r="851" spans="1:5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</row>
    <row r="852" spans="1:5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</row>
    <row r="853" spans="1:5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</row>
    <row r="854" spans="1:5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</row>
    <row r="855" spans="1:5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</row>
    <row r="856" spans="1:5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</row>
    <row r="857" spans="1: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</row>
    <row r="858" spans="1:5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</row>
    <row r="859" spans="1:5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</row>
    <row r="860" spans="1:5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</row>
    <row r="861" spans="1:5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</row>
    <row r="862" spans="1:5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</row>
    <row r="863" spans="1:5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</row>
    <row r="864" spans="1:5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</row>
    <row r="865" spans="1:5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</row>
    <row r="866" spans="1:5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</row>
    <row r="867" spans="1:5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</row>
    <row r="868" spans="1:5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</row>
    <row r="869" spans="1:5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</row>
    <row r="870" spans="1:5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</row>
    <row r="871" spans="1:5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</row>
    <row r="872" spans="1:5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</row>
    <row r="873" spans="1:5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</row>
    <row r="874" spans="1:5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</row>
    <row r="875" spans="1:5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</row>
    <row r="876" spans="1:5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</row>
    <row r="877" spans="1:5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</row>
    <row r="878" spans="1:5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</row>
    <row r="879" spans="1:5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</row>
    <row r="880" spans="1:5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</row>
    <row r="881" spans="1:5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</row>
    <row r="882" spans="1:5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</row>
    <row r="883" spans="1:5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</row>
    <row r="884" spans="1:5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</row>
    <row r="885" spans="1:5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</row>
    <row r="886" spans="1:5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</row>
    <row r="887" spans="1:5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</row>
    <row r="888" spans="1:5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</row>
    <row r="889" spans="1:5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</row>
    <row r="890" spans="1:5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</row>
    <row r="891" spans="1:5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</row>
    <row r="892" spans="1:5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</row>
    <row r="893" spans="1:5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</row>
    <row r="894" spans="1:5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</row>
    <row r="895" spans="1:5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</row>
    <row r="896" spans="1:5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</row>
    <row r="897" spans="1:5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</row>
    <row r="898" spans="1:5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</row>
    <row r="899" spans="1:5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</row>
    <row r="900" spans="1:5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</row>
    <row r="901" spans="1:5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</row>
    <row r="902" spans="1:5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</row>
    <row r="903" spans="1:5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</row>
    <row r="904" spans="1:5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</row>
    <row r="905" spans="1:5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</row>
    <row r="906" spans="1:5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</row>
    <row r="907" spans="1:5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</row>
    <row r="908" spans="1:5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</row>
    <row r="909" spans="1:5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</row>
    <row r="910" spans="1:5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</row>
    <row r="911" spans="1:5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</row>
    <row r="912" spans="1:5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</row>
    <row r="913" spans="1:5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</row>
    <row r="914" spans="1:5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</row>
    <row r="915" spans="1:5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</row>
    <row r="916" spans="1:5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</row>
    <row r="917" spans="1:5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</row>
    <row r="918" spans="1:5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</row>
    <row r="919" spans="1:5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</row>
    <row r="920" spans="1:5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</row>
    <row r="921" spans="1:5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</row>
    <row r="922" spans="1:5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</row>
    <row r="923" spans="1:5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</row>
    <row r="924" spans="1:5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</row>
    <row r="925" spans="1:5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</row>
    <row r="926" spans="1:5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</row>
    <row r="927" spans="1:5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</row>
    <row r="928" spans="1:5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</row>
    <row r="929" spans="1:5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</row>
    <row r="930" spans="1:5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</row>
    <row r="931" spans="1:5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</row>
    <row r="932" spans="1:5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</row>
    <row r="933" spans="1:5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</row>
    <row r="934" spans="1:5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</row>
    <row r="935" spans="1:5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</row>
    <row r="936" spans="1:5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</row>
    <row r="937" spans="1:5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</row>
    <row r="938" spans="1:5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</row>
    <row r="939" spans="1:5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</row>
    <row r="940" spans="1:5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</row>
    <row r="941" spans="1:5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</row>
    <row r="942" spans="1:5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</row>
    <row r="943" spans="1:5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</row>
    <row r="944" spans="1:5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</row>
    <row r="945" spans="1:5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</row>
    <row r="946" spans="1:5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</row>
    <row r="947" spans="1:5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</row>
    <row r="948" spans="1:5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</row>
    <row r="949" spans="1:5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</row>
    <row r="950" spans="1:5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</row>
    <row r="951" spans="1:5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</row>
    <row r="952" spans="1:5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</row>
    <row r="953" spans="1:5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</row>
    <row r="954" spans="1:5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</row>
    <row r="955" spans="1:5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</row>
    <row r="956" spans="1:5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</row>
    <row r="957" spans="1: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</row>
    <row r="958" spans="1:5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</row>
    <row r="959" spans="1:5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</row>
    <row r="960" spans="1:5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</row>
    <row r="961" spans="1:5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</row>
    <row r="962" spans="1:5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</row>
    <row r="963" spans="1:5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</row>
    <row r="964" spans="1:5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</row>
    <row r="965" spans="1:5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</row>
    <row r="966" spans="1:5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</row>
    <row r="967" spans="1:5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</row>
    <row r="968" spans="1:5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</row>
    <row r="969" spans="1:5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</row>
    <row r="970" spans="1:5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</row>
    <row r="971" spans="1:5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</row>
    <row r="972" spans="1:5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</row>
    <row r="973" spans="1:5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</row>
    <row r="974" spans="1:5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</row>
    <row r="975" spans="1:5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</row>
    <row r="976" spans="1:5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</row>
    <row r="977" spans="1:5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</row>
    <row r="978" spans="1:5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</row>
    <row r="979" spans="1:5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</row>
    <row r="980" spans="1:5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</row>
    <row r="981" spans="1:5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</row>
    <row r="982" spans="1:5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</row>
    <row r="983" spans="1:5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</row>
    <row r="984" spans="1:5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</row>
    <row r="985" spans="1:5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</row>
    <row r="986" spans="1:5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</row>
    <row r="987" spans="1:5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</row>
    <row r="988" spans="1:5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</row>
    <row r="989" spans="1:5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</row>
    <row r="990" spans="1:5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</row>
    <row r="991" spans="1:5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</row>
    <row r="992" spans="1:5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</row>
    <row r="993" spans="1:5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</row>
    <row r="994" spans="1:5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</row>
    <row r="995" spans="1:5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</row>
    <row r="996" spans="1:5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</row>
    <row r="997" spans="1:5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</row>
    <row r="998" spans="1:5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</row>
    <row r="999" spans="1:5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</row>
    <row r="1000" spans="1:5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</row>
    <row r="1001" spans="1:57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</row>
  </sheetData>
  <mergeCells count="104">
    <mergeCell ref="P13:AN13"/>
    <mergeCell ref="AP31:AW33"/>
    <mergeCell ref="AX31:BA33"/>
    <mergeCell ref="AP34:AW35"/>
    <mergeCell ref="AX34:BA35"/>
    <mergeCell ref="R32:T32"/>
    <mergeCell ref="U32:W32"/>
    <mergeCell ref="R31:T31"/>
    <mergeCell ref="R33:T33"/>
    <mergeCell ref="R34:T34"/>
    <mergeCell ref="R35:T35"/>
    <mergeCell ref="U33:W33"/>
    <mergeCell ref="X33:Z33"/>
    <mergeCell ref="U34:W34"/>
    <mergeCell ref="X34:Z34"/>
    <mergeCell ref="U31:W31"/>
    <mergeCell ref="U35:W35"/>
    <mergeCell ref="X31:Z31"/>
    <mergeCell ref="AB31:AE35"/>
    <mergeCell ref="AF31:AH35"/>
    <mergeCell ref="AI31:AK35"/>
    <mergeCell ref="AM31:AO33"/>
    <mergeCell ref="X32:Z32"/>
    <mergeCell ref="AM34:AO35"/>
    <mergeCell ref="X35:Z35"/>
    <mergeCell ref="G33:J33"/>
    <mergeCell ref="K33:M33"/>
    <mergeCell ref="G34:J34"/>
    <mergeCell ref="K34:M34"/>
    <mergeCell ref="N34:Q34"/>
    <mergeCell ref="G35:J35"/>
    <mergeCell ref="K35:M35"/>
    <mergeCell ref="N35:Q35"/>
    <mergeCell ref="A33:B33"/>
    <mergeCell ref="A34:B34"/>
    <mergeCell ref="C34:F34"/>
    <mergeCell ref="A35:B35"/>
    <mergeCell ref="C35:F35"/>
    <mergeCell ref="A32:B32"/>
    <mergeCell ref="C32:F32"/>
    <mergeCell ref="G32:J32"/>
    <mergeCell ref="K32:M32"/>
    <mergeCell ref="N32:Q32"/>
    <mergeCell ref="C33:F33"/>
    <mergeCell ref="N33:Q33"/>
    <mergeCell ref="A1:O1"/>
    <mergeCell ref="P1:AN1"/>
    <mergeCell ref="A7:O7"/>
    <mergeCell ref="P7:AN7"/>
    <mergeCell ref="AB26:AK26"/>
    <mergeCell ref="AM26:BA26"/>
    <mergeCell ref="A28:B30"/>
    <mergeCell ref="AX28:BA30"/>
    <mergeCell ref="K28:M30"/>
    <mergeCell ref="N28:Q30"/>
    <mergeCell ref="R28:T30"/>
    <mergeCell ref="U28:W30"/>
    <mergeCell ref="X28:Z30"/>
    <mergeCell ref="AB28:AE30"/>
    <mergeCell ref="AF28:AH30"/>
    <mergeCell ref="AI28:AK30"/>
    <mergeCell ref="AX17:BA17"/>
    <mergeCell ref="AO1:BA3"/>
    <mergeCell ref="A2:O2"/>
    <mergeCell ref="A3:O3"/>
    <mergeCell ref="P3:AN3"/>
    <mergeCell ref="A4:O4"/>
    <mergeCell ref="A5:O5"/>
    <mergeCell ref="P5:AN5"/>
    <mergeCell ref="AO5:BA6"/>
    <mergeCell ref="A6:O6"/>
    <mergeCell ref="AO7:BA7"/>
    <mergeCell ref="C28:F30"/>
    <mergeCell ref="G28:J30"/>
    <mergeCell ref="A31:B31"/>
    <mergeCell ref="C31:F31"/>
    <mergeCell ref="G31:J31"/>
    <mergeCell ref="K31:M31"/>
    <mergeCell ref="N31:Q31"/>
    <mergeCell ref="AB17:AE17"/>
    <mergeCell ref="AF17:AJ17"/>
    <mergeCell ref="AK17:AN17"/>
    <mergeCell ref="AO17:AR17"/>
    <mergeCell ref="P8:AN8"/>
    <mergeCell ref="AO8:BA8"/>
    <mergeCell ref="P9:AN9"/>
    <mergeCell ref="AO9:BA9"/>
    <mergeCell ref="P10:AN10"/>
    <mergeCell ref="P11:AN11"/>
    <mergeCell ref="P12:AN12"/>
    <mergeCell ref="AM28:AO30"/>
    <mergeCell ref="AP28:AW30"/>
    <mergeCell ref="A23:BA23"/>
    <mergeCell ref="A24:BA24"/>
    <mergeCell ref="A26:Z26"/>
    <mergeCell ref="AS17:AW17"/>
    <mergeCell ref="A15:BA15"/>
    <mergeCell ref="A17:A18"/>
    <mergeCell ref="B17:E17"/>
    <mergeCell ref="F17:I17"/>
    <mergeCell ref="J17:N17"/>
    <mergeCell ref="O17:S17"/>
    <mergeCell ref="T17:W17"/>
    <mergeCell ref="X17:AA17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85" zoomScaleNormal="85" workbookViewId="0">
      <selection activeCell="N3" sqref="N3:O3"/>
    </sheetView>
  </sheetViews>
  <sheetFormatPr defaultColWidth="14.42578125" defaultRowHeight="15" customHeight="1"/>
  <cols>
    <col min="1" max="1" width="10.140625" customWidth="1"/>
    <col min="2" max="2" width="45.7109375" customWidth="1"/>
    <col min="3" max="3" width="9" customWidth="1"/>
    <col min="4" max="4" width="6.140625" customWidth="1"/>
    <col min="5" max="5" width="7.7109375" customWidth="1"/>
    <col min="6" max="6" width="6.7109375" customWidth="1"/>
    <col min="7" max="7" width="8.85546875" customWidth="1"/>
    <col min="8" max="8" width="9.140625" customWidth="1"/>
    <col min="9" max="9" width="9.7109375" customWidth="1"/>
    <col min="10" max="10" width="8.28515625" customWidth="1"/>
    <col min="11" max="11" width="8.42578125" customWidth="1"/>
    <col min="12" max="12" width="7.85546875" customWidth="1"/>
    <col min="13" max="13" width="10.28515625" customWidth="1"/>
    <col min="14" max="21" width="7.140625" customWidth="1"/>
    <col min="22" max="22" width="26.42578125" customWidth="1"/>
    <col min="23" max="23" width="32.5703125" customWidth="1"/>
    <col min="24" max="26" width="8" customWidth="1"/>
  </cols>
  <sheetData>
    <row r="1" spans="1:26" ht="19.5" customHeight="1">
      <c r="A1" s="381" t="s">
        <v>163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46"/>
      <c r="V1" s="29"/>
      <c r="W1" s="29"/>
      <c r="X1" s="29"/>
      <c r="Y1" s="29"/>
      <c r="Z1" s="29"/>
    </row>
    <row r="2" spans="1:26" ht="15.75" customHeight="1">
      <c r="A2" s="382" t="s">
        <v>58</v>
      </c>
      <c r="B2" s="384" t="s">
        <v>59</v>
      </c>
      <c r="C2" s="386" t="s">
        <v>60</v>
      </c>
      <c r="D2" s="306"/>
      <c r="E2" s="306"/>
      <c r="F2" s="346"/>
      <c r="G2" s="388" t="s">
        <v>61</v>
      </c>
      <c r="H2" s="414" t="s">
        <v>62</v>
      </c>
      <c r="I2" s="336"/>
      <c r="J2" s="336"/>
      <c r="K2" s="336"/>
      <c r="L2" s="336"/>
      <c r="M2" s="368"/>
      <c r="N2" s="416" t="s">
        <v>180</v>
      </c>
      <c r="O2" s="336"/>
      <c r="P2" s="336"/>
      <c r="Q2" s="336"/>
      <c r="R2" s="336"/>
      <c r="S2" s="336"/>
      <c r="T2" s="336"/>
      <c r="U2" s="368"/>
      <c r="V2" s="29"/>
      <c r="W2" s="29"/>
      <c r="X2" s="29"/>
      <c r="Y2" s="29"/>
      <c r="Z2" s="29"/>
    </row>
    <row r="3" spans="1:26" ht="18.75" customHeight="1">
      <c r="A3" s="383"/>
      <c r="B3" s="309"/>
      <c r="C3" s="308"/>
      <c r="D3" s="309"/>
      <c r="E3" s="309"/>
      <c r="F3" s="347"/>
      <c r="G3" s="383"/>
      <c r="H3" s="390" t="s">
        <v>63</v>
      </c>
      <c r="I3" s="415" t="s">
        <v>64</v>
      </c>
      <c r="J3" s="339"/>
      <c r="K3" s="339"/>
      <c r="L3" s="340"/>
      <c r="M3" s="411" t="s">
        <v>65</v>
      </c>
      <c r="N3" s="394" t="s">
        <v>66</v>
      </c>
      <c r="O3" s="367"/>
      <c r="P3" s="394" t="s">
        <v>67</v>
      </c>
      <c r="Q3" s="367"/>
      <c r="R3" s="394" t="s">
        <v>68</v>
      </c>
      <c r="S3" s="367"/>
      <c r="T3" s="394" t="s">
        <v>69</v>
      </c>
      <c r="U3" s="367"/>
      <c r="V3" s="29"/>
      <c r="W3" s="29"/>
      <c r="X3" s="29"/>
      <c r="Y3" s="29"/>
      <c r="Z3" s="29"/>
    </row>
    <row r="4" spans="1:26" ht="19.5" customHeight="1">
      <c r="A4" s="383"/>
      <c r="B4" s="309"/>
      <c r="C4" s="387"/>
      <c r="D4" s="385"/>
      <c r="E4" s="385"/>
      <c r="F4" s="380"/>
      <c r="G4" s="383"/>
      <c r="H4" s="383"/>
      <c r="I4" s="395" t="s">
        <v>70</v>
      </c>
      <c r="J4" s="420" t="s">
        <v>71</v>
      </c>
      <c r="K4" s="339"/>
      <c r="L4" s="340"/>
      <c r="M4" s="417"/>
      <c r="N4" s="393" t="s">
        <v>72</v>
      </c>
      <c r="O4" s="367"/>
      <c r="P4" s="394" t="s">
        <v>72</v>
      </c>
      <c r="Q4" s="367"/>
      <c r="R4" s="394" t="s">
        <v>72</v>
      </c>
      <c r="S4" s="367"/>
      <c r="T4" s="394" t="s">
        <v>72</v>
      </c>
      <c r="U4" s="367"/>
      <c r="V4" s="29"/>
      <c r="W4" s="29"/>
      <c r="X4" s="29"/>
      <c r="Y4" s="29"/>
      <c r="Z4" s="29"/>
    </row>
    <row r="5" spans="1:26" ht="12.75" customHeight="1">
      <c r="A5" s="383"/>
      <c r="B5" s="309"/>
      <c r="C5" s="395" t="s">
        <v>73</v>
      </c>
      <c r="D5" s="374" t="s">
        <v>74</v>
      </c>
      <c r="E5" s="391" t="s">
        <v>75</v>
      </c>
      <c r="F5" s="365"/>
      <c r="G5" s="383"/>
      <c r="H5" s="383"/>
      <c r="I5" s="396"/>
      <c r="J5" s="421" t="s">
        <v>76</v>
      </c>
      <c r="K5" s="374" t="s">
        <v>77</v>
      </c>
      <c r="L5" s="374" t="s">
        <v>78</v>
      </c>
      <c r="M5" s="417"/>
      <c r="N5" s="418">
        <v>1</v>
      </c>
      <c r="O5" s="413">
        <v>2</v>
      </c>
      <c r="P5" s="418">
        <v>3</v>
      </c>
      <c r="Q5" s="413">
        <v>4</v>
      </c>
      <c r="R5" s="377">
        <v>5</v>
      </c>
      <c r="S5" s="379">
        <v>6</v>
      </c>
      <c r="T5" s="377">
        <v>7</v>
      </c>
      <c r="U5" s="379">
        <v>8</v>
      </c>
      <c r="V5" s="29"/>
      <c r="W5" s="29"/>
      <c r="X5" s="29"/>
      <c r="Y5" s="29"/>
      <c r="Z5" s="29"/>
    </row>
    <row r="6" spans="1:26" ht="5.25" customHeight="1">
      <c r="A6" s="383"/>
      <c r="B6" s="309"/>
      <c r="C6" s="396"/>
      <c r="D6" s="375"/>
      <c r="E6" s="392"/>
      <c r="F6" s="380"/>
      <c r="G6" s="383"/>
      <c r="H6" s="383"/>
      <c r="I6" s="396"/>
      <c r="J6" s="310"/>
      <c r="K6" s="375"/>
      <c r="L6" s="375"/>
      <c r="M6" s="417"/>
      <c r="N6" s="378"/>
      <c r="O6" s="380"/>
      <c r="P6" s="378"/>
      <c r="Q6" s="380"/>
      <c r="R6" s="378"/>
      <c r="S6" s="380"/>
      <c r="T6" s="378"/>
      <c r="U6" s="380"/>
      <c r="V6" s="29"/>
      <c r="W6" s="29"/>
      <c r="X6" s="29"/>
      <c r="Y6" s="29"/>
      <c r="Z6" s="29"/>
    </row>
    <row r="7" spans="1:26" ht="25.5" customHeight="1">
      <c r="A7" s="383"/>
      <c r="B7" s="309"/>
      <c r="C7" s="396"/>
      <c r="D7" s="375"/>
      <c r="E7" s="410" t="s">
        <v>79</v>
      </c>
      <c r="F7" s="411" t="s">
        <v>80</v>
      </c>
      <c r="G7" s="383"/>
      <c r="H7" s="383"/>
      <c r="I7" s="396"/>
      <c r="J7" s="310"/>
      <c r="K7" s="375"/>
      <c r="L7" s="375"/>
      <c r="M7" s="417"/>
      <c r="N7" s="394" t="s">
        <v>81</v>
      </c>
      <c r="O7" s="415"/>
      <c r="P7" s="415"/>
      <c r="Q7" s="415"/>
      <c r="R7" s="415"/>
      <c r="S7" s="415"/>
      <c r="T7" s="415"/>
      <c r="U7" s="423"/>
      <c r="V7" s="29"/>
      <c r="W7" s="29"/>
      <c r="X7" s="29"/>
      <c r="Y7" s="29"/>
      <c r="Z7" s="29"/>
    </row>
    <row r="8" spans="1:26" ht="32.25" customHeight="1">
      <c r="A8" s="322"/>
      <c r="B8" s="385"/>
      <c r="C8" s="378"/>
      <c r="D8" s="376"/>
      <c r="E8" s="376"/>
      <c r="F8" s="412"/>
      <c r="G8" s="389"/>
      <c r="H8" s="389"/>
      <c r="I8" s="419"/>
      <c r="J8" s="422"/>
      <c r="K8" s="376"/>
      <c r="L8" s="376"/>
      <c r="M8" s="412"/>
      <c r="N8" s="30">
        <v>15</v>
      </c>
      <c r="O8" s="31">
        <v>18</v>
      </c>
      <c r="P8" s="32">
        <v>15</v>
      </c>
      <c r="Q8" s="31">
        <v>18</v>
      </c>
      <c r="R8" s="32">
        <v>15</v>
      </c>
      <c r="S8" s="31">
        <v>23</v>
      </c>
      <c r="T8" s="32">
        <v>16</v>
      </c>
      <c r="U8" s="31">
        <v>20</v>
      </c>
      <c r="V8" s="29"/>
      <c r="W8" s="29"/>
      <c r="X8" s="29"/>
      <c r="Y8" s="29"/>
      <c r="Z8" s="29"/>
    </row>
    <row r="9" spans="1:26" ht="16.5" customHeight="1">
      <c r="A9" s="33">
        <v>1</v>
      </c>
      <c r="B9" s="34">
        <v>2</v>
      </c>
      <c r="C9" s="35">
        <v>3</v>
      </c>
      <c r="D9" s="36">
        <v>4</v>
      </c>
      <c r="E9" s="36">
        <v>5</v>
      </c>
      <c r="F9" s="37">
        <v>6</v>
      </c>
      <c r="G9" s="38">
        <v>7</v>
      </c>
      <c r="H9" s="38">
        <v>8</v>
      </c>
      <c r="I9" s="35">
        <v>9</v>
      </c>
      <c r="J9" s="39">
        <v>10</v>
      </c>
      <c r="K9" s="36">
        <v>11</v>
      </c>
      <c r="L9" s="36">
        <v>12</v>
      </c>
      <c r="M9" s="37">
        <v>13</v>
      </c>
      <c r="N9" s="35">
        <v>14</v>
      </c>
      <c r="O9" s="37">
        <v>15</v>
      </c>
      <c r="P9" s="39">
        <v>16</v>
      </c>
      <c r="Q9" s="37">
        <v>17</v>
      </c>
      <c r="R9" s="40">
        <v>18</v>
      </c>
      <c r="S9" s="41">
        <v>19</v>
      </c>
      <c r="T9" s="40">
        <v>20</v>
      </c>
      <c r="U9" s="41">
        <v>21</v>
      </c>
      <c r="V9" s="29"/>
      <c r="W9" s="29"/>
      <c r="X9" s="29"/>
      <c r="Y9" s="29"/>
      <c r="Z9" s="29"/>
    </row>
    <row r="10" spans="1:26" ht="19.5" customHeight="1">
      <c r="A10" s="373" t="s">
        <v>82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3"/>
      <c r="R10" s="323"/>
      <c r="S10" s="323"/>
      <c r="T10" s="323"/>
      <c r="U10" s="337"/>
      <c r="V10" s="6"/>
      <c r="W10" s="6"/>
      <c r="X10" s="6"/>
      <c r="Y10" s="6"/>
      <c r="Z10" s="6"/>
    </row>
    <row r="11" spans="1:26" ht="19.5" customHeight="1">
      <c r="A11" s="373" t="s">
        <v>83</v>
      </c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37"/>
      <c r="V11" s="6"/>
      <c r="W11" s="6"/>
      <c r="X11" s="6"/>
      <c r="Y11" s="6"/>
      <c r="Z11" s="6"/>
    </row>
    <row r="12" spans="1:26" ht="18.75" customHeight="1">
      <c r="A12" s="42" t="s">
        <v>84</v>
      </c>
      <c r="B12" s="43" t="s">
        <v>85</v>
      </c>
      <c r="C12" s="44"/>
      <c r="D12" s="45"/>
      <c r="E12" s="45"/>
      <c r="F12" s="46"/>
      <c r="G12" s="47">
        <f t="shared" ref="G12:I12" si="0">G13+G14</f>
        <v>6</v>
      </c>
      <c r="H12" s="13">
        <f t="shared" si="0"/>
        <v>180</v>
      </c>
      <c r="I12" s="48">
        <f t="shared" si="0"/>
        <v>12</v>
      </c>
      <c r="J12" s="238"/>
      <c r="K12" s="238"/>
      <c r="L12" s="238" t="s">
        <v>166</v>
      </c>
      <c r="M12" s="49">
        <f t="shared" ref="M12" si="1">M13+M14</f>
        <v>168</v>
      </c>
      <c r="N12" s="217"/>
      <c r="O12" s="218"/>
      <c r="P12" s="219"/>
      <c r="Q12" s="220"/>
      <c r="R12" s="221"/>
      <c r="S12" s="220"/>
      <c r="T12" s="221"/>
      <c r="U12" s="220"/>
      <c r="V12" s="1"/>
      <c r="W12" s="52"/>
      <c r="X12" s="52"/>
      <c r="Y12" s="52"/>
      <c r="Z12" s="52"/>
    </row>
    <row r="13" spans="1:26" ht="18.75" customHeight="1">
      <c r="A13" s="53" t="s">
        <v>86</v>
      </c>
      <c r="B13" s="54" t="s">
        <v>85</v>
      </c>
      <c r="C13" s="55"/>
      <c r="D13" s="56">
        <v>1</v>
      </c>
      <c r="E13" s="57"/>
      <c r="F13" s="58"/>
      <c r="G13" s="59">
        <v>3</v>
      </c>
      <c r="H13" s="60">
        <f t="shared" ref="H13:H16" si="2">G13*30</f>
        <v>90</v>
      </c>
      <c r="I13" s="61">
        <v>6</v>
      </c>
      <c r="J13" s="239"/>
      <c r="K13" s="239"/>
      <c r="L13" s="239" t="s">
        <v>165</v>
      </c>
      <c r="M13" s="62">
        <f t="shared" ref="M13:M16" si="3">H13-I13</f>
        <v>84</v>
      </c>
      <c r="N13" s="57" t="s">
        <v>165</v>
      </c>
      <c r="O13" s="222"/>
      <c r="P13" s="223"/>
      <c r="Q13" s="224"/>
      <c r="R13" s="225"/>
      <c r="S13" s="224"/>
      <c r="T13" s="225"/>
      <c r="U13" s="224"/>
      <c r="V13" s="52"/>
      <c r="W13" s="52"/>
      <c r="X13" s="52"/>
      <c r="Y13" s="52"/>
      <c r="Z13" s="52"/>
    </row>
    <row r="14" spans="1:26" ht="18.75" customHeight="1">
      <c r="A14" s="53" t="s">
        <v>87</v>
      </c>
      <c r="B14" s="54" t="s">
        <v>85</v>
      </c>
      <c r="C14" s="55">
        <v>2</v>
      </c>
      <c r="D14" s="57"/>
      <c r="E14" s="57"/>
      <c r="F14" s="58"/>
      <c r="G14" s="59">
        <v>3</v>
      </c>
      <c r="H14" s="60">
        <f t="shared" si="2"/>
        <v>90</v>
      </c>
      <c r="I14" s="61">
        <v>6</v>
      </c>
      <c r="J14" s="239"/>
      <c r="K14" s="239"/>
      <c r="L14" s="239" t="s">
        <v>165</v>
      </c>
      <c r="M14" s="62">
        <f t="shared" si="3"/>
        <v>84</v>
      </c>
      <c r="N14" s="57"/>
      <c r="O14" s="222" t="s">
        <v>165</v>
      </c>
      <c r="P14" s="223"/>
      <c r="Q14" s="224"/>
      <c r="R14" s="225"/>
      <c r="S14" s="224"/>
      <c r="T14" s="225"/>
      <c r="U14" s="224"/>
      <c r="V14" s="52"/>
      <c r="W14" s="52"/>
      <c r="X14" s="52"/>
      <c r="Y14" s="52"/>
      <c r="Z14" s="52"/>
    </row>
    <row r="15" spans="1:26" ht="31.5" customHeight="1">
      <c r="A15" s="65" t="s">
        <v>88</v>
      </c>
      <c r="B15" s="66" t="s">
        <v>89</v>
      </c>
      <c r="C15" s="67">
        <v>3</v>
      </c>
      <c r="D15" s="68"/>
      <c r="E15" s="68"/>
      <c r="F15" s="69"/>
      <c r="G15" s="70">
        <v>6</v>
      </c>
      <c r="H15" s="71">
        <f t="shared" si="2"/>
        <v>180</v>
      </c>
      <c r="I15" s="72">
        <v>8</v>
      </c>
      <c r="J15" s="68" t="s">
        <v>167</v>
      </c>
      <c r="K15" s="68"/>
      <c r="L15" s="68" t="s">
        <v>167</v>
      </c>
      <c r="M15" s="74">
        <f t="shared" si="3"/>
        <v>172</v>
      </c>
      <c r="N15" s="68"/>
      <c r="O15" s="226"/>
      <c r="P15" s="227" t="s">
        <v>168</v>
      </c>
      <c r="Q15" s="228"/>
      <c r="R15" s="229"/>
      <c r="S15" s="228"/>
      <c r="T15" s="229"/>
      <c r="U15" s="228"/>
      <c r="V15" s="52"/>
      <c r="W15" s="52"/>
      <c r="X15" s="52"/>
      <c r="Y15" s="52"/>
      <c r="Z15" s="52"/>
    </row>
    <row r="16" spans="1:26" ht="19.5" customHeight="1">
      <c r="A16" s="76" t="s">
        <v>90</v>
      </c>
      <c r="B16" s="77" t="s">
        <v>91</v>
      </c>
      <c r="C16" s="78">
        <v>1</v>
      </c>
      <c r="D16" s="79"/>
      <c r="E16" s="79"/>
      <c r="F16" s="80"/>
      <c r="G16" s="81">
        <v>4</v>
      </c>
      <c r="H16" s="16">
        <f t="shared" si="2"/>
        <v>120</v>
      </c>
      <c r="I16" s="82">
        <v>8</v>
      </c>
      <c r="J16" s="240" t="s">
        <v>167</v>
      </c>
      <c r="K16" s="240"/>
      <c r="L16" s="240" t="s">
        <v>167</v>
      </c>
      <c r="M16" s="83">
        <f t="shared" si="3"/>
        <v>112</v>
      </c>
      <c r="N16" s="230" t="s">
        <v>168</v>
      </c>
      <c r="O16" s="231"/>
      <c r="P16" s="232"/>
      <c r="Q16" s="233"/>
      <c r="R16" s="229"/>
      <c r="S16" s="228"/>
      <c r="T16" s="229"/>
      <c r="U16" s="228"/>
      <c r="V16" s="52"/>
      <c r="W16" s="52"/>
      <c r="X16" s="52"/>
      <c r="Y16" s="52"/>
      <c r="Z16" s="52"/>
    </row>
    <row r="17" spans="1:26" ht="19.5" customHeight="1">
      <c r="A17" s="372" t="s">
        <v>92</v>
      </c>
      <c r="B17" s="323"/>
      <c r="C17" s="323"/>
      <c r="D17" s="323"/>
      <c r="E17" s="323"/>
      <c r="F17" s="337"/>
      <c r="G17" s="86">
        <f t="shared" ref="G17:I17" si="4">G12+G15+G16</f>
        <v>16</v>
      </c>
      <c r="H17" s="87">
        <f t="shared" si="4"/>
        <v>480</v>
      </c>
      <c r="I17" s="88">
        <f t="shared" si="4"/>
        <v>28</v>
      </c>
      <c r="J17" s="234" t="s">
        <v>168</v>
      </c>
      <c r="K17" s="234"/>
      <c r="L17" s="234" t="s">
        <v>169</v>
      </c>
      <c r="M17" s="89">
        <f t="shared" ref="M17" si="5">M12+M15+M16</f>
        <v>452</v>
      </c>
      <c r="N17" s="234" t="s">
        <v>170</v>
      </c>
      <c r="O17" s="235" t="s">
        <v>165</v>
      </c>
      <c r="P17" s="132" t="s">
        <v>168</v>
      </c>
      <c r="Q17" s="236"/>
      <c r="R17" s="237"/>
      <c r="S17" s="236"/>
      <c r="T17" s="237"/>
      <c r="U17" s="236"/>
      <c r="V17" s="52"/>
      <c r="W17" s="52"/>
      <c r="X17" s="52"/>
      <c r="Y17" s="52"/>
      <c r="Z17" s="52"/>
    </row>
    <row r="18" spans="1:26" ht="19.5" customHeight="1">
      <c r="A18" s="372" t="s">
        <v>93</v>
      </c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37"/>
      <c r="V18" s="52"/>
      <c r="W18" s="52"/>
      <c r="X18" s="52"/>
      <c r="Y18" s="52"/>
      <c r="Z18" s="52"/>
    </row>
    <row r="19" spans="1:26" ht="31.5" customHeight="1">
      <c r="A19" s="94" t="s">
        <v>94</v>
      </c>
      <c r="B19" s="95" t="s">
        <v>95</v>
      </c>
      <c r="C19" s="96">
        <v>4</v>
      </c>
      <c r="D19" s="97"/>
      <c r="E19" s="97"/>
      <c r="F19" s="98"/>
      <c r="G19" s="99">
        <v>4</v>
      </c>
      <c r="H19" s="100">
        <f t="shared" ref="H19:H22" si="6">G19*30</f>
        <v>120</v>
      </c>
      <c r="I19" s="101">
        <v>8</v>
      </c>
      <c r="J19" s="241" t="s">
        <v>167</v>
      </c>
      <c r="K19" s="241"/>
      <c r="L19" s="241" t="s">
        <v>167</v>
      </c>
      <c r="M19" s="98">
        <f t="shared" ref="M19:M21" si="7">H19-I19</f>
        <v>112</v>
      </c>
      <c r="N19" s="243"/>
      <c r="O19" s="244"/>
      <c r="P19" s="243"/>
      <c r="Q19" s="244" t="s">
        <v>168</v>
      </c>
      <c r="R19" s="102"/>
      <c r="S19" s="103"/>
      <c r="T19" s="102"/>
      <c r="U19" s="103"/>
      <c r="V19" s="1"/>
      <c r="W19" s="52"/>
      <c r="X19" s="52"/>
      <c r="Y19" s="52"/>
      <c r="Z19" s="52"/>
    </row>
    <row r="20" spans="1:26" ht="47.25" customHeight="1">
      <c r="A20" s="104" t="s">
        <v>96</v>
      </c>
      <c r="B20" s="105" t="s">
        <v>97</v>
      </c>
      <c r="C20" s="106">
        <v>2</v>
      </c>
      <c r="D20" s="107"/>
      <c r="E20" s="107"/>
      <c r="F20" s="108"/>
      <c r="G20" s="109">
        <v>3</v>
      </c>
      <c r="H20" s="110">
        <f t="shared" si="6"/>
        <v>90</v>
      </c>
      <c r="I20" s="101">
        <v>6</v>
      </c>
      <c r="J20" s="242" t="s">
        <v>167</v>
      </c>
      <c r="K20" s="242"/>
      <c r="L20" s="242" t="s">
        <v>171</v>
      </c>
      <c r="M20" s="98">
        <f t="shared" si="7"/>
        <v>84</v>
      </c>
      <c r="N20" s="245"/>
      <c r="O20" s="246" t="s">
        <v>165</v>
      </c>
      <c r="P20" s="245"/>
      <c r="Q20" s="246"/>
      <c r="R20" s="111"/>
      <c r="S20" s="112"/>
      <c r="T20" s="111"/>
      <c r="U20" s="112"/>
      <c r="V20" s="1"/>
      <c r="W20" s="52"/>
      <c r="X20" s="52"/>
      <c r="Y20" s="52"/>
      <c r="Z20" s="52"/>
    </row>
    <row r="21" spans="1:26" ht="31.5" customHeight="1">
      <c r="A21" s="65" t="s">
        <v>98</v>
      </c>
      <c r="B21" s="66" t="s">
        <v>99</v>
      </c>
      <c r="C21" s="67">
        <v>2</v>
      </c>
      <c r="D21" s="73"/>
      <c r="E21" s="73"/>
      <c r="F21" s="75"/>
      <c r="G21" s="113">
        <v>3</v>
      </c>
      <c r="H21" s="114">
        <f t="shared" si="6"/>
        <v>90</v>
      </c>
      <c r="I21" s="67">
        <v>6</v>
      </c>
      <c r="J21" s="68" t="s">
        <v>167</v>
      </c>
      <c r="K21" s="68"/>
      <c r="L21" s="68" t="s">
        <v>171</v>
      </c>
      <c r="M21" s="75">
        <f t="shared" si="7"/>
        <v>84</v>
      </c>
      <c r="N21" s="247"/>
      <c r="O21" s="226" t="s">
        <v>165</v>
      </c>
      <c r="P21" s="247"/>
      <c r="Q21" s="248"/>
      <c r="R21" s="115"/>
      <c r="S21" s="116"/>
      <c r="T21" s="115"/>
      <c r="U21" s="116"/>
      <c r="V21" s="1"/>
      <c r="W21" s="6"/>
      <c r="X21" s="52"/>
      <c r="Y21" s="52"/>
      <c r="Z21" s="52"/>
    </row>
    <row r="22" spans="1:26" ht="19.5" customHeight="1">
      <c r="A22" s="76" t="s">
        <v>100</v>
      </c>
      <c r="B22" s="77" t="s">
        <v>101</v>
      </c>
      <c r="C22" s="78"/>
      <c r="D22" s="117">
        <v>6</v>
      </c>
      <c r="E22" s="117"/>
      <c r="F22" s="84"/>
      <c r="G22" s="118">
        <v>4</v>
      </c>
      <c r="H22" s="119">
        <f t="shared" si="6"/>
        <v>120</v>
      </c>
      <c r="I22" s="78"/>
      <c r="J22" s="79"/>
      <c r="K22" s="79"/>
      <c r="L22" s="79"/>
      <c r="M22" s="75"/>
      <c r="N22" s="230"/>
      <c r="O22" s="231"/>
      <c r="P22" s="230"/>
      <c r="Q22" s="249"/>
      <c r="R22" s="85"/>
      <c r="S22" s="120"/>
      <c r="T22" s="85"/>
      <c r="U22" s="120"/>
      <c r="V22" s="1"/>
      <c r="W22" s="6"/>
      <c r="X22" s="52"/>
      <c r="Y22" s="52"/>
      <c r="Z22" s="52"/>
    </row>
    <row r="23" spans="1:26" ht="19.5" customHeight="1">
      <c r="A23" s="372" t="s">
        <v>102</v>
      </c>
      <c r="B23" s="323"/>
      <c r="C23" s="323"/>
      <c r="D23" s="323"/>
      <c r="E23" s="323"/>
      <c r="F23" s="337"/>
      <c r="G23" s="121">
        <f t="shared" ref="G23:I23" si="8">G19+G20+G21+G22</f>
        <v>14</v>
      </c>
      <c r="H23" s="122">
        <f t="shared" si="8"/>
        <v>420</v>
      </c>
      <c r="I23" s="123">
        <f t="shared" si="8"/>
        <v>20</v>
      </c>
      <c r="J23" s="234" t="s">
        <v>172</v>
      </c>
      <c r="K23" s="234"/>
      <c r="L23" s="234" t="s">
        <v>173</v>
      </c>
      <c r="M23" s="124">
        <f t="shared" ref="M23" si="9">M19+M20+M21+M22</f>
        <v>280</v>
      </c>
      <c r="N23" s="250"/>
      <c r="O23" s="235" t="s">
        <v>166</v>
      </c>
      <c r="P23" s="127"/>
      <c r="Q23" s="251" t="s">
        <v>168</v>
      </c>
      <c r="R23" s="125"/>
      <c r="S23" s="129"/>
      <c r="T23" s="125"/>
      <c r="U23" s="129"/>
      <c r="V23" s="52"/>
      <c r="W23" s="52"/>
      <c r="X23" s="52"/>
      <c r="Y23" s="52"/>
      <c r="Z23" s="52"/>
    </row>
    <row r="24" spans="1:26" ht="19.5" customHeight="1">
      <c r="A24" s="373" t="s">
        <v>103</v>
      </c>
      <c r="B24" s="323"/>
      <c r="C24" s="323"/>
      <c r="D24" s="323"/>
      <c r="E24" s="323"/>
      <c r="F24" s="337"/>
      <c r="G24" s="86">
        <f t="shared" ref="G24:H24" si="10">G17+G23</f>
        <v>30</v>
      </c>
      <c r="H24" s="130">
        <f t="shared" si="10"/>
        <v>900</v>
      </c>
      <c r="I24" s="160">
        <f>I17+I23</f>
        <v>48</v>
      </c>
      <c r="J24" s="252" t="s">
        <v>175</v>
      </c>
      <c r="K24" s="252"/>
      <c r="L24" s="252" t="s">
        <v>176</v>
      </c>
      <c r="M24" s="160">
        <f>M17+M23</f>
        <v>732</v>
      </c>
      <c r="N24" s="127" t="s">
        <v>170</v>
      </c>
      <c r="O24" s="131" t="s">
        <v>174</v>
      </c>
      <c r="P24" s="132" t="s">
        <v>168</v>
      </c>
      <c r="Q24" s="235" t="s">
        <v>168</v>
      </c>
      <c r="R24" s="91"/>
      <c r="S24" s="90"/>
      <c r="T24" s="91"/>
      <c r="U24" s="92"/>
      <c r="V24" s="6"/>
      <c r="W24" s="6"/>
      <c r="X24" s="6"/>
      <c r="Y24" s="6"/>
      <c r="Z24" s="6"/>
    </row>
    <row r="25" spans="1:26" ht="19.5" customHeight="1">
      <c r="A25" s="373" t="s">
        <v>104</v>
      </c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37"/>
      <c r="V25" s="6"/>
      <c r="W25" s="6"/>
      <c r="X25" s="6"/>
      <c r="Y25" s="6"/>
      <c r="Z25" s="6"/>
    </row>
    <row r="26" spans="1:26" ht="19.5" customHeight="1">
      <c r="A26" s="373" t="s">
        <v>105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37"/>
      <c r="V26" s="6"/>
      <c r="W26" s="6"/>
      <c r="X26" s="6"/>
      <c r="Y26" s="6"/>
      <c r="Z26" s="6"/>
    </row>
    <row r="27" spans="1:26" ht="19.5" customHeight="1">
      <c r="A27" s="373" t="s">
        <v>106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37"/>
      <c r="V27" s="6"/>
      <c r="W27" s="6"/>
      <c r="X27" s="6"/>
      <c r="Y27" s="6"/>
      <c r="Z27" s="6"/>
    </row>
    <row r="28" spans="1:26" ht="19.5" customHeight="1">
      <c r="A28" s="42"/>
      <c r="B28" s="43" t="s">
        <v>107</v>
      </c>
      <c r="C28" s="44">
        <v>3</v>
      </c>
      <c r="D28" s="133"/>
      <c r="E28" s="133"/>
      <c r="F28" s="134"/>
      <c r="G28" s="135">
        <v>4</v>
      </c>
      <c r="H28" s="136">
        <f t="shared" ref="H28:H31" si="11">G28*30</f>
        <v>120</v>
      </c>
      <c r="I28" s="44">
        <v>8</v>
      </c>
      <c r="J28" s="45"/>
      <c r="K28" s="45"/>
      <c r="L28" s="45"/>
      <c r="M28" s="51">
        <f t="shared" ref="M28:M30" si="12">H28-I28</f>
        <v>112</v>
      </c>
      <c r="N28" s="217"/>
      <c r="O28" s="255"/>
      <c r="P28" s="256" t="s">
        <v>168</v>
      </c>
      <c r="Q28" s="218"/>
      <c r="R28" s="217"/>
      <c r="S28" s="255"/>
      <c r="T28" s="256"/>
      <c r="U28" s="218"/>
      <c r="V28" s="6"/>
      <c r="W28" s="6"/>
      <c r="X28" s="6"/>
      <c r="Y28" s="6"/>
      <c r="Z28" s="6"/>
    </row>
    <row r="29" spans="1:26" ht="31.5" customHeight="1">
      <c r="A29" s="53" t="s">
        <v>108</v>
      </c>
      <c r="B29" s="54" t="s">
        <v>109</v>
      </c>
      <c r="C29" s="137">
        <v>3</v>
      </c>
      <c r="D29" s="56"/>
      <c r="E29" s="56"/>
      <c r="F29" s="138"/>
      <c r="G29" s="139">
        <v>4</v>
      </c>
      <c r="H29" s="140">
        <f t="shared" si="11"/>
        <v>120</v>
      </c>
      <c r="I29" s="137">
        <v>8</v>
      </c>
      <c r="J29" s="253" t="s">
        <v>167</v>
      </c>
      <c r="K29" s="253"/>
      <c r="L29" s="253" t="s">
        <v>167</v>
      </c>
      <c r="M29" s="142">
        <f t="shared" si="12"/>
        <v>112</v>
      </c>
      <c r="N29" s="257"/>
      <c r="O29" s="258"/>
      <c r="P29" s="259" t="s">
        <v>168</v>
      </c>
      <c r="Q29" s="222"/>
      <c r="R29" s="257"/>
      <c r="S29" s="258"/>
      <c r="T29" s="260"/>
      <c r="U29" s="222"/>
      <c r="V29" s="6"/>
      <c r="W29" s="6"/>
      <c r="X29" s="6"/>
      <c r="Y29" s="6"/>
      <c r="Z29" s="6"/>
    </row>
    <row r="30" spans="1:26" ht="31.5" customHeight="1">
      <c r="A30" s="53" t="s">
        <v>110</v>
      </c>
      <c r="B30" s="54" t="s">
        <v>111</v>
      </c>
      <c r="C30" s="137">
        <v>3</v>
      </c>
      <c r="D30" s="56"/>
      <c r="E30" s="56"/>
      <c r="F30" s="138"/>
      <c r="G30" s="139">
        <v>4</v>
      </c>
      <c r="H30" s="140">
        <f t="shared" si="11"/>
        <v>120</v>
      </c>
      <c r="I30" s="137">
        <v>8</v>
      </c>
      <c r="J30" s="253" t="s">
        <v>167</v>
      </c>
      <c r="K30" s="253"/>
      <c r="L30" s="253" t="s">
        <v>167</v>
      </c>
      <c r="M30" s="142">
        <f t="shared" si="12"/>
        <v>112</v>
      </c>
      <c r="N30" s="257"/>
      <c r="O30" s="258"/>
      <c r="P30" s="259" t="s">
        <v>168</v>
      </c>
      <c r="Q30" s="222"/>
      <c r="R30" s="257"/>
      <c r="S30" s="258"/>
      <c r="T30" s="260"/>
      <c r="U30" s="222"/>
      <c r="V30" s="6"/>
      <c r="W30" s="6"/>
      <c r="X30" s="6"/>
      <c r="Y30" s="6"/>
      <c r="Z30" s="6"/>
    </row>
    <row r="31" spans="1:26" ht="19.5" customHeight="1">
      <c r="A31" s="65" t="s">
        <v>112</v>
      </c>
      <c r="B31" s="66" t="s">
        <v>113</v>
      </c>
      <c r="C31" s="115">
        <v>3</v>
      </c>
      <c r="D31" s="73"/>
      <c r="E31" s="73"/>
      <c r="F31" s="144"/>
      <c r="G31" s="145">
        <v>4</v>
      </c>
      <c r="H31" s="146">
        <f t="shared" si="11"/>
        <v>120</v>
      </c>
      <c r="I31" s="115"/>
      <c r="J31" s="254"/>
      <c r="K31" s="254"/>
      <c r="L31" s="254"/>
      <c r="M31" s="116"/>
      <c r="N31" s="227"/>
      <c r="O31" s="261"/>
      <c r="P31" s="262"/>
      <c r="Q31" s="226"/>
      <c r="R31" s="227"/>
      <c r="S31" s="261"/>
      <c r="T31" s="247"/>
      <c r="U31" s="226"/>
      <c r="V31" s="6"/>
      <c r="W31" s="6"/>
      <c r="X31" s="6"/>
      <c r="Y31" s="6"/>
      <c r="Z31" s="6"/>
    </row>
    <row r="32" spans="1:26" ht="19.5" customHeight="1">
      <c r="A32" s="372" t="s">
        <v>114</v>
      </c>
      <c r="B32" s="323"/>
      <c r="C32" s="323"/>
      <c r="D32" s="323"/>
      <c r="E32" s="323"/>
      <c r="F32" s="337"/>
      <c r="G32" s="121">
        <f t="shared" ref="G32:I32" si="13">G28</f>
        <v>4</v>
      </c>
      <c r="H32" s="147">
        <f t="shared" si="13"/>
        <v>120</v>
      </c>
      <c r="I32" s="91">
        <f t="shared" si="13"/>
        <v>8</v>
      </c>
      <c r="J32" s="234"/>
      <c r="K32" s="234"/>
      <c r="L32" s="234"/>
      <c r="M32" s="148">
        <f>M28</f>
        <v>112</v>
      </c>
      <c r="N32" s="127"/>
      <c r="O32" s="235"/>
      <c r="P32" s="132" t="str">
        <f>P28</f>
        <v>4/4</v>
      </c>
      <c r="Q32" s="263"/>
      <c r="R32" s="127"/>
      <c r="S32" s="235"/>
      <c r="T32" s="132"/>
      <c r="U32" s="235"/>
      <c r="V32" s="6"/>
      <c r="W32" s="6"/>
      <c r="X32" s="6"/>
      <c r="Y32" s="6"/>
      <c r="Z32" s="6"/>
    </row>
    <row r="33" spans="1:26" ht="19.5" customHeight="1">
      <c r="A33" s="373" t="s">
        <v>115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3"/>
      <c r="L33" s="323"/>
      <c r="M33" s="323"/>
      <c r="N33" s="323"/>
      <c r="O33" s="323"/>
      <c r="P33" s="323"/>
      <c r="Q33" s="323"/>
      <c r="R33" s="323"/>
      <c r="S33" s="323"/>
      <c r="T33" s="323"/>
      <c r="U33" s="337"/>
      <c r="V33" s="6"/>
      <c r="W33" s="6"/>
      <c r="X33" s="6"/>
      <c r="Y33" s="6"/>
      <c r="Z33" s="6"/>
    </row>
    <row r="34" spans="1:26" ht="19.5" customHeight="1">
      <c r="A34" s="373" t="s">
        <v>116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3"/>
      <c r="O34" s="323"/>
      <c r="P34" s="323"/>
      <c r="Q34" s="323"/>
      <c r="R34" s="323"/>
      <c r="S34" s="323"/>
      <c r="T34" s="323"/>
      <c r="U34" s="337"/>
      <c r="V34" s="6"/>
      <c r="W34" s="6"/>
      <c r="X34" s="6"/>
      <c r="Y34" s="6"/>
      <c r="Z34" s="6"/>
    </row>
    <row r="35" spans="1:26" ht="18.75" customHeight="1">
      <c r="A35" s="149"/>
      <c r="B35" s="54" t="s">
        <v>117</v>
      </c>
      <c r="C35" s="55" t="s">
        <v>118</v>
      </c>
      <c r="D35" s="141"/>
      <c r="E35" s="141"/>
      <c r="F35" s="142"/>
      <c r="G35" s="150">
        <v>6</v>
      </c>
      <c r="H35" s="149">
        <f t="shared" ref="H35:H44" si="14">G35*30</f>
        <v>180</v>
      </c>
      <c r="I35" s="143">
        <v>6</v>
      </c>
      <c r="J35" s="57"/>
      <c r="K35" s="57"/>
      <c r="L35" s="57"/>
      <c r="M35" s="138">
        <f t="shared" ref="M35:M44" si="15">H35-I35</f>
        <v>174</v>
      </c>
      <c r="N35" s="259"/>
      <c r="O35" s="267"/>
      <c r="P35" s="223"/>
      <c r="Q35" s="258" t="s">
        <v>166</v>
      </c>
      <c r="R35" s="259"/>
      <c r="S35" s="267"/>
      <c r="T35" s="223"/>
      <c r="U35" s="267"/>
      <c r="V35" s="6"/>
      <c r="W35" s="6"/>
      <c r="X35" s="6"/>
      <c r="Y35" s="6"/>
      <c r="Z35" s="6"/>
    </row>
    <row r="36" spans="1:26" ht="31.5" customHeight="1">
      <c r="A36" s="53" t="s">
        <v>119</v>
      </c>
      <c r="B36" s="151" t="s">
        <v>120</v>
      </c>
      <c r="C36" s="137">
        <v>4</v>
      </c>
      <c r="D36" s="141"/>
      <c r="E36" s="141"/>
      <c r="F36" s="152"/>
      <c r="G36" s="153">
        <v>3</v>
      </c>
      <c r="H36" s="140">
        <f t="shared" si="14"/>
        <v>90</v>
      </c>
      <c r="I36" s="64">
        <v>6</v>
      </c>
      <c r="J36" s="253" t="s">
        <v>167</v>
      </c>
      <c r="K36" s="253" t="s">
        <v>171</v>
      </c>
      <c r="L36" s="253"/>
      <c r="M36" s="154">
        <f t="shared" si="15"/>
        <v>84</v>
      </c>
      <c r="N36" s="259"/>
      <c r="O36" s="267"/>
      <c r="P36" s="223"/>
      <c r="Q36" s="268" t="s">
        <v>165</v>
      </c>
      <c r="R36" s="259"/>
      <c r="S36" s="267"/>
      <c r="T36" s="223"/>
      <c r="U36" s="267"/>
      <c r="V36" s="1"/>
      <c r="W36" s="6"/>
      <c r="X36" s="6"/>
      <c r="Y36" s="6"/>
      <c r="Z36" s="6"/>
    </row>
    <row r="37" spans="1:26" ht="31.5" customHeight="1">
      <c r="A37" s="53" t="s">
        <v>121</v>
      </c>
      <c r="B37" s="151" t="s">
        <v>122</v>
      </c>
      <c r="C37" s="64">
        <v>4</v>
      </c>
      <c r="D37" s="141"/>
      <c r="E37" s="141"/>
      <c r="F37" s="152"/>
      <c r="G37" s="155">
        <v>3</v>
      </c>
      <c r="H37" s="140">
        <f t="shared" si="14"/>
        <v>90</v>
      </c>
      <c r="I37" s="64">
        <v>6</v>
      </c>
      <c r="J37" s="253" t="s">
        <v>167</v>
      </c>
      <c r="K37" s="253"/>
      <c r="L37" s="253" t="s">
        <v>171</v>
      </c>
      <c r="M37" s="154">
        <f t="shared" si="15"/>
        <v>84</v>
      </c>
      <c r="N37" s="259"/>
      <c r="O37" s="267"/>
      <c r="P37" s="223"/>
      <c r="Q37" s="268" t="s">
        <v>165</v>
      </c>
      <c r="R37" s="259"/>
      <c r="S37" s="267"/>
      <c r="T37" s="223"/>
      <c r="U37" s="267"/>
      <c r="V37" s="1"/>
      <c r="W37" s="6"/>
      <c r="X37" s="6"/>
      <c r="Y37" s="6"/>
      <c r="Z37" s="6"/>
    </row>
    <row r="38" spans="1:26" ht="31.5" customHeight="1">
      <c r="A38" s="53" t="s">
        <v>123</v>
      </c>
      <c r="B38" s="151" t="s">
        <v>124</v>
      </c>
      <c r="C38" s="64">
        <v>4</v>
      </c>
      <c r="D38" s="141"/>
      <c r="E38" s="141"/>
      <c r="F38" s="142"/>
      <c r="G38" s="59">
        <v>3</v>
      </c>
      <c r="H38" s="140">
        <f t="shared" si="14"/>
        <v>90</v>
      </c>
      <c r="I38" s="64">
        <v>6</v>
      </c>
      <c r="J38" s="253" t="s">
        <v>167</v>
      </c>
      <c r="K38" s="253"/>
      <c r="L38" s="253" t="s">
        <v>171</v>
      </c>
      <c r="M38" s="154">
        <f t="shared" si="15"/>
        <v>84</v>
      </c>
      <c r="N38" s="259"/>
      <c r="O38" s="267"/>
      <c r="P38" s="223"/>
      <c r="Q38" s="269" t="s">
        <v>165</v>
      </c>
      <c r="R38" s="259"/>
      <c r="S38" s="267"/>
      <c r="T38" s="223"/>
      <c r="U38" s="267"/>
      <c r="V38" s="1"/>
      <c r="W38" s="6"/>
      <c r="X38" s="6"/>
      <c r="Y38" s="6"/>
      <c r="Z38" s="6"/>
    </row>
    <row r="39" spans="1:26" ht="31.5" customHeight="1">
      <c r="A39" s="53" t="s">
        <v>125</v>
      </c>
      <c r="B39" s="151" t="s">
        <v>126</v>
      </c>
      <c r="C39" s="64">
        <v>4</v>
      </c>
      <c r="D39" s="141"/>
      <c r="E39" s="141"/>
      <c r="F39" s="152"/>
      <c r="G39" s="155">
        <v>3</v>
      </c>
      <c r="H39" s="140">
        <f t="shared" si="14"/>
        <v>90</v>
      </c>
      <c r="I39" s="64">
        <v>6</v>
      </c>
      <c r="J39" s="253" t="s">
        <v>167</v>
      </c>
      <c r="K39" s="253"/>
      <c r="L39" s="253" t="s">
        <v>171</v>
      </c>
      <c r="M39" s="154">
        <f t="shared" si="15"/>
        <v>84</v>
      </c>
      <c r="N39" s="259"/>
      <c r="O39" s="267"/>
      <c r="P39" s="223"/>
      <c r="Q39" s="268" t="s">
        <v>165</v>
      </c>
      <c r="R39" s="259"/>
      <c r="S39" s="267"/>
      <c r="T39" s="223"/>
      <c r="U39" s="267"/>
      <c r="V39" s="1"/>
      <c r="W39" s="6"/>
      <c r="X39" s="6"/>
      <c r="Y39" s="6"/>
      <c r="Z39" s="6"/>
    </row>
    <row r="40" spans="1:26" ht="47.25" customHeight="1">
      <c r="A40" s="53" t="s">
        <v>127</v>
      </c>
      <c r="B40" s="151" t="s">
        <v>128</v>
      </c>
      <c r="C40" s="64">
        <v>4</v>
      </c>
      <c r="D40" s="141"/>
      <c r="E40" s="141"/>
      <c r="F40" s="152"/>
      <c r="G40" s="155">
        <v>3</v>
      </c>
      <c r="H40" s="140">
        <f t="shared" si="14"/>
        <v>90</v>
      </c>
      <c r="I40" s="64">
        <v>6</v>
      </c>
      <c r="J40" s="253" t="s">
        <v>167</v>
      </c>
      <c r="K40" s="253"/>
      <c r="L40" s="253" t="s">
        <v>171</v>
      </c>
      <c r="M40" s="154">
        <f t="shared" si="15"/>
        <v>84</v>
      </c>
      <c r="N40" s="259"/>
      <c r="O40" s="267"/>
      <c r="P40" s="223"/>
      <c r="Q40" s="268" t="s">
        <v>165</v>
      </c>
      <c r="R40" s="259"/>
      <c r="S40" s="267"/>
      <c r="T40" s="223"/>
      <c r="U40" s="267"/>
      <c r="V40" s="1"/>
      <c r="W40" s="6"/>
      <c r="X40" s="6"/>
      <c r="Y40" s="6"/>
      <c r="Z40" s="6"/>
    </row>
    <row r="41" spans="1:26" ht="35.25" customHeight="1">
      <c r="A41" s="53" t="s">
        <v>129</v>
      </c>
      <c r="B41" s="151" t="s">
        <v>130</v>
      </c>
      <c r="C41" s="64">
        <v>4</v>
      </c>
      <c r="D41" s="141"/>
      <c r="E41" s="141"/>
      <c r="F41" s="142"/>
      <c r="G41" s="155">
        <v>3</v>
      </c>
      <c r="H41" s="140">
        <f t="shared" si="14"/>
        <v>90</v>
      </c>
      <c r="I41" s="64">
        <v>6</v>
      </c>
      <c r="J41" s="253" t="s">
        <v>167</v>
      </c>
      <c r="K41" s="264"/>
      <c r="L41" s="253" t="s">
        <v>171</v>
      </c>
      <c r="M41" s="154">
        <f t="shared" si="15"/>
        <v>84</v>
      </c>
      <c r="N41" s="259"/>
      <c r="O41" s="267"/>
      <c r="P41" s="223"/>
      <c r="Q41" s="268" t="s">
        <v>165</v>
      </c>
      <c r="R41" s="270"/>
      <c r="S41" s="224"/>
      <c r="T41" s="225"/>
      <c r="U41" s="224"/>
      <c r="V41" s="1"/>
      <c r="W41" s="6"/>
      <c r="X41" s="6"/>
      <c r="Y41" s="6"/>
      <c r="Z41" s="6"/>
    </row>
    <row r="42" spans="1:26" ht="35.25" customHeight="1">
      <c r="A42" s="53" t="s">
        <v>131</v>
      </c>
      <c r="B42" s="151" t="s">
        <v>132</v>
      </c>
      <c r="C42" s="64">
        <v>4</v>
      </c>
      <c r="D42" s="141"/>
      <c r="E42" s="141"/>
      <c r="F42" s="152"/>
      <c r="G42" s="153">
        <v>3</v>
      </c>
      <c r="H42" s="140">
        <f t="shared" si="14"/>
        <v>90</v>
      </c>
      <c r="I42" s="64">
        <v>6</v>
      </c>
      <c r="J42" s="253" t="s">
        <v>167</v>
      </c>
      <c r="K42" s="253"/>
      <c r="L42" s="253" t="s">
        <v>171</v>
      </c>
      <c r="M42" s="154">
        <f t="shared" si="15"/>
        <v>84</v>
      </c>
      <c r="N42" s="259"/>
      <c r="O42" s="267"/>
      <c r="P42" s="223"/>
      <c r="Q42" s="268" t="s">
        <v>165</v>
      </c>
      <c r="R42" s="270"/>
      <c r="S42" s="224"/>
      <c r="T42" s="225"/>
      <c r="U42" s="224"/>
      <c r="V42" s="1"/>
      <c r="W42" s="6"/>
      <c r="X42" s="6"/>
      <c r="Y42" s="6"/>
      <c r="Z42" s="6"/>
    </row>
    <row r="43" spans="1:26" ht="35.25" customHeight="1">
      <c r="A43" s="53" t="s">
        <v>133</v>
      </c>
      <c r="B43" s="151" t="s">
        <v>134</v>
      </c>
      <c r="C43" s="64">
        <v>4</v>
      </c>
      <c r="D43" s="141"/>
      <c r="E43" s="141"/>
      <c r="F43" s="142"/>
      <c r="G43" s="155">
        <v>3</v>
      </c>
      <c r="H43" s="140">
        <f t="shared" si="14"/>
        <v>90</v>
      </c>
      <c r="I43" s="64">
        <v>6</v>
      </c>
      <c r="J43" s="253" t="s">
        <v>167</v>
      </c>
      <c r="K43" s="264"/>
      <c r="L43" s="253" t="s">
        <v>171</v>
      </c>
      <c r="M43" s="154">
        <f t="shared" si="15"/>
        <v>84</v>
      </c>
      <c r="N43" s="259"/>
      <c r="O43" s="267"/>
      <c r="P43" s="223"/>
      <c r="Q43" s="268" t="s">
        <v>165</v>
      </c>
      <c r="R43" s="270"/>
      <c r="S43" s="224"/>
      <c r="T43" s="225"/>
      <c r="U43" s="224"/>
      <c r="V43" s="156"/>
      <c r="W43" s="6"/>
      <c r="X43" s="6"/>
      <c r="Y43" s="6"/>
      <c r="Z43" s="6"/>
    </row>
    <row r="44" spans="1:26" ht="48" customHeight="1">
      <c r="A44" s="53" t="s">
        <v>135</v>
      </c>
      <c r="B44" s="151" t="s">
        <v>136</v>
      </c>
      <c r="C44" s="64">
        <v>4</v>
      </c>
      <c r="D44" s="141"/>
      <c r="E44" s="141"/>
      <c r="F44" s="152"/>
      <c r="G44" s="155">
        <v>3</v>
      </c>
      <c r="H44" s="140">
        <f t="shared" si="14"/>
        <v>90</v>
      </c>
      <c r="I44" s="64">
        <v>6</v>
      </c>
      <c r="J44" s="253" t="s">
        <v>167</v>
      </c>
      <c r="K44" s="253"/>
      <c r="L44" s="253" t="s">
        <v>171</v>
      </c>
      <c r="M44" s="154">
        <f t="shared" si="15"/>
        <v>84</v>
      </c>
      <c r="N44" s="259"/>
      <c r="O44" s="267"/>
      <c r="P44" s="223"/>
      <c r="Q44" s="268" t="s">
        <v>165</v>
      </c>
      <c r="R44" s="270"/>
      <c r="S44" s="224"/>
      <c r="T44" s="225"/>
      <c r="U44" s="224"/>
      <c r="V44" s="1"/>
      <c r="W44" s="6"/>
      <c r="X44" s="6"/>
      <c r="Y44" s="6"/>
      <c r="Z44" s="6"/>
    </row>
    <row r="45" spans="1:26" ht="19.5" customHeight="1">
      <c r="A45" s="373" t="s">
        <v>137</v>
      </c>
      <c r="B45" s="323"/>
      <c r="C45" s="323"/>
      <c r="D45" s="323"/>
      <c r="E45" s="323"/>
      <c r="F45" s="337"/>
      <c r="G45" s="86">
        <f t="shared" ref="G45:I45" si="16">G35</f>
        <v>6</v>
      </c>
      <c r="H45" s="130">
        <f t="shared" si="16"/>
        <v>180</v>
      </c>
      <c r="I45" s="157">
        <f t="shared" si="16"/>
        <v>6</v>
      </c>
      <c r="J45" s="265"/>
      <c r="K45" s="265"/>
      <c r="L45" s="265"/>
      <c r="M45" s="128">
        <f>M35</f>
        <v>174</v>
      </c>
      <c r="N45" s="127"/>
      <c r="O45" s="235"/>
      <c r="P45" s="132"/>
      <c r="Q45" s="271" t="str">
        <f>Q35</f>
        <v>4/8</v>
      </c>
      <c r="R45" s="272"/>
      <c r="S45" s="236"/>
      <c r="T45" s="237"/>
      <c r="U45" s="236"/>
      <c r="V45" s="6"/>
      <c r="W45" s="6"/>
      <c r="X45" s="6"/>
      <c r="Y45" s="6"/>
      <c r="Z45" s="6"/>
    </row>
    <row r="46" spans="1:26" ht="19.5" customHeight="1">
      <c r="A46" s="373" t="s">
        <v>138</v>
      </c>
      <c r="B46" s="323"/>
      <c r="C46" s="323"/>
      <c r="D46" s="323"/>
      <c r="E46" s="323"/>
      <c r="F46" s="337"/>
      <c r="G46" s="159">
        <f t="shared" ref="G46:I46" si="17">G32+G45</f>
        <v>10</v>
      </c>
      <c r="H46" s="130">
        <f t="shared" si="17"/>
        <v>300</v>
      </c>
      <c r="I46" s="160">
        <f t="shared" si="17"/>
        <v>14</v>
      </c>
      <c r="J46" s="265"/>
      <c r="K46" s="265"/>
      <c r="L46" s="265"/>
      <c r="M46" s="128">
        <f>M32+M45</f>
        <v>286</v>
      </c>
      <c r="N46" s="245"/>
      <c r="O46" s="273"/>
      <c r="P46" s="274" t="s">
        <v>168</v>
      </c>
      <c r="Q46" s="275" t="s">
        <v>166</v>
      </c>
      <c r="R46" s="276"/>
      <c r="S46" s="277"/>
      <c r="T46" s="278"/>
      <c r="U46" s="277"/>
      <c r="V46" s="6"/>
      <c r="W46" s="6"/>
      <c r="X46" s="6"/>
      <c r="Y46" s="6"/>
      <c r="Z46" s="6"/>
    </row>
    <row r="47" spans="1:26" ht="19.5" customHeight="1">
      <c r="A47" s="373" t="s">
        <v>139</v>
      </c>
      <c r="B47" s="323"/>
      <c r="C47" s="323"/>
      <c r="D47" s="323"/>
      <c r="E47" s="323"/>
      <c r="F47" s="337"/>
      <c r="G47" s="161">
        <f t="shared" ref="G47:H47" si="18">G24+G46</f>
        <v>40</v>
      </c>
      <c r="H47" s="122">
        <f t="shared" si="18"/>
        <v>1200</v>
      </c>
      <c r="I47" s="162"/>
      <c r="J47" s="266"/>
      <c r="K47" s="266"/>
      <c r="L47" s="266"/>
      <c r="M47" s="163"/>
      <c r="N47" s="279" t="s">
        <v>170</v>
      </c>
      <c r="O47" s="280" t="s">
        <v>174</v>
      </c>
      <c r="P47" s="281" t="s">
        <v>177</v>
      </c>
      <c r="Q47" s="263" t="s">
        <v>169</v>
      </c>
      <c r="R47" s="282"/>
      <c r="S47" s="283"/>
      <c r="T47" s="284"/>
      <c r="U47" s="283"/>
      <c r="V47" s="6"/>
      <c r="W47" s="6"/>
      <c r="X47" s="6"/>
      <c r="Y47" s="6"/>
      <c r="Z47" s="6"/>
    </row>
    <row r="48" spans="1:26" ht="19.5" customHeight="1">
      <c r="A48" s="409" t="s">
        <v>62</v>
      </c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37"/>
      <c r="N48" s="279" t="str">
        <f t="shared" ref="N48:Q48" si="19">N47</f>
        <v>6/8</v>
      </c>
      <c r="O48" s="280" t="str">
        <f t="shared" si="19"/>
        <v>6/12</v>
      </c>
      <c r="P48" s="281" t="str">
        <f t="shared" si="19"/>
        <v>8/8</v>
      </c>
      <c r="Q48" s="263" t="str">
        <f t="shared" si="19"/>
        <v>8/12</v>
      </c>
      <c r="R48" s="282"/>
      <c r="S48" s="283"/>
      <c r="T48" s="284"/>
      <c r="U48" s="283"/>
      <c r="V48" s="6"/>
      <c r="W48" s="6"/>
      <c r="X48" s="6"/>
      <c r="Y48" s="6"/>
      <c r="Z48" s="6"/>
    </row>
    <row r="49" spans="1:26" ht="19.5" customHeight="1">
      <c r="A49" s="409" t="s">
        <v>140</v>
      </c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123">
        <v>1</v>
      </c>
      <c r="O49" s="126">
        <v>3</v>
      </c>
      <c r="P49" s="164">
        <v>2</v>
      </c>
      <c r="Q49" s="165">
        <v>3</v>
      </c>
      <c r="R49" s="158"/>
      <c r="S49" s="92"/>
      <c r="T49" s="93"/>
      <c r="U49" s="166"/>
      <c r="V49" s="6"/>
      <c r="W49" s="6"/>
      <c r="X49" s="6"/>
      <c r="Y49" s="6"/>
      <c r="Z49" s="6"/>
    </row>
    <row r="50" spans="1:26" ht="19.5" customHeight="1">
      <c r="A50" s="409" t="s">
        <v>141</v>
      </c>
      <c r="B50" s="323"/>
      <c r="C50" s="323"/>
      <c r="D50" s="323"/>
      <c r="E50" s="323"/>
      <c r="F50" s="323"/>
      <c r="G50" s="323"/>
      <c r="H50" s="323"/>
      <c r="I50" s="323"/>
      <c r="J50" s="323"/>
      <c r="K50" s="323"/>
      <c r="L50" s="323"/>
      <c r="M50" s="323"/>
      <c r="N50" s="123">
        <v>1</v>
      </c>
      <c r="O50" s="126"/>
      <c r="P50" s="164"/>
      <c r="Q50" s="165"/>
      <c r="R50" s="158"/>
      <c r="S50" s="89">
        <v>1</v>
      </c>
      <c r="T50" s="93"/>
      <c r="U50" s="166"/>
      <c r="V50" s="6"/>
      <c r="W50" s="6"/>
      <c r="X50" s="6"/>
      <c r="Y50" s="6"/>
      <c r="Z50" s="6"/>
    </row>
    <row r="51" spans="1:26" ht="19.5" customHeight="1">
      <c r="A51" s="409" t="s">
        <v>142</v>
      </c>
      <c r="B51" s="323"/>
      <c r="C51" s="323"/>
      <c r="D51" s="323"/>
      <c r="E51" s="323"/>
      <c r="F51" s="323"/>
      <c r="G51" s="323"/>
      <c r="H51" s="323"/>
      <c r="I51" s="323"/>
      <c r="J51" s="323"/>
      <c r="K51" s="323"/>
      <c r="L51" s="323"/>
      <c r="M51" s="337"/>
      <c r="N51" s="404">
        <f>G13+G14+G16+G20+G21</f>
        <v>16</v>
      </c>
      <c r="O51" s="337"/>
      <c r="P51" s="404">
        <f>G15+G19+G28+G35</f>
        <v>20</v>
      </c>
      <c r="Q51" s="337"/>
      <c r="R51" s="405">
        <f>G22</f>
        <v>4</v>
      </c>
      <c r="S51" s="337"/>
      <c r="T51" s="406"/>
      <c r="U51" s="337"/>
      <c r="V51" s="6"/>
      <c r="W51" s="6"/>
      <c r="X51" s="6"/>
      <c r="Y51" s="6"/>
      <c r="Z51" s="6"/>
    </row>
    <row r="52" spans="1:26" ht="19.5" customHeight="1">
      <c r="A52" s="409" t="s">
        <v>143</v>
      </c>
      <c r="B52" s="323"/>
      <c r="C52" s="323"/>
      <c r="D52" s="323"/>
      <c r="E52" s="323"/>
      <c r="F52" s="323"/>
      <c r="G52" s="323"/>
      <c r="H52" s="323"/>
      <c r="I52" s="323"/>
      <c r="J52" s="323"/>
      <c r="K52" s="323"/>
      <c r="L52" s="323"/>
      <c r="M52" s="323"/>
      <c r="N52" s="407">
        <f>(N51/G47)*100</f>
        <v>40</v>
      </c>
      <c r="O52" s="337"/>
      <c r="P52" s="407">
        <f>(P51/G47)*100</f>
        <v>50</v>
      </c>
      <c r="Q52" s="337"/>
      <c r="R52" s="408">
        <f>(R51/G47)*100</f>
        <v>10</v>
      </c>
      <c r="S52" s="337"/>
      <c r="T52" s="406"/>
      <c r="U52" s="337"/>
      <c r="V52" s="6"/>
      <c r="W52" s="6"/>
      <c r="X52" s="6"/>
      <c r="Y52" s="6"/>
      <c r="Z52" s="6"/>
    </row>
    <row r="53" spans="1:26" ht="19.5" customHeight="1">
      <c r="A53" s="373" t="s">
        <v>144</v>
      </c>
      <c r="B53" s="323"/>
      <c r="C53" s="323"/>
      <c r="D53" s="323"/>
      <c r="E53" s="323"/>
      <c r="F53" s="323"/>
      <c r="G53" s="323"/>
      <c r="H53" s="323"/>
      <c r="I53" s="323"/>
      <c r="J53" s="323"/>
      <c r="K53" s="323"/>
      <c r="L53" s="323"/>
      <c r="M53" s="323"/>
      <c r="N53" s="323"/>
      <c r="O53" s="323"/>
      <c r="P53" s="323"/>
      <c r="Q53" s="323"/>
      <c r="R53" s="323"/>
      <c r="S53" s="323"/>
      <c r="T53" s="323"/>
      <c r="U53" s="337"/>
      <c r="V53" s="6"/>
      <c r="W53" s="6"/>
      <c r="X53" s="6"/>
      <c r="Y53" s="6"/>
      <c r="Z53" s="6"/>
    </row>
    <row r="54" spans="1:26" ht="31.5" customHeight="1">
      <c r="A54" s="42">
        <v>1</v>
      </c>
      <c r="B54" s="43" t="s">
        <v>145</v>
      </c>
      <c r="C54" s="44"/>
      <c r="D54" s="133"/>
      <c r="E54" s="133"/>
      <c r="F54" s="51"/>
      <c r="G54" s="135">
        <f t="shared" ref="G54:H54" si="20">G55+G56</f>
        <v>12</v>
      </c>
      <c r="H54" s="136">
        <f t="shared" si="20"/>
        <v>360</v>
      </c>
      <c r="I54" s="50">
        <v>64</v>
      </c>
      <c r="J54" s="45"/>
      <c r="K54" s="45"/>
      <c r="L54" s="45" t="s">
        <v>179</v>
      </c>
      <c r="M54" s="134">
        <f t="shared" ref="M54" si="21">M55+M56</f>
        <v>296</v>
      </c>
      <c r="N54" s="286"/>
      <c r="O54" s="287"/>
      <c r="P54" s="219"/>
      <c r="Q54" s="288"/>
      <c r="R54" s="289"/>
      <c r="S54" s="290"/>
      <c r="T54" s="291"/>
      <c r="U54" s="292"/>
      <c r="V54" s="6"/>
      <c r="W54" s="6"/>
      <c r="X54" s="6"/>
      <c r="Y54" s="6"/>
      <c r="Z54" s="6"/>
    </row>
    <row r="55" spans="1:26" ht="22.5" customHeight="1">
      <c r="A55" s="53" t="s">
        <v>146</v>
      </c>
      <c r="B55" s="54" t="s">
        <v>147</v>
      </c>
      <c r="C55" s="55">
        <v>2</v>
      </c>
      <c r="D55" s="56">
        <v>1</v>
      </c>
      <c r="E55" s="56"/>
      <c r="F55" s="63"/>
      <c r="G55" s="139">
        <v>6</v>
      </c>
      <c r="H55" s="140">
        <f t="shared" ref="H55:H56" si="22">G55*30</f>
        <v>180</v>
      </c>
      <c r="I55" s="64">
        <v>32</v>
      </c>
      <c r="J55" s="253"/>
      <c r="K55" s="253"/>
      <c r="L55" s="253" t="s">
        <v>178</v>
      </c>
      <c r="M55" s="154">
        <f t="shared" ref="M55:M56" si="23">H55-I55</f>
        <v>148</v>
      </c>
      <c r="N55" s="259" t="s">
        <v>177</v>
      </c>
      <c r="O55" s="267" t="s">
        <v>177</v>
      </c>
      <c r="P55" s="223"/>
      <c r="Q55" s="293"/>
      <c r="R55" s="294"/>
      <c r="S55" s="295"/>
      <c r="T55" s="296"/>
      <c r="U55" s="297"/>
      <c r="V55" s="6"/>
      <c r="W55" s="6"/>
      <c r="X55" s="6"/>
      <c r="Y55" s="6"/>
      <c r="Z55" s="6"/>
    </row>
    <row r="56" spans="1:26" ht="21.75" customHeight="1">
      <c r="A56" s="76" t="s">
        <v>148</v>
      </c>
      <c r="B56" s="77" t="s">
        <v>147</v>
      </c>
      <c r="C56" s="78">
        <v>4</v>
      </c>
      <c r="D56" s="117">
        <v>3</v>
      </c>
      <c r="E56" s="117"/>
      <c r="F56" s="84"/>
      <c r="G56" s="167">
        <v>6</v>
      </c>
      <c r="H56" s="168">
        <f t="shared" si="22"/>
        <v>180</v>
      </c>
      <c r="I56" s="169">
        <v>32</v>
      </c>
      <c r="J56" s="285"/>
      <c r="K56" s="285"/>
      <c r="L56" s="285" t="s">
        <v>178</v>
      </c>
      <c r="M56" s="170">
        <f t="shared" si="23"/>
        <v>148</v>
      </c>
      <c r="N56" s="232"/>
      <c r="O56" s="298"/>
      <c r="P56" s="299" t="s">
        <v>177</v>
      </c>
      <c r="Q56" s="300" t="s">
        <v>177</v>
      </c>
      <c r="R56" s="301"/>
      <c r="S56" s="302"/>
      <c r="T56" s="303"/>
      <c r="U56" s="304"/>
      <c r="V56" s="6"/>
      <c r="W56" s="6"/>
      <c r="X56" s="6"/>
      <c r="Y56" s="6"/>
      <c r="Z56" s="6"/>
    </row>
    <row r="57" spans="1:26" ht="28.5" customHeight="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402"/>
      <c r="O57" s="309"/>
      <c r="P57" s="402"/>
      <c r="Q57" s="309"/>
      <c r="R57" s="403"/>
      <c r="S57" s="309"/>
      <c r="T57" s="1"/>
      <c r="U57" s="1"/>
      <c r="V57" s="6"/>
      <c r="W57" s="6"/>
      <c r="X57" s="6"/>
      <c r="Y57" s="6"/>
      <c r="Z57" s="6"/>
    </row>
    <row r="58" spans="1:26" ht="45.75" customHeight="1">
      <c r="A58" s="172"/>
      <c r="B58" s="399" t="s">
        <v>149</v>
      </c>
      <c r="C58" s="309"/>
      <c r="D58" s="400"/>
      <c r="E58" s="385"/>
      <c r="F58" s="385"/>
      <c r="G58" s="385"/>
      <c r="H58" s="385"/>
      <c r="I58" s="385"/>
      <c r="J58" s="174"/>
      <c r="K58" s="399" t="s">
        <v>150</v>
      </c>
      <c r="L58" s="309"/>
      <c r="M58" s="309"/>
      <c r="N58" s="175"/>
      <c r="O58" s="175"/>
      <c r="P58" s="175"/>
      <c r="Q58" s="175"/>
      <c r="R58" s="176"/>
      <c r="S58" s="177"/>
      <c r="T58" s="6"/>
      <c r="U58" s="6"/>
      <c r="V58" s="6"/>
      <c r="W58" s="6"/>
      <c r="X58" s="6"/>
      <c r="Y58" s="6"/>
      <c r="Z58" s="6"/>
    </row>
    <row r="59" spans="1:26" ht="18.75" customHeight="1">
      <c r="A59" s="172"/>
      <c r="B59" s="178"/>
      <c r="C59" s="172"/>
      <c r="D59" s="172"/>
      <c r="E59" s="172"/>
      <c r="F59" s="172"/>
      <c r="G59" s="172"/>
      <c r="H59" s="172"/>
      <c r="I59" s="178"/>
      <c r="J59" s="179"/>
      <c r="K59" s="179"/>
      <c r="L59" s="179"/>
      <c r="M59" s="179"/>
      <c r="N59" s="175"/>
      <c r="O59" s="175"/>
      <c r="P59" s="175"/>
      <c r="Q59" s="175"/>
      <c r="R59" s="176"/>
      <c r="S59" s="177"/>
      <c r="T59" s="6"/>
      <c r="U59" s="6"/>
      <c r="V59" s="6"/>
      <c r="W59" s="6"/>
      <c r="X59" s="6"/>
      <c r="Y59" s="6"/>
      <c r="Z59" s="6"/>
    </row>
    <row r="60" spans="1:26" ht="15.75" customHeight="1">
      <c r="A60" s="172"/>
      <c r="B60" s="398" t="s">
        <v>151</v>
      </c>
      <c r="C60" s="309"/>
      <c r="D60" s="400"/>
      <c r="E60" s="385"/>
      <c r="F60" s="385"/>
      <c r="G60" s="385"/>
      <c r="H60" s="385"/>
      <c r="I60" s="385"/>
      <c r="J60" s="6"/>
      <c r="K60" s="398" t="s">
        <v>152</v>
      </c>
      <c r="L60" s="309"/>
      <c r="M60" s="309"/>
      <c r="N60" s="181"/>
      <c r="O60" s="181"/>
      <c r="P60" s="181"/>
      <c r="Q60" s="182"/>
      <c r="R60" s="177"/>
      <c r="S60" s="177"/>
      <c r="T60" s="6"/>
      <c r="U60" s="6"/>
      <c r="V60" s="6"/>
      <c r="W60" s="6"/>
      <c r="X60" s="6"/>
      <c r="Y60" s="6"/>
      <c r="Z60" s="6"/>
    </row>
    <row r="61" spans="1:26" ht="18" customHeight="1">
      <c r="A61" s="172"/>
      <c r="B61" s="178"/>
      <c r="C61" s="172"/>
      <c r="D61" s="172"/>
      <c r="E61" s="172"/>
      <c r="F61" s="172"/>
      <c r="G61" s="172"/>
      <c r="H61" s="172"/>
      <c r="I61" s="178"/>
      <c r="J61" s="179"/>
      <c r="K61" s="179"/>
      <c r="L61" s="179"/>
      <c r="M61" s="179"/>
      <c r="N61" s="181"/>
      <c r="O61" s="181"/>
      <c r="P61" s="181"/>
      <c r="Q61" s="182"/>
      <c r="R61" s="177"/>
      <c r="S61" s="177"/>
      <c r="T61" s="6"/>
      <c r="U61" s="6"/>
      <c r="V61" s="29"/>
      <c r="W61" s="29"/>
      <c r="X61" s="29"/>
      <c r="Y61" s="29"/>
      <c r="Z61" s="29"/>
    </row>
    <row r="62" spans="1:26" ht="15.75" customHeight="1">
      <c r="A62" s="1"/>
      <c r="B62" s="398" t="s">
        <v>153</v>
      </c>
      <c r="C62" s="309"/>
      <c r="D62" s="400"/>
      <c r="E62" s="385"/>
      <c r="F62" s="385"/>
      <c r="G62" s="385"/>
      <c r="H62" s="385"/>
      <c r="I62" s="385"/>
      <c r="J62" s="29"/>
      <c r="K62" s="398" t="s">
        <v>154</v>
      </c>
      <c r="L62" s="309"/>
      <c r="M62" s="309"/>
      <c r="N62" s="6"/>
      <c r="O62" s="6"/>
      <c r="P62" s="6"/>
      <c r="Q62" s="6"/>
      <c r="R62" s="6"/>
      <c r="S62" s="6"/>
      <c r="T62" s="6"/>
      <c r="U62" s="29"/>
      <c r="V62" s="29"/>
      <c r="W62" s="29"/>
      <c r="X62" s="29"/>
      <c r="Y62" s="29"/>
      <c r="Z62" s="29"/>
    </row>
    <row r="63" spans="1:26" ht="18.75" customHeight="1">
      <c r="A63" s="29"/>
      <c r="B63" s="173"/>
      <c r="C63" s="397"/>
      <c r="D63" s="309"/>
      <c r="E63" s="309"/>
      <c r="F63" s="309"/>
      <c r="G63" s="309"/>
      <c r="H63" s="29"/>
      <c r="I63" s="398"/>
      <c r="J63" s="309"/>
      <c r="K63" s="309"/>
      <c r="L63" s="29"/>
      <c r="M63" s="183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</row>
    <row r="64" spans="1:26" ht="15" customHeight="1">
      <c r="A64" s="29"/>
      <c r="B64" s="398" t="s">
        <v>155</v>
      </c>
      <c r="C64" s="309"/>
      <c r="D64" s="400"/>
      <c r="E64" s="385"/>
      <c r="F64" s="385"/>
      <c r="G64" s="385"/>
      <c r="H64" s="385"/>
      <c r="I64" s="385"/>
      <c r="J64" s="29"/>
      <c r="K64" s="398" t="s">
        <v>156</v>
      </c>
      <c r="L64" s="309"/>
      <c r="M64" s="309"/>
      <c r="N64" s="184"/>
      <c r="O64" s="184"/>
      <c r="P64" s="184"/>
      <c r="Q64" s="184"/>
      <c r="R64" s="184"/>
      <c r="S64" s="184"/>
      <c r="T64" s="184"/>
      <c r="U64" s="184"/>
      <c r="V64" s="29"/>
      <c r="W64" s="29"/>
      <c r="X64" s="29"/>
      <c r="Y64" s="29"/>
      <c r="Z64" s="29"/>
    </row>
    <row r="65" spans="1:26" ht="13.5" customHeight="1">
      <c r="A65" s="29"/>
      <c r="B65" s="173"/>
      <c r="C65" s="401"/>
      <c r="D65" s="309"/>
      <c r="E65" s="309"/>
      <c r="F65" s="309"/>
      <c r="G65" s="309"/>
      <c r="H65" s="6"/>
      <c r="I65" s="185"/>
      <c r="J65" s="186"/>
      <c r="K65" s="186"/>
      <c r="L65" s="186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spans="1:26" ht="30" customHeight="1">
      <c r="A66" s="29"/>
      <c r="B66" s="399" t="s">
        <v>157</v>
      </c>
      <c r="C66" s="309"/>
      <c r="D66" s="400"/>
      <c r="E66" s="385"/>
      <c r="F66" s="385"/>
      <c r="G66" s="385"/>
      <c r="H66" s="385"/>
      <c r="I66" s="385"/>
      <c r="J66" s="29"/>
      <c r="K66" s="398" t="s">
        <v>158</v>
      </c>
      <c r="L66" s="309"/>
      <c r="M66" s="30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spans="1:26" ht="11.25" customHeight="1">
      <c r="A67" s="29"/>
      <c r="B67" s="173"/>
      <c r="C67" s="173"/>
      <c r="D67" s="187"/>
      <c r="E67" s="187"/>
      <c r="F67" s="187"/>
      <c r="G67" s="187"/>
      <c r="H67" s="187"/>
      <c r="I67" s="187"/>
      <c r="J67" s="29"/>
      <c r="K67" s="180"/>
      <c r="L67" s="180"/>
      <c r="M67" s="180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spans="1:26" ht="30" customHeight="1">
      <c r="A68" s="29"/>
      <c r="B68" s="399" t="s">
        <v>159</v>
      </c>
      <c r="C68" s="309"/>
      <c r="D68" s="400"/>
      <c r="E68" s="385"/>
      <c r="F68" s="385"/>
      <c r="G68" s="385"/>
      <c r="H68" s="385"/>
      <c r="I68" s="385"/>
      <c r="J68" s="29"/>
      <c r="K68" s="398" t="s">
        <v>160</v>
      </c>
      <c r="L68" s="309"/>
      <c r="M68" s="30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spans="1:26" ht="31.5" customHeight="1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spans="1:26" ht="12.75" customHeight="1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pans="1:26" ht="12.75" customHeight="1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</row>
    <row r="72" spans="1:26" ht="12.75" customHeight="1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</row>
    <row r="73" spans="1:26" ht="12.75" customHeight="1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</row>
    <row r="74" spans="1:26" ht="12.75" customHeight="1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</row>
    <row r="75" spans="1:26" ht="12.75" customHeight="1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spans="1:26" ht="12.75" customHeight="1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spans="1:26" ht="12.75" customHeight="1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spans="1:26" ht="12.75" customHeight="1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spans="1:26" ht="12.75" customHeight="1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spans="1:26" ht="12.75" customHeight="1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spans="1:26" ht="12.75" customHeight="1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spans="1:26" ht="12.75" customHeight="1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spans="1:26" ht="12.75" customHeight="1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spans="1:26" ht="12.75" customHeight="1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spans="1:26" ht="12.75" customHeight="1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spans="1:26" ht="12.75" customHeight="1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spans="1:26" ht="12.75" customHeight="1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spans="1:26" ht="12.75" customHeight="1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spans="1:26" ht="12.75" customHeight="1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spans="1:26" ht="12.75" customHeight="1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spans="1:26" ht="12.75" customHeight="1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spans="1:26" ht="12.75" customHeight="1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spans="1:26" ht="12.75" customHeight="1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spans="1:26" ht="12.75" customHeight="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spans="1:26" ht="12.75" customHeight="1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spans="1:26" ht="12.75" customHeight="1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spans="1:26" ht="12.75" customHeight="1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spans="1:26" ht="12.75" customHeight="1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spans="1:26" ht="12.75" customHeight="1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spans="1:26" ht="12.75" customHeight="1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spans="1:26" ht="12.75" customHeight="1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spans="1:26" ht="12.75" customHeight="1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spans="1:26" ht="12.75" customHeight="1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spans="1:26" ht="12.75" customHeight="1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spans="1:26" ht="12.75" customHeight="1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spans="1:26" ht="12.75" customHeight="1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spans="1:26" ht="12.75" customHeight="1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spans="1:26" ht="12.75" customHeight="1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spans="1:26" ht="12.75" customHeight="1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spans="1:26" ht="12.75" customHeight="1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spans="1:26" ht="12.75" customHeight="1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spans="1:26" ht="12.75" customHeight="1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spans="1:26" ht="12.75" customHeight="1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spans="1:26" ht="12.75" customHeight="1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spans="1:26" ht="12.75" customHeight="1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spans="1:26" ht="12.75" customHeight="1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spans="1:26" ht="12.75" customHeight="1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spans="1:26" ht="12.75" customHeight="1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spans="1:26" ht="12.75" customHeight="1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spans="1:26" ht="12.75" customHeight="1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spans="1:26" ht="12.75" customHeight="1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spans="1:26" ht="12.75" customHeight="1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spans="1:26" ht="12.75" customHeight="1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spans="1:26" ht="12.75" customHeight="1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spans="1:26" ht="12.75" customHeight="1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spans="1:26" ht="12.75" customHeight="1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spans="1:26" ht="12.75" customHeight="1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spans="1:26" ht="12.75" customHeight="1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spans="1:26" ht="12.75" customHeight="1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spans="1:26" ht="12.75" customHeight="1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spans="1:26" ht="12.75" customHeight="1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spans="1:26" ht="12.75" customHeight="1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spans="1:26" ht="12.75" customHeight="1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spans="1:26" ht="12.75" customHeight="1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spans="1:26" ht="12.75" customHeight="1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spans="1:26" ht="12.75" customHeight="1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spans="1:26" ht="12.75" customHeight="1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spans="1:26" ht="12.75" customHeight="1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spans="1:26" ht="12.75" customHeight="1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spans="1:26" ht="12.75" customHeight="1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spans="1:26" ht="12.75" customHeight="1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spans="1:26" ht="12.75" customHeight="1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spans="1:26" ht="12.75" customHeight="1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spans="1:26" ht="12.75" customHeight="1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spans="1:26" ht="12.75" customHeight="1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spans="1:26" ht="12.75" customHeight="1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spans="1:26" ht="12.75" customHeight="1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spans="1:26" ht="12.75" customHeight="1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spans="1:26" ht="12.75" customHeight="1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spans="1:26" ht="12.75" customHeight="1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spans="1:26" ht="12.75" customHeight="1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spans="1:26" ht="12.75" customHeight="1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spans="1:26" ht="12.75" customHeight="1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spans="1:26" ht="12.75" customHeight="1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spans="1:26" ht="12.75" customHeight="1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spans="1:26" ht="12.75" customHeight="1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spans="1:26" ht="12.75" customHeight="1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spans="1:26" ht="12.75" customHeight="1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spans="1:26" ht="12.75" customHeight="1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spans="1:26" ht="12.75" customHeight="1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spans="1:26" ht="12.75" customHeight="1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spans="1:26" ht="12.75" customHeight="1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spans="1:26" ht="12.75" customHeight="1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spans="1:26" ht="12.75" customHeight="1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spans="1:26" ht="12.75" customHeight="1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spans="1:26" ht="12.75" customHeight="1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spans="1:26" ht="12.75" customHeight="1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spans="1:26" ht="12.75" customHeight="1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spans="1:26" ht="12.75" customHeight="1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spans="1:26" ht="12.75" customHeight="1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spans="1:26" ht="12.75" customHeight="1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spans="1:26" ht="12.75" customHeight="1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spans="1:26" ht="12.75" customHeight="1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spans="1:26" ht="12.75" customHeight="1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spans="1:26" ht="12.75" customHeight="1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spans="1:26" ht="12.75" customHeight="1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spans="1:26" ht="12.75" customHeight="1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spans="1:26" ht="12.75" customHeight="1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spans="1:26" ht="12.75" customHeight="1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spans="1:26" ht="12.75" customHeight="1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spans="1:26" ht="12.75" customHeight="1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spans="1:26" ht="12.75" customHeight="1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spans="1:26" ht="12.75" customHeight="1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spans="1:26" ht="12.75" customHeight="1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spans="1:26" ht="12.75" customHeight="1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spans="1:26" ht="12.75" customHeight="1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spans="1:26" ht="12.75" customHeight="1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spans="1:26" ht="12.75" customHeight="1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spans="1:26" ht="12.75" customHeight="1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spans="1:26" ht="12.75" customHeight="1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spans="1:26" ht="12.75" customHeight="1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spans="1:26" ht="12.75" customHeight="1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spans="1:26" ht="12.75" customHeight="1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spans="1:26" ht="12.75" customHeight="1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spans="1:26" ht="12.75" customHeight="1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spans="1:26" ht="12.75" customHeight="1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spans="1:26" ht="12.75" customHeight="1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spans="1:26" ht="12.75" customHeight="1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spans="1:26" ht="12.75" customHeight="1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spans="1:26" ht="12.75" customHeight="1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spans="1:26" ht="12.75" customHeight="1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spans="1:26" ht="12.75" customHeight="1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spans="1:26" ht="12.75" customHeight="1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spans="1:26" ht="12.75" customHeight="1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spans="1:26" ht="12.75" customHeight="1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spans="1:26" ht="12.75" customHeight="1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spans="1:26" ht="12.75" customHeight="1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spans="1:26" ht="12.75" customHeight="1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spans="1:26" ht="12.75" customHeight="1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spans="1:26" ht="12.75" customHeight="1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spans="1:26" ht="12.75" customHeight="1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spans="1:26" ht="12.75" customHeight="1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spans="1:26" ht="12.75" customHeight="1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spans="1:26" ht="12.75" customHeight="1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spans="1:26" ht="12.75" customHeight="1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spans="1:26" ht="12.75" customHeight="1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spans="1:26" ht="12.75" customHeight="1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spans="1:26" ht="12.75" customHeight="1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spans="1:26" ht="12.75" customHeight="1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spans="1:26" ht="12.75" customHeight="1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spans="1:26" ht="12.75" customHeight="1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spans="1:26" ht="12.75" customHeight="1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spans="1:26" ht="12.75" customHeight="1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spans="1:26" ht="12.75" customHeight="1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spans="1:26" ht="12.75" customHeight="1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spans="1:26" ht="12.75" customHeight="1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spans="1:26" ht="12.75" customHeight="1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spans="1:26" ht="12.75" customHeight="1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spans="1:26" ht="12.75" customHeight="1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spans="1:26" ht="12.75" customHeight="1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spans="1:26" ht="12.75" customHeight="1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spans="1:26" ht="12.75" customHeight="1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spans="1:26" ht="12.75" customHeight="1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spans="1:26" ht="12.75" customHeight="1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spans="1:26" ht="12.75" customHeight="1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spans="1:26" ht="12.75" customHeight="1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spans="1:26" ht="12.75" customHeight="1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spans="1:26" ht="12.75" customHeight="1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spans="1:26" ht="12.75" customHeight="1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spans="1:26" ht="12.75" customHeight="1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spans="1:26" ht="12.75" customHeight="1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spans="1:26" ht="12.75" customHeight="1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spans="1:26" ht="12.75" customHeight="1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spans="1:26" ht="12.75" customHeight="1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spans="1:26" ht="12.75" customHeight="1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spans="1:26" ht="12.75" customHeight="1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spans="1:26" ht="12.75" customHeight="1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spans="1:26" ht="12.75" customHeight="1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spans="1:26" ht="12.75" customHeight="1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spans="1:26" ht="12.75" customHeight="1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spans="1:26" ht="12.75" customHeight="1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spans="1:26" ht="12.75" customHeight="1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spans="1:26" ht="12.75" customHeight="1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spans="1:26" ht="12.75" customHeight="1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spans="1:26" ht="12.75" customHeight="1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spans="1:26" ht="12.75" customHeight="1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spans="1:26" ht="12.75" customHeight="1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spans="1:26" ht="12.75" customHeight="1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spans="1:26" ht="12.75" customHeight="1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spans="1:26" ht="12.75" customHeight="1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spans="1:26" ht="12.75" customHeight="1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spans="1:26" ht="12.75" customHeight="1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spans="1:26" ht="12.75" customHeight="1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spans="1:26" ht="12.75" customHeight="1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spans="1:26" ht="12.75" customHeight="1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spans="1:26" ht="12.75" customHeight="1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spans="1:26" ht="12.75" customHeight="1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spans="1:26" ht="12.75" customHeight="1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spans="1:26" ht="12.75" customHeight="1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spans="1:26" ht="12.75" customHeight="1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spans="1:26" ht="12.75" customHeight="1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spans="1:26" ht="12.75" customHeight="1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spans="1:26" ht="12.75" customHeight="1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spans="1:26" ht="12.75" customHeight="1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spans="1:26" ht="12.75" customHeight="1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spans="1:26" ht="12.75" customHeight="1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spans="1:26" ht="12.75" customHeight="1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spans="1:26" ht="12.75" customHeight="1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spans="1:26" ht="12.75" customHeight="1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spans="1:26" ht="12.75" customHeight="1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spans="1:26" ht="12.75" customHeight="1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spans="1:26" ht="12.75" customHeight="1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spans="1:26" ht="12.75" customHeight="1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spans="1:26" ht="12.75" customHeight="1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spans="1:26" ht="12.75" customHeight="1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spans="1:26" ht="12.75" customHeight="1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spans="1:26" ht="12.75" customHeight="1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spans="1:26" ht="12.75" customHeight="1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spans="1:26" ht="12.75" customHeight="1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spans="1:26" ht="12.75" customHeight="1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spans="1:26" ht="12.75" customHeight="1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spans="1:26" ht="12.75" customHeight="1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spans="1:26" ht="12.75" customHeight="1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spans="1:26" ht="12.75" customHeight="1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spans="1:26" ht="12.75" customHeight="1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spans="1:26" ht="12.75" customHeight="1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spans="1:26" ht="12.75" customHeight="1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spans="1:26" ht="12.75" customHeight="1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spans="1:26" ht="12.75" customHeight="1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spans="1:26" ht="12.75" customHeight="1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spans="1:26" ht="12.75" customHeight="1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spans="1:26" ht="12.75" customHeight="1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spans="1:26" ht="12.75" customHeight="1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spans="1:26" ht="12.75" customHeight="1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spans="1:26" ht="12.75" customHeight="1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spans="1:26" ht="12.75" customHeight="1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spans="1:26" ht="12.75" customHeight="1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spans="1:26" ht="12.75" customHeight="1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spans="1:26" ht="12.75" customHeight="1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spans="1:26" ht="12.75" customHeight="1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spans="1:26" ht="12.75" customHeight="1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spans="1:26" ht="12.75" customHeight="1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spans="1:26" ht="12.75" customHeight="1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spans="1:26" ht="12.75" customHeight="1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spans="1:26" ht="12.75" customHeight="1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spans="1:26" ht="12.75" customHeight="1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spans="1:26" ht="12.75" customHeight="1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spans="1:26" ht="12.75" customHeight="1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spans="1:26" ht="12.75" customHeight="1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spans="1:26" ht="12.75" customHeight="1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spans="1:26" ht="12.75" customHeight="1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spans="1:26" ht="12.75" customHeight="1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spans="1:26" ht="12.75" customHeight="1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spans="1:26" ht="12.75" customHeight="1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spans="1:26" ht="12.75" customHeight="1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spans="1:26" ht="12.75" customHeight="1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spans="1:26" ht="12.75" customHeight="1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spans="1:26" ht="12.75" customHeight="1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spans="1:26" ht="12.75" customHeight="1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spans="1:26" ht="12.75" customHeight="1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spans="1:26" ht="12.75" customHeight="1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spans="1:26" ht="12.75" customHeight="1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spans="1:26" ht="12.75" customHeight="1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spans="1:26" ht="12.75" customHeight="1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spans="1:26" ht="12.75" customHeight="1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spans="1:26" ht="12.75" customHeight="1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spans="1:26" ht="12.75" customHeight="1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spans="1:26" ht="12.75" customHeight="1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spans="1:26" ht="12.75" customHeight="1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spans="1:26" ht="12.75" customHeight="1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spans="1:26" ht="12.75" customHeight="1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spans="1:26" ht="12.75" customHeight="1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spans="1:26" ht="12.75" customHeight="1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spans="1:26" ht="12.75" customHeight="1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spans="1:26" ht="12.75" customHeight="1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spans="1:26" ht="12.75" customHeight="1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spans="1:26" ht="12.75" customHeight="1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spans="1:26" ht="12.75" customHeight="1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spans="1:26" ht="12.75" customHeight="1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spans="1:26" ht="12.75" customHeight="1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spans="1:26" ht="12.75" customHeight="1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spans="1:26" ht="12.75" customHeight="1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spans="1:26" ht="12.75" customHeight="1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spans="1:26" ht="12.75" customHeight="1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spans="1:26" ht="12.75" customHeight="1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spans="1:26" ht="12.75" customHeight="1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spans="1:26" ht="12.75" customHeight="1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spans="1:26" ht="12.75" customHeight="1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spans="1:26" ht="12.75" customHeight="1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spans="1:26" ht="12.75" customHeight="1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spans="1:26" ht="12.75" customHeight="1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spans="1:26" ht="12.75" customHeight="1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spans="1:26" ht="12.75" customHeight="1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spans="1:26" ht="12.75" customHeight="1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spans="1:26" ht="12.75" customHeight="1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spans="1:26" ht="12.75" customHeight="1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spans="1:26" ht="12.75" customHeight="1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spans="1:26" ht="12.75" customHeight="1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spans="1:26" ht="12.75" customHeight="1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spans="1:26" ht="12.75" customHeight="1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spans="1:26" ht="12.75" customHeight="1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spans="1:26" ht="12.75" customHeight="1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spans="1:26" ht="12.75" customHeight="1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spans="1:26" ht="12.75" customHeight="1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spans="1:26" ht="12.75" customHeight="1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spans="1:26" ht="12.75" customHeight="1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spans="1:26" ht="12.75" customHeight="1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spans="1:26" ht="12.75" customHeight="1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spans="1:26" ht="12.75" customHeight="1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spans="1:26" ht="12.75" customHeight="1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spans="1:26" ht="12.75" customHeight="1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spans="1:26" ht="12.75" customHeight="1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spans="1:26" ht="12.75" customHeight="1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spans="1:26" ht="12.75" customHeight="1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spans="1:26" ht="12.75" customHeight="1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spans="1:26" ht="12.75" customHeight="1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spans="1:26" ht="12.75" customHeight="1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spans="1:26" ht="12.75" customHeight="1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spans="1:26" ht="12.75" customHeight="1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spans="1:26" ht="12.75" customHeight="1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spans="1:26" ht="12.75" customHeight="1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spans="1:26" ht="12.75" customHeight="1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spans="1:26" ht="12.75" customHeight="1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spans="1:26" ht="12.75" customHeight="1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spans="1:26" ht="12.75" customHeight="1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spans="1:26" ht="12.75" customHeight="1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spans="1:26" ht="12.75" customHeight="1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spans="1:26" ht="12.75" customHeight="1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spans="1:26" ht="12.75" customHeight="1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spans="1:26" ht="12.75" customHeight="1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spans="1:26" ht="12.75" customHeight="1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spans="1:26" ht="12.75" customHeight="1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spans="1:26" ht="12.75" customHeight="1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spans="1:26" ht="12.75" customHeight="1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spans="1:26" ht="12.75" customHeight="1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spans="1:26" ht="12.75" customHeight="1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spans="1:26" ht="12.75" customHeight="1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spans="1:26" ht="12.75" customHeight="1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spans="1:26" ht="12.75" customHeight="1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spans="1:26" ht="12.75" customHeight="1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spans="1:26" ht="12.75" customHeight="1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spans="1:26" ht="12.75" customHeight="1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spans="1:26" ht="12.75" customHeight="1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spans="1:26" ht="12.75" customHeight="1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spans="1:26" ht="12.75" customHeight="1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spans="1:26" ht="12.75" customHeight="1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spans="1:26" ht="12.75" customHeight="1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spans="1:26" ht="12.75" customHeight="1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spans="1:26" ht="12.75" customHeight="1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spans="1:26" ht="12.75" customHeight="1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spans="1:26" ht="12.75" customHeight="1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spans="1:26" ht="12.75" customHeight="1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spans="1:26" ht="12.75" customHeight="1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spans="1:26" ht="12.75" customHeight="1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spans="1:26" ht="12.75" customHeight="1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spans="1:26" ht="12.75" customHeight="1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spans="1:26" ht="12.75" customHeight="1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spans="1:26" ht="12.75" customHeight="1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spans="1:26" ht="12.75" customHeight="1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spans="1:26" ht="12.75" customHeight="1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spans="1:26" ht="12.75" customHeight="1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spans="1:26" ht="12.75" customHeight="1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spans="1:26" ht="12.75" customHeight="1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spans="1:26" ht="12.75" customHeight="1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spans="1:26" ht="12.75" customHeight="1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spans="1:26" ht="12.75" customHeight="1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spans="1:26" ht="12.75" customHeight="1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spans="1:26" ht="12.75" customHeight="1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spans="1:26" ht="12.75" customHeight="1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spans="1:26" ht="12.75" customHeight="1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spans="1:26" ht="12.75" customHeight="1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spans="1:26" ht="12.75" customHeight="1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spans="1:26" ht="12.75" customHeight="1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spans="1:26" ht="12.75" customHeight="1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spans="1:26" ht="12.75" customHeight="1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spans="1:26" ht="12.75" customHeight="1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spans="1:26" ht="12.75" customHeight="1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spans="1:26" ht="12.75" customHeight="1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spans="1:26" ht="12.75" customHeight="1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spans="1:26" ht="12.75" customHeight="1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spans="1:26" ht="12.75" customHeight="1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spans="1:26" ht="12.75" customHeight="1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spans="1:26" ht="12.75" customHeight="1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spans="1:26" ht="12.75" customHeight="1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spans="1:26" ht="12.75" customHeight="1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spans="1:26" ht="12.75" customHeight="1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spans="1:26" ht="12.75" customHeight="1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spans="1:26" ht="12.75" customHeight="1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spans="1:26" ht="12.75" customHeight="1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spans="1:26" ht="12.75" customHeight="1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spans="1:26" ht="12.75" customHeight="1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spans="1:26" ht="12.75" customHeight="1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spans="1:26" ht="12.75" customHeight="1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spans="1:26" ht="12.75" customHeight="1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spans="1:26" ht="12.75" customHeight="1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spans="1:26" ht="12.75" customHeight="1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spans="1:26" ht="12.75" customHeight="1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spans="1:26" ht="12.75" customHeight="1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spans="1:26" ht="12.75" customHeight="1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spans="1:26" ht="12.75" customHeight="1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spans="1:26" ht="12.75" customHeight="1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spans="1:26" ht="12.75" customHeight="1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spans="1:26" ht="12.75" customHeight="1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spans="1:26" ht="12.75" customHeight="1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spans="1:26" ht="12.75" customHeight="1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spans="1:26" ht="12.75" customHeight="1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spans="1:26" ht="12.75" customHeight="1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spans="1:26" ht="12.75" customHeight="1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spans="1:26" ht="12.75" customHeight="1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spans="1:26" ht="12.75" customHeight="1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spans="1:26" ht="12.75" customHeight="1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spans="1:26" ht="12.75" customHeight="1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spans="1:26" ht="12.75" customHeight="1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spans="1:26" ht="12.75" customHeight="1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spans="1:26" ht="12.75" customHeight="1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spans="1:26" ht="12.75" customHeight="1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spans="1:26" ht="12.75" customHeight="1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spans="1:26" ht="12.75" customHeight="1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spans="1:26" ht="12.75" customHeight="1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spans="1:26" ht="12.75" customHeight="1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spans="1:26" ht="12.75" customHeight="1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spans="1:26" ht="12.75" customHeight="1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spans="1:26" ht="12.75" customHeight="1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spans="1:26" ht="12.75" customHeight="1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spans="1:26" ht="12.75" customHeight="1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spans="1:26" ht="12.75" customHeight="1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spans="1:26" ht="12.75" customHeight="1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spans="1:26" ht="12.75" customHeight="1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spans="1:26" ht="12.75" customHeight="1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spans="1:26" ht="12.75" customHeight="1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spans="1:26" ht="12.75" customHeight="1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spans="1:26" ht="12.75" customHeight="1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spans="1:26" ht="12.75" customHeight="1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spans="1:26" ht="12.75" customHeight="1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spans="1:26" ht="12.75" customHeight="1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spans="1:26" ht="12.75" customHeight="1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spans="1:26" ht="12.75" customHeight="1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spans="1:26" ht="12.75" customHeight="1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spans="1:26" ht="12.75" customHeight="1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spans="1:26" ht="12.75" customHeight="1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spans="1:26" ht="12.75" customHeight="1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spans="1:26" ht="12.75" customHeight="1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spans="1:26" ht="12.75" customHeight="1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spans="1:26" ht="12.75" customHeight="1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spans="1:26" ht="12.75" customHeight="1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spans="1:26" ht="12.75" customHeight="1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spans="1:26" ht="12.75" customHeight="1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spans="1:26" ht="12.75" customHeight="1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spans="1:26" ht="12.75" customHeight="1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spans="1:26" ht="12.75" customHeight="1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spans="1:26" ht="12.75" customHeight="1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spans="1:26" ht="12.75" customHeight="1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spans="1:26" ht="12.75" customHeight="1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spans="1:26" ht="12.75" customHeight="1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spans="1:26" ht="12.75" customHeight="1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spans="1:26" ht="12.75" customHeight="1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spans="1:26" ht="12.75" customHeight="1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spans="1:26" ht="12.75" customHeight="1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spans="1:26" ht="12.75" customHeight="1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spans="1:26" ht="12.75" customHeight="1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spans="1:26" ht="12.75" customHeight="1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spans="1:26" ht="12.75" customHeight="1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spans="1:26" ht="12.75" customHeight="1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spans="1:26" ht="12.75" customHeight="1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spans="1:26" ht="12.75" customHeight="1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spans="1:26" ht="12.75" customHeight="1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spans="1:26" ht="12.75" customHeight="1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spans="1:26" ht="12.75" customHeight="1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spans="1:26" ht="12.75" customHeight="1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spans="1:26" ht="12.75" customHeight="1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spans="1:26" ht="12.75" customHeight="1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spans="1:26" ht="12.75" customHeight="1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spans="1:26" ht="12.75" customHeight="1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spans="1:26" ht="12.75" customHeight="1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spans="1:26" ht="12.75" customHeight="1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spans="1:26" ht="12.75" customHeight="1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spans="1:26" ht="12.75" customHeight="1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spans="1:26" ht="12.75" customHeight="1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spans="1:26" ht="12.75" customHeight="1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spans="1:26" ht="12.75" customHeight="1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spans="1:26" ht="12.75" customHeight="1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spans="1:26" ht="12.75" customHeight="1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spans="1:26" ht="12.75" customHeight="1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spans="1:26" ht="12.75" customHeight="1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spans="1:26" ht="12.75" customHeight="1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spans="1:26" ht="12.75" customHeight="1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spans="1:26" ht="12.75" customHeight="1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spans="1:26" ht="12.75" customHeight="1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spans="1:26" ht="12.75" customHeight="1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spans="1:26" ht="12.75" customHeight="1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spans="1:26" ht="12.75" customHeight="1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spans="1:26" ht="12.75" customHeight="1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spans="1:26" ht="12.75" customHeight="1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spans="1:26" ht="12.75" customHeight="1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spans="1:26" ht="12.75" customHeight="1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spans="1:26" ht="12.75" customHeight="1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spans="1:26" ht="12.75" customHeight="1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spans="1:26" ht="12.75" customHeight="1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spans="1:26" ht="12.75" customHeight="1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spans="1:26" ht="12.75" customHeight="1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spans="1:26" ht="12.75" customHeight="1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spans="1:26" ht="12.75" customHeight="1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spans="1:26" ht="12.75" customHeight="1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spans="1:26" ht="12.75" customHeight="1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spans="1:26" ht="12.75" customHeight="1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spans="1:26" ht="12.75" customHeight="1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spans="1:26" ht="12.75" customHeight="1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spans="1:26" ht="12.75" customHeight="1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spans="1:26" ht="12.75" customHeight="1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spans="1:26" ht="12.75" customHeight="1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spans="1:26" ht="12.75" customHeight="1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spans="1:26" ht="12.75" customHeight="1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spans="1:26" ht="12.75" customHeight="1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spans="1:26" ht="12.75" customHeight="1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spans="1:26" ht="12.75" customHeight="1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spans="1:26" ht="12.75" customHeight="1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spans="1:26" ht="12.75" customHeight="1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spans="1:26" ht="12.75" customHeight="1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spans="1:26" ht="12.75" customHeight="1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spans="1:26" ht="12.75" customHeight="1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spans="1:26" ht="12.75" customHeight="1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spans="1:26" ht="12.75" customHeight="1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spans="1:26" ht="12.75" customHeight="1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spans="1:26" ht="12.75" customHeight="1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spans="1:26" ht="12.75" customHeight="1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spans="1:26" ht="12.75" customHeight="1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spans="1:26" ht="12.75" customHeight="1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spans="1:26" ht="12.75" customHeight="1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spans="1:26" ht="12.75" customHeight="1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spans="1:26" ht="12.75" customHeight="1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spans="1:26" ht="12.75" customHeight="1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spans="1:26" ht="12.75" customHeight="1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spans="1:26" ht="12.75" customHeight="1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spans="1:26" ht="12.75" customHeight="1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spans="1:26" ht="12.75" customHeight="1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spans="1:26" ht="12.75" customHeight="1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spans="1:26" ht="12.75" customHeight="1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spans="1:26" ht="12.75" customHeight="1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spans="1:26" ht="12.75" customHeight="1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spans="1:26" ht="12.75" customHeight="1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spans="1:26" ht="12.75" customHeight="1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spans="1:26" ht="12.75" customHeight="1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spans="1:26" ht="12.75" customHeight="1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spans="1:26" ht="12.75" customHeight="1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spans="1:26" ht="12.75" customHeight="1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spans="1:26" ht="12.75" customHeight="1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spans="1:26" ht="12.75" customHeight="1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spans="1:26" ht="12.75" customHeight="1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spans="1:26" ht="12.75" customHeight="1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spans="1:26" ht="12.75" customHeight="1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spans="1:26" ht="12.75" customHeight="1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spans="1:26" ht="12.75" customHeight="1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spans="1:26" ht="12.75" customHeight="1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spans="1:26" ht="12.75" customHeight="1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spans="1:26" ht="12.75" customHeight="1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spans="1:26" ht="12.75" customHeight="1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spans="1:26" ht="12.75" customHeight="1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spans="1:26" ht="12.75" customHeight="1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spans="1:26" ht="12.75" customHeight="1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spans="1:26" ht="12.75" customHeight="1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spans="1:26" ht="12.75" customHeight="1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spans="1:26" ht="12.75" customHeight="1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spans="1:26" ht="12.75" customHeight="1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spans="1:26" ht="12.75" customHeight="1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spans="1:26" ht="12.75" customHeight="1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spans="1:26" ht="12.75" customHeight="1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spans="1:26" ht="12.75" customHeight="1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spans="1:26" ht="12.75" customHeight="1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spans="1:26" ht="12.75" customHeight="1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spans="1:26" ht="12.75" customHeight="1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spans="1:26" ht="12.75" customHeight="1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spans="1:26" ht="12.75" customHeight="1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spans="1:26" ht="12.75" customHeight="1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spans="1:26" ht="12.75" customHeight="1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spans="1:26" ht="12.75" customHeight="1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spans="1:26" ht="12.75" customHeight="1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spans="1:26" ht="12.75" customHeight="1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spans="1:26" ht="12.75" customHeight="1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spans="1:26" ht="12.75" customHeight="1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spans="1:26" ht="12.75" customHeight="1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spans="1:26" ht="12.75" customHeight="1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spans="1:26" ht="12.75" customHeight="1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spans="1:26" ht="12.75" customHeight="1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spans="1:26" ht="12.75" customHeight="1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spans="1:26" ht="12.75" customHeight="1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spans="1:26" ht="12.75" customHeight="1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spans="1:26" ht="12.75" customHeight="1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spans="1:26" ht="12.75" customHeight="1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spans="1:26" ht="12.75" customHeight="1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spans="1:26" ht="12.75" customHeight="1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spans="1:26" ht="12.75" customHeight="1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spans="1:26" ht="12.75" customHeight="1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spans="1:26" ht="12.75" customHeight="1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spans="1:26" ht="12.75" customHeight="1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spans="1:26" ht="12.75" customHeight="1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spans="1:26" ht="12.75" customHeight="1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spans="1:26" ht="12.75" customHeight="1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spans="1:26" ht="12.75" customHeight="1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spans="1:26" ht="12.75" customHeight="1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spans="1:26" ht="12.75" customHeight="1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spans="1:26" ht="12.75" customHeight="1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spans="1:26" ht="12.75" customHeight="1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spans="1:26" ht="12.75" customHeight="1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spans="1:26" ht="12.75" customHeight="1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spans="1:26" ht="12.75" customHeight="1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spans="1:26" ht="12.75" customHeight="1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spans="1:26" ht="12.75" customHeight="1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spans="1:26" ht="12.75" customHeight="1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spans="1:26" ht="12.75" customHeight="1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spans="1:26" ht="12.75" customHeight="1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spans="1:26" ht="12.75" customHeight="1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spans="1:26" ht="12.75" customHeight="1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spans="1:26" ht="12.75" customHeight="1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spans="1:26" ht="12.75" customHeight="1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spans="1:26" ht="12.75" customHeight="1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spans="1:26" ht="12.75" customHeight="1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spans="1:26" ht="12.75" customHeight="1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spans="1:26" ht="12.75" customHeight="1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spans="1:26" ht="12.75" customHeight="1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spans="1:26" ht="12.75" customHeight="1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spans="1:26" ht="12.75" customHeight="1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spans="1:26" ht="12.75" customHeight="1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spans="1:26" ht="12.75" customHeight="1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spans="1:26" ht="12.75" customHeight="1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spans="1:26" ht="12.75" customHeight="1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spans="1:26" ht="12.75" customHeight="1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spans="1:26" ht="12.75" customHeight="1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spans="1:26" ht="12.75" customHeight="1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spans="1:26" ht="12.75" customHeight="1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spans="1:26" ht="12.75" customHeight="1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spans="1:26" ht="12.75" customHeight="1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spans="1:26" ht="12.75" customHeight="1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spans="1:26" ht="12.75" customHeight="1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spans="1:26" ht="12.75" customHeight="1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spans="1:26" ht="12.75" customHeight="1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spans="1:26" ht="12.75" customHeight="1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spans="1:26" ht="12.75" customHeight="1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spans="1:26" ht="12.75" customHeight="1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spans="1:26" ht="12.75" customHeight="1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spans="1:26" ht="12.75" customHeight="1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spans="1:26" ht="12.75" customHeight="1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spans="1:26" ht="12.75" customHeight="1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spans="1:26" ht="12.75" customHeight="1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spans="1:26" ht="12.75" customHeight="1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spans="1:26" ht="12.75" customHeight="1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spans="1:26" ht="12.75" customHeight="1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spans="1:26" ht="12.75" customHeight="1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spans="1:26" ht="12.75" customHeight="1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spans="1:26" ht="12.75" customHeight="1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spans="1:26" ht="12.75" customHeight="1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spans="1:26" ht="12.75" customHeight="1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spans="1:26" ht="12.75" customHeight="1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spans="1:26" ht="12.75" customHeight="1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spans="1:26" ht="12.75" customHeight="1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spans="1:26" ht="12.75" customHeight="1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spans="1:26" ht="12.75" customHeight="1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spans="1:26" ht="12.75" customHeight="1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spans="1:26" ht="12.75" customHeight="1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spans="1:26" ht="12.75" customHeight="1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spans="1:26" ht="12.75" customHeight="1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spans="1:26" ht="12.75" customHeight="1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spans="1:26" ht="12.75" customHeight="1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spans="1:26" ht="12.75" customHeight="1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spans="1:26" ht="12.75" customHeight="1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spans="1:26" ht="12.75" customHeight="1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spans="1:26" ht="12.75" customHeight="1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spans="1:26" ht="12.75" customHeight="1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spans="1:26" ht="12.75" customHeight="1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spans="1:26" ht="12.75" customHeight="1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spans="1:26" ht="12.75" customHeight="1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spans="1:26" ht="12.75" customHeight="1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spans="1:26" ht="12.75" customHeight="1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spans="1:26" ht="12.75" customHeight="1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spans="1:26" ht="12.75" customHeight="1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spans="1:26" ht="12.75" customHeight="1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spans="1:26" ht="12.75" customHeight="1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spans="1:26" ht="12.75" customHeight="1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spans="1:26" ht="12.75" customHeight="1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spans="1:26" ht="12.75" customHeight="1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spans="1:26" ht="12.75" customHeight="1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spans="1:26" ht="12.75" customHeight="1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spans="1:26" ht="12.75" customHeight="1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spans="1:26" ht="12.75" customHeight="1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spans="1:26" ht="12.75" customHeight="1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spans="1:26" ht="12.75" customHeight="1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spans="1:26" ht="12.75" customHeight="1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spans="1:26" ht="12.75" customHeight="1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spans="1:26" ht="12.75" customHeight="1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spans="1:26" ht="12.75" customHeight="1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spans="1:26" ht="12.75" customHeight="1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spans="1:26" ht="12.75" customHeight="1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spans="1:26" ht="12.75" customHeight="1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spans="1:26" ht="12.75" customHeight="1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spans="1:26" ht="12.75" customHeight="1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spans="1:26" ht="12.75" customHeight="1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spans="1:26" ht="12.75" customHeight="1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spans="1:26" ht="12.75" customHeight="1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spans="1:26" ht="12.75" customHeight="1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spans="1:26" ht="12.75" customHeight="1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spans="1:26" ht="12.75" customHeight="1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spans="1:26" ht="12.75" customHeight="1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spans="1:26" ht="12.75" customHeight="1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spans="1:26" ht="12.75" customHeight="1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spans="1:26" ht="12.75" customHeight="1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spans="1:26" ht="12.75" customHeight="1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spans="1:26" ht="12.75" customHeight="1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spans="1:26" ht="12.75" customHeight="1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spans="1:26" ht="12.75" customHeight="1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spans="1:26" ht="12.75" customHeight="1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spans="1:26" ht="12.75" customHeight="1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spans="1:26" ht="12.75" customHeight="1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spans="1:26" ht="12.75" customHeight="1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spans="1:26" ht="12.75" customHeight="1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spans="1:26" ht="12.75" customHeight="1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spans="1:26" ht="12.75" customHeight="1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spans="1:26" ht="12.75" customHeight="1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spans="1:26" ht="12.75" customHeight="1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spans="1:26" ht="12.75" customHeight="1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spans="1:26" ht="12.75" customHeight="1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spans="1:26" ht="12.75" customHeight="1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spans="1:26" ht="12.75" customHeight="1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spans="1:26" ht="12.75" customHeight="1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spans="1:26" ht="12.75" customHeight="1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spans="1:26" ht="12.75" customHeight="1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spans="1:26" ht="12.75" customHeight="1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spans="1:26" ht="12.75" customHeight="1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spans="1:26" ht="12.75" customHeight="1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spans="1:26" ht="12.75" customHeight="1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spans="1:26" ht="12.75" customHeight="1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spans="1:26" ht="12.75" customHeight="1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spans="1:26" ht="12.75" customHeight="1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spans="1:26" ht="12.75" customHeight="1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spans="1:26" ht="12.75" customHeight="1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spans="1:26" ht="12.75" customHeight="1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spans="1:26" ht="12.75" customHeight="1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spans="1:26" ht="12.75" customHeight="1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spans="1:26" ht="12.75" customHeight="1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spans="1:26" ht="12.75" customHeight="1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spans="1:26" ht="12.75" customHeight="1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spans="1:26" ht="12.75" customHeight="1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spans="1:26" ht="12.75" customHeight="1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spans="1:26" ht="12.75" customHeight="1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spans="1:26" ht="12.75" customHeight="1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spans="1:26" ht="12.75" customHeight="1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spans="1:26" ht="12.75" customHeight="1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spans="1:26" ht="12.75" customHeight="1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spans="1:26" ht="12.75" customHeight="1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spans="1:26" ht="12.75" customHeight="1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spans="1:26" ht="12.75" customHeight="1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spans="1:26" ht="12.75" customHeight="1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spans="1:26" ht="12.75" customHeight="1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spans="1:26" ht="12.75" customHeight="1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spans="1:26" ht="12.75" customHeight="1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spans="1:26" ht="12.75" customHeight="1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spans="1:26" ht="12.75" customHeight="1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spans="1:26" ht="12.75" customHeight="1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spans="1:26" ht="12.75" customHeight="1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spans="1:26" ht="12.75" customHeight="1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spans="1:26" ht="12.75" customHeight="1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spans="1:26" ht="12.75" customHeight="1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spans="1:26" ht="12.75" customHeight="1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spans="1:26" ht="12.75" customHeight="1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spans="1:26" ht="12.75" customHeight="1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spans="1:26" ht="12.75" customHeight="1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spans="1:26" ht="12.75" customHeight="1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spans="1:26" ht="12.75" customHeight="1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spans="1:26" ht="12.75" customHeight="1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spans="1:26" ht="12.75" customHeight="1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spans="1:26" ht="12.75" customHeight="1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spans="1:26" ht="12.75" customHeight="1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spans="1:26" ht="12.75" customHeight="1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spans="1:26" ht="12.75" customHeight="1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spans="1:26" ht="12.75" customHeight="1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spans="1:26" ht="12.75" customHeight="1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spans="1:26" ht="12.75" customHeight="1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spans="1:26" ht="12.75" customHeight="1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spans="1:26" ht="12.75" customHeight="1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spans="1:26" ht="12.75" customHeight="1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spans="1:26" ht="12.75" customHeight="1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spans="1:26" ht="12.75" customHeight="1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spans="1:26" ht="12.75" customHeight="1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spans="1:26" ht="12.75" customHeight="1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spans="1:26" ht="12.75" customHeight="1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spans="1:26" ht="12.75" customHeight="1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spans="1:26" ht="12.75" customHeight="1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spans="1:26" ht="12.75" customHeight="1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spans="1:26" ht="12.75" customHeight="1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spans="1:26" ht="12.75" customHeight="1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spans="1:26" ht="12.75" customHeight="1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spans="1:26" ht="12.75" customHeight="1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spans="1:26" ht="12.75" customHeight="1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spans="1:26" ht="12.75" customHeight="1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spans="1:26" ht="12.75" customHeight="1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spans="1:26" ht="12.75" customHeight="1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spans="1:26" ht="12.75" customHeight="1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spans="1:26" ht="12.75" customHeight="1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spans="1:26" ht="12.75" customHeight="1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spans="1:26" ht="12.75" customHeight="1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spans="1:26" ht="12.75" customHeight="1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spans="1:26" ht="12.75" customHeight="1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spans="1:26" ht="12.75" customHeight="1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spans="1:26" ht="12.75" customHeight="1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spans="1:26" ht="12.75" customHeight="1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spans="1:26" ht="12.75" customHeight="1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spans="1:26" ht="12.75" customHeight="1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spans="1:26" ht="12.75" customHeight="1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spans="1:26" ht="12.75" customHeight="1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spans="1:26" ht="12.75" customHeight="1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spans="1:26" ht="12.75" customHeight="1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spans="1:26" ht="12.75" customHeight="1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spans="1:26" ht="12.75" customHeight="1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spans="1:26" ht="12.75" customHeight="1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spans="1:26" ht="12.75" customHeight="1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spans="1:26" ht="12.75" customHeight="1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spans="1:26" ht="12.75" customHeight="1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spans="1:26" ht="12.75" customHeight="1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spans="1:26" ht="12.75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spans="1:26" ht="12.75" customHeight="1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spans="1:26" ht="12.75" customHeight="1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spans="1:26" ht="12.75" customHeight="1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spans="1:26" ht="12.75" customHeight="1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spans="1:26" ht="12.75" customHeight="1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spans="1:26" ht="12.75" customHeight="1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spans="1:26" ht="12.75" customHeight="1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spans="1:26" ht="12.75" customHeight="1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spans="1:26" ht="12.75" customHeight="1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spans="1:26" ht="12.75" customHeight="1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spans="1:26" ht="12.75" customHeight="1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spans="1:26" ht="12.75" customHeight="1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spans="1:26" ht="12.75" customHeight="1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spans="1:26" ht="12.75" customHeight="1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spans="1:26" ht="12.75" customHeight="1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spans="1:26" ht="12.75" customHeight="1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spans="1:26" ht="12.75" customHeight="1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spans="1:26" ht="12.75" customHeight="1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spans="1:26" ht="12.75" customHeight="1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spans="1:26" ht="12.75" customHeight="1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spans="1:26" ht="12.75" customHeight="1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spans="1:26" ht="12.75" customHeight="1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spans="1:26" ht="12.75" customHeight="1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spans="1:26" ht="12.75" customHeight="1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spans="1:26" ht="12.75" customHeight="1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spans="1:26" ht="12.75" customHeight="1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spans="1:26" ht="12.75" customHeight="1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spans="1:26" ht="12.75" customHeight="1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spans="1:26" ht="12.75" customHeight="1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spans="1:26" ht="12.75" customHeight="1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spans="1:26" ht="12.75" customHeight="1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spans="1:26" ht="12.75" customHeight="1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spans="1:26" ht="12.75" customHeight="1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spans="1:26" ht="12.75" customHeight="1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spans="1:26" ht="12.75" customHeight="1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spans="1:26" ht="12.75" customHeight="1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spans="1:26" ht="12.75" customHeight="1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spans="1:26" ht="12.75" customHeight="1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spans="1:26" ht="12.75" customHeight="1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spans="1:26" ht="12.75" customHeight="1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spans="1:26" ht="12.75" customHeight="1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spans="1:26" ht="12.75" customHeight="1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spans="1:26" ht="12.75" customHeight="1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spans="1:26" ht="12.75" customHeight="1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spans="1:26" ht="12.75" customHeight="1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spans="1:26" ht="12.75" customHeight="1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spans="1:26" ht="12.75" customHeight="1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spans="1:26" ht="12.75" customHeight="1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spans="1:26" ht="12.75" customHeight="1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spans="1:26" ht="12.75" customHeight="1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spans="1:26" ht="12.75" customHeight="1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spans="1:26" ht="12.75" customHeight="1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spans="1:26" ht="12.75" customHeight="1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spans="1:26" ht="12.75" customHeight="1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spans="1:26" ht="12.75" customHeight="1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spans="1:26" ht="12.75" customHeight="1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spans="1:26" ht="12.75" customHeight="1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spans="1:26" ht="12.75" customHeight="1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spans="1:26" ht="12.75" customHeight="1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spans="1:26" ht="12.75" customHeight="1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spans="1:26" ht="12.75" customHeight="1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spans="1:26" ht="12.75" customHeight="1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spans="1:26" ht="12.75" customHeight="1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spans="1:26" ht="12.75" customHeight="1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spans="1:26" ht="12.75" customHeight="1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spans="1:26" ht="12.75" customHeight="1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spans="1:26" ht="12.75" customHeight="1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spans="1:26" ht="12.75" customHeight="1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spans="1:26" ht="12.75" customHeight="1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spans="1:26" ht="12.75" customHeight="1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spans="1:26" ht="12.75" customHeight="1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spans="1:26" ht="12.75" customHeight="1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spans="1:26" ht="12.75" customHeight="1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spans="1:26" ht="12.75" customHeight="1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spans="1:26" ht="12.75" customHeight="1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spans="1:26" ht="12.75" customHeight="1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spans="1:26" ht="12.75" customHeight="1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spans="1:26" ht="12.75" customHeight="1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spans="1:26" ht="12.75" customHeight="1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spans="1:26" ht="12.75" customHeight="1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spans="1:26" ht="12.75" customHeight="1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spans="1:26" ht="12.75" customHeight="1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spans="1:26" ht="12.75" customHeight="1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spans="1:26" ht="12.75" customHeight="1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spans="1:26" ht="12.75" customHeight="1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spans="1:26" ht="12.75" customHeight="1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spans="1:26" ht="12.75" customHeight="1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spans="1:26" ht="12.75" customHeight="1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spans="1:26" ht="12.75" customHeight="1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spans="1:26" ht="12.75" customHeight="1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spans="1:26" ht="12.75" customHeight="1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spans="1:26" ht="12.75" customHeight="1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spans="1:26" ht="12.75" customHeight="1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spans="1:26" ht="12.75" customHeight="1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spans="1:26" ht="12.75" customHeight="1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spans="1:26" ht="12.75" customHeight="1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spans="1:26" ht="12.75" customHeight="1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spans="1:26" ht="12.75" customHeight="1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spans="1:26" ht="12.75" customHeight="1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spans="1:26" ht="12.75" customHeight="1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spans="1:26" ht="12.75" customHeight="1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spans="1:26" ht="12.75" customHeight="1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spans="1:26" ht="12.75" customHeight="1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spans="1:26" ht="12.75" customHeight="1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spans="1:26" ht="12.75" customHeight="1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spans="1:26" ht="12.75" customHeight="1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spans="1:26" ht="12.75" customHeight="1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spans="1:26" ht="12.75" customHeight="1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spans="1:26" ht="12.75" customHeight="1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spans="1:26" ht="12.75" customHeight="1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spans="1:26" ht="12.75" customHeight="1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  <row r="999" spans="1:26" ht="12.75" customHeight="1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</row>
    <row r="1000" spans="1:26" ht="12.75" customHeight="1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</row>
  </sheetData>
  <mergeCells count="90">
    <mergeCell ref="Q5:Q6"/>
    <mergeCell ref="H2:M2"/>
    <mergeCell ref="I3:L3"/>
    <mergeCell ref="N2:U2"/>
    <mergeCell ref="N3:O3"/>
    <mergeCell ref="P3:Q3"/>
    <mergeCell ref="R3:S3"/>
    <mergeCell ref="T3:U3"/>
    <mergeCell ref="M3:M8"/>
    <mergeCell ref="N5:N6"/>
    <mergeCell ref="O5:O6"/>
    <mergeCell ref="P5:P6"/>
    <mergeCell ref="I4:I8"/>
    <mergeCell ref="J4:L4"/>
    <mergeCell ref="J5:J8"/>
    <mergeCell ref="K5:K8"/>
    <mergeCell ref="L5:L8"/>
    <mergeCell ref="A45:F45"/>
    <mergeCell ref="A46:F46"/>
    <mergeCell ref="A47:F47"/>
    <mergeCell ref="A48:M48"/>
    <mergeCell ref="A33:U33"/>
    <mergeCell ref="A34:U34"/>
    <mergeCell ref="N7:U7"/>
    <mergeCell ref="A10:U10"/>
    <mergeCell ref="A11:U11"/>
    <mergeCell ref="A18:U18"/>
    <mergeCell ref="A25:U25"/>
    <mergeCell ref="A26:U26"/>
    <mergeCell ref="A27:U27"/>
    <mergeCell ref="E7:E8"/>
    <mergeCell ref="F7:F8"/>
    <mergeCell ref="A49:M49"/>
    <mergeCell ref="A50:M50"/>
    <mergeCell ref="A51:M51"/>
    <mergeCell ref="A52:M52"/>
    <mergeCell ref="T52:U52"/>
    <mergeCell ref="A53:U53"/>
    <mergeCell ref="N51:O51"/>
    <mergeCell ref="P51:Q51"/>
    <mergeCell ref="R51:S51"/>
    <mergeCell ref="T51:U51"/>
    <mergeCell ref="N52:O52"/>
    <mergeCell ref="P52:Q52"/>
    <mergeCell ref="R52:S52"/>
    <mergeCell ref="N57:O57"/>
    <mergeCell ref="P57:Q57"/>
    <mergeCell ref="R57:S57"/>
    <mergeCell ref="B58:C58"/>
    <mergeCell ref="D58:I58"/>
    <mergeCell ref="K58:M58"/>
    <mergeCell ref="B60:C60"/>
    <mergeCell ref="D60:I60"/>
    <mergeCell ref="K60:M60"/>
    <mergeCell ref="B62:C62"/>
    <mergeCell ref="D62:I62"/>
    <mergeCell ref="K62:M62"/>
    <mergeCell ref="C63:G63"/>
    <mergeCell ref="I63:K63"/>
    <mergeCell ref="B68:C68"/>
    <mergeCell ref="D68:I68"/>
    <mergeCell ref="K68:M68"/>
    <mergeCell ref="B64:C64"/>
    <mergeCell ref="D64:I64"/>
    <mergeCell ref="K64:M64"/>
    <mergeCell ref="C65:G65"/>
    <mergeCell ref="B66:C66"/>
    <mergeCell ref="D66:I66"/>
    <mergeCell ref="K66:M66"/>
    <mergeCell ref="R5:R6"/>
    <mergeCell ref="S5:S6"/>
    <mergeCell ref="T5:T6"/>
    <mergeCell ref="A1:U1"/>
    <mergeCell ref="A2:A8"/>
    <mergeCell ref="B2:B8"/>
    <mergeCell ref="C2:F4"/>
    <mergeCell ref="G2:G8"/>
    <mergeCell ref="H3:H8"/>
    <mergeCell ref="U5:U6"/>
    <mergeCell ref="E5:F6"/>
    <mergeCell ref="N4:O4"/>
    <mergeCell ref="P4:Q4"/>
    <mergeCell ref="R4:S4"/>
    <mergeCell ref="T4:U4"/>
    <mergeCell ref="C5:C8"/>
    <mergeCell ref="A17:F17"/>
    <mergeCell ref="A23:F23"/>
    <mergeCell ref="A24:F24"/>
    <mergeCell ref="A32:F32"/>
    <mergeCell ref="D5:D8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Kafedra EP</dc:creator>
  <cp:lastModifiedBy>Владимир</cp:lastModifiedBy>
  <dcterms:created xsi:type="dcterms:W3CDTF">2007-11-26T10:42:37Z</dcterms:created>
  <dcterms:modified xsi:type="dcterms:W3CDTF">2023-03-16T10:28:18Z</dcterms:modified>
</cp:coreProperties>
</file>