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E:\Алина-2019\ДГМА\2019-2020 Cайт\Акредитація - осінь 2020\_ОТПРАВЛЕНО-РЕКТОРАТ\"/>
    </mc:Choice>
  </mc:AlternateContent>
  <xr:revisionPtr revIDLastSave="0" documentId="13_ncr:1_{7DA28AEC-B366-423B-88E1-8EA6A2CDC03F}" xr6:coauthVersionLast="45" xr6:coauthVersionMax="45" xr10:uidLastSave="{00000000-0000-0000-0000-000000000000}"/>
  <bookViews>
    <workbookView xWindow="-120" yWindow="-120" windowWidth="25440" windowHeight="15540" firstSheet="1" activeTab="2" xr2:uid="{00000000-000D-0000-FFFF-FFFF00000000}"/>
  </bookViews>
  <sheets>
    <sheet name="бюджет" sheetId="2" state="hidden" r:id="rId1"/>
    <sheet name="титулка 076 ОПП" sheetId="1" r:id="rId2"/>
    <sheet name="План 076 ОПП" sheetId="3" r:id="rId3"/>
    <sheet name="титулка 072 ОНП" sheetId="5" state="hidden" r:id="rId4"/>
    <sheet name="План 072 ОНП" sheetId="6" state="hidden" r:id="rId5"/>
  </sheets>
  <definedNames>
    <definedName name="_xlnm.Print_Titles" localSheetId="4">'План 072 ОНП'!$9:$9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076 ОПП'!$A$1:$AA$94</definedName>
    <definedName name="_xlnm.Print_Area" localSheetId="3">'титулка 072 ОНП'!$A$1:$BE$34</definedName>
    <definedName name="_xlnm.Print_Area" localSheetId="1">'титулка 076 ОПП'!$A$1:$BE$34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4" i="6" l="1"/>
  <c r="H54" i="6"/>
  <c r="G58" i="6"/>
  <c r="H46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A39" i="6" s="1"/>
  <c r="N29" i="6"/>
  <c r="O19" i="6"/>
  <c r="P19" i="6"/>
  <c r="Q19" i="6"/>
  <c r="R19" i="6"/>
  <c r="S19" i="6"/>
  <c r="T19" i="6"/>
  <c r="U19" i="6"/>
  <c r="V19" i="6"/>
  <c r="W19" i="6"/>
  <c r="W39" i="6" s="1"/>
  <c r="X19" i="6"/>
  <c r="Y19" i="6"/>
  <c r="Z19" i="6"/>
  <c r="AA19" i="6"/>
  <c r="N19" i="6"/>
  <c r="J19" i="6"/>
  <c r="K19" i="6"/>
  <c r="G29" i="6"/>
  <c r="G34" i="6"/>
  <c r="H32" i="6"/>
  <c r="I27" i="6"/>
  <c r="H27" i="6"/>
  <c r="I26" i="6"/>
  <c r="H26" i="6"/>
  <c r="M26" i="6"/>
  <c r="I25" i="6"/>
  <c r="H25" i="6"/>
  <c r="I14" i="6"/>
  <c r="H14" i="6"/>
  <c r="M14" i="6" s="1"/>
  <c r="L15" i="6"/>
  <c r="L19" i="6" s="1"/>
  <c r="I17" i="6"/>
  <c r="G15" i="6"/>
  <c r="G19" i="6"/>
  <c r="H17" i="6"/>
  <c r="AA61" i="6"/>
  <c r="Z61" i="6"/>
  <c r="Y61" i="6"/>
  <c r="V58" i="6"/>
  <c r="U58" i="6"/>
  <c r="T58" i="6"/>
  <c r="S58" i="6"/>
  <c r="R58" i="6"/>
  <c r="Q58" i="6"/>
  <c r="P58" i="6"/>
  <c r="O58" i="6"/>
  <c r="O59" i="6" s="1"/>
  <c r="O60" i="6" s="1"/>
  <c r="O61" i="6" s="1"/>
  <c r="N58" i="6"/>
  <c r="L58" i="6"/>
  <c r="K58" i="6"/>
  <c r="J58" i="6"/>
  <c r="I56" i="6"/>
  <c r="H56" i="6"/>
  <c r="I52" i="6"/>
  <c r="H52" i="6"/>
  <c r="I50" i="6"/>
  <c r="H50" i="6"/>
  <c r="I48" i="6"/>
  <c r="I58" i="6" s="1"/>
  <c r="I59" i="6" s="1"/>
  <c r="H48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L44" i="6"/>
  <c r="K44" i="6"/>
  <c r="J44" i="6"/>
  <c r="G44" i="6"/>
  <c r="I43" i="6"/>
  <c r="I42" i="6"/>
  <c r="H42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G39" i="6" s="1"/>
  <c r="H37" i="6"/>
  <c r="M37" i="6"/>
  <c r="H36" i="6"/>
  <c r="V34" i="6"/>
  <c r="U34" i="6"/>
  <c r="T34" i="6"/>
  <c r="S34" i="6"/>
  <c r="R34" i="6"/>
  <c r="Q34" i="6"/>
  <c r="P34" i="6"/>
  <c r="N34" i="6"/>
  <c r="L34" i="6"/>
  <c r="K34" i="6"/>
  <c r="J34" i="6"/>
  <c r="I33" i="6"/>
  <c r="H33" i="6"/>
  <c r="I31" i="6"/>
  <c r="I34" i="6"/>
  <c r="H31" i="6"/>
  <c r="L29" i="6"/>
  <c r="K29" i="6"/>
  <c r="J29" i="6"/>
  <c r="I28" i="6"/>
  <c r="H28" i="6"/>
  <c r="I24" i="6"/>
  <c r="H24" i="6"/>
  <c r="I23" i="6"/>
  <c r="H23" i="6"/>
  <c r="I22" i="6"/>
  <c r="H22" i="6"/>
  <c r="I21" i="6"/>
  <c r="H21" i="6"/>
  <c r="I16" i="6"/>
  <c r="H16" i="6"/>
  <c r="H15" i="6" s="1"/>
  <c r="I13" i="6"/>
  <c r="H13" i="6"/>
  <c r="I12" i="6"/>
  <c r="H12" i="6"/>
  <c r="I11" i="6"/>
  <c r="H11" i="6"/>
  <c r="M11" i="6" s="1"/>
  <c r="T34" i="5"/>
  <c r="Q34" i="5"/>
  <c r="N34" i="5"/>
  <c r="J34" i="5"/>
  <c r="G34" i="5"/>
  <c r="W31" i="5"/>
  <c r="C30" i="5"/>
  <c r="C34" i="5" s="1"/>
  <c r="N39" i="6"/>
  <c r="U39" i="6"/>
  <c r="M12" i="6"/>
  <c r="K59" i="6"/>
  <c r="K60" i="6" s="1"/>
  <c r="T59" i="6"/>
  <c r="M17" i="6"/>
  <c r="Y39" i="6"/>
  <c r="M25" i="6"/>
  <c r="M28" i="6"/>
  <c r="H29" i="6"/>
  <c r="M36" i="6"/>
  <c r="M38" i="6"/>
  <c r="N59" i="6"/>
  <c r="V59" i="6"/>
  <c r="K39" i="6"/>
  <c r="M16" i="6"/>
  <c r="M48" i="6"/>
  <c r="G59" i="6"/>
  <c r="T34" i="1"/>
  <c r="Q34" i="1"/>
  <c r="N34" i="1"/>
  <c r="J34" i="1"/>
  <c r="G34" i="1"/>
  <c r="W31" i="1"/>
  <c r="C34" i="1"/>
  <c r="P59" i="6"/>
  <c r="R59" i="6"/>
  <c r="Q39" i="6"/>
  <c r="M13" i="6"/>
  <c r="M22" i="6"/>
  <c r="M23" i="6"/>
  <c r="M24" i="6"/>
  <c r="M33" i="6"/>
  <c r="I44" i="6"/>
  <c r="M50" i="6"/>
  <c r="M52" i="6"/>
  <c r="M56" i="6"/>
  <c r="S59" i="6"/>
  <c r="J39" i="6"/>
  <c r="Z39" i="6"/>
  <c r="X39" i="6"/>
  <c r="S39" i="6"/>
  <c r="S60" i="6" s="1"/>
  <c r="S61" i="6" s="1"/>
  <c r="W30" i="1"/>
  <c r="W34" i="1" s="1"/>
  <c r="R39" i="6"/>
  <c r="M21" i="6"/>
  <c r="I29" i="6"/>
  <c r="M32" i="6"/>
  <c r="H34" i="6"/>
  <c r="M54" i="6"/>
  <c r="H58" i="6"/>
  <c r="L59" i="6"/>
  <c r="I15" i="6"/>
  <c r="I19" i="6" s="1"/>
  <c r="I39" i="6" s="1"/>
  <c r="H44" i="6"/>
  <c r="H59" i="6" s="1"/>
  <c r="M42" i="6"/>
  <c r="M44" i="6" s="1"/>
  <c r="U59" i="6"/>
  <c r="U60" i="6" s="1"/>
  <c r="U61" i="6" s="1"/>
  <c r="P39" i="6"/>
  <c r="P60" i="6" s="1"/>
  <c r="P61" i="6" s="1"/>
  <c r="O39" i="6"/>
  <c r="N60" i="6"/>
  <c r="N61" i="6" s="1"/>
  <c r="M31" i="6"/>
  <c r="M34" i="6" s="1"/>
  <c r="H38" i="6"/>
  <c r="J59" i="6"/>
  <c r="J60" i="6" s="1"/>
  <c r="I60" i="6" l="1"/>
  <c r="M58" i="6"/>
  <c r="R60" i="6"/>
  <c r="R61" i="6" s="1"/>
  <c r="Q59" i="6"/>
  <c r="L39" i="6"/>
  <c r="L60" i="6" s="1"/>
  <c r="M27" i="6"/>
  <c r="M29" i="6" s="1"/>
  <c r="T39" i="6"/>
  <c r="T60" i="6" s="1"/>
  <c r="T61" i="6" s="1"/>
  <c r="V39" i="6"/>
  <c r="V60" i="6" s="1"/>
  <c r="V61" i="6" s="1"/>
  <c r="M59" i="6"/>
  <c r="M15" i="6"/>
  <c r="M19" i="6" s="1"/>
  <c r="H19" i="6"/>
  <c r="H39" i="6" s="1"/>
  <c r="H60" i="6"/>
  <c r="Q60" i="6"/>
  <c r="Q61" i="6" s="1"/>
  <c r="G60" i="6"/>
  <c r="Q66" i="6" s="1"/>
  <c r="W30" i="5"/>
  <c r="W34" i="5" s="1"/>
  <c r="U66" i="6" l="1"/>
  <c r="W66" i="6"/>
  <c r="M39" i="6"/>
  <c r="M60" i="6" s="1"/>
</calcChain>
</file>

<file path=xl/sharedStrings.xml><?xml version="1.0" encoding="utf-8"?>
<sst xmlns="http://schemas.openxmlformats.org/spreadsheetml/2006/main" count="572" uniqueCount="261">
  <si>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</si>
  <si>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</si>
  <si>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</si>
  <si>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</si>
  <si>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</si>
  <si>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</si>
  <si>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</si>
  <si>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</si>
  <si>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</si>
  <si>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</si>
  <si>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</si>
  <si>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</si>
  <si>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</si>
  <si>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</si>
  <si>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</si>
  <si>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</si>
  <si>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</si>
  <si>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</si>
  <si>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</si>
  <si>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</si>
  <si>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</si>
  <si>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</si>
  <si>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</si>
  <si>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</si>
  <si>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</si>
  <si>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</si>
  <si>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</si>
  <si>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</si>
  <si>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</si>
  <si>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</si>
  <si>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</si>
  <si>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</si>
  <si>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</si>
  <si>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</si>
  <si>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</si>
  <si>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</si>
  <si>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</si>
  <si>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</si>
  <si>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</si>
  <si>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</si>
  <si>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</si>
  <si>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</si>
  <si>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</si>
  <si>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</si>
  <si>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</si>
  <si>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</si>
  <si>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</si>
  <si>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</si>
  <si>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</si>
  <si>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</si>
  <si>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</si>
  <si>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</si>
  <si>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</si>
  <si>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</si>
  <si>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</si>
  <si>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</si>
  <si>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</si>
  <si>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</si>
  <si>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</si>
  <si>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</si>
  <si>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</si>
  <si>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</si>
  <si>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</si>
  <si>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</si>
  <si>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</si>
  <si>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</si>
  <si>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</si>
  <si>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</si>
  <si>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</si>
  <si>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</si>
  <si>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</si>
  <si>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</si>
  <si>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</si>
  <si>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</si>
  <si>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</si>
  <si>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</si>
  <si>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</si>
  <si>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</si>
  <si>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</si>
  <si>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</si>
  <si>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</si>
  <si>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</si>
  <si>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</si>
  <si>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</si>
  <si>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</si>
  <si>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</si>
  <si>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</si>
  <si>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</si>
  <si>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</si>
  <si>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</si>
  <si>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</si>
  <si>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</si>
  <si>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</si>
  <si>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</si>
  <si>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</si>
  <si>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</si>
  <si>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</si>
  <si>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</si>
  <si>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</si>
  <si>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</si>
  <si>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</si>
  <si>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</si>
  <si>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</si>
  <si>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</si>
  <si>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</si>
  <si>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</si>
  <si>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</si>
  <si>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</si>
  <si>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</si>
  <si>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</si>
  <si>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</si>
  <si>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</si>
  <si>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</si>
  <si>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</si>
  <si>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</si>
  <si>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</si>
  <si>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</si>
  <si>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</si>
  <si>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</si>
  <si>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</si>
  <si>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</si>
  <si>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</si>
  <si>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</si>
  <si>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</si>
  <si>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</si>
  <si>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</si>
  <si>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</si>
  <si>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</si>
  <si>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</si>
  <si>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</si>
  <si>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</si>
  <si>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</si>
  <si>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</si>
  <si>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</si>
  <si>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</si>
  <si>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</si>
  <si>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</si>
  <si>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</si>
  <si>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</si>
  <si>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</si>
  <si>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</si>
  <si>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</si>
  <si>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</si>
  <si>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</si>
  <si>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</si>
  <si>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</si>
  <si>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</si>
  <si>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</si>
  <si>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</si>
  <si>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</si>
  <si>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</si>
  <si>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</si>
  <si>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</si>
  <si>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</si>
  <si>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</si>
  <si>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</si>
  <si>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</si>
  <si>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</si>
  <si>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</si>
  <si>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</si>
  <si>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</si>
  <si>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</si>
  <si>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</si>
  <si>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</si>
  <si>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</si>
  <si>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</si>
  <si>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</si>
  <si>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</si>
  <si>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</si>
  <si>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</si>
  <si>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</si>
  <si>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</si>
  <si>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</si>
  <si>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</si>
  <si>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</si>
  <si>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</si>
  <si>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</si>
  <si>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</si>
  <si>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</si>
  <si>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</si>
  <si>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</si>
  <si>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</si>
  <si>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</si>
  <si>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</si>
  <si>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</si>
  <si>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</si>
  <si>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</si>
  <si>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</si>
  <si>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</si>
  <si>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</si>
  <si>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</si>
  <si>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</si>
  <si>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</si>
  <si>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</si>
  <si>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</si>
  <si>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</si>
  <si>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</si>
  <si>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</si>
  <si>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</si>
  <si>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</si>
  <si>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</si>
  <si>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</si>
  <si>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</si>
  <si>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</si>
  <si>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Біржовий менеджмент</t>
  </si>
  <si>
    <t>Податковий консалтинг в бізнесі</t>
  </si>
  <si>
    <t>Управління підприємницькими ризиками</t>
  </si>
  <si>
    <t>Інвестиційний менеджмент</t>
  </si>
  <si>
    <t>С.Є. Борисова</t>
  </si>
  <si>
    <t>Кваліфікація:  магістр із фінансів  банківської справи та страхування</t>
  </si>
  <si>
    <t>Інноваційне підприємництво</t>
  </si>
  <si>
    <t>Глобальна економіка</t>
  </si>
  <si>
    <t>Т</t>
  </si>
  <si>
    <t xml:space="preserve">V. План освітнього  процесу                               </t>
  </si>
  <si>
    <t>1.4 Атестація</t>
  </si>
  <si>
    <t>1.3.1</t>
  </si>
  <si>
    <t>1.3.2</t>
  </si>
  <si>
    <t>Кваліфікаційна робота магістра</t>
  </si>
  <si>
    <t>1.4.1</t>
  </si>
  <si>
    <t>І . ГРАФІК ОСВІТНЬОГО ПРОЦЕСУ</t>
  </si>
  <si>
    <t xml:space="preserve">Екзаменаційна сесія </t>
  </si>
  <si>
    <t>Атестація</t>
  </si>
  <si>
    <t>№</t>
  </si>
  <si>
    <t>IV. АТЕСТАЦІЯ</t>
  </si>
  <si>
    <t>Дисципліни з інших ОП ДДМА</t>
  </si>
  <si>
    <t>Технології soft skills</t>
  </si>
  <si>
    <t>Разом п.1.1</t>
  </si>
  <si>
    <t>Кількість аудиторних годин за семестрами</t>
  </si>
  <si>
    <t>кількість тижнів у семестрі</t>
  </si>
  <si>
    <t xml:space="preserve">Охорона праці в галузі та цивільний захист </t>
  </si>
  <si>
    <t>Фінансовий менеджмент у сфері бізнесу</t>
  </si>
  <si>
    <t>Санація та реструктуризація підприємства</t>
  </si>
  <si>
    <t>Антикризове управління бізнесом</t>
  </si>
  <si>
    <t>2.1.2</t>
  </si>
  <si>
    <t>2.1.3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</si>
  <si>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</si>
  <si>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</si>
  <si>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2д,2д</t>
  </si>
  <si>
    <t>2.2.7</t>
  </si>
  <si>
    <t>2.2.8</t>
  </si>
  <si>
    <t>2.2.9</t>
  </si>
  <si>
    <t>2.2.10</t>
  </si>
  <si>
    <t>2.2.11</t>
  </si>
  <si>
    <t>2.1.4</t>
  </si>
  <si>
    <t>Психологія лідерства та професійної успішності</t>
  </si>
  <si>
    <t>Контролінг в системі управління підприємством</t>
  </si>
  <si>
    <t>Управлінські комп'ютерні системи обробки фінансово-облікової інформації суб'єктів підприємництва</t>
  </si>
  <si>
    <t>Бізнес-діагностика та управління бізнес-діяльністю</t>
  </si>
  <si>
    <t>Курсова робота "Бізнес-діагностика та управління бізнес-діяльністю"</t>
  </si>
  <si>
    <t>Електронний бізнес та E-комерція</t>
  </si>
  <si>
    <t>Startup: теорія і практика</t>
  </si>
  <si>
    <t>Технологія управління торговельною діяльністю</t>
  </si>
  <si>
    <t>Стратегія торговельного менеджменту</t>
  </si>
  <si>
    <t>Кваліфікація:  магістр  підприємництва, торгівлі та біржової діяльності</t>
  </si>
  <si>
    <t>Форма  атестації (екзамен, кваліфікаційна робота)</t>
  </si>
  <si>
    <t>Виконання кваліф. роботи</t>
  </si>
  <si>
    <t xml:space="preserve">Позначення: Т – теоретичне навчання; С – екзаменаційна сесія;П – практика; К – канікули; Д– виконання кваліфікаційної роботи; А –  атестація </t>
  </si>
  <si>
    <t>Технологія працевлаштування та професійний розвиток</t>
  </si>
  <si>
    <t>"        "                              20    р.</t>
  </si>
  <si>
    <t xml:space="preserve">протокол №  </t>
  </si>
  <si>
    <r>
      <t>спеціальність</t>
    </r>
    <r>
      <rPr>
        <b/>
        <sz val="20"/>
        <rFont val="Times New Roman"/>
        <family val="1"/>
        <charset val="204"/>
      </rPr>
      <t xml:space="preserve"> 076 Підприємництво, торгівля та біржова діяльність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</si>
</sst>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0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31" fillId="3" borderId="35" xfId="2" applyNumberFormat="1" applyFont="1" applyFill="1" applyBorder="1" applyAlignment="1" applyProtection="1">
      <alignment horizontal="center" vertical="center"/>
    </xf>
    <xf numFmtId="165" fontId="30" fillId="3" borderId="37" xfId="2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6" fontId="1" fillId="0" borderId="0" xfId="2" applyNumberFormat="1" applyFont="1" applyFill="1" applyBorder="1" applyAlignment="1" applyProtection="1">
      <alignment vertical="center"/>
    </xf>
    <xf numFmtId="0" fontId="1" fillId="2" borderId="26" xfId="2" applyNumberFormat="1" applyFont="1" applyFill="1" applyBorder="1" applyAlignment="1" applyProtection="1">
      <alignment horizontal="center" vertical="center"/>
    </xf>
    <xf numFmtId="0" fontId="1" fillId="2" borderId="33" xfId="2" applyNumberFormat="1" applyFont="1" applyFill="1" applyBorder="1" applyAlignment="1" applyProtection="1">
      <alignment horizontal="center" vertical="center"/>
    </xf>
    <xf numFmtId="0" fontId="1" fillId="2" borderId="29" xfId="2" applyNumberFormat="1" applyFont="1" applyFill="1" applyBorder="1" applyAlignment="1" applyProtection="1">
      <alignment horizontal="center" vertical="center"/>
    </xf>
    <xf numFmtId="0" fontId="1" fillId="2" borderId="28" xfId="2" applyNumberFormat="1" applyFont="1" applyFill="1" applyBorder="1" applyAlignment="1" applyProtection="1">
      <alignment horizontal="center" vertical="center"/>
    </xf>
    <xf numFmtId="0" fontId="1" fillId="2" borderId="38" xfId="2" applyNumberFormat="1" applyFont="1" applyFill="1" applyBorder="1" applyAlignment="1" applyProtection="1">
      <alignment horizontal="center" vertical="center"/>
    </xf>
    <xf numFmtId="0" fontId="1" fillId="2" borderId="39" xfId="2" applyNumberFormat="1" applyFont="1" applyFill="1" applyBorder="1" applyAlignment="1" applyProtection="1">
      <alignment horizontal="center" vertical="center"/>
    </xf>
    <xf numFmtId="0" fontId="1" fillId="2" borderId="40" xfId="2" applyNumberFormat="1" applyFont="1" applyFill="1" applyBorder="1" applyAlignment="1" applyProtection="1">
      <alignment horizontal="center" vertical="center"/>
    </xf>
    <xf numFmtId="0" fontId="1" fillId="2" borderId="41" xfId="2" applyNumberFormat="1" applyFont="1" applyFill="1" applyBorder="1" applyAlignment="1" applyProtection="1">
      <alignment horizontal="center" vertical="center"/>
    </xf>
    <xf numFmtId="0" fontId="1" fillId="2" borderId="42" xfId="2" applyNumberFormat="1" applyFont="1" applyFill="1" applyBorder="1" applyAlignment="1" applyProtection="1">
      <alignment horizontal="center" vertical="center"/>
    </xf>
    <xf numFmtId="0" fontId="1" fillId="2" borderId="37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43" xfId="2" applyNumberFormat="1" applyFont="1" applyFill="1" applyBorder="1" applyAlignment="1" applyProtection="1">
      <alignment horizontal="center" vertical="center"/>
    </xf>
    <xf numFmtId="0" fontId="1" fillId="2" borderId="4" xfId="2" applyNumberFormat="1" applyFont="1" applyFill="1" applyBorder="1" applyAlignment="1" applyProtection="1">
      <alignment horizontal="center" vertical="center"/>
    </xf>
    <xf numFmtId="0" fontId="1" fillId="2" borderId="44" xfId="2" applyNumberFormat="1" applyFont="1" applyFill="1" applyBorder="1" applyAlignment="1" applyProtection="1">
      <alignment horizontal="center" vertical="center"/>
    </xf>
    <xf numFmtId="49" fontId="5" fillId="2" borderId="11" xfId="0" applyNumberFormat="1" applyFont="1" applyFill="1" applyBorder="1" applyAlignment="1" applyProtection="1">
      <alignment horizontal="center" vertical="center"/>
    </xf>
    <xf numFmtId="49" fontId="5" fillId="2" borderId="19" xfId="2" applyNumberFormat="1" applyFont="1" applyFill="1" applyBorder="1" applyAlignment="1">
      <alignment vertical="center" wrapText="1"/>
    </xf>
    <xf numFmtId="0" fontId="5" fillId="2" borderId="30" xfId="2" applyFont="1" applyFill="1" applyBorder="1" applyAlignment="1">
      <alignment horizontal="center" vertical="center" wrapText="1"/>
    </xf>
    <xf numFmtId="49" fontId="5" fillId="2" borderId="12" xfId="2" applyNumberFormat="1" applyFont="1" applyFill="1" applyBorder="1" applyAlignment="1">
      <alignment horizontal="center" vertical="center" wrapText="1"/>
    </xf>
    <xf numFmtId="166" fontId="5" fillId="2" borderId="13" xfId="2" applyNumberFormat="1" applyFont="1" applyFill="1" applyBorder="1" applyAlignment="1" applyProtection="1">
      <alignment horizontal="center" vertical="center" wrapText="1"/>
    </xf>
    <xf numFmtId="165" fontId="5" fillId="2" borderId="10" xfId="2" applyNumberFormat="1" applyFont="1" applyFill="1" applyBorder="1" applyAlignment="1" applyProtection="1">
      <alignment horizontal="center" vertical="center"/>
    </xf>
    <xf numFmtId="1" fontId="5" fillId="2" borderId="10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2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0" fontId="34" fillId="2" borderId="11" xfId="2" applyFont="1" applyFill="1" applyBorder="1" applyAlignment="1">
      <alignment horizontal="center" vertical="center" wrapText="1"/>
    </xf>
    <xf numFmtId="0" fontId="34" fillId="2" borderId="12" xfId="2" applyFont="1" applyFill="1" applyBorder="1" applyAlignment="1">
      <alignment horizontal="center" vertical="center" wrapText="1"/>
    </xf>
    <xf numFmtId="0" fontId="34" fillId="2" borderId="19" xfId="2" applyFont="1" applyFill="1" applyBorder="1" applyAlignment="1">
      <alignment horizontal="center" vertical="center" wrapText="1"/>
    </xf>
    <xf numFmtId="0" fontId="34" fillId="2" borderId="30" xfId="2" applyFont="1" applyFill="1" applyBorder="1" applyAlignment="1">
      <alignment horizontal="center" vertical="center" wrapText="1"/>
    </xf>
    <xf numFmtId="0" fontId="34" fillId="2" borderId="13" xfId="2" applyFont="1" applyFill="1" applyBorder="1" applyAlignment="1">
      <alignment horizontal="center" vertical="center" wrapText="1"/>
    </xf>
    <xf numFmtId="166" fontId="34" fillId="0" borderId="0" xfId="2" applyNumberFormat="1" applyFont="1" applyFill="1" applyBorder="1" applyAlignment="1" applyProtection="1">
      <alignment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21" xfId="2" applyNumberFormat="1" applyFont="1" applyFill="1" applyBorder="1" applyAlignment="1">
      <alignment vertical="center" wrapText="1"/>
    </xf>
    <xf numFmtId="0" fontId="5" fillId="2" borderId="31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6" fontId="5" fillId="2" borderId="15" xfId="2" applyNumberFormat="1" applyFont="1" applyFill="1" applyBorder="1" applyAlignment="1" applyProtection="1">
      <alignment horizontal="center" vertical="center" wrapText="1"/>
    </xf>
    <xf numFmtId="165" fontId="5" fillId="2" borderId="6" xfId="2" applyNumberFormat="1" applyFont="1" applyFill="1" applyBorder="1" applyAlignment="1" applyProtection="1">
      <alignment horizontal="center" vertical="center"/>
    </xf>
    <xf numFmtId="1" fontId="5" fillId="2" borderId="6" xfId="2" applyNumberFormat="1" applyFont="1" applyFill="1" applyBorder="1" applyAlignment="1" applyProtection="1">
      <alignment horizontal="center" vertical="center"/>
    </xf>
    <xf numFmtId="1" fontId="5" fillId="2" borderId="14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1" xfId="2" applyNumberFormat="1" applyFont="1" applyFill="1" applyBorder="1" applyAlignment="1" applyProtection="1">
      <alignment horizontal="center" vertical="center"/>
    </xf>
    <xf numFmtId="0" fontId="34" fillId="2" borderId="14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1" xfId="2" applyFont="1" applyFill="1" applyBorder="1" applyAlignment="1">
      <alignment horizontal="center" vertical="center" wrapText="1"/>
    </xf>
    <xf numFmtId="0" fontId="34" fillId="2" borderId="31" xfId="2" applyFont="1" applyFill="1" applyBorder="1" applyAlignment="1">
      <alignment horizontal="center" vertical="center" wrapText="1"/>
    </xf>
    <xf numFmtId="0" fontId="34" fillId="2" borderId="15" xfId="2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1" fillId="2" borderId="28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7" xfId="2" applyNumberFormat="1" applyFont="1" applyFill="1" applyBorder="1" applyAlignment="1">
      <alignment horizontal="center" vertical="center" wrapText="1"/>
    </xf>
    <xf numFmtId="166" fontId="5" fillId="2" borderId="29" xfId="2" applyNumberFormat="1" applyFont="1" applyFill="1" applyBorder="1" applyAlignment="1" applyProtection="1">
      <alignment horizontal="center" vertical="center" wrapText="1"/>
    </xf>
    <xf numFmtId="165" fontId="1" fillId="2" borderId="6" xfId="2" applyNumberFormat="1" applyFont="1" applyFill="1" applyBorder="1" applyAlignment="1" applyProtection="1">
      <alignment horizontal="center" vertical="center"/>
    </xf>
    <xf numFmtId="1" fontId="1" fillId="2" borderId="6" xfId="2" applyNumberFormat="1" applyFont="1" applyFill="1" applyBorder="1" applyAlignment="1" applyProtection="1">
      <alignment horizontal="center" vertical="center"/>
    </xf>
    <xf numFmtId="1" fontId="1" fillId="2" borderId="14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0" fontId="34" fillId="2" borderId="26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9" xfId="2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1" fillId="2" borderId="23" xfId="2" applyNumberFormat="1" applyFont="1" applyFill="1" applyBorder="1" applyAlignment="1">
      <alignment vertical="center" wrapText="1"/>
    </xf>
    <xf numFmtId="0" fontId="5" fillId="2" borderId="32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6" fontId="5" fillId="2" borderId="18" xfId="2" applyNumberFormat="1" applyFont="1" applyFill="1" applyBorder="1" applyAlignment="1" applyProtection="1">
      <alignment horizontal="center" vertical="center" wrapText="1"/>
    </xf>
    <xf numFmtId="165" fontId="1" fillId="2" borderId="7" xfId="2" applyNumberFormat="1" applyFont="1" applyFill="1" applyBorder="1" applyAlignment="1" applyProtection="1">
      <alignment horizontal="center" vertical="center"/>
    </xf>
    <xf numFmtId="1" fontId="1" fillId="2" borderId="7" xfId="2" applyNumberFormat="1" applyFont="1" applyFill="1" applyBorder="1" applyAlignment="1" applyProtection="1">
      <alignment horizontal="center" vertical="center"/>
    </xf>
    <xf numFmtId="1" fontId="1" fillId="2" borderId="16" xfId="2" applyNumberFormat="1" applyFont="1" applyFill="1" applyBorder="1" applyAlignment="1" applyProtection="1">
      <alignment horizontal="center" vertical="center"/>
    </xf>
    <xf numFmtId="1" fontId="1" fillId="2" borderId="17" xfId="2" applyNumberFormat="1" applyFont="1" applyFill="1" applyBorder="1" applyAlignment="1" applyProtection="1">
      <alignment horizontal="center" vertical="center"/>
    </xf>
    <xf numFmtId="1" fontId="1" fillId="2" borderId="23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34" fillId="2" borderId="32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0" fontId="5" fillId="0" borderId="45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165" fontId="35" fillId="0" borderId="35" xfId="2" applyNumberFormat="1" applyFont="1" applyFill="1" applyBorder="1" applyAlignment="1">
      <alignment horizontal="center" vertical="center" wrapText="1"/>
    </xf>
    <xf numFmtId="1" fontId="35" fillId="0" borderId="35" xfId="2" applyNumberFormat="1" applyFont="1" applyFill="1" applyBorder="1" applyAlignment="1">
      <alignment horizontal="center" vertical="center" wrapText="1"/>
    </xf>
    <xf numFmtId="1" fontId="35" fillId="0" borderId="37" xfId="2" applyNumberFormat="1" applyFont="1" applyFill="1" applyBorder="1" applyAlignment="1">
      <alignment horizontal="center" vertical="center" wrapText="1"/>
    </xf>
    <xf numFmtId="166" fontId="36" fillId="0" borderId="0" xfId="2" applyNumberFormat="1" applyFont="1" applyFill="1" applyBorder="1" applyAlignment="1" applyProtection="1">
      <alignment vertical="center"/>
    </xf>
    <xf numFmtId="49" fontId="5" fillId="2" borderId="20" xfId="0" applyNumberFormat="1" applyFont="1" applyFill="1" applyBorder="1" applyAlignment="1" applyProtection="1">
      <alignment horizontal="center" vertical="center"/>
    </xf>
    <xf numFmtId="49" fontId="5" fillId="2" borderId="24" xfId="2" applyNumberFormat="1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167" fontId="37" fillId="2" borderId="19" xfId="2" applyNumberFormat="1" applyFont="1" applyFill="1" applyBorder="1" applyAlignment="1" applyProtection="1">
      <alignment horizontal="center" vertical="center"/>
    </xf>
    <xf numFmtId="168" fontId="5" fillId="2" borderId="20" xfId="2" applyNumberFormat="1" applyFont="1" applyFill="1" applyBorder="1" applyAlignment="1" applyProtection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166" fontId="34" fillId="2" borderId="19" xfId="2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34" xfId="2" applyNumberFormat="1" applyFont="1" applyFill="1" applyBorder="1" applyAlignment="1">
      <alignment horizontal="left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167" fontId="37" fillId="2" borderId="21" xfId="2" applyNumberFormat="1" applyFont="1" applyFill="1" applyBorder="1" applyAlignment="1" applyProtection="1">
      <alignment horizontal="center" vertical="center"/>
    </xf>
    <xf numFmtId="168" fontId="5" fillId="2" borderId="8" xfId="2" applyNumberFormat="1" applyFont="1" applyFill="1" applyBorder="1" applyAlignment="1" applyProtection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1" fillId="2" borderId="31" xfId="2" applyFont="1" applyFill="1" applyBorder="1" applyAlignment="1">
      <alignment horizontal="center" vertical="center" wrapText="1"/>
    </xf>
    <xf numFmtId="0" fontId="1" fillId="2" borderId="22" xfId="2" applyFont="1" applyFill="1" applyBorder="1" applyAlignment="1">
      <alignment horizontal="center" vertical="center" wrapText="1"/>
    </xf>
    <xf numFmtId="166" fontId="1" fillId="2" borderId="21" xfId="2" applyNumberFormat="1" applyFont="1" applyFill="1" applyBorder="1" applyAlignment="1" applyProtection="1">
      <alignment horizontal="center" vertical="center"/>
    </xf>
    <xf numFmtId="0" fontId="1" fillId="2" borderId="14" xfId="2" applyFont="1" applyFill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166" fontId="34" fillId="2" borderId="21" xfId="2" applyNumberFormat="1" applyFont="1" applyFill="1" applyBorder="1" applyAlignment="1" applyProtection="1">
      <alignment horizontal="center" vertical="center"/>
    </xf>
    <xf numFmtId="49" fontId="5" fillId="2" borderId="34" xfId="2" applyNumberFormat="1" applyFont="1" applyFill="1" applyBorder="1" applyAlignment="1">
      <alignment vertical="center" wrapText="1"/>
    </xf>
    <xf numFmtId="49" fontId="5" fillId="2" borderId="9" xfId="0" applyNumberFormat="1" applyFont="1" applyFill="1" applyBorder="1" applyAlignment="1" applyProtection="1">
      <alignment horizontal="center" vertical="center"/>
    </xf>
    <xf numFmtId="166" fontId="5" fillId="2" borderId="14" xfId="2" applyNumberFormat="1" applyFont="1" applyFill="1" applyBorder="1" applyAlignment="1" applyProtection="1">
      <alignment horizontal="center" vertical="center"/>
    </xf>
    <xf numFmtId="165" fontId="5" fillId="2" borderId="37" xfId="2" applyNumberFormat="1" applyFont="1" applyFill="1" applyBorder="1" applyAlignment="1">
      <alignment horizontal="center" vertical="center" wrapText="1"/>
    </xf>
    <xf numFmtId="1" fontId="5" fillId="2" borderId="37" xfId="2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7" fontId="38" fillId="2" borderId="13" xfId="0" applyNumberFormat="1" applyFont="1" applyFill="1" applyBorder="1" applyAlignment="1" applyProtection="1">
      <alignment horizontal="center" vertical="center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65" fontId="5" fillId="2" borderId="12" xfId="2" applyNumberFormat="1" applyFont="1" applyFill="1" applyBorder="1" applyAlignment="1" applyProtection="1">
      <alignment horizontal="center" vertical="center"/>
    </xf>
    <xf numFmtId="1" fontId="5" fillId="2" borderId="13" xfId="2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7" fontId="38" fillId="2" borderId="18" xfId="0" applyNumberFormat="1" applyFont="1" applyFill="1" applyBorder="1" applyAlignment="1" applyProtection="1">
      <alignment horizontal="center" vertical="center"/>
    </xf>
    <xf numFmtId="165" fontId="5" fillId="2" borderId="7" xfId="0" applyNumberFormat="1" applyFont="1" applyFill="1" applyBorder="1" applyAlignment="1" applyProtection="1">
      <alignment horizontal="center" vertical="center"/>
    </xf>
    <xf numFmtId="1" fontId="5" fillId="2" borderId="7" xfId="0" applyNumberFormat="1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65" fontId="5" fillId="2" borderId="40" xfId="2" applyNumberFormat="1" applyFont="1" applyFill="1" applyBorder="1" applyAlignment="1" applyProtection="1">
      <alignment horizontal="center" vertical="center"/>
    </xf>
    <xf numFmtId="1" fontId="5" fillId="2" borderId="37" xfId="0" applyNumberFormat="1" applyFont="1" applyFill="1" applyBorder="1" applyAlignment="1" applyProtection="1">
      <alignment horizontal="center" vertical="center"/>
    </xf>
    <xf numFmtId="167" fontId="5" fillId="2" borderId="10" xfId="0" applyNumberFormat="1" applyFont="1" applyFill="1" applyBorder="1" applyAlignment="1" applyProtection="1">
      <alignment horizontal="left" vertical="center" wrapText="1"/>
    </xf>
    <xf numFmtId="167" fontId="1" fillId="2" borderId="11" xfId="0" applyNumberFormat="1" applyFont="1" applyFill="1" applyBorder="1" applyAlignment="1" applyProtection="1">
      <alignment horizontal="center" vertical="center"/>
    </xf>
    <xf numFmtId="167" fontId="1" fillId="2" borderId="12" xfId="0" applyNumberFormat="1" applyFont="1" applyFill="1" applyBorder="1" applyAlignment="1" applyProtection="1">
      <alignment horizontal="center" vertical="center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5" fillId="2" borderId="10" xfId="0" applyNumberFormat="1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7" fontId="5" fillId="2" borderId="7" xfId="0" applyNumberFormat="1" applyFont="1" applyFill="1" applyBorder="1" applyAlignment="1" applyProtection="1">
      <alignment horizontal="left" vertical="center" wrapText="1"/>
    </xf>
    <xf numFmtId="167" fontId="1" fillId="2" borderId="16" xfId="0" applyNumberFormat="1" applyFont="1" applyFill="1" applyBorder="1" applyAlignment="1" applyProtection="1">
      <alignment horizontal="center" vertical="center"/>
    </xf>
    <xf numFmtId="167" fontId="1" fillId="2" borderId="17" xfId="0" applyNumberFormat="1" applyFont="1" applyFill="1" applyBorder="1" applyAlignment="1" applyProtection="1">
      <alignment horizontal="center" vertical="center"/>
    </xf>
    <xf numFmtId="167" fontId="1" fillId="2" borderId="18" xfId="0" applyNumberFormat="1" applyFont="1" applyFill="1" applyBorder="1" applyAlignment="1" applyProtection="1">
      <alignment horizontal="center" vertical="center"/>
    </xf>
    <xf numFmtId="167" fontId="5" fillId="2" borderId="7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 applyProtection="1">
      <alignment horizontal="center" vertical="center"/>
    </xf>
    <xf numFmtId="1" fontId="5" fillId="2" borderId="5" xfId="0" applyNumberFormat="1" applyFont="1" applyFill="1" applyBorder="1" applyAlignment="1" applyProtection="1">
      <alignment horizontal="center" vertical="center"/>
    </xf>
    <xf numFmtId="1" fontId="5" fillId="2" borderId="35" xfId="0" applyNumberFormat="1" applyFont="1" applyFill="1" applyBorder="1" applyAlignment="1" applyProtection="1">
      <alignment horizontal="center" vertical="center"/>
    </xf>
    <xf numFmtId="165" fontId="5" fillId="2" borderId="46" xfId="2" applyNumberFormat="1" applyFont="1" applyFill="1" applyBorder="1" applyAlignment="1">
      <alignment horizontal="center" vertical="center" wrapText="1"/>
    </xf>
    <xf numFmtId="1" fontId="5" fillId="2" borderId="46" xfId="2" applyNumberFormat="1" applyFont="1" applyFill="1" applyBorder="1" applyAlignment="1">
      <alignment horizontal="center" vertical="center" wrapText="1"/>
    </xf>
    <xf numFmtId="49" fontId="1" fillId="2" borderId="24" xfId="2" applyNumberFormat="1" applyFont="1" applyFill="1" applyBorder="1" applyAlignment="1">
      <alignment vertical="center" wrapText="1"/>
    </xf>
    <xf numFmtId="0" fontId="1" fillId="2" borderId="11" xfId="2" applyNumberFormat="1" applyFont="1" applyFill="1" applyBorder="1" applyAlignment="1" applyProtection="1">
      <alignment horizontal="center" vertical="center"/>
    </xf>
    <xf numFmtId="0" fontId="1" fillId="2" borderId="12" xfId="2" applyNumberFormat="1" applyFont="1" applyFill="1" applyBorder="1" applyAlignment="1" applyProtection="1">
      <alignment horizontal="center" vertical="center"/>
    </xf>
    <xf numFmtId="0" fontId="1" fillId="2" borderId="19" xfId="2" applyNumberFormat="1" applyFont="1" applyFill="1" applyBorder="1" applyAlignment="1" applyProtection="1">
      <alignment horizontal="center" vertical="center"/>
    </xf>
    <xf numFmtId="168" fontId="1" fillId="2" borderId="20" xfId="2" applyNumberFormat="1" applyFont="1" applyFill="1" applyBorder="1" applyAlignment="1" applyProtection="1">
      <alignment horizontal="center" vertical="center"/>
    </xf>
    <xf numFmtId="168" fontId="1" fillId="2" borderId="10" xfId="2" applyNumberFormat="1" applyFont="1" applyFill="1" applyBorder="1" applyAlignment="1" applyProtection="1">
      <alignment horizontal="center" vertical="center"/>
    </xf>
    <xf numFmtId="167" fontId="1" fillId="2" borderId="11" xfId="2" applyNumberFormat="1" applyFont="1" applyFill="1" applyBorder="1" applyAlignment="1" applyProtection="1">
      <alignment horizontal="center" vertical="center"/>
    </xf>
    <xf numFmtId="167" fontId="1" fillId="2" borderId="12" xfId="2" applyNumberFormat="1" applyFont="1" applyFill="1" applyBorder="1" applyAlignment="1" applyProtection="1">
      <alignment horizontal="center" vertical="center"/>
    </xf>
    <xf numFmtId="167" fontId="1" fillId="2" borderId="19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49" fontId="1" fillId="2" borderId="45" xfId="2" applyNumberFormat="1" applyFont="1" applyFill="1" applyBorder="1" applyAlignment="1">
      <alignment vertical="center" wrapText="1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168" fontId="1" fillId="2" borderId="35" xfId="2" applyNumberFormat="1" applyFont="1" applyFill="1" applyBorder="1" applyAlignment="1" applyProtection="1">
      <alignment horizontal="center" vertical="center"/>
    </xf>
    <xf numFmtId="168" fontId="1" fillId="2" borderId="36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/>
    </xf>
    <xf numFmtId="167" fontId="1" fillId="2" borderId="17" xfId="2" applyNumberFormat="1" applyFont="1" applyFill="1" applyBorder="1" applyAlignment="1" applyProtection="1">
      <alignment horizontal="center" vertical="center"/>
    </xf>
    <xf numFmtId="167" fontId="1" fillId="2" borderId="23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165" fontId="5" fillId="2" borderId="35" xfId="2" applyNumberFormat="1" applyFont="1" applyFill="1" applyBorder="1" applyAlignment="1">
      <alignment horizontal="center" vertical="center" wrapText="1"/>
    </xf>
    <xf numFmtId="1" fontId="5" fillId="2" borderId="35" xfId="2" applyNumberFormat="1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vertical="center"/>
    </xf>
    <xf numFmtId="49" fontId="1" fillId="0" borderId="8" xfId="0" applyNumberFormat="1" applyFont="1" applyBorder="1" applyAlignment="1">
      <alignment vertical="center" wrapText="1"/>
    </xf>
    <xf numFmtId="1" fontId="1" fillId="0" borderId="52" xfId="0" applyNumberFormat="1" applyFont="1" applyBorder="1" applyAlignment="1">
      <alignment horizontal="center" vertical="center"/>
    </xf>
    <xf numFmtId="49" fontId="1" fillId="0" borderId="52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68" fontId="1" fillId="0" borderId="55" xfId="0" applyNumberFormat="1" applyFont="1" applyBorder="1" applyAlignment="1">
      <alignment horizontal="center" vertical="center"/>
    </xf>
    <xf numFmtId="167" fontId="1" fillId="0" borderId="53" xfId="0" applyNumberFormat="1" applyFont="1" applyBorder="1" applyAlignment="1">
      <alignment horizontal="center" vertical="center"/>
    </xf>
    <xf numFmtId="167" fontId="1" fillId="0" borderId="56" xfId="0" applyNumberFormat="1" applyFont="1" applyBorder="1" applyAlignment="1">
      <alignment horizontal="center" vertical="center"/>
    </xf>
    <xf numFmtId="167" fontId="1" fillId="0" borderId="52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49" fontId="1" fillId="0" borderId="8" xfId="2" applyNumberFormat="1" applyFont="1" applyFill="1" applyBorder="1" applyAlignment="1">
      <alignment vertical="center" wrapText="1"/>
    </xf>
    <xf numFmtId="1" fontId="1" fillId="0" borderId="31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5" xfId="2" applyNumberFormat="1" applyFont="1" applyFill="1" applyBorder="1" applyAlignment="1">
      <alignment horizontal="center" vertical="center"/>
    </xf>
    <xf numFmtId="168" fontId="1" fillId="0" borderId="8" xfId="2" applyNumberFormat="1" applyFont="1" applyFill="1" applyBorder="1" applyAlignment="1" applyProtection="1">
      <alignment horizontal="center" vertical="center"/>
    </xf>
    <xf numFmtId="1" fontId="1" fillId="0" borderId="6" xfId="2" applyNumberFormat="1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15" xfId="2" applyNumberFormat="1" applyFont="1" applyFill="1" applyBorder="1" applyAlignment="1">
      <alignment horizontal="center" vertical="center" wrapText="1"/>
    </xf>
    <xf numFmtId="0" fontId="1" fillId="0" borderId="14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 applyProtection="1">
      <alignment horizontal="center" vertical="center"/>
    </xf>
    <xf numFmtId="49" fontId="1" fillId="0" borderId="58" xfId="2" applyNumberFormat="1" applyFont="1" applyFill="1" applyBorder="1" applyAlignment="1">
      <alignment vertical="center" wrapText="1"/>
    </xf>
    <xf numFmtId="1" fontId="1" fillId="0" borderId="38" xfId="2" applyNumberFormat="1" applyFont="1" applyFill="1" applyBorder="1" applyAlignment="1">
      <alignment horizontal="center" vertical="center"/>
    </xf>
    <xf numFmtId="49" fontId="1" fillId="0" borderId="27" xfId="2" applyNumberFormat="1" applyFont="1" applyFill="1" applyBorder="1" applyAlignment="1">
      <alignment horizontal="center" vertical="center"/>
    </xf>
    <xf numFmtId="49" fontId="1" fillId="0" borderId="29" xfId="2" applyNumberFormat="1" applyFont="1" applyFill="1" applyBorder="1" applyAlignment="1">
      <alignment horizontal="center" vertical="center"/>
    </xf>
    <xf numFmtId="0" fontId="1" fillId="0" borderId="29" xfId="2" applyNumberFormat="1" applyFont="1" applyFill="1" applyBorder="1" applyAlignment="1">
      <alignment horizontal="center" vertical="center"/>
    </xf>
    <xf numFmtId="168" fontId="1" fillId="0" borderId="58" xfId="2" applyNumberFormat="1" applyFont="1" applyFill="1" applyBorder="1" applyAlignment="1" applyProtection="1">
      <alignment horizontal="center" vertical="center"/>
    </xf>
    <xf numFmtId="1" fontId="1" fillId="0" borderId="59" xfId="2" applyNumberFormat="1" applyFont="1" applyFill="1" applyBorder="1" applyAlignment="1">
      <alignment horizontal="center" vertical="center"/>
    </xf>
    <xf numFmtId="1" fontId="1" fillId="0" borderId="26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9" xfId="2" applyNumberFormat="1" applyFont="1" applyFill="1" applyBorder="1" applyAlignment="1">
      <alignment horizontal="center" vertical="center" wrapText="1"/>
    </xf>
    <xf numFmtId="0" fontId="1" fillId="0" borderId="26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28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8" xfId="2" applyNumberFormat="1" applyFont="1" applyFill="1" applyBorder="1" applyAlignment="1" applyProtection="1">
      <alignment horizontal="center" vertical="center"/>
    </xf>
    <xf numFmtId="165" fontId="5" fillId="2" borderId="37" xfId="2" applyNumberFormat="1" applyFont="1" applyFill="1" applyBorder="1" applyAlignment="1" applyProtection="1">
      <alignment horizontal="center" vertical="center"/>
    </xf>
    <xf numFmtId="1" fontId="5" fillId="2" borderId="37" xfId="2" applyNumberFormat="1" applyFont="1" applyFill="1" applyBorder="1" applyAlignment="1" applyProtection="1">
      <alignment horizontal="center" vertical="center"/>
    </xf>
    <xf numFmtId="1" fontId="5" fillId="2" borderId="45" xfId="2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69" fontId="1" fillId="0" borderId="0" xfId="2" applyNumberFormat="1" applyFont="1" applyFill="1" applyBorder="1" applyAlignment="1" applyProtection="1">
      <alignment vertical="center"/>
    </xf>
    <xf numFmtId="166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8" fontId="1" fillId="2" borderId="0" xfId="2" applyNumberFormat="1" applyFont="1" applyFill="1" applyBorder="1" applyAlignment="1" applyProtection="1">
      <alignment horizontal="center" vertical="center"/>
    </xf>
    <xf numFmtId="166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6" fontId="36" fillId="2" borderId="0" xfId="2" applyNumberFormat="1" applyFont="1" applyFill="1" applyBorder="1" applyAlignment="1" applyProtection="1">
      <alignment vertical="center"/>
    </xf>
    <xf numFmtId="166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165" fontId="1" fillId="2" borderId="59" xfId="2" applyNumberFormat="1" applyFont="1" applyFill="1" applyBorder="1" applyAlignment="1" applyProtection="1">
      <alignment horizontal="center" vertical="center"/>
    </xf>
    <xf numFmtId="1" fontId="1" fillId="2" borderId="59" xfId="2" applyNumberFormat="1" applyFont="1" applyFill="1" applyBorder="1" applyAlignment="1" applyProtection="1">
      <alignment horizontal="center" vertical="center"/>
    </xf>
    <xf numFmtId="1" fontId="1" fillId="2" borderId="26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1" fontId="1" fillId="2" borderId="28" xfId="2" applyNumberFormat="1" applyFont="1" applyFill="1" applyBorder="1" applyAlignment="1" applyProtection="1">
      <alignment horizontal="center" vertical="center"/>
    </xf>
    <xf numFmtId="49" fontId="5" fillId="0" borderId="8" xfId="2" applyNumberFormat="1" applyFont="1" applyFill="1" applyBorder="1" applyAlignment="1">
      <alignment vertical="center" wrapText="1"/>
    </xf>
    <xf numFmtId="49" fontId="5" fillId="2" borderId="42" xfId="0" applyNumberFormat="1" applyFont="1" applyFill="1" applyBorder="1" applyAlignment="1" applyProtection="1">
      <alignment horizontal="center" vertical="center"/>
    </xf>
    <xf numFmtId="0" fontId="5" fillId="2" borderId="61" xfId="0" applyNumberFormat="1" applyFont="1" applyFill="1" applyBorder="1" applyAlignment="1" applyProtection="1">
      <alignment horizontal="left" vertic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167" fontId="38" fillId="2" borderId="61" xfId="0" applyNumberFormat="1" applyFont="1" applyFill="1" applyBorder="1" applyAlignment="1" applyProtection="1">
      <alignment horizontal="center" vertical="center"/>
    </xf>
    <xf numFmtId="165" fontId="5" fillId="2" borderId="43" xfId="0" applyNumberFormat="1" applyFont="1" applyFill="1" applyBorder="1" applyAlignment="1" applyProtection="1">
      <alignment horizontal="center" vertical="center"/>
    </xf>
    <xf numFmtId="1" fontId="5" fillId="2" borderId="43" xfId="0" applyNumberFormat="1" applyFont="1" applyFill="1" applyBorder="1" applyAlignment="1">
      <alignment horizontal="center" vertical="center" wrapText="1"/>
    </xf>
    <xf numFmtId="0" fontId="5" fillId="2" borderId="42" xfId="2" applyFont="1" applyFill="1" applyBorder="1" applyAlignment="1">
      <alignment horizontal="center" vertical="center" wrapText="1"/>
    </xf>
    <xf numFmtId="0" fontId="5" fillId="2" borderId="62" xfId="2" applyFont="1" applyFill="1" applyBorder="1" applyAlignment="1">
      <alignment horizontal="center" vertical="center" wrapText="1"/>
    </xf>
    <xf numFmtId="165" fontId="5" fillId="2" borderId="42" xfId="2" applyNumberFormat="1" applyFont="1" applyFill="1" applyBorder="1" applyAlignment="1" applyProtection="1">
      <alignment horizontal="center" vertical="center"/>
    </xf>
    <xf numFmtId="165" fontId="5" fillId="2" borderId="62" xfId="2" applyNumberFormat="1" applyFont="1" applyFill="1" applyBorder="1" applyAlignment="1" applyProtection="1">
      <alignment horizontal="center" vertical="center"/>
    </xf>
    <xf numFmtId="1" fontId="5" fillId="2" borderId="61" xfId="2" applyNumberFormat="1" applyFont="1" applyFill="1" applyBorder="1" applyAlignment="1" applyProtection="1">
      <alignment horizontal="center" vertical="center"/>
    </xf>
    <xf numFmtId="1" fontId="5" fillId="2" borderId="63" xfId="2" applyNumberFormat="1" applyFont="1" applyFill="1" applyBorder="1" applyAlignment="1" applyProtection="1">
      <alignment horizontal="center" vertical="center"/>
    </xf>
    <xf numFmtId="1" fontId="5" fillId="2" borderId="61" xfId="2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 applyProtection="1">
      <alignment horizontal="center" vertical="center"/>
    </xf>
    <xf numFmtId="165" fontId="5" fillId="0" borderId="10" xfId="0" applyNumberFormat="1" applyFont="1" applyFill="1" applyBorder="1" applyAlignment="1" applyProtection="1">
      <alignment horizontal="center" vertical="center"/>
    </xf>
    <xf numFmtId="0" fontId="5" fillId="0" borderId="13" xfId="2" applyFont="1" applyFill="1" applyBorder="1" applyAlignment="1">
      <alignment horizontal="center" vertical="center" wrapText="1"/>
    </xf>
    <xf numFmtId="165" fontId="5" fillId="0" borderId="46" xfId="2" applyNumberFormat="1" applyFont="1" applyFill="1" applyBorder="1" applyAlignment="1">
      <alignment horizontal="center" vertical="center" wrapText="1"/>
    </xf>
    <xf numFmtId="1" fontId="5" fillId="0" borderId="46" xfId="2" applyNumberFormat="1" applyFont="1" applyFill="1" applyBorder="1" applyAlignment="1">
      <alignment horizontal="center" vertical="center" wrapText="1"/>
    </xf>
    <xf numFmtId="1" fontId="5" fillId="0" borderId="35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165" fontId="5" fillId="0" borderId="37" xfId="2" applyNumberFormat="1" applyFont="1" applyFill="1" applyBorder="1" applyAlignment="1">
      <alignment horizontal="center" vertical="center" wrapText="1"/>
    </xf>
    <xf numFmtId="1" fontId="5" fillId="0" borderId="37" xfId="2" applyNumberFormat="1" applyFont="1" applyFill="1" applyBorder="1" applyAlignment="1">
      <alignment horizontal="center" vertical="center" wrapText="1"/>
    </xf>
    <xf numFmtId="165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45" xfId="2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166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8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42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65" fontId="5" fillId="0" borderId="6" xfId="2" applyNumberFormat="1" applyFont="1" applyFill="1" applyBorder="1" applyAlignment="1" applyProtection="1">
      <alignment horizontal="center" vertical="center"/>
    </xf>
    <xf numFmtId="1" fontId="5" fillId="0" borderId="6" xfId="2" applyNumberFormat="1" applyFont="1" applyFill="1" applyBorder="1" applyAlignment="1" applyProtection="1">
      <alignment horizontal="center" vertical="center"/>
    </xf>
    <xf numFmtId="1" fontId="5" fillId="0" borderId="14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1" xfId="2" applyNumberFormat="1" applyFont="1" applyFill="1" applyBorder="1" applyAlignment="1" applyProtection="1">
      <alignment horizontal="center" vertical="center"/>
    </xf>
    <xf numFmtId="0" fontId="34" fillId="0" borderId="14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1" xfId="2" applyFont="1" applyFill="1" applyBorder="1" applyAlignment="1">
      <alignment horizontal="center" vertical="center" wrapText="1"/>
    </xf>
    <xf numFmtId="0" fontId="34" fillId="0" borderId="31" xfId="2" applyFont="1" applyFill="1" applyBorder="1" applyAlignment="1">
      <alignment horizontal="center" vertical="center" wrapText="1"/>
    </xf>
    <xf numFmtId="0" fontId="34" fillId="0" borderId="15" xfId="2" applyFont="1" applyFill="1" applyBorder="1" applyAlignment="1">
      <alignment horizontal="center" vertical="center" wrapText="1"/>
    </xf>
    <xf numFmtId="166" fontId="1" fillId="0" borderId="0" xfId="2" applyNumberFormat="1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5" fontId="5" fillId="0" borderId="17" xfId="2" applyNumberFormat="1" applyFont="1" applyFill="1" applyBorder="1" applyAlignment="1" applyProtection="1">
      <alignment horizontal="center" vertical="center"/>
    </xf>
    <xf numFmtId="0" fontId="1" fillId="0" borderId="26" xfId="2" applyNumberFormat="1" applyFont="1" applyFill="1" applyBorder="1" applyAlignment="1" applyProtection="1">
      <alignment horizontal="center" vertical="center"/>
    </xf>
    <xf numFmtId="0" fontId="1" fillId="0" borderId="33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0" fontId="1" fillId="0" borderId="38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40" xfId="2" applyNumberFormat="1" applyFont="1" applyFill="1" applyBorder="1" applyAlignment="1" applyProtection="1">
      <alignment horizontal="center" vertical="center"/>
    </xf>
    <xf numFmtId="0" fontId="1" fillId="0" borderId="41" xfId="2" applyNumberFormat="1" applyFont="1" applyFill="1" applyBorder="1" applyAlignment="1" applyProtection="1">
      <alignment horizontal="center" vertical="center"/>
    </xf>
    <xf numFmtId="0" fontId="1" fillId="0" borderId="37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4" xfId="2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12" xfId="2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 applyProtection="1">
      <alignment horizontal="center" vertical="center"/>
    </xf>
    <xf numFmtId="1" fontId="5" fillId="0" borderId="10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2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0" fontId="34" fillId="0" borderId="11" xfId="2" applyFont="1" applyFill="1" applyBorder="1" applyAlignment="1">
      <alignment horizontal="center" vertical="center" wrapText="1"/>
    </xf>
    <xf numFmtId="0" fontId="34" fillId="0" borderId="12" xfId="2" applyFont="1" applyFill="1" applyBorder="1" applyAlignment="1">
      <alignment horizontal="center" vertical="center" wrapText="1"/>
    </xf>
    <xf numFmtId="0" fontId="34" fillId="0" borderId="19" xfId="2" applyFont="1" applyFill="1" applyBorder="1" applyAlignment="1">
      <alignment horizontal="center" vertical="center" wrapText="1"/>
    </xf>
    <xf numFmtId="0" fontId="34" fillId="0" borderId="30" xfId="2" applyFont="1" applyFill="1" applyBorder="1" applyAlignment="1">
      <alignment horizontal="center" vertical="center" wrapText="1"/>
    </xf>
    <xf numFmtId="0" fontId="34" fillId="0" borderId="13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7" fontId="37" fillId="0" borderId="19" xfId="2" applyNumberFormat="1" applyFont="1" applyFill="1" applyBorder="1" applyAlignment="1" applyProtection="1">
      <alignment horizontal="center" vertical="center"/>
    </xf>
    <xf numFmtId="168" fontId="5" fillId="0" borderId="20" xfId="2" applyNumberFormat="1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166" fontId="34" fillId="0" borderId="19" xfId="2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167" fontId="37" fillId="0" borderId="21" xfId="2" applyNumberFormat="1" applyFont="1" applyFill="1" applyBorder="1" applyAlignment="1" applyProtection="1">
      <alignment horizontal="center" vertical="center"/>
    </xf>
    <xf numFmtId="168" fontId="5" fillId="0" borderId="8" xfId="2" applyNumberFormat="1" applyFont="1" applyFill="1" applyBorder="1" applyAlignment="1" applyProtection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1" fillId="0" borderId="31" xfId="2" applyFont="1" applyFill="1" applyBorder="1" applyAlignment="1">
      <alignment horizontal="center" vertical="center" wrapText="1"/>
    </xf>
    <xf numFmtId="0" fontId="1" fillId="0" borderId="22" xfId="2" applyFont="1" applyFill="1" applyBorder="1" applyAlignment="1">
      <alignment horizontal="center" vertical="center" wrapText="1"/>
    </xf>
    <xf numFmtId="166" fontId="1" fillId="0" borderId="21" xfId="2" applyNumberFormat="1" applyFont="1" applyFill="1" applyBorder="1" applyAlignment="1" applyProtection="1">
      <alignment horizontal="center" vertical="center"/>
    </xf>
    <xf numFmtId="0" fontId="1" fillId="0" borderId="14" xfId="2" applyFont="1" applyFill="1" applyBorder="1" applyAlignment="1">
      <alignment horizontal="center" vertical="center" wrapText="1"/>
    </xf>
    <xf numFmtId="0" fontId="1" fillId="0" borderId="21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166" fontId="34" fillId="0" borderId="21" xfId="2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left" vertical="center"/>
    </xf>
    <xf numFmtId="167" fontId="38" fillId="0" borderId="13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65" fontId="5" fillId="0" borderId="12" xfId="2" applyNumberFormat="1" applyFont="1" applyFill="1" applyBorder="1" applyAlignment="1" applyProtection="1">
      <alignment horizontal="center" vertical="center"/>
    </xf>
    <xf numFmtId="1" fontId="5" fillId="0" borderId="13" xfId="2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167" fontId="38" fillId="0" borderId="18" xfId="0" applyNumberFormat="1" applyFont="1" applyFill="1" applyBorder="1" applyAlignment="1" applyProtection="1">
      <alignment horizontal="center" vertical="center"/>
    </xf>
    <xf numFmtId="165" fontId="5" fillId="0" borderId="7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1" fontId="5" fillId="0" borderId="23" xfId="2" applyNumberFormat="1" applyFont="1" applyFill="1" applyBorder="1" applyAlignment="1" applyProtection="1">
      <alignment horizontal="center" vertical="center"/>
    </xf>
    <xf numFmtId="1" fontId="5" fillId="0" borderId="37" xfId="0" applyNumberFormat="1" applyFont="1" applyFill="1" applyBorder="1" applyAlignment="1" applyProtection="1">
      <alignment horizontal="center" vertical="center"/>
    </xf>
    <xf numFmtId="170" fontId="5" fillId="0" borderId="37" xfId="0" applyNumberFormat="1" applyFont="1" applyFill="1" applyBorder="1" applyAlignment="1" applyProtection="1">
      <alignment horizontal="left" vertical="center"/>
    </xf>
    <xf numFmtId="166" fontId="36" fillId="0" borderId="0" xfId="0" applyNumberFormat="1" applyFont="1" applyFill="1" applyAlignment="1">
      <alignment vertical="center"/>
    </xf>
    <xf numFmtId="165" fontId="31" fillId="0" borderId="35" xfId="2" applyNumberFormat="1" applyFont="1" applyFill="1" applyBorder="1" applyAlignment="1" applyProtection="1">
      <alignment horizontal="center" vertical="center"/>
    </xf>
    <xf numFmtId="165" fontId="30" fillId="0" borderId="37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4" fillId="0" borderId="0" xfId="2" applyNumberFormat="1" applyFont="1" applyFill="1" applyBorder="1" applyAlignment="1" applyProtection="1">
      <alignment horizontal="center" vertical="center"/>
    </xf>
    <xf numFmtId="166" fontId="36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horizontal="center" vertical="center" wrapText="1"/>
    </xf>
    <xf numFmtId="165" fontId="5" fillId="0" borderId="35" xfId="2" applyNumberFormat="1" applyFont="1" applyFill="1" applyBorder="1" applyAlignment="1">
      <alignment horizontal="center" vertical="center" wrapText="1"/>
    </xf>
    <xf numFmtId="0" fontId="1" fillId="0" borderId="17" xfId="2" applyNumberFormat="1" applyFont="1" applyFill="1" applyBorder="1" applyAlignment="1" applyProtection="1">
      <alignment horizontal="center" vertical="center"/>
    </xf>
    <xf numFmtId="167" fontId="1" fillId="0" borderId="17" xfId="2" applyNumberFormat="1" applyFont="1" applyFill="1" applyBorder="1" applyAlignment="1" applyProtection="1">
      <alignment horizontal="center" vertical="center"/>
    </xf>
    <xf numFmtId="0" fontId="1" fillId="0" borderId="23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0" fontId="1" fillId="0" borderId="16" xfId="2" applyNumberFormat="1" applyFont="1" applyFill="1" applyBorder="1" applyAlignment="1" applyProtection="1">
      <alignment horizontal="center" vertical="center"/>
    </xf>
    <xf numFmtId="168" fontId="1" fillId="0" borderId="9" xfId="2" applyNumberFormat="1" applyFont="1" applyFill="1" applyBorder="1" applyAlignment="1" applyProtection="1">
      <alignment horizontal="center" vertical="center"/>
    </xf>
    <xf numFmtId="1" fontId="5" fillId="0" borderId="36" xfId="2" applyNumberFormat="1" applyFont="1" applyFill="1" applyBorder="1" applyAlignment="1">
      <alignment horizontal="center" vertical="center" wrapText="1"/>
    </xf>
    <xf numFmtId="167" fontId="1" fillId="0" borderId="16" xfId="2" applyNumberFormat="1" applyFont="1" applyFill="1" applyBorder="1" applyAlignment="1" applyProtection="1">
      <alignment horizontal="center" vertical="center"/>
    </xf>
    <xf numFmtId="167" fontId="1" fillId="0" borderId="23" xfId="2" applyNumberFormat="1" applyFont="1" applyFill="1" applyBorder="1" applyAlignment="1" applyProtection="1">
      <alignment horizontal="center" vertical="center"/>
    </xf>
    <xf numFmtId="166" fontId="5" fillId="0" borderId="19" xfId="2" applyNumberFormat="1" applyFont="1" applyFill="1" applyBorder="1" applyAlignment="1" applyProtection="1">
      <alignment horizontal="center" vertical="center" wrapText="1"/>
    </xf>
    <xf numFmtId="166" fontId="5" fillId="0" borderId="21" xfId="2" applyNumberFormat="1" applyFont="1" applyFill="1" applyBorder="1" applyAlignment="1" applyProtection="1">
      <alignment horizontal="center" vertical="center" wrapText="1"/>
    </xf>
    <xf numFmtId="49" fontId="5" fillId="0" borderId="58" xfId="2" applyNumberFormat="1" applyFont="1" applyFill="1" applyBorder="1" applyAlignment="1">
      <alignment vertical="center" wrapText="1"/>
    </xf>
    <xf numFmtId="49" fontId="5" fillId="0" borderId="27" xfId="2" applyNumberFormat="1" applyFont="1" applyFill="1" applyBorder="1" applyAlignment="1">
      <alignment horizontal="center" vertical="center" wrapText="1"/>
    </xf>
    <xf numFmtId="166" fontId="5" fillId="0" borderId="28" xfId="2" applyNumberFormat="1" applyFont="1" applyFill="1" applyBorder="1" applyAlignment="1" applyProtection="1">
      <alignment horizontal="center" vertical="center" wrapText="1"/>
    </xf>
    <xf numFmtId="165" fontId="5" fillId="0" borderId="59" xfId="2" applyNumberFormat="1" applyFont="1" applyFill="1" applyBorder="1" applyAlignment="1" applyProtection="1">
      <alignment horizontal="center" vertical="center"/>
    </xf>
    <xf numFmtId="1" fontId="5" fillId="0" borderId="59" xfId="2" applyNumberFormat="1" applyFont="1" applyFill="1" applyBorder="1" applyAlignment="1" applyProtection="1">
      <alignment horizontal="center" vertical="center"/>
    </xf>
    <xf numFmtId="1" fontId="5" fillId="0" borderId="26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1" fontId="5" fillId="0" borderId="28" xfId="2" applyNumberFormat="1" applyFont="1" applyFill="1" applyBorder="1" applyAlignment="1" applyProtection="1">
      <alignment horizontal="center" vertical="center"/>
    </xf>
    <xf numFmtId="0" fontId="34" fillId="0" borderId="26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28" xfId="2" applyFont="1" applyFill="1" applyBorder="1" applyAlignment="1">
      <alignment horizontal="center" vertical="center" wrapText="1"/>
    </xf>
    <xf numFmtId="0" fontId="34" fillId="0" borderId="38" xfId="2" applyFont="1" applyFill="1" applyBorder="1" applyAlignment="1">
      <alignment horizontal="center" vertical="center" wrapText="1"/>
    </xf>
    <xf numFmtId="0" fontId="34" fillId="0" borderId="29" xfId="2" applyFont="1" applyFill="1" applyBorder="1" applyAlignment="1">
      <alignment horizontal="center" vertical="center" wrapText="1"/>
    </xf>
    <xf numFmtId="165" fontId="35" fillId="0" borderId="37" xfId="2" applyNumberFormat="1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0" fontId="5" fillId="0" borderId="31" xfId="2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35" xfId="0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Fill="1" applyBorder="1" applyAlignment="1" applyProtection="1">
      <alignment horizontal="center" vertical="center"/>
    </xf>
    <xf numFmtId="167" fontId="1" fillId="0" borderId="39" xfId="0" applyNumberFormat="1" applyFont="1" applyFill="1" applyBorder="1" applyAlignment="1" applyProtection="1">
      <alignment horizontal="center" vertical="center"/>
    </xf>
    <xf numFmtId="167" fontId="1" fillId="0" borderId="64" xfId="0" applyNumberFormat="1" applyFont="1" applyFill="1" applyBorder="1" applyAlignment="1" applyProtection="1">
      <alignment horizontal="center" vertical="center"/>
    </xf>
    <xf numFmtId="167" fontId="1" fillId="0" borderId="65" xfId="0" applyNumberFormat="1" applyFont="1" applyFill="1" applyBorder="1" applyAlignment="1" applyProtection="1">
      <alignment horizontal="center" vertical="center"/>
    </xf>
    <xf numFmtId="165" fontId="5" fillId="0" borderId="4" xfId="0" applyNumberFormat="1" applyFont="1" applyFill="1" applyBorder="1" applyAlignment="1" applyProtection="1">
      <alignment horizontal="center" vertical="center"/>
    </xf>
    <xf numFmtId="167" fontId="5" fillId="0" borderId="4" xfId="0" applyNumberFormat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left" vertical="top" wrapText="1"/>
    </xf>
    <xf numFmtId="0" fontId="5" fillId="0" borderId="65" xfId="2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" fontId="1" fillId="0" borderId="8" xfId="2" applyNumberFormat="1" applyFont="1" applyFill="1" applyBorder="1" applyAlignment="1">
      <alignment horizontal="center" vertical="center"/>
    </xf>
    <xf numFmtId="1" fontId="1" fillId="0" borderId="9" xfId="2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1" xfId="2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21" xfId="2" applyNumberFormat="1" applyFont="1" applyFill="1" applyBorder="1" applyAlignment="1">
      <alignment horizontal="center" vertical="center" wrapText="1"/>
    </xf>
    <xf numFmtId="49" fontId="5" fillId="0" borderId="46" xfId="0" applyNumberFormat="1" applyFont="1" applyBorder="1" applyAlignment="1">
      <alignment vertical="center" wrapText="1"/>
    </xf>
    <xf numFmtId="0" fontId="1" fillId="0" borderId="9" xfId="0" applyFont="1" applyFill="1" applyBorder="1" applyAlignment="1">
      <alignment horizontal="left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167" fontId="1" fillId="0" borderId="14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/>
    </xf>
    <xf numFmtId="167" fontId="1" fillId="0" borderId="21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3" xfId="2" applyNumberFormat="1" applyFont="1" applyFill="1" applyBorder="1" applyAlignment="1" applyProtection="1">
      <alignment horizontal="center" vertical="center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1" xfId="2" applyNumberFormat="1" applyFont="1" applyFill="1" applyBorder="1" applyAlignment="1">
      <alignment horizontal="center" vertical="center" wrapText="1"/>
    </xf>
    <xf numFmtId="49" fontId="5" fillId="0" borderId="38" xfId="2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62" xfId="2" applyNumberFormat="1" applyFont="1" applyFill="1" applyBorder="1" applyAlignment="1" applyProtection="1">
      <alignment horizontal="center" vertical="center"/>
    </xf>
    <xf numFmtId="168" fontId="1" fillId="0" borderId="66" xfId="2" applyNumberFormat="1" applyFont="1" applyFill="1" applyBorder="1" applyAlignment="1" applyProtection="1">
      <alignment horizontal="center" vertical="center"/>
    </xf>
    <xf numFmtId="167" fontId="1" fillId="0" borderId="42" xfId="2" applyNumberFormat="1" applyFont="1" applyFill="1" applyBorder="1" applyAlignment="1" applyProtection="1">
      <alignment horizontal="center" vertical="center"/>
    </xf>
    <xf numFmtId="167" fontId="1" fillId="0" borderId="62" xfId="2" applyNumberFormat="1" applyFont="1" applyFill="1" applyBorder="1" applyAlignment="1" applyProtection="1">
      <alignment horizontal="center" vertical="center"/>
    </xf>
    <xf numFmtId="167" fontId="1" fillId="0" borderId="6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167" fontId="5" fillId="0" borderId="12" xfId="2" applyNumberFormat="1" applyFont="1" applyFill="1" applyBorder="1" applyAlignment="1" applyProtection="1">
      <alignment horizontal="center" vertical="center"/>
    </xf>
    <xf numFmtId="167" fontId="5" fillId="0" borderId="19" xfId="2" applyNumberFormat="1" applyFont="1" applyFill="1" applyBorder="1" applyAlignment="1" applyProtection="1">
      <alignment horizontal="center" vertical="center"/>
    </xf>
    <xf numFmtId="167" fontId="5" fillId="0" borderId="20" xfId="2" applyNumberFormat="1" applyFont="1" applyFill="1" applyBorder="1" applyAlignment="1" applyProtection="1">
      <alignment horizontal="center" vertical="center"/>
    </xf>
    <xf numFmtId="167" fontId="5" fillId="0" borderId="11" xfId="2" applyNumberFormat="1" applyFont="1" applyFill="1" applyBorder="1" applyAlignment="1" applyProtection="1">
      <alignment horizontal="center" vertical="center"/>
    </xf>
    <xf numFmtId="165" fontId="5" fillId="0" borderId="20" xfId="2" applyNumberFormat="1" applyFont="1" applyFill="1" applyBorder="1" applyAlignment="1" applyProtection="1">
      <alignment horizontal="center" vertical="center"/>
    </xf>
    <xf numFmtId="49" fontId="1" fillId="0" borderId="55" xfId="2" applyNumberFormat="1" applyFont="1" applyFill="1" applyBorder="1" applyAlignment="1">
      <alignment vertical="center" wrapText="1"/>
    </xf>
    <xf numFmtId="1" fontId="1" fillId="0" borderId="58" xfId="2" applyNumberFormat="1" applyFont="1" applyFill="1" applyBorder="1" applyAlignment="1">
      <alignment horizontal="center" vertical="center"/>
    </xf>
    <xf numFmtId="0" fontId="1" fillId="0" borderId="28" xfId="2" applyNumberFormat="1" applyFont="1" applyFill="1" applyBorder="1" applyAlignment="1">
      <alignment horizontal="center" vertical="center"/>
    </xf>
    <xf numFmtId="1" fontId="1" fillId="0" borderId="28" xfId="2" applyNumberFormat="1" applyFont="1" applyFill="1" applyBorder="1" applyAlignment="1">
      <alignment horizontal="center" vertical="center" wrapText="1"/>
    </xf>
    <xf numFmtId="166" fontId="36" fillId="0" borderId="17" xfId="2" applyNumberFormat="1" applyFont="1" applyFill="1" applyBorder="1" applyAlignment="1" applyProtection="1">
      <alignment vertical="center"/>
    </xf>
    <xf numFmtId="166" fontId="36" fillId="0" borderId="23" xfId="2" applyNumberFormat="1" applyFont="1" applyFill="1" applyBorder="1" applyAlignment="1" applyProtection="1">
      <alignment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8" xfId="2" applyNumberFormat="1" applyFont="1" applyFill="1" applyBorder="1" applyAlignment="1">
      <alignment horizontal="center" vertical="center" wrapText="1"/>
    </xf>
    <xf numFmtId="49" fontId="1" fillId="0" borderId="9" xfId="2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1" fontId="1" fillId="0" borderId="34" xfId="2" applyNumberFormat="1" applyFont="1" applyFill="1" applyBorder="1" applyAlignment="1">
      <alignment horizontal="center" vertical="center"/>
    </xf>
    <xf numFmtId="1" fontId="1" fillId="0" borderId="67" xfId="2" applyNumberFormat="1" applyFont="1" applyFill="1" applyBorder="1" applyAlignment="1">
      <alignment horizontal="center" vertical="center"/>
    </xf>
    <xf numFmtId="166" fontId="36" fillId="0" borderId="32" xfId="2" applyNumberFormat="1" applyFont="1" applyFill="1" applyBorder="1" applyAlignment="1" applyProtection="1">
      <alignment vertical="center"/>
    </xf>
    <xf numFmtId="166" fontId="36" fillId="0" borderId="16" xfId="2" applyNumberFormat="1" applyFont="1" applyFill="1" applyBorder="1" applyAlignment="1" applyProtection="1">
      <alignment vertical="center"/>
    </xf>
    <xf numFmtId="0" fontId="1" fillId="0" borderId="31" xfId="0" applyFont="1" applyFill="1" applyBorder="1" applyAlignment="1">
      <alignment horizontal="center" vertical="center"/>
    </xf>
    <xf numFmtId="49" fontId="1" fillId="0" borderId="22" xfId="2" applyNumberFormat="1" applyFont="1" applyFill="1" applyBorder="1" applyAlignment="1">
      <alignment horizontal="center" vertical="center"/>
    </xf>
    <xf numFmtId="49" fontId="1" fillId="0" borderId="33" xfId="2" applyNumberFormat="1" applyFont="1" applyFill="1" applyBorder="1" applyAlignment="1">
      <alignment horizontal="center" vertical="center"/>
    </xf>
    <xf numFmtId="49" fontId="1" fillId="0" borderId="8" xfId="2" applyNumberFormat="1" applyFont="1" applyFill="1" applyBorder="1" applyAlignment="1">
      <alignment horizontal="center" vertical="center"/>
    </xf>
    <xf numFmtId="49" fontId="1" fillId="0" borderId="58" xfId="2" applyNumberFormat="1" applyFont="1" applyFill="1" applyBorder="1" applyAlignment="1">
      <alignment horizontal="center" vertical="center"/>
    </xf>
    <xf numFmtId="168" fontId="1" fillId="0" borderId="8" xfId="0" applyNumberFormat="1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49" fontId="1" fillId="0" borderId="9" xfId="2" applyNumberFormat="1" applyFont="1" applyFill="1" applyBorder="1" applyAlignment="1">
      <alignment horizontal="center" vertical="center"/>
    </xf>
    <xf numFmtId="166" fontId="36" fillId="0" borderId="60" xfId="2" applyNumberFormat="1" applyFont="1" applyFill="1" applyBorder="1" applyAlignment="1" applyProtection="1">
      <alignment vertical="center"/>
    </xf>
    <xf numFmtId="0" fontId="1" fillId="0" borderId="66" xfId="0" applyFont="1" applyBorder="1" applyAlignment="1">
      <alignment horizontal="center" vertical="center"/>
    </xf>
    <xf numFmtId="0" fontId="1" fillId="0" borderId="27" xfId="2" applyNumberFormat="1" applyFont="1" applyFill="1" applyBorder="1" applyAlignment="1" applyProtection="1">
      <alignment horizontal="center" vertical="center"/>
    </xf>
    <xf numFmtId="167" fontId="1" fillId="0" borderId="26" xfId="2" applyNumberFormat="1" applyFont="1" applyFill="1" applyBorder="1" applyAlignment="1" applyProtection="1">
      <alignment horizontal="center" vertical="center"/>
    </xf>
    <xf numFmtId="167" fontId="1" fillId="0" borderId="27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" fontId="1" fillId="0" borderId="28" xfId="2" applyNumberFormat="1" applyFont="1" applyFill="1" applyBorder="1" applyAlignment="1" applyProtection="1">
      <alignment horizontal="center" vertical="center"/>
    </xf>
    <xf numFmtId="49" fontId="1" fillId="0" borderId="59" xfId="2" applyNumberFormat="1" applyFont="1" applyFill="1" applyBorder="1" applyAlignment="1" applyProtection="1">
      <alignment horizontal="center" vertical="center"/>
    </xf>
    <xf numFmtId="49" fontId="1" fillId="0" borderId="10" xfId="2" applyNumberFormat="1" applyFont="1" applyFill="1" applyBorder="1" applyAlignment="1" applyProtection="1">
      <alignment horizontal="center" vertical="center"/>
    </xf>
    <xf numFmtId="49" fontId="1" fillId="0" borderId="6" xfId="2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horizontal="center" vertical="center"/>
    </xf>
    <xf numFmtId="49" fontId="1" fillId="0" borderId="43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0" fontId="1" fillId="0" borderId="7" xfId="0" applyFont="1" applyFill="1" applyBorder="1" applyAlignment="1">
      <alignment horizontal="left" wrapText="1"/>
    </xf>
    <xf numFmtId="167" fontId="5" fillId="0" borderId="30" xfId="2" applyNumberFormat="1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>
      <alignment vertical="center" wrapText="1"/>
    </xf>
    <xf numFmtId="0" fontId="5" fillId="0" borderId="34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166" fontId="5" fillId="0" borderId="60" xfId="2" applyNumberFormat="1" applyFont="1" applyFill="1" applyBorder="1" applyAlignment="1" applyProtection="1">
      <alignment horizontal="center" vertical="center"/>
    </xf>
    <xf numFmtId="49" fontId="5" fillId="0" borderId="20" xfId="2" applyNumberFormat="1" applyFont="1" applyFill="1" applyBorder="1" applyAlignment="1">
      <alignment horizontal="left" vertical="center" wrapText="1"/>
    </xf>
    <xf numFmtId="49" fontId="5" fillId="0" borderId="8" xfId="2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vertical="center" wrapText="1"/>
    </xf>
    <xf numFmtId="49" fontId="5" fillId="0" borderId="9" xfId="2" applyNumberFormat="1" applyFont="1" applyFill="1" applyBorder="1" applyAlignment="1">
      <alignment vertical="center" wrapText="1"/>
    </xf>
    <xf numFmtId="167" fontId="5" fillId="0" borderId="46" xfId="2" applyNumberFormat="1" applyFont="1" applyFill="1" applyBorder="1" applyAlignment="1" applyProtection="1">
      <alignment horizontal="center" vertical="center"/>
    </xf>
    <xf numFmtId="167" fontId="5" fillId="0" borderId="68" xfId="2" applyNumberFormat="1" applyFont="1" applyFill="1" applyBorder="1" applyAlignment="1" applyProtection="1">
      <alignment horizontal="center" vertical="center"/>
    </xf>
    <xf numFmtId="167" fontId="5" fillId="0" borderId="69" xfId="2" applyNumberFormat="1" applyFont="1" applyFill="1" applyBorder="1" applyAlignment="1" applyProtection="1">
      <alignment horizontal="center" vertical="center"/>
    </xf>
    <xf numFmtId="165" fontId="5" fillId="0" borderId="46" xfId="2" applyNumberFormat="1" applyFont="1" applyFill="1" applyBorder="1" applyAlignment="1" applyProtection="1">
      <alignment horizontal="center" vertical="center"/>
    </xf>
    <xf numFmtId="167" fontId="5" fillId="0" borderId="70" xfId="2" applyNumberFormat="1" applyFont="1" applyFill="1" applyBorder="1" applyAlignment="1" applyProtection="1">
      <alignment horizontal="center" vertical="center"/>
    </xf>
    <xf numFmtId="167" fontId="5" fillId="0" borderId="71" xfId="2" applyNumberFormat="1" applyFont="1" applyFill="1" applyBorder="1" applyAlignment="1" applyProtection="1">
      <alignment horizontal="center" vertical="center"/>
    </xf>
    <xf numFmtId="49" fontId="1" fillId="0" borderId="55" xfId="0" applyNumberFormat="1" applyFont="1" applyFill="1" applyBorder="1" applyAlignment="1">
      <alignment horizontal="center" vertical="center" wrapText="1"/>
    </xf>
    <xf numFmtId="49" fontId="1" fillId="0" borderId="57" xfId="0" applyNumberFormat="1" applyFont="1" applyFill="1" applyBorder="1" applyAlignment="1">
      <alignment vertical="center" wrapText="1"/>
    </xf>
    <xf numFmtId="0" fontId="1" fillId="0" borderId="72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168" fontId="1" fillId="0" borderId="66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1" fontId="1" fillId="0" borderId="72" xfId="0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 applyProtection="1">
      <alignment horizontal="center" vertical="center"/>
    </xf>
    <xf numFmtId="167" fontId="5" fillId="0" borderId="37" xfId="2" applyNumberFormat="1" applyFont="1" applyFill="1" applyBorder="1" applyAlignment="1" applyProtection="1">
      <alignment horizontal="center" vertical="center"/>
    </xf>
    <xf numFmtId="167" fontId="5" fillId="0" borderId="75" xfId="2" applyNumberFormat="1" applyFont="1" applyFill="1" applyBorder="1" applyAlignment="1" applyProtection="1">
      <alignment horizontal="center" vertical="center"/>
    </xf>
    <xf numFmtId="49" fontId="5" fillId="0" borderId="58" xfId="0" applyNumberFormat="1" applyFont="1" applyFill="1" applyBorder="1" applyAlignment="1" applyProtection="1">
      <alignment horizontal="center" vertical="center"/>
    </xf>
    <xf numFmtId="49" fontId="5" fillId="0" borderId="58" xfId="0" applyNumberFormat="1" applyFont="1" applyFill="1" applyBorder="1" applyAlignment="1">
      <alignment vertical="center" wrapText="1"/>
    </xf>
    <xf numFmtId="0" fontId="5" fillId="0" borderId="67" xfId="2" applyFont="1" applyFill="1" applyBorder="1" applyAlignment="1">
      <alignment horizontal="center" vertical="center" wrapText="1"/>
    </xf>
    <xf numFmtId="0" fontId="1" fillId="0" borderId="44" xfId="2" applyNumberFormat="1" applyFont="1" applyFill="1" applyBorder="1" applyAlignment="1" applyProtection="1">
      <alignment horizontal="center" vertical="center"/>
    </xf>
    <xf numFmtId="1" fontId="35" fillId="0" borderId="77" xfId="2" applyNumberFormat="1" applyFont="1" applyFill="1" applyBorder="1" applyAlignment="1">
      <alignment horizontal="center" vertical="center" wrapText="1"/>
    </xf>
    <xf numFmtId="1" fontId="5" fillId="0" borderId="78" xfId="2" applyNumberFormat="1" applyFont="1" applyFill="1" applyBorder="1" applyAlignment="1">
      <alignment horizontal="center" vertical="center" wrapText="1"/>
    </xf>
    <xf numFmtId="167" fontId="5" fillId="0" borderId="39" xfId="2" applyNumberFormat="1" applyFont="1" applyFill="1" applyBorder="1" applyAlignment="1" applyProtection="1">
      <alignment horizontal="center" vertical="center"/>
    </xf>
    <xf numFmtId="167" fontId="5" fillId="0" borderId="64" xfId="2" applyNumberFormat="1" applyFont="1" applyFill="1" applyBorder="1" applyAlignment="1" applyProtection="1">
      <alignment horizontal="center" vertical="center"/>
    </xf>
    <xf numFmtId="167" fontId="5" fillId="0" borderId="41" xfId="2" applyNumberFormat="1" applyFont="1" applyFill="1" applyBorder="1" applyAlignment="1" applyProtection="1">
      <alignment horizontal="center" vertical="center"/>
    </xf>
    <xf numFmtId="165" fontId="5" fillId="0" borderId="4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3" fillId="0" borderId="8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3" fillId="0" borderId="53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" fillId="0" borderId="15" xfId="0" applyFont="1" applyBorder="1" applyAlignment="1"/>
    <xf numFmtId="0" fontId="2" fillId="0" borderId="22" xfId="0" applyFont="1" applyBorder="1" applyAlignment="1"/>
    <xf numFmtId="0" fontId="2" fillId="0" borderId="31" xfId="0" applyFont="1" applyBorder="1" applyAlignment="1"/>
    <xf numFmtId="0" fontId="1" fillId="0" borderId="33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1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" fontId="17" fillId="0" borderId="86" xfId="0" applyNumberFormat="1" applyFont="1" applyBorder="1" applyAlignment="1">
      <alignment horizontal="center" vertical="center" wrapText="1"/>
    </xf>
    <xf numFmtId="1" fontId="18" fillId="0" borderId="85" xfId="0" applyNumberFormat="1" applyFont="1" applyBorder="1" applyAlignment="1">
      <alignment horizontal="center" vertical="center" wrapText="1"/>
    </xf>
    <xf numFmtId="1" fontId="18" fillId="0" borderId="82" xfId="0" applyNumberFormat="1" applyFont="1" applyBorder="1" applyAlignment="1">
      <alignment horizontal="center" vertical="center" wrapText="1"/>
    </xf>
    <xf numFmtId="0" fontId="17" fillId="0" borderId="86" xfId="0" applyFont="1" applyFill="1" applyBorder="1" applyAlignment="1">
      <alignment horizontal="center" vertical="center" wrapText="1"/>
    </xf>
    <xf numFmtId="0" fontId="18" fillId="0" borderId="85" xfId="0" applyFont="1" applyFill="1" applyBorder="1" applyAlignment="1">
      <alignment horizontal="center" vertical="center" wrapText="1"/>
    </xf>
    <xf numFmtId="0" fontId="18" fillId="0" borderId="82" xfId="0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vertical="center" wrapText="1"/>
    </xf>
    <xf numFmtId="0" fontId="17" fillId="0" borderId="15" xfId="1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3" fillId="0" borderId="29" xfId="1" applyFont="1" applyBorder="1" applyAlignment="1">
      <alignment horizontal="center" vertical="center" wrapText="1"/>
    </xf>
    <xf numFmtId="0" fontId="13" fillId="0" borderId="33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44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53" xfId="0" applyFont="1" applyBorder="1" applyAlignment="1">
      <alignment wrapText="1"/>
    </xf>
    <xf numFmtId="0" fontId="13" fillId="0" borderId="52" xfId="0" applyFont="1" applyBorder="1" applyAlignment="1">
      <alignment wrapText="1"/>
    </xf>
    <xf numFmtId="0" fontId="16" fillId="0" borderId="15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1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7" fillId="0" borderId="83" xfId="0" applyFont="1" applyFill="1" applyBorder="1" applyAlignment="1">
      <alignment horizontal="center" vertical="center" wrapText="1"/>
    </xf>
    <xf numFmtId="0" fontId="18" fillId="0" borderId="84" xfId="0" applyFont="1" applyFill="1" applyBorder="1" applyAlignment="1">
      <alignment horizontal="center" vertical="center" wrapText="1"/>
    </xf>
    <xf numFmtId="0" fontId="18" fillId="0" borderId="79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6" fillId="0" borderId="0" xfId="1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3" fillId="0" borderId="3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49" fontId="17" fillId="0" borderId="29" xfId="1" applyNumberFormat="1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6" fillId="0" borderId="29" xfId="1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vertical="center" wrapText="1"/>
    </xf>
    <xf numFmtId="0" fontId="18" fillId="0" borderId="54" xfId="0" applyFont="1" applyBorder="1" applyAlignment="1">
      <alignment vertical="center" wrapText="1"/>
    </xf>
    <xf numFmtId="0" fontId="18" fillId="0" borderId="53" xfId="0" applyFont="1" applyBorder="1" applyAlignment="1">
      <alignment vertical="center" wrapText="1"/>
    </xf>
    <xf numFmtId="0" fontId="17" fillId="0" borderId="86" xfId="0" applyNumberFormat="1" applyFont="1" applyFill="1" applyBorder="1" applyAlignment="1">
      <alignment horizontal="center"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29" fillId="0" borderId="8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29" fillId="0" borderId="88" xfId="0" applyFont="1" applyFill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 wrapText="1"/>
    </xf>
    <xf numFmtId="49" fontId="17" fillId="0" borderId="15" xfId="1" applyNumberFormat="1" applyFont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6" fillId="0" borderId="2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1" fontId="17" fillId="0" borderId="15" xfId="0" applyNumberFormat="1" applyFont="1" applyFill="1" applyBorder="1" applyAlignment="1">
      <alignment horizontal="center" vertical="center" wrapText="1"/>
    </xf>
    <xf numFmtId="1" fontId="29" fillId="0" borderId="22" xfId="0" applyNumberFormat="1" applyFont="1" applyFill="1" applyBorder="1" applyAlignment="1">
      <alignment horizontal="center" vertical="center" wrapText="1"/>
    </xf>
    <xf numFmtId="1" fontId="29" fillId="0" borderId="31" xfId="0" applyNumberFormat="1" applyFont="1" applyFill="1" applyBorder="1" applyAlignment="1">
      <alignment horizontal="center" vertical="center" wrapText="1"/>
    </xf>
    <xf numFmtId="0" fontId="29" fillId="0" borderId="79" xfId="0" applyFont="1" applyFill="1" applyBorder="1" applyAlignment="1">
      <alignment horizontal="center" vertical="center" wrapText="1"/>
    </xf>
    <xf numFmtId="49" fontId="17" fillId="0" borderId="15" xfId="1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wrapText="1"/>
    </xf>
    <xf numFmtId="0" fontId="18" fillId="0" borderId="82" xfId="0" applyFont="1" applyBorder="1" applyAlignment="1">
      <alignment horizont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40" fillId="0" borderId="29" xfId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wrapText="1"/>
    </xf>
    <xf numFmtId="0" fontId="18" fillId="0" borderId="79" xfId="0" applyFont="1" applyBorder="1" applyAlignment="1">
      <alignment horizontal="center" wrapText="1"/>
    </xf>
    <xf numFmtId="0" fontId="5" fillId="0" borderId="4" xfId="2" applyFont="1" applyFill="1" applyBorder="1" applyAlignment="1">
      <alignment horizontal="right" vertical="center"/>
    </xf>
    <xf numFmtId="0" fontId="5" fillId="0" borderId="40" xfId="2" applyFont="1" applyFill="1" applyBorder="1" applyAlignment="1">
      <alignment horizontal="right" vertical="center"/>
    </xf>
    <xf numFmtId="0" fontId="5" fillId="0" borderId="77" xfId="2" applyFont="1" applyFill="1" applyBorder="1" applyAlignment="1">
      <alignment horizontal="right" vertical="center"/>
    </xf>
    <xf numFmtId="165" fontId="5" fillId="0" borderId="4" xfId="2" applyNumberFormat="1" applyFont="1" applyFill="1" applyBorder="1" applyAlignment="1" applyProtection="1">
      <alignment horizontal="center" vertical="center"/>
    </xf>
    <xf numFmtId="165" fontId="5" fillId="0" borderId="77" xfId="2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40" xfId="0" applyNumberFormat="1" applyFont="1" applyFill="1" applyBorder="1" applyAlignment="1" applyProtection="1">
      <alignment horizontal="center" vertical="center" wrapText="1"/>
    </xf>
    <xf numFmtId="164" fontId="5" fillId="0" borderId="77" xfId="0" applyNumberFormat="1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0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167" fontId="5" fillId="0" borderId="4" xfId="2" applyNumberFormat="1" applyFont="1" applyFill="1" applyBorder="1" applyAlignment="1" applyProtection="1">
      <alignment horizontal="center" vertical="center"/>
    </xf>
    <xf numFmtId="167" fontId="5" fillId="0" borderId="40" xfId="2" applyNumberFormat="1" applyFont="1" applyFill="1" applyBorder="1" applyAlignment="1" applyProtection="1">
      <alignment horizontal="center" vertical="center"/>
    </xf>
    <xf numFmtId="167" fontId="5" fillId="0" borderId="77" xfId="2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 applyProtection="1">
      <alignment horizontal="right" vertical="center"/>
    </xf>
    <xf numFmtId="0" fontId="5" fillId="0" borderId="40" xfId="2" applyFont="1" applyFill="1" applyBorder="1" applyAlignment="1" applyProtection="1">
      <alignment horizontal="right" vertical="center"/>
    </xf>
    <xf numFmtId="0" fontId="5" fillId="0" borderId="77" xfId="2" applyFont="1" applyFill="1" applyBorder="1" applyAlignment="1" applyProtection="1">
      <alignment horizontal="right" vertical="center"/>
    </xf>
    <xf numFmtId="167" fontId="5" fillId="0" borderId="4" xfId="2" applyNumberFormat="1" applyFont="1" applyFill="1" applyBorder="1" applyAlignment="1" applyProtection="1">
      <alignment horizontal="left" vertical="center" wrapText="1"/>
    </xf>
    <xf numFmtId="167" fontId="5" fillId="0" borderId="77" xfId="2" applyNumberFormat="1" applyFont="1" applyFill="1" applyBorder="1" applyAlignment="1" applyProtection="1">
      <alignment horizontal="left" vertical="center" wrapText="1"/>
    </xf>
    <xf numFmtId="166" fontId="5" fillId="0" borderId="4" xfId="2" applyNumberFormat="1" applyFont="1" applyFill="1" applyBorder="1" applyAlignment="1" applyProtection="1">
      <alignment horizontal="right" vertical="center"/>
    </xf>
    <xf numFmtId="166" fontId="5" fillId="0" borderId="40" xfId="2" applyNumberFormat="1" applyFont="1" applyFill="1" applyBorder="1" applyAlignment="1" applyProtection="1">
      <alignment horizontal="right" vertical="center"/>
    </xf>
    <xf numFmtId="166" fontId="5" fillId="0" borderId="77" xfId="2" applyNumberFormat="1" applyFont="1" applyFill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40" xfId="0" applyNumberFormat="1" applyFont="1" applyFill="1" applyBorder="1" applyAlignment="1" applyProtection="1">
      <alignment horizontal="center" vertical="center"/>
    </xf>
    <xf numFmtId="49" fontId="5" fillId="0" borderId="77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5" fillId="0" borderId="40" xfId="2" applyNumberFormat="1" applyFont="1" applyFill="1" applyBorder="1" applyAlignment="1" applyProtection="1">
      <alignment horizontal="center" vertical="center"/>
    </xf>
    <xf numFmtId="0" fontId="5" fillId="0" borderId="77" xfId="2" applyNumberFormat="1" applyFont="1" applyFill="1" applyBorder="1" applyAlignment="1" applyProtection="1">
      <alignment horizontal="center" vertical="center"/>
    </xf>
    <xf numFmtId="165" fontId="5" fillId="0" borderId="40" xfId="2" applyNumberFormat="1" applyFont="1" applyFill="1" applyBorder="1" applyAlignment="1" applyProtection="1">
      <alignment horizontal="center" vertical="center"/>
    </xf>
    <xf numFmtId="166" fontId="1" fillId="0" borderId="27" xfId="2" applyNumberFormat="1" applyFont="1" applyFill="1" applyBorder="1" applyAlignment="1" applyProtection="1">
      <alignment horizontal="center" vertical="center" textRotation="90" wrapText="1"/>
    </xf>
    <xf numFmtId="166" fontId="1" fillId="0" borderId="62" xfId="2" applyNumberFormat="1" applyFont="1" applyFill="1" applyBorder="1" applyAlignment="1" applyProtection="1">
      <alignment horizontal="center" vertical="center" textRotation="90" wrapText="1"/>
    </xf>
    <xf numFmtId="166" fontId="1" fillId="0" borderId="48" xfId="2" applyNumberFormat="1" applyFont="1" applyFill="1" applyBorder="1" applyAlignment="1" applyProtection="1">
      <alignment horizontal="center" vertical="center" textRotation="90" wrapText="1"/>
    </xf>
    <xf numFmtId="166" fontId="1" fillId="0" borderId="15" xfId="2" applyNumberFormat="1" applyFont="1" applyFill="1" applyBorder="1" applyAlignment="1" applyProtection="1">
      <alignment horizontal="center" vertical="center"/>
    </xf>
    <xf numFmtId="166" fontId="1" fillId="0" borderId="22" xfId="2" applyNumberFormat="1" applyFont="1" applyFill="1" applyBorder="1" applyAlignment="1" applyProtection="1">
      <alignment horizontal="center" vertical="center"/>
    </xf>
    <xf numFmtId="166" fontId="1" fillId="0" borderId="31" xfId="2" applyNumberFormat="1" applyFont="1" applyFill="1" applyBorder="1" applyAlignment="1" applyProtection="1">
      <alignment horizontal="center" vertical="center"/>
    </xf>
    <xf numFmtId="0" fontId="1" fillId="0" borderId="3" xfId="2" applyNumberFormat="1" applyFont="1" applyFill="1" applyBorder="1" applyAlignment="1" applyProtection="1">
      <alignment horizontal="center" vertical="center"/>
    </xf>
    <xf numFmtId="0" fontId="1" fillId="0" borderId="91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0" fontId="1" fillId="0" borderId="36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166" fontId="1" fillId="0" borderId="10" xfId="2" applyNumberFormat="1" applyFont="1" applyFill="1" applyBorder="1" applyAlignment="1" applyProtection="1">
      <alignment horizontal="center" vertical="center" wrapText="1"/>
    </xf>
    <xf numFmtId="166" fontId="1" fillId="0" borderId="25" xfId="2" applyNumberFormat="1" applyFont="1" applyFill="1" applyBorder="1" applyAlignment="1" applyProtection="1">
      <alignment horizontal="center" vertical="center" wrapText="1"/>
    </xf>
    <xf numFmtId="166" fontId="1" fillId="0" borderId="24" xfId="2" applyNumberFormat="1" applyFont="1" applyFill="1" applyBorder="1" applyAlignment="1" applyProtection="1">
      <alignment horizontal="center" vertical="center" wrapText="1"/>
    </xf>
    <xf numFmtId="0" fontId="1" fillId="0" borderId="4" xfId="2" applyNumberFormat="1" applyFont="1" applyFill="1" applyBorder="1" applyAlignment="1" applyProtection="1">
      <alignment horizontal="center" vertical="center"/>
    </xf>
    <xf numFmtId="0" fontId="1" fillId="0" borderId="40" xfId="2" applyNumberFormat="1" applyFont="1" applyFill="1" applyBorder="1" applyAlignment="1" applyProtection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10" xfId="2" applyNumberFormat="1" applyFont="1" applyFill="1" applyBorder="1" applyAlignment="1" applyProtection="1">
      <alignment horizontal="center" vertical="center"/>
    </xf>
    <xf numFmtId="0" fontId="1" fillId="0" borderId="24" xfId="2" applyNumberFormat="1" applyFont="1" applyFill="1" applyBorder="1" applyAlignment="1" applyProtection="1">
      <alignment horizontal="center" vertical="center"/>
    </xf>
    <xf numFmtId="166" fontId="1" fillId="0" borderId="26" xfId="2" applyNumberFormat="1" applyFont="1" applyFill="1" applyBorder="1" applyAlignment="1" applyProtection="1">
      <alignment horizontal="center" vertical="center" textRotation="90" wrapText="1"/>
    </xf>
    <xf numFmtId="166" fontId="1" fillId="0" borderId="42" xfId="2" applyNumberFormat="1" applyFont="1" applyFill="1" applyBorder="1" applyAlignment="1" applyProtection="1">
      <alignment horizontal="center" vertical="center" textRotation="90" wrapText="1"/>
    </xf>
    <xf numFmtId="166" fontId="1" fillId="0" borderId="47" xfId="2" applyNumberFormat="1" applyFont="1" applyFill="1" applyBorder="1" applyAlignment="1" applyProtection="1">
      <alignment horizontal="center" vertical="center" textRotation="90" wrapText="1"/>
    </xf>
    <xf numFmtId="166" fontId="3" fillId="0" borderId="4" xfId="2" applyNumberFormat="1" applyFont="1" applyFill="1" applyBorder="1" applyAlignment="1" applyProtection="1">
      <alignment horizontal="center" vertical="center" wrapText="1"/>
    </xf>
    <xf numFmtId="166" fontId="3" fillId="0" borderId="40" xfId="2" applyNumberFormat="1" applyFont="1" applyFill="1" applyBorder="1" applyAlignment="1" applyProtection="1">
      <alignment horizontal="center" vertical="center" wrapText="1"/>
    </xf>
    <xf numFmtId="166" fontId="3" fillId="0" borderId="77" xfId="2" applyNumberFormat="1" applyFont="1" applyFill="1" applyBorder="1" applyAlignment="1" applyProtection="1">
      <alignment horizontal="center" vertical="center" wrapText="1"/>
    </xf>
    <xf numFmtId="0" fontId="1" fillId="0" borderId="46" xfId="2" applyNumberFormat="1" applyFont="1" applyFill="1" applyBorder="1" applyAlignment="1" applyProtection="1">
      <alignment horizontal="center" vertical="center" textRotation="90"/>
    </xf>
    <xf numFmtId="0" fontId="1" fillId="0" borderId="66" xfId="2" applyNumberFormat="1" applyFont="1" applyFill="1" applyBorder="1" applyAlignment="1" applyProtection="1">
      <alignment horizontal="center" vertical="center" textRotation="90"/>
    </xf>
    <xf numFmtId="0" fontId="1" fillId="0" borderId="35" xfId="2" applyNumberFormat="1" applyFont="1" applyFill="1" applyBorder="1" applyAlignment="1" applyProtection="1">
      <alignment horizontal="center" vertical="center" textRotation="90"/>
    </xf>
    <xf numFmtId="166" fontId="1" fillId="0" borderId="46" xfId="2" applyNumberFormat="1" applyFont="1" applyFill="1" applyBorder="1" applyAlignment="1" applyProtection="1">
      <alignment horizontal="center" vertical="center"/>
    </xf>
    <xf numFmtId="166" fontId="1" fillId="0" borderId="66" xfId="2" applyNumberFormat="1" applyFont="1" applyFill="1" applyBorder="1" applyAlignment="1" applyProtection="1">
      <alignment horizontal="center" vertical="center"/>
    </xf>
    <xf numFmtId="166" fontId="1" fillId="0" borderId="35" xfId="2" applyNumberFormat="1" applyFont="1" applyFill="1" applyBorder="1" applyAlignment="1" applyProtection="1">
      <alignment horizontal="center" vertical="center"/>
    </xf>
    <xf numFmtId="166" fontId="1" fillId="0" borderId="46" xfId="2" applyNumberFormat="1" applyFont="1" applyFill="1" applyBorder="1" applyAlignment="1" applyProtection="1">
      <alignment horizontal="center" vertical="center" textRotation="90" wrapText="1"/>
    </xf>
    <xf numFmtId="166" fontId="1" fillId="0" borderId="66" xfId="2" applyNumberFormat="1" applyFont="1" applyFill="1" applyBorder="1" applyAlignment="1" applyProtection="1">
      <alignment horizontal="center" vertical="center" textRotation="90" wrapText="1"/>
    </xf>
    <xf numFmtId="166" fontId="1" fillId="0" borderId="35" xfId="2" applyNumberFormat="1" applyFont="1" applyFill="1" applyBorder="1" applyAlignment="1" applyProtection="1">
      <alignment horizontal="center" vertical="center" textRotation="90" wrapText="1"/>
    </xf>
    <xf numFmtId="0" fontId="1" fillId="0" borderId="25" xfId="2" applyNumberFormat="1" applyFont="1" applyFill="1" applyBorder="1" applyAlignment="1" applyProtection="1">
      <alignment horizontal="center" vertical="center"/>
    </xf>
    <xf numFmtId="166" fontId="1" fillId="0" borderId="28" xfId="2" applyNumberFormat="1" applyFont="1" applyFill="1" applyBorder="1" applyAlignment="1" applyProtection="1">
      <alignment horizontal="center" vertical="center" textRotation="90" wrapText="1"/>
    </xf>
    <xf numFmtId="166" fontId="1" fillId="0" borderId="63" xfId="2" applyNumberFormat="1" applyFont="1" applyFill="1" applyBorder="1" applyAlignment="1" applyProtection="1">
      <alignment horizontal="center" vertical="center" textRotation="90" wrapText="1"/>
    </xf>
    <xf numFmtId="166" fontId="1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100" xfId="0" applyNumberFormat="1" applyFont="1" applyFill="1" applyBorder="1" applyAlignment="1" applyProtection="1">
      <alignment horizontal="center" vertical="center"/>
    </xf>
    <xf numFmtId="164" fontId="5" fillId="0" borderId="94" xfId="0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7" fontId="5" fillId="0" borderId="97" xfId="2" applyNumberFormat="1" applyFont="1" applyFill="1" applyBorder="1" applyAlignment="1" applyProtection="1">
      <alignment horizontal="center" vertical="center"/>
    </xf>
    <xf numFmtId="167" fontId="5" fillId="0" borderId="98" xfId="2" applyNumberFormat="1" applyFont="1" applyFill="1" applyBorder="1" applyAlignment="1" applyProtection="1">
      <alignment horizontal="center" vertical="center"/>
    </xf>
    <xf numFmtId="167" fontId="5" fillId="0" borderId="99" xfId="2" applyNumberFormat="1" applyFont="1" applyFill="1" applyBorder="1" applyAlignment="1" applyProtection="1">
      <alignment horizontal="center" vertical="center"/>
    </xf>
    <xf numFmtId="166" fontId="1" fillId="0" borderId="15" xfId="2" applyNumberFormat="1" applyFont="1" applyFill="1" applyBorder="1" applyAlignment="1" applyProtection="1">
      <alignment horizontal="center" vertical="center" wrapText="1"/>
    </xf>
    <xf numFmtId="166" fontId="1" fillId="0" borderId="34" xfId="2" applyNumberFormat="1" applyFont="1" applyFill="1" applyBorder="1" applyAlignment="1" applyProtection="1">
      <alignment horizontal="center" vertical="center" wrapText="1"/>
    </xf>
    <xf numFmtId="166" fontId="39" fillId="0" borderId="0" xfId="2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28" fillId="0" borderId="29" xfId="1" applyFont="1" applyBorder="1" applyAlignment="1">
      <alignment horizontal="center" vertical="center" wrapText="1"/>
    </xf>
    <xf numFmtId="0" fontId="18" fillId="0" borderId="33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53" xfId="0" applyFont="1" applyBorder="1" applyAlignment="1">
      <alignment wrapText="1"/>
    </xf>
    <xf numFmtId="0" fontId="18" fillId="0" borderId="52" xfId="0" applyFont="1" applyBorder="1" applyAlignment="1">
      <alignment wrapText="1"/>
    </xf>
    <xf numFmtId="49" fontId="17" fillId="0" borderId="22" xfId="1" applyNumberFormat="1" applyFont="1" applyBorder="1" applyAlignment="1">
      <alignment horizontal="left" vertical="center" wrapText="1"/>
    </xf>
    <xf numFmtId="49" fontId="17" fillId="0" borderId="31" xfId="1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6" fontId="3" fillId="2" borderId="3" xfId="2" applyNumberFormat="1" applyFont="1" applyFill="1" applyBorder="1" applyAlignment="1" applyProtection="1">
      <alignment horizontal="center" vertical="center" wrapText="1"/>
    </xf>
    <xf numFmtId="0" fontId="13" fillId="2" borderId="91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1" fillId="2" borderId="46" xfId="2" applyNumberFormat="1" applyFont="1" applyFill="1" applyBorder="1" applyAlignment="1" applyProtection="1">
      <alignment horizontal="center" vertical="center" textRotation="90"/>
    </xf>
    <xf numFmtId="0" fontId="1" fillId="2" borderId="66" xfId="2" applyNumberFormat="1" applyFont="1" applyFill="1" applyBorder="1" applyAlignment="1" applyProtection="1">
      <alignment horizontal="center" vertical="center" textRotation="90"/>
    </xf>
    <xf numFmtId="0" fontId="1" fillId="2" borderId="35" xfId="2" applyNumberFormat="1" applyFont="1" applyFill="1" applyBorder="1" applyAlignment="1" applyProtection="1">
      <alignment horizontal="center" vertical="center" textRotation="90"/>
    </xf>
    <xf numFmtId="166" fontId="1" fillId="2" borderId="46" xfId="2" applyNumberFormat="1" applyFont="1" applyFill="1" applyBorder="1" applyAlignment="1" applyProtection="1">
      <alignment horizontal="center" vertical="center"/>
    </xf>
    <xf numFmtId="166" fontId="1" fillId="2" borderId="66" xfId="2" applyNumberFormat="1" applyFont="1" applyFill="1" applyBorder="1" applyAlignment="1" applyProtection="1">
      <alignment horizontal="center" vertical="center"/>
    </xf>
    <xf numFmtId="166" fontId="1" fillId="2" borderId="35" xfId="2" applyNumberFormat="1" applyFont="1" applyFill="1" applyBorder="1" applyAlignment="1" applyProtection="1">
      <alignment horizontal="center" vertical="center"/>
    </xf>
    <xf numFmtId="166" fontId="1" fillId="2" borderId="11" xfId="2" applyNumberFormat="1" applyFont="1" applyFill="1" applyBorder="1" applyAlignment="1" applyProtection="1">
      <alignment horizontal="center" vertical="center" wrapText="1"/>
    </xf>
    <xf numFmtId="166" fontId="1" fillId="2" borderId="12" xfId="2" applyNumberFormat="1" applyFont="1" applyFill="1" applyBorder="1" applyAlignment="1" applyProtection="1">
      <alignment horizontal="center" vertical="center" wrapText="1"/>
    </xf>
    <xf numFmtId="166" fontId="1" fillId="2" borderId="19" xfId="2" applyNumberFormat="1" applyFont="1" applyFill="1" applyBorder="1" applyAlignment="1" applyProtection="1">
      <alignment horizontal="center" vertical="center" wrapText="1"/>
    </xf>
    <xf numFmtId="166" fontId="1" fillId="2" borderId="46" xfId="2" applyNumberFormat="1" applyFont="1" applyFill="1" applyBorder="1" applyAlignment="1" applyProtection="1">
      <alignment horizontal="center" vertical="center" textRotation="90" wrapText="1"/>
    </xf>
    <xf numFmtId="166" fontId="1" fillId="2" borderId="66" xfId="2" applyNumberFormat="1" applyFont="1" applyFill="1" applyBorder="1" applyAlignment="1" applyProtection="1">
      <alignment horizontal="center" vertical="center" textRotation="90" wrapText="1"/>
    </xf>
    <xf numFmtId="166" fontId="1" fillId="2" borderId="35" xfId="2" applyNumberFormat="1" applyFont="1" applyFill="1" applyBorder="1" applyAlignment="1" applyProtection="1">
      <alignment horizontal="center" vertical="center" textRotation="90" wrapText="1"/>
    </xf>
    <xf numFmtId="166" fontId="1" fillId="2" borderId="10" xfId="2" applyNumberFormat="1" applyFont="1" applyFill="1" applyBorder="1" applyAlignment="1" applyProtection="1">
      <alignment horizontal="center" vertical="center" wrapText="1"/>
    </xf>
    <xf numFmtId="166" fontId="1" fillId="2" borderId="25" xfId="2" applyNumberFormat="1" applyFont="1" applyFill="1" applyBorder="1" applyAlignment="1" applyProtection="1">
      <alignment horizontal="center" vertical="center" wrapText="1"/>
    </xf>
    <xf numFmtId="166" fontId="1" fillId="2" borderId="24" xfId="2" applyNumberFormat="1" applyFont="1" applyFill="1" applyBorder="1" applyAlignment="1" applyProtection="1">
      <alignment horizontal="center" vertical="center" wrapText="1"/>
    </xf>
    <xf numFmtId="166" fontId="1" fillId="2" borderId="15" xfId="2" applyNumberFormat="1" applyFont="1" applyFill="1" applyBorder="1" applyAlignment="1" applyProtection="1">
      <alignment horizontal="center" vertical="center"/>
    </xf>
    <xf numFmtId="166" fontId="1" fillId="2" borderId="22" xfId="2" applyNumberFormat="1" applyFont="1" applyFill="1" applyBorder="1" applyAlignment="1" applyProtection="1">
      <alignment horizontal="center" vertical="center"/>
    </xf>
    <xf numFmtId="166" fontId="1" fillId="2" borderId="31" xfId="2" applyNumberFormat="1" applyFont="1" applyFill="1" applyBorder="1" applyAlignment="1" applyProtection="1">
      <alignment horizontal="center" vertical="center"/>
    </xf>
    <xf numFmtId="166" fontId="1" fillId="2" borderId="2" xfId="2" applyNumberFormat="1" applyFont="1" applyFill="1" applyBorder="1" applyAlignment="1" applyProtection="1">
      <alignment horizontal="center" vertical="center" textRotation="90" wrapText="1"/>
    </xf>
    <xf numFmtId="166" fontId="1" fillId="2" borderId="17" xfId="2" applyNumberFormat="1" applyFont="1" applyFill="1" applyBorder="1" applyAlignment="1" applyProtection="1">
      <alignment horizontal="center" vertical="center" textRotation="90" wrapText="1"/>
    </xf>
    <xf numFmtId="166" fontId="1" fillId="2" borderId="2" xfId="2" applyNumberFormat="1" applyFont="1" applyFill="1" applyBorder="1" applyAlignment="1" applyProtection="1">
      <alignment horizontal="center" vertical="center" wrapText="1"/>
    </xf>
    <xf numFmtId="166" fontId="1" fillId="2" borderId="21" xfId="2" applyNumberFormat="1" applyFont="1" applyFill="1" applyBorder="1" applyAlignment="1" applyProtection="1">
      <alignment horizontal="center" vertical="center" wrapText="1"/>
    </xf>
    <xf numFmtId="166" fontId="1" fillId="2" borderId="27" xfId="2" applyNumberFormat="1" applyFont="1" applyFill="1" applyBorder="1" applyAlignment="1" applyProtection="1">
      <alignment horizontal="center" vertical="center" textRotation="90" wrapText="1"/>
    </xf>
    <xf numFmtId="166" fontId="1" fillId="2" borderId="62" xfId="2" applyNumberFormat="1" applyFont="1" applyFill="1" applyBorder="1" applyAlignment="1" applyProtection="1">
      <alignment horizontal="center" vertical="center" textRotation="90" wrapText="1"/>
    </xf>
    <xf numFmtId="166" fontId="1" fillId="2" borderId="48" xfId="2" applyNumberFormat="1" applyFont="1" applyFill="1" applyBorder="1" applyAlignment="1" applyProtection="1">
      <alignment horizontal="center" vertical="center" textRotation="90" wrapText="1"/>
    </xf>
    <xf numFmtId="0" fontId="1" fillId="2" borderId="10" xfId="2" applyNumberFormat="1" applyFont="1" applyFill="1" applyBorder="1" applyAlignment="1" applyProtection="1">
      <alignment horizontal="center" vertical="center"/>
    </xf>
    <xf numFmtId="0" fontId="1" fillId="2" borderId="24" xfId="2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91" xfId="0" applyNumberFormat="1" applyFont="1" applyFill="1" applyBorder="1" applyAlignment="1" applyProtection="1">
      <alignment horizontal="center" vertical="center"/>
    </xf>
    <xf numFmtId="49" fontId="5" fillId="2" borderId="78" xfId="0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6" fontId="1" fillId="2" borderId="14" xfId="2" applyNumberFormat="1" applyFont="1" applyFill="1" applyBorder="1" applyAlignment="1" applyProtection="1">
      <alignment horizontal="center" vertical="center" textRotation="90" wrapText="1"/>
    </xf>
    <xf numFmtId="166" fontId="1" fillId="2" borderId="16" xfId="2" applyNumberFormat="1" applyFont="1" applyFill="1" applyBorder="1" applyAlignment="1" applyProtection="1">
      <alignment horizontal="center" vertical="center" textRotation="90" wrapText="1"/>
    </xf>
    <xf numFmtId="166" fontId="1" fillId="2" borderId="21" xfId="2" applyNumberFormat="1" applyFont="1" applyFill="1" applyBorder="1" applyAlignment="1" applyProtection="1">
      <alignment horizontal="center" vertical="center" textRotation="90" wrapText="1"/>
    </xf>
    <xf numFmtId="166" fontId="1" fillId="2" borderId="23" xfId="2" applyNumberFormat="1" applyFont="1" applyFill="1" applyBorder="1" applyAlignment="1" applyProtection="1">
      <alignment horizontal="center" vertical="center" textRotation="90" wrapText="1"/>
    </xf>
    <xf numFmtId="166" fontId="1" fillId="2" borderId="26" xfId="2" applyNumberFormat="1" applyFont="1" applyFill="1" applyBorder="1" applyAlignment="1" applyProtection="1">
      <alignment horizontal="center" vertical="center" textRotation="90" wrapText="1"/>
    </xf>
    <xf numFmtId="166" fontId="1" fillId="2" borderId="42" xfId="2" applyNumberFormat="1" applyFont="1" applyFill="1" applyBorder="1" applyAlignment="1" applyProtection="1">
      <alignment horizontal="center" vertical="center" textRotation="90" wrapText="1"/>
    </xf>
    <xf numFmtId="166" fontId="1" fillId="2" borderId="47" xfId="2" applyNumberFormat="1" applyFont="1" applyFill="1" applyBorder="1" applyAlignment="1" applyProtection="1">
      <alignment horizontal="center" vertical="center" textRotation="90" wrapText="1"/>
    </xf>
    <xf numFmtId="0" fontId="1" fillId="2" borderId="70" xfId="2" applyNumberFormat="1" applyFont="1" applyFill="1" applyBorder="1" applyAlignment="1" applyProtection="1">
      <alignment horizontal="center" vertical="center"/>
    </xf>
    <xf numFmtId="0" fontId="1" fillId="2" borderId="68" xfId="2" applyNumberFormat="1" applyFont="1" applyFill="1" applyBorder="1" applyAlignment="1" applyProtection="1">
      <alignment horizontal="center" vertical="center"/>
    </xf>
    <xf numFmtId="0" fontId="1" fillId="2" borderId="71" xfId="2" applyNumberFormat="1" applyFont="1" applyFill="1" applyBorder="1" applyAlignment="1" applyProtection="1">
      <alignment horizontal="center" vertical="center"/>
    </xf>
    <xf numFmtId="0" fontId="1" fillId="2" borderId="69" xfId="2" applyNumberFormat="1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2" borderId="36" xfId="2" applyFont="1" applyFill="1" applyBorder="1" applyAlignment="1">
      <alignment horizontal="center" vertical="center" wrapText="1"/>
    </xf>
    <xf numFmtId="0" fontId="5" fillId="2" borderId="40" xfId="2" applyFont="1" applyFill="1" applyBorder="1" applyAlignment="1">
      <alignment horizontal="center" vertical="center" wrapText="1"/>
    </xf>
    <xf numFmtId="0" fontId="5" fillId="2" borderId="77" xfId="2" applyFont="1" applyFill="1" applyBorder="1" applyAlignment="1">
      <alignment horizontal="center" vertical="center" wrapText="1"/>
    </xf>
    <xf numFmtId="0" fontId="1" fillId="2" borderId="3" xfId="2" applyNumberFormat="1" applyFont="1" applyFill="1" applyBorder="1" applyAlignment="1" applyProtection="1">
      <alignment horizontal="center" vertical="center"/>
    </xf>
    <xf numFmtId="0" fontId="1" fillId="2" borderId="91" xfId="2" applyNumberFormat="1" applyFont="1" applyFill="1" applyBorder="1" applyAlignment="1" applyProtection="1">
      <alignment horizontal="center" vertical="center"/>
    </xf>
    <xf numFmtId="0" fontId="1" fillId="2" borderId="78" xfId="2" applyNumberFormat="1" applyFont="1" applyFill="1" applyBorder="1" applyAlignment="1" applyProtection="1">
      <alignment horizontal="center" vertical="center"/>
    </xf>
    <xf numFmtId="0" fontId="1" fillId="2" borderId="36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0" fontId="1" fillId="2" borderId="45" xfId="2" applyNumberFormat="1" applyFont="1" applyFill="1" applyBorder="1" applyAlignment="1" applyProtection="1">
      <alignment horizontal="center" vertical="center"/>
    </xf>
    <xf numFmtId="0" fontId="5" fillId="2" borderId="51" xfId="2" applyFont="1" applyFill="1" applyBorder="1" applyAlignment="1">
      <alignment horizontal="center" vertical="center" wrapText="1"/>
    </xf>
    <xf numFmtId="0" fontId="5" fillId="2" borderId="45" xfId="2" applyFont="1" applyFill="1" applyBorder="1" applyAlignment="1">
      <alignment horizontal="center" vertical="center" wrapText="1"/>
    </xf>
    <xf numFmtId="167" fontId="5" fillId="2" borderId="16" xfId="2" applyNumberFormat="1" applyFont="1" applyFill="1" applyBorder="1" applyAlignment="1" applyProtection="1">
      <alignment horizontal="center" vertical="center"/>
    </xf>
    <xf numFmtId="167" fontId="5" fillId="2" borderId="17" xfId="2" applyNumberFormat="1" applyFont="1" applyFill="1" applyBorder="1" applyAlignment="1" applyProtection="1">
      <alignment horizontal="center" vertical="center"/>
    </xf>
    <xf numFmtId="167" fontId="5" fillId="2" borderId="27" xfId="2" applyNumberFormat="1" applyFont="1" applyFill="1" applyBorder="1" applyAlignment="1" applyProtection="1">
      <alignment horizontal="center" vertical="center"/>
    </xf>
    <xf numFmtId="167" fontId="5" fillId="2" borderId="23" xfId="2" applyNumberFormat="1" applyFont="1" applyFill="1" applyBorder="1" applyAlignment="1" applyProtection="1">
      <alignment horizontal="center" vertical="center"/>
    </xf>
    <xf numFmtId="0" fontId="5" fillId="0" borderId="36" xfId="2" applyFont="1" applyFill="1" applyBorder="1" applyAlignment="1">
      <alignment horizontal="center" vertical="center" wrapText="1"/>
    </xf>
    <xf numFmtId="0" fontId="5" fillId="0" borderId="45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62" xfId="2" applyFont="1" applyFill="1" applyBorder="1" applyAlignment="1">
      <alignment horizontal="center" vertical="center" wrapText="1"/>
    </xf>
    <xf numFmtId="0" fontId="5" fillId="0" borderId="63" xfId="2" applyFont="1" applyFill="1" applyBorder="1" applyAlignment="1">
      <alignment horizontal="center" vertical="center" wrapText="1"/>
    </xf>
    <xf numFmtId="167" fontId="5" fillId="2" borderId="26" xfId="2" applyNumberFormat="1" applyFont="1" applyFill="1" applyBorder="1" applyAlignment="1" applyProtection="1">
      <alignment horizontal="center" vertical="center"/>
    </xf>
    <xf numFmtId="167" fontId="5" fillId="2" borderId="28" xfId="2" applyNumberFormat="1" applyFont="1" applyFill="1" applyBorder="1" applyAlignment="1" applyProtection="1">
      <alignment horizontal="center" vertical="center"/>
    </xf>
    <xf numFmtId="166" fontId="1" fillId="2" borderId="28" xfId="2" applyNumberFormat="1" applyFont="1" applyFill="1" applyBorder="1" applyAlignment="1" applyProtection="1">
      <alignment horizontal="center" vertical="center" textRotation="90" wrapText="1"/>
    </xf>
    <xf numFmtId="166" fontId="1" fillId="2" borderId="63" xfId="2" applyNumberFormat="1" applyFont="1" applyFill="1" applyBorder="1" applyAlignment="1" applyProtection="1">
      <alignment horizontal="center" vertical="center" textRotation="90" wrapText="1"/>
    </xf>
    <xf numFmtId="166" fontId="1" fillId="2" borderId="61" xfId="2" applyNumberFormat="1" applyFont="1" applyFill="1" applyBorder="1" applyAlignment="1" applyProtection="1">
      <alignment horizontal="center" vertical="center" textRotation="90" wrapText="1"/>
    </xf>
    <xf numFmtId="166" fontId="1" fillId="2" borderId="92" xfId="2" applyNumberFormat="1" applyFont="1" applyFill="1" applyBorder="1" applyAlignment="1" applyProtection="1">
      <alignment horizontal="center" vertical="center" textRotation="90" wrapText="1"/>
    </xf>
    <xf numFmtId="49" fontId="1" fillId="2" borderId="46" xfId="2" applyNumberFormat="1" applyFont="1" applyFill="1" applyBorder="1" applyAlignment="1" applyProtection="1">
      <alignment horizontal="center" vertical="center"/>
    </xf>
    <xf numFmtId="49" fontId="1" fillId="2" borderId="35" xfId="2" applyNumberFormat="1" applyFont="1" applyFill="1" applyBorder="1" applyAlignment="1" applyProtection="1">
      <alignment horizontal="center" vertical="center"/>
    </xf>
    <xf numFmtId="0" fontId="5" fillId="2" borderId="3" xfId="2" applyNumberFormat="1" applyFont="1" applyFill="1" applyBorder="1" applyAlignment="1" applyProtection="1">
      <alignment horizontal="center" vertical="center"/>
    </xf>
    <xf numFmtId="0" fontId="5" fillId="2" borderId="91" xfId="2" applyNumberFormat="1" applyFont="1" applyFill="1" applyBorder="1" applyAlignment="1" applyProtection="1">
      <alignment horizontal="center" vertical="center"/>
    </xf>
    <xf numFmtId="0" fontId="5" fillId="2" borderId="78" xfId="2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40" xfId="0" applyNumberFormat="1" applyFont="1" applyFill="1" applyBorder="1" applyAlignment="1" applyProtection="1">
      <alignment horizontal="center" vertical="center"/>
    </xf>
    <xf numFmtId="49" fontId="5" fillId="2" borderId="77" xfId="0" applyNumberFormat="1" applyFont="1" applyFill="1" applyBorder="1" applyAlignment="1" applyProtection="1">
      <alignment horizontal="center" vertical="center"/>
    </xf>
    <xf numFmtId="164" fontId="5" fillId="2" borderId="36" xfId="0" applyNumberFormat="1" applyFont="1" applyFill="1" applyBorder="1" applyAlignment="1" applyProtection="1">
      <alignment horizontal="center" vertical="center" wrapText="1"/>
    </xf>
    <xf numFmtId="164" fontId="5" fillId="2" borderId="51" xfId="0" applyNumberFormat="1" applyFont="1" applyFill="1" applyBorder="1" applyAlignment="1" applyProtection="1">
      <alignment horizontal="center" vertical="center" wrapText="1"/>
    </xf>
    <xf numFmtId="164" fontId="5" fillId="2" borderId="45" xfId="0" applyNumberFormat="1" applyFont="1" applyFill="1" applyBorder="1" applyAlignment="1" applyProtection="1">
      <alignment horizontal="center" vertical="center" wrapText="1"/>
    </xf>
    <xf numFmtId="164" fontId="5" fillId="2" borderId="93" xfId="0" applyNumberFormat="1" applyFont="1" applyFill="1" applyBorder="1" applyAlignment="1" applyProtection="1">
      <alignment horizontal="center" vertical="center"/>
    </xf>
    <xf numFmtId="164" fontId="5" fillId="2" borderId="94" xfId="0" applyNumberFormat="1" applyFont="1" applyFill="1" applyBorder="1" applyAlignment="1" applyProtection="1">
      <alignment horizontal="center" vertical="center"/>
    </xf>
    <xf numFmtId="164" fontId="5" fillId="2" borderId="95" xfId="0" applyNumberFormat="1" applyFont="1" applyFill="1" applyBorder="1" applyAlignment="1" applyProtection="1">
      <alignment horizontal="center" vertical="center"/>
    </xf>
    <xf numFmtId="164" fontId="5" fillId="2" borderId="96" xfId="0" applyNumberFormat="1" applyFont="1" applyFill="1" applyBorder="1" applyAlignment="1" applyProtection="1">
      <alignment horizontal="center" vertical="center"/>
    </xf>
    <xf numFmtId="49" fontId="1" fillId="0" borderId="59" xfId="2" applyNumberFormat="1" applyFont="1" applyFill="1" applyBorder="1" applyAlignment="1">
      <alignment horizontal="center" vertical="center" wrapText="1"/>
    </xf>
    <xf numFmtId="49" fontId="1" fillId="0" borderId="76" xfId="2" applyNumberFormat="1" applyFont="1" applyFill="1" applyBorder="1" applyAlignment="1">
      <alignment horizontal="center" vertical="center" wrapText="1"/>
    </xf>
    <xf numFmtId="167" fontId="5" fillId="2" borderId="4" xfId="2" applyNumberFormat="1" applyFont="1" applyFill="1" applyBorder="1" applyAlignment="1" applyProtection="1">
      <alignment horizontal="center" vertical="center"/>
    </xf>
    <xf numFmtId="167" fontId="5" fillId="2" borderId="40" xfId="2" applyNumberFormat="1" applyFont="1" applyFill="1" applyBorder="1" applyAlignment="1" applyProtection="1">
      <alignment horizontal="center" vertical="center"/>
    </xf>
    <xf numFmtId="167" fontId="5" fillId="2" borderId="77" xfId="2" applyNumberFormat="1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76" xfId="0" applyNumberFormat="1" applyFont="1" applyBorder="1" applyAlignment="1">
      <alignment horizontal="center" vertical="center" wrapText="1"/>
    </xf>
    <xf numFmtId="165" fontId="5" fillId="2" borderId="65" xfId="2" applyNumberFormat="1" applyFont="1" applyFill="1" applyBorder="1" applyAlignment="1" applyProtection="1">
      <alignment horizontal="center" vertical="center"/>
    </xf>
    <xf numFmtId="0" fontId="5" fillId="2" borderId="77" xfId="2" applyNumberFormat="1" applyFont="1" applyFill="1" applyBorder="1" applyAlignment="1" applyProtection="1">
      <alignment horizontal="center" vertical="center"/>
    </xf>
    <xf numFmtId="0" fontId="5" fillId="2" borderId="46" xfId="2" applyFont="1" applyFill="1" applyBorder="1" applyAlignment="1" applyProtection="1">
      <alignment horizontal="right" vertical="center"/>
    </xf>
    <xf numFmtId="49" fontId="1" fillId="0" borderId="43" xfId="2" applyNumberFormat="1" applyFont="1" applyFill="1" applyBorder="1" applyAlignment="1">
      <alignment horizontal="center" vertical="center" wrapText="1"/>
    </xf>
    <xf numFmtId="165" fontId="5" fillId="2" borderId="4" xfId="2" applyNumberFormat="1" applyFont="1" applyFill="1" applyBorder="1" applyAlignment="1" applyProtection="1">
      <alignment horizontal="center" vertical="center"/>
    </xf>
    <xf numFmtId="165" fontId="5" fillId="2" borderId="77" xfId="2" applyNumberFormat="1" applyFont="1" applyFill="1" applyBorder="1" applyAlignment="1" applyProtection="1">
      <alignment horizontal="center" vertical="center"/>
    </xf>
    <xf numFmtId="165" fontId="35" fillId="2" borderId="4" xfId="2" applyNumberFormat="1" applyFont="1" applyFill="1" applyBorder="1" applyAlignment="1" applyProtection="1">
      <alignment horizontal="center" vertical="center"/>
    </xf>
    <xf numFmtId="165" fontId="35" fillId="2" borderId="40" xfId="2" applyNumberFormat="1" applyFont="1" applyFill="1" applyBorder="1" applyAlignment="1" applyProtection="1">
      <alignment horizontal="center" vertical="center"/>
    </xf>
    <xf numFmtId="0" fontId="35" fillId="2" borderId="77" xfId="2" applyNumberFormat="1" applyFont="1" applyFill="1" applyBorder="1" applyAlignment="1" applyProtection="1">
      <alignment horizontal="center" vertical="center"/>
    </xf>
    <xf numFmtId="0" fontId="5" fillId="2" borderId="37" xfId="2" applyFont="1" applyFill="1" applyBorder="1" applyAlignment="1" applyProtection="1">
      <alignment horizontal="right" vertical="center"/>
    </xf>
    <xf numFmtId="167" fontId="5" fillId="2" borderId="35" xfId="2" applyNumberFormat="1" applyFont="1" applyFill="1" applyBorder="1" applyAlignment="1" applyProtection="1">
      <alignment horizontal="center" vertical="center"/>
    </xf>
    <xf numFmtId="0" fontId="5" fillId="2" borderId="37" xfId="2" applyFont="1" applyFill="1" applyBorder="1" applyAlignment="1">
      <alignment horizontal="right" vertical="center"/>
    </xf>
    <xf numFmtId="166" fontId="39" fillId="2" borderId="0" xfId="2" applyNumberFormat="1" applyFont="1" applyFill="1" applyBorder="1" applyAlignment="1" applyProtection="1">
      <alignment horizontal="left"/>
    </xf>
    <xf numFmtId="0" fontId="5" fillId="2" borderId="53" xfId="0" applyFont="1" applyFill="1" applyBorder="1" applyAlignment="1" applyProtection="1">
      <alignment horizontal="right" vertical="center"/>
    </xf>
    <xf numFmtId="0" fontId="33" fillId="2" borderId="53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66" fontId="5" fillId="2" borderId="39" xfId="2" applyNumberFormat="1" applyFont="1" applyFill="1" applyBorder="1" applyAlignment="1" applyProtection="1">
      <alignment horizontal="right" vertical="center"/>
    </xf>
    <xf numFmtId="166" fontId="5" fillId="2" borderId="64" xfId="2" applyNumberFormat="1" applyFont="1" applyFill="1" applyBorder="1" applyAlignment="1" applyProtection="1">
      <alignment horizontal="right" vertical="center"/>
    </xf>
    <xf numFmtId="166" fontId="5" fillId="2" borderId="41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</cellXfs>
  <cellStyles count="3">
    <cellStyle name="Обычный" xfId="0" builtinId="0"/>
    <cellStyle name="Обычный 2" xfId="1" xr:uid="{00000000-0005-0000-0000-000001000000}"/>
    <cellStyle name="Обычный_Plan Уч(бакал.) д_о 2013_14а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87</xdr:row>
      <xdr:rowOff>114300</xdr:rowOff>
    </xdr:from>
    <xdr:to>
      <xdr:col>5</xdr:col>
      <xdr:colOff>419100</xdr:colOff>
      <xdr:row>89</xdr:row>
      <xdr:rowOff>171450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652" t="s">
        <v>58</v>
      </c>
      <c r="D1" s="653"/>
      <c r="E1" s="653"/>
      <c r="F1" s="653"/>
      <c r="G1" s="653"/>
      <c r="H1" s="653"/>
      <c r="I1" s="653"/>
      <c r="J1" s="653"/>
      <c r="K1" s="654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59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60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61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2"/>
      <c r="E7" s="658" t="s">
        <v>47</v>
      </c>
      <c r="F7" s="659"/>
      <c r="G7" s="659"/>
      <c r="H7" s="2"/>
      <c r="I7" s="2"/>
      <c r="J7" s="2"/>
      <c r="K7" s="4"/>
    </row>
    <row r="8" spans="1:12" s="3" customFormat="1" ht="18.75" x14ac:dyDescent="0.3">
      <c r="C8" s="2"/>
      <c r="D8" s="655" t="s">
        <v>48</v>
      </c>
      <c r="E8" s="656"/>
      <c r="F8" s="657"/>
      <c r="G8" s="13" t="s">
        <v>25</v>
      </c>
      <c r="H8" s="13" t="s">
        <v>49</v>
      </c>
      <c r="I8" s="2"/>
      <c r="J8" s="2"/>
      <c r="K8" s="4"/>
    </row>
    <row r="9" spans="1:12" s="3" customFormat="1" ht="18.75" x14ac:dyDescent="0.3">
      <c r="C9" s="2"/>
      <c r="D9" s="655" t="s">
        <v>26</v>
      </c>
      <c r="E9" s="656"/>
      <c r="F9" s="657"/>
      <c r="G9" s="14">
        <v>4</v>
      </c>
      <c r="H9" s="14">
        <v>4</v>
      </c>
      <c r="I9" s="2"/>
      <c r="J9" s="2"/>
      <c r="K9" s="4"/>
    </row>
    <row r="10" spans="1:12" s="3" customFormat="1" ht="18.75" x14ac:dyDescent="0.3">
      <c r="C10" s="2"/>
      <c r="D10" s="663" t="s">
        <v>27</v>
      </c>
      <c r="E10" s="664"/>
      <c r="F10" s="664"/>
      <c r="G10" s="17"/>
      <c r="H10" s="17"/>
      <c r="I10" s="2"/>
      <c r="J10" s="2"/>
      <c r="K10" s="4"/>
    </row>
    <row r="11" spans="1:12" s="3" customFormat="1" ht="18.75" x14ac:dyDescent="0.3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2"/>
      <c r="E12" s="665" t="s">
        <v>50</v>
      </c>
      <c r="F12" s="666"/>
      <c r="G12" s="666"/>
      <c r="H12" s="2"/>
      <c r="I12" s="2"/>
      <c r="J12" s="2"/>
      <c r="K12" s="4"/>
    </row>
    <row r="13" spans="1:12" s="3" customFormat="1" ht="63.75" x14ac:dyDescent="0.3">
      <c r="C13" s="2"/>
      <c r="D13" s="667" t="s">
        <v>51</v>
      </c>
      <c r="E13" s="668"/>
      <c r="F13" s="669"/>
      <c r="G13" s="15" t="s">
        <v>52</v>
      </c>
      <c r="H13" s="16" t="s">
        <v>25</v>
      </c>
      <c r="I13" s="2"/>
      <c r="J13" s="2"/>
      <c r="K13" s="4"/>
    </row>
    <row r="14" spans="1:12" s="3" customFormat="1" ht="18.75" x14ac:dyDescent="0.3">
      <c r="C14" s="2"/>
      <c r="D14" s="660" t="s">
        <v>45</v>
      </c>
      <c r="E14" s="661"/>
      <c r="F14" s="662"/>
      <c r="G14" s="13" t="s">
        <v>53</v>
      </c>
      <c r="H14" s="13">
        <v>4</v>
      </c>
      <c r="I14" s="2"/>
      <c r="J14" s="2"/>
      <c r="K14" s="4"/>
    </row>
    <row r="15" spans="1:12" s="3" customFormat="1" ht="18.75" x14ac:dyDescent="0.3">
      <c r="C15" s="2"/>
      <c r="D15" s="660"/>
      <c r="E15" s="661"/>
      <c r="F15" s="662"/>
      <c r="G15" s="13"/>
      <c r="H15" s="13"/>
      <c r="I15" s="2"/>
      <c r="J15" s="2"/>
      <c r="K15" s="4"/>
    </row>
    <row r="16" spans="1:12" s="3" customFormat="1" ht="18.75" x14ac:dyDescent="0.3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4"/>
  <sheetViews>
    <sheetView view="pageBreakPreview" zoomScale="50" zoomScaleNormal="50" zoomScaleSheetLayoutView="50" workbookViewId="0">
      <selection activeCell="BV25" sqref="BV2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12" t="s">
        <v>72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3" t="s">
        <v>44</v>
      </c>
      <c r="Q1" s="713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  <c r="AE1" s="713"/>
      <c r="AF1" s="713"/>
      <c r="AG1" s="713"/>
      <c r="AH1" s="713"/>
      <c r="AI1" s="713"/>
      <c r="AJ1" s="713"/>
      <c r="AK1" s="713"/>
      <c r="AL1" s="713"/>
      <c r="AM1" s="713"/>
      <c r="AN1" s="31"/>
    </row>
    <row r="2" spans="1:53" ht="30" x14ac:dyDescent="0.4">
      <c r="A2" s="712" t="s">
        <v>73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</row>
    <row r="3" spans="1:53" ht="33" customHeight="1" x14ac:dyDescent="0.45">
      <c r="A3" s="712" t="s">
        <v>259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4" t="s">
        <v>0</v>
      </c>
      <c r="Q3" s="714"/>
      <c r="R3" s="714"/>
      <c r="S3" s="714"/>
      <c r="T3" s="714"/>
      <c r="U3" s="714"/>
      <c r="V3" s="714"/>
      <c r="W3" s="714"/>
      <c r="X3" s="714"/>
      <c r="Y3" s="714"/>
      <c r="Z3" s="714"/>
      <c r="AA3" s="714"/>
      <c r="AB3" s="714"/>
      <c r="AC3" s="714"/>
      <c r="AD3" s="714"/>
      <c r="AE3" s="714"/>
      <c r="AF3" s="714"/>
      <c r="AG3" s="714"/>
      <c r="AH3" s="714"/>
      <c r="AI3" s="714"/>
      <c r="AJ3" s="714"/>
      <c r="AK3" s="714"/>
      <c r="AL3" s="714"/>
      <c r="AM3" s="714"/>
      <c r="AN3" s="724" t="s">
        <v>253</v>
      </c>
      <c r="AO3" s="724"/>
      <c r="AP3" s="724"/>
      <c r="AQ3" s="724"/>
      <c r="AR3" s="724"/>
      <c r="AS3" s="724"/>
      <c r="AT3" s="724"/>
      <c r="AU3" s="724"/>
      <c r="AV3" s="724"/>
      <c r="AW3" s="724"/>
      <c r="AX3" s="724"/>
      <c r="AY3" s="724"/>
      <c r="AZ3" s="724"/>
      <c r="BA3" s="724"/>
    </row>
    <row r="4" spans="1:53" ht="30.75" x14ac:dyDescent="0.45">
      <c r="A4" s="719" t="s">
        <v>258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</row>
    <row r="5" spans="1:53" ht="36.75" customHeight="1" x14ac:dyDescent="0.4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716" t="s">
        <v>1</v>
      </c>
      <c r="Q5" s="717"/>
      <c r="R5" s="717"/>
      <c r="S5" s="717"/>
      <c r="T5" s="717"/>
      <c r="U5" s="717"/>
      <c r="V5" s="717"/>
      <c r="W5" s="717"/>
      <c r="X5" s="717"/>
      <c r="Y5" s="717"/>
      <c r="Z5" s="717"/>
      <c r="AA5" s="717"/>
      <c r="AB5" s="717"/>
      <c r="AC5" s="717"/>
      <c r="AD5" s="717"/>
      <c r="AE5" s="717"/>
      <c r="AF5" s="717"/>
      <c r="AG5" s="717"/>
      <c r="AH5" s="717"/>
      <c r="AI5" s="717"/>
      <c r="AJ5" s="717"/>
      <c r="AK5" s="717"/>
      <c r="AL5" s="717"/>
      <c r="AM5" s="717"/>
    </row>
    <row r="6" spans="1:53" s="3" customFormat="1" ht="24.75" customHeight="1" x14ac:dyDescent="0.4">
      <c r="A6" s="712" t="s">
        <v>87</v>
      </c>
      <c r="B6" s="712"/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723"/>
      <c r="AP6" s="723"/>
      <c r="AQ6" s="723"/>
      <c r="AR6" s="723"/>
      <c r="AS6" s="723"/>
      <c r="AT6" s="723"/>
      <c r="AU6" s="723"/>
      <c r="AV6" s="723"/>
      <c r="AW6" s="723"/>
      <c r="AX6" s="723"/>
      <c r="AY6" s="723"/>
      <c r="AZ6" s="723"/>
      <c r="BA6" s="723"/>
    </row>
    <row r="7" spans="1:53" s="3" customFormat="1" ht="27" customHeight="1" x14ac:dyDescent="0.4">
      <c r="A7" s="712" t="s">
        <v>74</v>
      </c>
      <c r="B7" s="712"/>
      <c r="C7" s="712"/>
      <c r="D7" s="712"/>
      <c r="E7" s="712"/>
      <c r="F7" s="712"/>
      <c r="G7" s="712"/>
      <c r="H7" s="712"/>
      <c r="I7" s="712"/>
      <c r="J7" s="712"/>
      <c r="K7" s="712"/>
      <c r="L7" s="712"/>
      <c r="M7" s="712"/>
      <c r="N7" s="712"/>
      <c r="O7" s="712"/>
      <c r="P7" s="718" t="s">
        <v>88</v>
      </c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18"/>
      <c r="AE7" s="718"/>
      <c r="AF7" s="718"/>
      <c r="AG7" s="718"/>
      <c r="AH7" s="718"/>
      <c r="AI7" s="718"/>
      <c r="AJ7" s="718"/>
      <c r="AK7" s="718"/>
      <c r="AL7" s="718"/>
      <c r="AM7" s="36"/>
      <c r="AN7" s="765" t="s">
        <v>89</v>
      </c>
      <c r="AO7" s="766"/>
      <c r="AP7" s="766"/>
      <c r="AQ7" s="766"/>
      <c r="AR7" s="766"/>
      <c r="AS7" s="766"/>
      <c r="AT7" s="766"/>
      <c r="AU7" s="766"/>
      <c r="AV7" s="766"/>
      <c r="AW7" s="766"/>
      <c r="AX7" s="766"/>
      <c r="AY7" s="766"/>
      <c r="AZ7" s="766"/>
      <c r="BA7" s="766"/>
    </row>
    <row r="8" spans="1:53" s="3" customFormat="1" ht="27.75" customHeight="1" x14ac:dyDescent="0.4">
      <c r="P8" s="718" t="s">
        <v>184</v>
      </c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18"/>
      <c r="AE8" s="718"/>
      <c r="AF8" s="718"/>
      <c r="AG8" s="718"/>
      <c r="AH8" s="718"/>
      <c r="AI8" s="718"/>
      <c r="AJ8" s="718"/>
      <c r="AK8" s="718"/>
      <c r="AL8" s="718"/>
      <c r="AM8" s="36"/>
      <c r="AN8" s="726" t="s">
        <v>90</v>
      </c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</row>
    <row r="9" spans="1:53" s="3" customFormat="1" ht="27.75" customHeight="1" x14ac:dyDescent="0.4">
      <c r="P9" s="718" t="s">
        <v>260</v>
      </c>
      <c r="Q9" s="718"/>
      <c r="R9" s="718"/>
      <c r="S9" s="718"/>
      <c r="T9" s="718"/>
      <c r="U9" s="718"/>
      <c r="V9" s="718"/>
      <c r="W9" s="718"/>
      <c r="X9" s="718"/>
      <c r="Y9" s="718"/>
      <c r="Z9" s="718"/>
      <c r="AA9" s="718"/>
      <c r="AB9" s="718"/>
      <c r="AC9" s="718"/>
      <c r="AD9" s="718"/>
      <c r="AE9" s="718"/>
      <c r="AF9" s="718"/>
      <c r="AG9" s="718"/>
      <c r="AH9" s="718"/>
      <c r="AI9" s="718"/>
      <c r="AJ9" s="718"/>
      <c r="AK9" s="718"/>
      <c r="AL9" s="718"/>
      <c r="AM9" s="36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</row>
    <row r="10" spans="1:53" s="3" customFormat="1" ht="27.75" customHeight="1" x14ac:dyDescent="0.35">
      <c r="P10" s="673" t="s">
        <v>91</v>
      </c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4"/>
      <c r="AI10" s="674"/>
      <c r="AJ10" s="674"/>
      <c r="AK10" s="674"/>
      <c r="AL10" s="675"/>
      <c r="AM10" s="675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</row>
    <row r="11" spans="1:53" s="3" customFormat="1" ht="25.5" customHeight="1" x14ac:dyDescent="0.4">
      <c r="P11" s="673" t="s">
        <v>202</v>
      </c>
      <c r="Q11" s="673"/>
      <c r="R11" s="673"/>
      <c r="S11" s="673"/>
      <c r="T11" s="673"/>
      <c r="U11" s="673"/>
      <c r="V11" s="673"/>
      <c r="W11" s="673"/>
      <c r="X11" s="673"/>
      <c r="Y11" s="673"/>
      <c r="Z11" s="673"/>
      <c r="AA11" s="673"/>
      <c r="AB11" s="673"/>
      <c r="AC11" s="673"/>
      <c r="AD11" s="673"/>
      <c r="AE11" s="673"/>
      <c r="AF11" s="673"/>
      <c r="AG11" s="673"/>
      <c r="AH11" s="673"/>
      <c r="AI11" s="673"/>
      <c r="AJ11" s="673"/>
      <c r="AK11" s="673"/>
      <c r="AL11" s="673"/>
      <c r="AM11" s="673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</row>
    <row r="12" spans="1:53" s="3" customFormat="1" ht="24.75" customHeight="1" x14ac:dyDescent="0.4">
      <c r="P12" s="37"/>
      <c r="Q12" s="38"/>
      <c r="R12" s="38"/>
      <c r="S12" s="38"/>
      <c r="T12" s="38"/>
      <c r="U12" s="38"/>
      <c r="V12" s="38"/>
      <c r="W12" s="38"/>
      <c r="X12" s="38"/>
      <c r="Y12" s="38"/>
      <c r="Z12" s="700" t="s">
        <v>203</v>
      </c>
      <c r="AA12" s="700"/>
      <c r="AB12" s="700"/>
      <c r="AC12" s="700"/>
      <c r="AD12" s="700"/>
      <c r="AE12" s="700"/>
      <c r="AF12" s="700"/>
      <c r="AG12" s="700"/>
      <c r="AH12" s="700"/>
      <c r="AI12" s="700"/>
      <c r="AJ12" s="700"/>
      <c r="AK12" s="700"/>
      <c r="AL12" s="700"/>
      <c r="AM12" s="70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</row>
    <row r="13" spans="1:53" s="3" customFormat="1" ht="24.75" customHeight="1" x14ac:dyDescent="0.4">
      <c r="P13" s="37"/>
      <c r="Q13" s="38"/>
      <c r="R13" s="38"/>
      <c r="S13" s="38"/>
      <c r="T13" s="38"/>
      <c r="U13" s="38"/>
      <c r="V13" s="38"/>
      <c r="W13" s="38"/>
      <c r="X13" s="38"/>
      <c r="Y13" s="38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39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</row>
    <row r="14" spans="1:53" s="3" customFormat="1" ht="22.5" x14ac:dyDescent="0.3">
      <c r="A14" s="725" t="s">
        <v>219</v>
      </c>
      <c r="B14" s="725"/>
      <c r="C14" s="725"/>
      <c r="D14" s="725"/>
      <c r="E14" s="725"/>
      <c r="F14" s="725"/>
      <c r="G14" s="725"/>
      <c r="H14" s="725"/>
      <c r="I14" s="725"/>
      <c r="J14" s="725"/>
      <c r="K14" s="725"/>
      <c r="L14" s="725"/>
      <c r="M14" s="725"/>
      <c r="N14" s="725"/>
      <c r="O14" s="725"/>
      <c r="P14" s="725"/>
      <c r="Q14" s="725"/>
      <c r="R14" s="725"/>
      <c r="S14" s="725"/>
      <c r="T14" s="725"/>
      <c r="U14" s="725"/>
      <c r="V14" s="725"/>
      <c r="W14" s="725"/>
      <c r="X14" s="725"/>
      <c r="Y14" s="725"/>
      <c r="Z14" s="725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25"/>
      <c r="AT14" s="725"/>
      <c r="AU14" s="725"/>
      <c r="AV14" s="725"/>
      <c r="AW14" s="725"/>
      <c r="AX14" s="725"/>
      <c r="AY14" s="725"/>
      <c r="AZ14" s="725"/>
      <c r="BA14" s="725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703" t="s">
        <v>2</v>
      </c>
      <c r="B16" s="705" t="s">
        <v>3</v>
      </c>
      <c r="C16" s="706"/>
      <c r="D16" s="706"/>
      <c r="E16" s="707"/>
      <c r="F16" s="705" t="s">
        <v>4</v>
      </c>
      <c r="G16" s="706"/>
      <c r="H16" s="706"/>
      <c r="I16" s="707"/>
      <c r="J16" s="670" t="s">
        <v>5</v>
      </c>
      <c r="K16" s="671"/>
      <c r="L16" s="671"/>
      <c r="M16" s="671"/>
      <c r="N16" s="670" t="s">
        <v>6</v>
      </c>
      <c r="O16" s="671"/>
      <c r="P16" s="671"/>
      <c r="Q16" s="671"/>
      <c r="R16" s="672"/>
      <c r="S16" s="670" t="s">
        <v>7</v>
      </c>
      <c r="T16" s="708"/>
      <c r="U16" s="708"/>
      <c r="V16" s="708"/>
      <c r="W16" s="672"/>
      <c r="X16" s="670" t="s">
        <v>8</v>
      </c>
      <c r="Y16" s="671"/>
      <c r="Z16" s="671"/>
      <c r="AA16" s="672"/>
      <c r="AB16" s="705" t="s">
        <v>9</v>
      </c>
      <c r="AC16" s="706"/>
      <c r="AD16" s="706"/>
      <c r="AE16" s="707"/>
      <c r="AF16" s="705" t="s">
        <v>10</v>
      </c>
      <c r="AG16" s="706"/>
      <c r="AH16" s="706"/>
      <c r="AI16" s="707"/>
      <c r="AJ16" s="670" t="s">
        <v>11</v>
      </c>
      <c r="AK16" s="708"/>
      <c r="AL16" s="708"/>
      <c r="AM16" s="708"/>
      <c r="AN16" s="672"/>
      <c r="AO16" s="670" t="s">
        <v>12</v>
      </c>
      <c r="AP16" s="671"/>
      <c r="AQ16" s="671"/>
      <c r="AR16" s="671"/>
      <c r="AS16" s="720" t="s">
        <v>13</v>
      </c>
      <c r="AT16" s="721"/>
      <c r="AU16" s="721"/>
      <c r="AV16" s="721"/>
      <c r="AW16" s="722"/>
      <c r="AX16" s="670" t="s">
        <v>14</v>
      </c>
      <c r="AY16" s="671"/>
      <c r="AZ16" s="671"/>
      <c r="BA16" s="672"/>
    </row>
    <row r="17" spans="1:53" s="5" customFormat="1" ht="20.25" customHeight="1" thickBot="1" x14ac:dyDescent="0.25">
      <c r="A17" s="704"/>
      <c r="B17" s="41">
        <v>1</v>
      </c>
      <c r="C17" s="42">
        <v>2</v>
      </c>
      <c r="D17" s="42">
        <v>3</v>
      </c>
      <c r="E17" s="43">
        <v>4</v>
      </c>
      <c r="F17" s="41">
        <v>5</v>
      </c>
      <c r="G17" s="42">
        <v>6</v>
      </c>
      <c r="H17" s="42">
        <v>7</v>
      </c>
      <c r="I17" s="43">
        <v>8</v>
      </c>
      <c r="J17" s="41">
        <v>9</v>
      </c>
      <c r="K17" s="42">
        <v>10</v>
      </c>
      <c r="L17" s="42">
        <v>11</v>
      </c>
      <c r="M17" s="44">
        <v>12</v>
      </c>
      <c r="N17" s="41">
        <v>13</v>
      </c>
      <c r="O17" s="42">
        <v>14</v>
      </c>
      <c r="P17" s="42">
        <v>15</v>
      </c>
      <c r="Q17" s="42">
        <v>16</v>
      </c>
      <c r="R17" s="43">
        <v>17</v>
      </c>
      <c r="S17" s="41">
        <v>18</v>
      </c>
      <c r="T17" s="42">
        <v>19</v>
      </c>
      <c r="U17" s="42">
        <v>20</v>
      </c>
      <c r="V17" s="42">
        <v>21</v>
      </c>
      <c r="W17" s="43">
        <v>22</v>
      </c>
      <c r="X17" s="41">
        <v>23</v>
      </c>
      <c r="Y17" s="42">
        <v>24</v>
      </c>
      <c r="Z17" s="42">
        <v>25</v>
      </c>
      <c r="AA17" s="43">
        <v>26</v>
      </c>
      <c r="AB17" s="41">
        <v>27</v>
      </c>
      <c r="AC17" s="42">
        <v>28</v>
      </c>
      <c r="AD17" s="42">
        <v>29</v>
      </c>
      <c r="AE17" s="43">
        <v>30</v>
      </c>
      <c r="AF17" s="41">
        <v>31</v>
      </c>
      <c r="AG17" s="42">
        <v>32</v>
      </c>
      <c r="AH17" s="42">
        <v>33</v>
      </c>
      <c r="AI17" s="43">
        <v>34</v>
      </c>
      <c r="AJ17" s="41">
        <v>35</v>
      </c>
      <c r="AK17" s="42">
        <v>36</v>
      </c>
      <c r="AL17" s="42">
        <v>37</v>
      </c>
      <c r="AM17" s="42">
        <v>38</v>
      </c>
      <c r="AN17" s="43">
        <v>39</v>
      </c>
      <c r="AO17" s="41">
        <v>40</v>
      </c>
      <c r="AP17" s="42">
        <v>41</v>
      </c>
      <c r="AQ17" s="42">
        <v>42</v>
      </c>
      <c r="AR17" s="44">
        <v>43</v>
      </c>
      <c r="AS17" s="41">
        <v>44</v>
      </c>
      <c r="AT17" s="42">
        <v>45</v>
      </c>
      <c r="AU17" s="42">
        <v>46</v>
      </c>
      <c r="AV17" s="42">
        <v>47</v>
      </c>
      <c r="AW17" s="43">
        <v>48</v>
      </c>
      <c r="AX17" s="41">
        <v>49</v>
      </c>
      <c r="AY17" s="42">
        <v>50</v>
      </c>
      <c r="AZ17" s="42">
        <v>51</v>
      </c>
      <c r="BA17" s="43">
        <v>52</v>
      </c>
    </row>
    <row r="18" spans="1:53" ht="20.100000000000001" customHeight="1" x14ac:dyDescent="0.3">
      <c r="A18" s="45">
        <v>1</v>
      </c>
      <c r="B18" s="46" t="s">
        <v>71</v>
      </c>
      <c r="C18" s="47" t="s">
        <v>71</v>
      </c>
      <c r="D18" s="47" t="s">
        <v>71</v>
      </c>
      <c r="E18" s="48" t="s">
        <v>71</v>
      </c>
      <c r="F18" s="46" t="s">
        <v>71</v>
      </c>
      <c r="G18" s="47" t="s">
        <v>71</v>
      </c>
      <c r="H18" s="47" t="s">
        <v>71</v>
      </c>
      <c r="I18" s="48" t="s">
        <v>71</v>
      </c>
      <c r="J18" s="46" t="s">
        <v>71</v>
      </c>
      <c r="K18" s="47" t="s">
        <v>71</v>
      </c>
      <c r="L18" s="47" t="s">
        <v>71</v>
      </c>
      <c r="M18" s="48" t="s">
        <v>71</v>
      </c>
      <c r="N18" s="46" t="s">
        <v>71</v>
      </c>
      <c r="O18" s="47" t="s">
        <v>71</v>
      </c>
      <c r="P18" s="47" t="s">
        <v>71</v>
      </c>
      <c r="Q18" s="47" t="s">
        <v>92</v>
      </c>
      <c r="R18" s="48" t="s">
        <v>92</v>
      </c>
      <c r="S18" s="46" t="s">
        <v>16</v>
      </c>
      <c r="T18" s="47" t="s">
        <v>212</v>
      </c>
      <c r="U18" s="47" t="s">
        <v>71</v>
      </c>
      <c r="V18" s="47" t="s">
        <v>71</v>
      </c>
      <c r="W18" s="48" t="s">
        <v>71</v>
      </c>
      <c r="X18" s="46" t="s">
        <v>71</v>
      </c>
      <c r="Y18" s="47" t="s">
        <v>71</v>
      </c>
      <c r="Z18" s="47" t="s">
        <v>71</v>
      </c>
      <c r="AA18" s="49" t="s">
        <v>71</v>
      </c>
      <c r="AB18" s="46" t="s">
        <v>71</v>
      </c>
      <c r="AC18" s="47" t="s">
        <v>16</v>
      </c>
      <c r="AD18" s="47" t="s">
        <v>16</v>
      </c>
      <c r="AE18" s="49" t="s">
        <v>17</v>
      </c>
      <c r="AF18" s="46" t="s">
        <v>17</v>
      </c>
      <c r="AG18" s="47" t="s">
        <v>71</v>
      </c>
      <c r="AH18" s="47" t="s">
        <v>71</v>
      </c>
      <c r="AI18" s="49" t="s">
        <v>71</v>
      </c>
      <c r="AJ18" s="46" t="s">
        <v>71</v>
      </c>
      <c r="AK18" s="47" t="s">
        <v>71</v>
      </c>
      <c r="AL18" s="47" t="s">
        <v>71</v>
      </c>
      <c r="AM18" s="47" t="s">
        <v>71</v>
      </c>
      <c r="AN18" s="48" t="s">
        <v>71</v>
      </c>
      <c r="AO18" s="50" t="s">
        <v>71</v>
      </c>
      <c r="AP18" s="47" t="s">
        <v>15</v>
      </c>
      <c r="AQ18" s="47" t="s">
        <v>15</v>
      </c>
      <c r="AR18" s="49" t="s">
        <v>16</v>
      </c>
      <c r="AS18" s="46" t="s">
        <v>16</v>
      </c>
      <c r="AT18" s="47" t="s">
        <v>16</v>
      </c>
      <c r="AU18" s="47" t="s">
        <v>16</v>
      </c>
      <c r="AV18" s="47" t="s">
        <v>16</v>
      </c>
      <c r="AW18" s="48" t="s">
        <v>16</v>
      </c>
      <c r="AX18" s="50" t="s">
        <v>16</v>
      </c>
      <c r="AY18" s="47" t="s">
        <v>16</v>
      </c>
      <c r="AZ18" s="47" t="s">
        <v>16</v>
      </c>
      <c r="BA18" s="48" t="s">
        <v>16</v>
      </c>
    </row>
    <row r="19" spans="1:53" ht="20.100000000000001" customHeight="1" x14ac:dyDescent="0.3">
      <c r="A19" s="51">
        <v>2</v>
      </c>
      <c r="B19" s="52" t="s">
        <v>17</v>
      </c>
      <c r="C19" s="29" t="s">
        <v>17</v>
      </c>
      <c r="D19" s="29" t="s">
        <v>17</v>
      </c>
      <c r="E19" s="53" t="s">
        <v>17</v>
      </c>
      <c r="F19" s="52" t="s">
        <v>18</v>
      </c>
      <c r="G19" s="29" t="s">
        <v>18</v>
      </c>
      <c r="H19" s="29" t="s">
        <v>18</v>
      </c>
      <c r="I19" s="53" t="s">
        <v>18</v>
      </c>
      <c r="J19" s="52" t="s">
        <v>18</v>
      </c>
      <c r="K19" s="29" t="s">
        <v>18</v>
      </c>
      <c r="L19" s="29" t="s">
        <v>18</v>
      </c>
      <c r="M19" s="53" t="s">
        <v>18</v>
      </c>
      <c r="N19" s="52" t="s">
        <v>18</v>
      </c>
      <c r="O19" s="29" t="s">
        <v>18</v>
      </c>
      <c r="P19" s="29" t="s">
        <v>18</v>
      </c>
      <c r="Q19" s="29" t="s">
        <v>79</v>
      </c>
      <c r="R19" s="53" t="s">
        <v>79</v>
      </c>
      <c r="S19" s="52"/>
      <c r="T19" s="29"/>
      <c r="U19" s="29"/>
      <c r="V19" s="29"/>
      <c r="W19" s="54"/>
      <c r="X19" s="52"/>
      <c r="Y19" s="29"/>
      <c r="Z19" s="29"/>
      <c r="AA19" s="54"/>
      <c r="AB19" s="52"/>
      <c r="AC19" s="29"/>
      <c r="AD19" s="29"/>
      <c r="AE19" s="54"/>
      <c r="AF19" s="52"/>
      <c r="AG19" s="29"/>
      <c r="AH19" s="29"/>
      <c r="AI19" s="54"/>
      <c r="AJ19" s="52"/>
      <c r="AK19" s="29"/>
      <c r="AL19" s="29"/>
      <c r="AM19" s="29"/>
      <c r="AN19" s="53"/>
      <c r="AO19" s="55"/>
      <c r="AP19" s="29"/>
      <c r="AQ19" s="29"/>
      <c r="AR19" s="54"/>
      <c r="AS19" s="56"/>
      <c r="AT19" s="57"/>
      <c r="AU19" s="29"/>
      <c r="AV19" s="29"/>
      <c r="AW19" s="53"/>
      <c r="AX19" s="58"/>
      <c r="AY19" s="29"/>
      <c r="AZ19" s="29"/>
      <c r="BA19" s="53"/>
    </row>
    <row r="20" spans="1:53" ht="20.100000000000001" customHeight="1" x14ac:dyDescent="0.3">
      <c r="A20" s="51"/>
      <c r="B20" s="52"/>
      <c r="C20" s="29"/>
      <c r="D20" s="29"/>
      <c r="E20" s="53"/>
      <c r="F20" s="52"/>
      <c r="G20" s="29"/>
      <c r="H20" s="29"/>
      <c r="I20" s="53"/>
      <c r="J20" s="52"/>
      <c r="K20" s="29"/>
      <c r="L20" s="29"/>
      <c r="M20" s="53"/>
      <c r="N20" s="52"/>
      <c r="O20" s="29"/>
      <c r="P20" s="29"/>
      <c r="Q20" s="29"/>
      <c r="R20" s="53"/>
      <c r="S20" s="52"/>
      <c r="T20" s="29"/>
      <c r="U20" s="29"/>
      <c r="V20" s="29"/>
      <c r="W20" s="59"/>
      <c r="X20" s="52"/>
      <c r="Y20" s="29"/>
      <c r="Z20" s="29"/>
      <c r="AA20" s="54"/>
      <c r="AB20" s="52"/>
      <c r="AC20" s="29"/>
      <c r="AD20" s="29"/>
      <c r="AE20" s="54"/>
      <c r="AF20" s="52"/>
      <c r="AG20" s="29"/>
      <c r="AH20" s="29"/>
      <c r="AI20" s="54"/>
      <c r="AJ20" s="52"/>
      <c r="AK20" s="29"/>
      <c r="AL20" s="29"/>
      <c r="AM20" s="29"/>
      <c r="AN20" s="53"/>
      <c r="AO20" s="55"/>
      <c r="AP20" s="29"/>
      <c r="AQ20" s="29"/>
      <c r="AR20" s="54"/>
      <c r="AS20" s="52"/>
      <c r="AT20" s="29"/>
      <c r="AU20" s="29"/>
      <c r="AV20" s="29"/>
      <c r="AW20" s="53"/>
      <c r="AX20" s="55"/>
      <c r="AY20" s="29"/>
      <c r="AZ20" s="29"/>
      <c r="BA20" s="53"/>
    </row>
    <row r="21" spans="1:53" ht="19.5" customHeight="1" thickBot="1" x14ac:dyDescent="0.35">
      <c r="A21" s="60"/>
      <c r="B21" s="61"/>
      <c r="C21" s="62"/>
      <c r="D21" s="62"/>
      <c r="E21" s="63"/>
      <c r="F21" s="61"/>
      <c r="G21" s="62"/>
      <c r="H21" s="62"/>
      <c r="I21" s="63"/>
      <c r="J21" s="61"/>
      <c r="K21" s="62"/>
      <c r="L21" s="62"/>
      <c r="M21" s="63"/>
      <c r="N21" s="61"/>
      <c r="O21" s="62"/>
      <c r="P21" s="62"/>
      <c r="Q21" s="62"/>
      <c r="R21" s="63"/>
      <c r="S21" s="61"/>
      <c r="T21" s="62"/>
      <c r="U21" s="62"/>
      <c r="V21" s="62"/>
      <c r="W21" s="64"/>
      <c r="X21" s="61"/>
      <c r="Y21" s="62"/>
      <c r="Z21" s="62"/>
      <c r="AA21" s="64"/>
      <c r="AB21" s="61"/>
      <c r="AC21" s="62"/>
      <c r="AD21" s="62"/>
      <c r="AE21" s="64"/>
      <c r="AF21" s="61"/>
      <c r="AG21" s="62"/>
      <c r="AH21" s="62"/>
      <c r="AI21" s="64"/>
      <c r="AJ21" s="61"/>
      <c r="AK21" s="62"/>
      <c r="AL21" s="62"/>
      <c r="AM21" s="62"/>
      <c r="AN21" s="63"/>
      <c r="AO21" s="65"/>
      <c r="AP21" s="62"/>
      <c r="AQ21" s="62"/>
      <c r="AR21" s="64"/>
      <c r="AS21" s="66"/>
      <c r="AT21" s="67"/>
      <c r="AU21" s="67"/>
      <c r="AV21" s="67"/>
      <c r="AW21" s="68"/>
      <c r="AX21" s="69"/>
      <c r="AY21" s="70"/>
      <c r="AZ21" s="70"/>
      <c r="BA21" s="71"/>
    </row>
    <row r="22" spans="1:53" ht="19.5" customHeight="1" x14ac:dyDescent="0.3">
      <c r="A22" s="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3"/>
      <c r="AG22" s="73"/>
      <c r="AH22" s="73"/>
      <c r="AI22" s="73"/>
      <c r="AJ22" s="72"/>
      <c r="AK22" s="72"/>
      <c r="AL22" s="72"/>
      <c r="AM22" s="72"/>
      <c r="AN22" s="72"/>
      <c r="AO22" s="72"/>
      <c r="AP22" s="72"/>
      <c r="AQ22" s="72"/>
      <c r="AR22" s="72"/>
      <c r="AS22" s="74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 x14ac:dyDescent="0.3">
      <c r="A23" s="701" t="s">
        <v>256</v>
      </c>
      <c r="B23" s="701"/>
      <c r="C23" s="701"/>
      <c r="D23" s="701"/>
      <c r="E23" s="701"/>
      <c r="F23" s="701"/>
      <c r="G23" s="701"/>
      <c r="H23" s="701"/>
      <c r="I23" s="701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  <c r="AO23" s="702"/>
      <c r="AP23" s="702"/>
      <c r="AQ23" s="702"/>
      <c r="AR23" s="702"/>
      <c r="AS23" s="702"/>
      <c r="AT23" s="702"/>
      <c r="AU23" s="702"/>
      <c r="AV23" s="75"/>
      <c r="AW23" s="75"/>
      <c r="AX23" s="75"/>
      <c r="AY23" s="75"/>
      <c r="AZ23" s="75"/>
      <c r="BA23" s="1"/>
    </row>
    <row r="24" spans="1:53" x14ac:dyDescent="0.25">
      <c r="AV24" s="75"/>
      <c r="AW24" s="75"/>
      <c r="AX24" s="75"/>
      <c r="AY24" s="75"/>
      <c r="AZ24" s="75"/>
    </row>
    <row r="25" spans="1:53" ht="21.75" customHeight="1" x14ac:dyDescent="0.3">
      <c r="A25" s="76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15" t="s">
        <v>96</v>
      </c>
      <c r="AB25" s="715"/>
      <c r="AC25" s="715"/>
      <c r="AD25" s="715"/>
      <c r="AE25" s="715"/>
      <c r="AF25" s="715"/>
      <c r="AG25" s="715"/>
      <c r="AH25" s="715"/>
      <c r="AI25" s="715"/>
      <c r="AJ25" s="715"/>
      <c r="AK25" s="715"/>
      <c r="AL25" s="715"/>
      <c r="AM25" s="715"/>
      <c r="AN25" s="76"/>
      <c r="AO25" s="715" t="s">
        <v>223</v>
      </c>
      <c r="AP25" s="715"/>
      <c r="AQ25" s="715"/>
      <c r="AR25" s="715"/>
      <c r="AS25" s="715"/>
      <c r="AT25" s="715"/>
      <c r="AU25" s="715"/>
      <c r="AV25" s="715"/>
      <c r="AW25" s="715"/>
      <c r="AX25" s="715"/>
      <c r="AY25" s="715"/>
      <c r="AZ25" s="715"/>
      <c r="BA25" s="715"/>
    </row>
    <row r="26" spans="1:53" ht="11.25" customHeight="1" x14ac:dyDescent="0.3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 x14ac:dyDescent="0.25">
      <c r="A27" s="799" t="s">
        <v>2</v>
      </c>
      <c r="B27" s="730"/>
      <c r="C27" s="800" t="s">
        <v>19</v>
      </c>
      <c r="D27" s="729"/>
      <c r="E27" s="729"/>
      <c r="F27" s="730"/>
      <c r="G27" s="688" t="s">
        <v>220</v>
      </c>
      <c r="H27" s="787"/>
      <c r="I27" s="788"/>
      <c r="J27" s="688" t="s">
        <v>21</v>
      </c>
      <c r="K27" s="729"/>
      <c r="L27" s="729"/>
      <c r="M27" s="730"/>
      <c r="N27" s="688" t="s">
        <v>255</v>
      </c>
      <c r="O27" s="729"/>
      <c r="P27" s="730"/>
      <c r="Q27" s="688" t="s">
        <v>221</v>
      </c>
      <c r="R27" s="689"/>
      <c r="S27" s="690"/>
      <c r="T27" s="688" t="s">
        <v>22</v>
      </c>
      <c r="U27" s="729"/>
      <c r="V27" s="730"/>
      <c r="W27" s="688" t="s">
        <v>61</v>
      </c>
      <c r="X27" s="729"/>
      <c r="Y27" s="730"/>
      <c r="Z27" s="20"/>
      <c r="AA27" s="747" t="s">
        <v>64</v>
      </c>
      <c r="AB27" s="748"/>
      <c r="AC27" s="748"/>
      <c r="AD27" s="748"/>
      <c r="AE27" s="748"/>
      <c r="AF27" s="739"/>
      <c r="AG27" s="740"/>
      <c r="AH27" s="727" t="s">
        <v>78</v>
      </c>
      <c r="AI27" s="746"/>
      <c r="AJ27" s="746"/>
      <c r="AK27" s="767" t="s">
        <v>49</v>
      </c>
      <c r="AL27" s="768"/>
      <c r="AM27" s="769"/>
      <c r="AN27" s="78"/>
      <c r="AO27" s="744" t="s">
        <v>222</v>
      </c>
      <c r="AP27" s="745"/>
      <c r="AQ27" s="745"/>
      <c r="AR27" s="745"/>
      <c r="AS27" s="688" t="s">
        <v>254</v>
      </c>
      <c r="AT27" s="729"/>
      <c r="AU27" s="729"/>
      <c r="AV27" s="729"/>
      <c r="AW27" s="730"/>
      <c r="AX27" s="727" t="s">
        <v>78</v>
      </c>
      <c r="AY27" s="727"/>
      <c r="AZ27" s="727"/>
      <c r="BA27" s="728"/>
    </row>
    <row r="28" spans="1:53" ht="15.75" customHeight="1" x14ac:dyDescent="0.25">
      <c r="A28" s="731"/>
      <c r="B28" s="733"/>
      <c r="C28" s="731"/>
      <c r="D28" s="732"/>
      <c r="E28" s="732"/>
      <c r="F28" s="733"/>
      <c r="G28" s="789"/>
      <c r="H28" s="790"/>
      <c r="I28" s="791"/>
      <c r="J28" s="731"/>
      <c r="K28" s="732"/>
      <c r="L28" s="732"/>
      <c r="M28" s="733"/>
      <c r="N28" s="731"/>
      <c r="O28" s="732"/>
      <c r="P28" s="733"/>
      <c r="Q28" s="691"/>
      <c r="R28" s="692"/>
      <c r="S28" s="693"/>
      <c r="T28" s="731"/>
      <c r="U28" s="732"/>
      <c r="V28" s="733"/>
      <c r="W28" s="731"/>
      <c r="X28" s="732"/>
      <c r="Y28" s="733"/>
      <c r="Z28" s="20"/>
      <c r="AA28" s="749"/>
      <c r="AB28" s="750"/>
      <c r="AC28" s="750"/>
      <c r="AD28" s="750"/>
      <c r="AE28" s="750"/>
      <c r="AF28" s="742"/>
      <c r="AG28" s="743"/>
      <c r="AH28" s="746"/>
      <c r="AI28" s="746"/>
      <c r="AJ28" s="746"/>
      <c r="AK28" s="770"/>
      <c r="AL28" s="771"/>
      <c r="AM28" s="772"/>
      <c r="AN28" s="78"/>
      <c r="AO28" s="745"/>
      <c r="AP28" s="745"/>
      <c r="AQ28" s="745"/>
      <c r="AR28" s="745"/>
      <c r="AS28" s="731"/>
      <c r="AT28" s="732"/>
      <c r="AU28" s="732"/>
      <c r="AV28" s="732"/>
      <c r="AW28" s="733"/>
      <c r="AX28" s="727"/>
      <c r="AY28" s="727"/>
      <c r="AZ28" s="727"/>
      <c r="BA28" s="728"/>
    </row>
    <row r="29" spans="1:53" ht="42" customHeight="1" x14ac:dyDescent="0.25">
      <c r="A29" s="734"/>
      <c r="B29" s="736"/>
      <c r="C29" s="734"/>
      <c r="D29" s="735"/>
      <c r="E29" s="735"/>
      <c r="F29" s="736"/>
      <c r="G29" s="792"/>
      <c r="H29" s="793"/>
      <c r="I29" s="794"/>
      <c r="J29" s="734"/>
      <c r="K29" s="735"/>
      <c r="L29" s="735"/>
      <c r="M29" s="736"/>
      <c r="N29" s="734"/>
      <c r="O29" s="735"/>
      <c r="P29" s="736"/>
      <c r="Q29" s="694"/>
      <c r="R29" s="695"/>
      <c r="S29" s="696"/>
      <c r="T29" s="734"/>
      <c r="U29" s="735"/>
      <c r="V29" s="736"/>
      <c r="W29" s="734"/>
      <c r="X29" s="735"/>
      <c r="Y29" s="736"/>
      <c r="Z29" s="20"/>
      <c r="AA29" s="780" t="s">
        <v>84</v>
      </c>
      <c r="AB29" s="781"/>
      <c r="AC29" s="781"/>
      <c r="AD29" s="781"/>
      <c r="AE29" s="781"/>
      <c r="AF29" s="763"/>
      <c r="AG29" s="764"/>
      <c r="AH29" s="776">
        <v>2</v>
      </c>
      <c r="AI29" s="777"/>
      <c r="AJ29" s="778"/>
      <c r="AK29" s="698">
        <v>2</v>
      </c>
      <c r="AL29" s="698"/>
      <c r="AM29" s="698"/>
      <c r="AN29" s="78"/>
      <c r="AO29" s="745"/>
      <c r="AP29" s="745"/>
      <c r="AQ29" s="745"/>
      <c r="AR29" s="745"/>
      <c r="AS29" s="731"/>
      <c r="AT29" s="732"/>
      <c r="AU29" s="732"/>
      <c r="AV29" s="732"/>
      <c r="AW29" s="733"/>
      <c r="AX29" s="727"/>
      <c r="AY29" s="727"/>
      <c r="AZ29" s="727"/>
      <c r="BA29" s="728"/>
    </row>
    <row r="30" spans="1:53" ht="26.25" customHeight="1" x14ac:dyDescent="0.3">
      <c r="A30" s="801">
        <v>1</v>
      </c>
      <c r="B30" s="802"/>
      <c r="C30" s="709">
        <v>33</v>
      </c>
      <c r="D30" s="710"/>
      <c r="E30" s="710"/>
      <c r="F30" s="711"/>
      <c r="G30" s="709">
        <v>4</v>
      </c>
      <c r="H30" s="710"/>
      <c r="I30" s="711"/>
      <c r="J30" s="709">
        <v>2</v>
      </c>
      <c r="K30" s="710"/>
      <c r="L30" s="710"/>
      <c r="M30" s="711"/>
      <c r="N30" s="709"/>
      <c r="O30" s="710"/>
      <c r="P30" s="711"/>
      <c r="Q30" s="697"/>
      <c r="R30" s="683"/>
      <c r="S30" s="684"/>
      <c r="T30" s="709">
        <v>13</v>
      </c>
      <c r="U30" s="757"/>
      <c r="V30" s="779"/>
      <c r="W30" s="709">
        <f>C30+G30+J30+N30+Q30+T30</f>
        <v>52</v>
      </c>
      <c r="X30" s="757"/>
      <c r="Y30" s="758"/>
      <c r="Z30" s="20"/>
      <c r="AA30" s="738" t="s">
        <v>66</v>
      </c>
      <c r="AB30" s="739"/>
      <c r="AC30" s="739"/>
      <c r="AD30" s="739"/>
      <c r="AE30" s="739"/>
      <c r="AF30" s="739"/>
      <c r="AG30" s="740"/>
      <c r="AH30" s="698">
        <v>3</v>
      </c>
      <c r="AI30" s="699"/>
      <c r="AJ30" s="699"/>
      <c r="AK30" s="698">
        <v>4</v>
      </c>
      <c r="AL30" s="699"/>
      <c r="AM30" s="699"/>
      <c r="AN30" s="78"/>
      <c r="AO30" s="745"/>
      <c r="AP30" s="745"/>
      <c r="AQ30" s="745"/>
      <c r="AR30" s="745"/>
      <c r="AS30" s="734"/>
      <c r="AT30" s="735"/>
      <c r="AU30" s="735"/>
      <c r="AV30" s="735"/>
      <c r="AW30" s="736"/>
      <c r="AX30" s="727"/>
      <c r="AY30" s="727"/>
      <c r="AZ30" s="727"/>
      <c r="BA30" s="728"/>
    </row>
    <row r="31" spans="1:53" ht="27" customHeight="1" x14ac:dyDescent="0.3">
      <c r="A31" s="785">
        <v>2</v>
      </c>
      <c r="B31" s="786"/>
      <c r="C31" s="709"/>
      <c r="D31" s="710"/>
      <c r="E31" s="710"/>
      <c r="F31" s="711"/>
      <c r="G31" s="679"/>
      <c r="H31" s="680"/>
      <c r="I31" s="681"/>
      <c r="J31" s="679">
        <v>4</v>
      </c>
      <c r="K31" s="680"/>
      <c r="L31" s="680"/>
      <c r="M31" s="681"/>
      <c r="N31" s="679">
        <v>11</v>
      </c>
      <c r="O31" s="680"/>
      <c r="P31" s="681"/>
      <c r="Q31" s="682">
        <v>2</v>
      </c>
      <c r="R31" s="683"/>
      <c r="S31" s="684"/>
      <c r="T31" s="679"/>
      <c r="U31" s="752"/>
      <c r="V31" s="753"/>
      <c r="W31" s="709">
        <f>C31+G31+J31+N31+Q31+T31</f>
        <v>17</v>
      </c>
      <c r="X31" s="757"/>
      <c r="Y31" s="758"/>
      <c r="Z31" s="20"/>
      <c r="AA31" s="741"/>
      <c r="AB31" s="742"/>
      <c r="AC31" s="742"/>
      <c r="AD31" s="742"/>
      <c r="AE31" s="742"/>
      <c r="AF31" s="742"/>
      <c r="AG31" s="743"/>
      <c r="AH31" s="699"/>
      <c r="AI31" s="699"/>
      <c r="AJ31" s="699"/>
      <c r="AK31" s="699"/>
      <c r="AL31" s="699"/>
      <c r="AM31" s="699"/>
      <c r="AN31" s="78"/>
      <c r="AO31" s="698">
        <v>1</v>
      </c>
      <c r="AP31" s="698"/>
      <c r="AQ31" s="698"/>
      <c r="AR31" s="698"/>
      <c r="AS31" s="773" t="s">
        <v>217</v>
      </c>
      <c r="AT31" s="773"/>
      <c r="AU31" s="773"/>
      <c r="AV31" s="773"/>
      <c r="AW31" s="773"/>
      <c r="AX31" s="737">
        <v>3</v>
      </c>
      <c r="AY31" s="737"/>
      <c r="AZ31" s="737"/>
      <c r="BA31" s="737"/>
    </row>
    <row r="32" spans="1:53" ht="21.75" customHeight="1" x14ac:dyDescent="0.3">
      <c r="A32" s="785"/>
      <c r="B32" s="786"/>
      <c r="C32" s="709"/>
      <c r="D32" s="710"/>
      <c r="E32" s="710"/>
      <c r="F32" s="711"/>
      <c r="G32" s="679"/>
      <c r="H32" s="680"/>
      <c r="I32" s="681"/>
      <c r="J32" s="679"/>
      <c r="K32" s="680"/>
      <c r="L32" s="680"/>
      <c r="M32" s="681"/>
      <c r="N32" s="679"/>
      <c r="O32" s="680"/>
      <c r="P32" s="681"/>
      <c r="Q32" s="697"/>
      <c r="R32" s="683"/>
      <c r="S32" s="684"/>
      <c r="T32" s="679"/>
      <c r="U32" s="752"/>
      <c r="V32" s="753"/>
      <c r="W32" s="709"/>
      <c r="X32" s="757"/>
      <c r="Y32" s="758"/>
      <c r="Z32" s="20"/>
      <c r="AA32" s="738"/>
      <c r="AB32" s="739"/>
      <c r="AC32" s="739"/>
      <c r="AD32" s="739"/>
      <c r="AE32" s="739"/>
      <c r="AF32" s="739"/>
      <c r="AG32" s="740"/>
      <c r="AH32" s="698"/>
      <c r="AI32" s="699"/>
      <c r="AJ32" s="699"/>
      <c r="AK32" s="698"/>
      <c r="AL32" s="699"/>
      <c r="AM32" s="699"/>
      <c r="AN32" s="78"/>
      <c r="AO32" s="698"/>
      <c r="AP32" s="698"/>
      <c r="AQ32" s="698"/>
      <c r="AR32" s="698"/>
      <c r="AS32" s="773"/>
      <c r="AT32" s="773"/>
      <c r="AU32" s="773"/>
      <c r="AV32" s="773"/>
      <c r="AW32" s="773"/>
      <c r="AX32" s="737"/>
      <c r="AY32" s="737"/>
      <c r="AZ32" s="737"/>
      <c r="BA32" s="737"/>
    </row>
    <row r="33" spans="1:53" ht="25.5" customHeight="1" x14ac:dyDescent="0.3">
      <c r="A33" s="785"/>
      <c r="B33" s="786"/>
      <c r="C33" s="709"/>
      <c r="D33" s="710"/>
      <c r="E33" s="710"/>
      <c r="F33" s="711"/>
      <c r="G33" s="679"/>
      <c r="H33" s="680"/>
      <c r="I33" s="681"/>
      <c r="J33" s="679"/>
      <c r="K33" s="680"/>
      <c r="L33" s="680"/>
      <c r="M33" s="681"/>
      <c r="N33" s="679"/>
      <c r="O33" s="680"/>
      <c r="P33" s="681"/>
      <c r="Q33" s="682"/>
      <c r="R33" s="683"/>
      <c r="S33" s="684"/>
      <c r="T33" s="751"/>
      <c r="U33" s="752"/>
      <c r="V33" s="753"/>
      <c r="W33" s="709"/>
      <c r="X33" s="757"/>
      <c r="Y33" s="758"/>
      <c r="Z33" s="20"/>
      <c r="AA33" s="741"/>
      <c r="AB33" s="742"/>
      <c r="AC33" s="742"/>
      <c r="AD33" s="742"/>
      <c r="AE33" s="742"/>
      <c r="AF33" s="742"/>
      <c r="AG33" s="743"/>
      <c r="AH33" s="699"/>
      <c r="AI33" s="699"/>
      <c r="AJ33" s="699"/>
      <c r="AK33" s="699"/>
      <c r="AL33" s="699"/>
      <c r="AM33" s="699"/>
      <c r="AN33" s="79"/>
      <c r="AO33" s="698"/>
      <c r="AP33" s="698"/>
      <c r="AQ33" s="698"/>
      <c r="AR33" s="698"/>
      <c r="AS33" s="773"/>
      <c r="AT33" s="773"/>
      <c r="AU33" s="773"/>
      <c r="AV33" s="773"/>
      <c r="AW33" s="773"/>
      <c r="AX33" s="737"/>
      <c r="AY33" s="737"/>
      <c r="AZ33" s="737"/>
      <c r="BA33" s="737"/>
    </row>
    <row r="34" spans="1:53" ht="34.5" customHeight="1" x14ac:dyDescent="0.25">
      <c r="A34" s="795" t="s">
        <v>24</v>
      </c>
      <c r="B34" s="775"/>
      <c r="C34" s="796">
        <f>SUM(C30:F33)</f>
        <v>33</v>
      </c>
      <c r="D34" s="797"/>
      <c r="E34" s="797"/>
      <c r="F34" s="798"/>
      <c r="G34" s="759">
        <f>SUM(G30:I33)</f>
        <v>4</v>
      </c>
      <c r="H34" s="774"/>
      <c r="I34" s="775"/>
      <c r="J34" s="676">
        <f>SUM(J30:M33)</f>
        <v>6</v>
      </c>
      <c r="K34" s="677"/>
      <c r="L34" s="677"/>
      <c r="M34" s="678"/>
      <c r="N34" s="676">
        <f>SUM(N30:P33)</f>
        <v>11</v>
      </c>
      <c r="O34" s="677"/>
      <c r="P34" s="678"/>
      <c r="Q34" s="685">
        <f>SUM(Q30:S33)</f>
        <v>2</v>
      </c>
      <c r="R34" s="686"/>
      <c r="S34" s="687"/>
      <c r="T34" s="759">
        <f>SUM(T30:V33)</f>
        <v>13</v>
      </c>
      <c r="U34" s="760"/>
      <c r="V34" s="761"/>
      <c r="W34" s="759">
        <f>SUM(W30:Y33)</f>
        <v>69</v>
      </c>
      <c r="X34" s="760"/>
      <c r="Y34" s="761"/>
      <c r="Z34" s="20"/>
      <c r="AA34" s="762"/>
      <c r="AB34" s="763"/>
      <c r="AC34" s="763"/>
      <c r="AD34" s="763"/>
      <c r="AE34" s="763"/>
      <c r="AF34" s="763"/>
      <c r="AG34" s="764"/>
      <c r="AH34" s="754"/>
      <c r="AI34" s="755"/>
      <c r="AJ34" s="756"/>
      <c r="AK34" s="782"/>
      <c r="AL34" s="783"/>
      <c r="AM34" s="784"/>
      <c r="AN34" s="21"/>
      <c r="AO34" s="698"/>
      <c r="AP34" s="698"/>
      <c r="AQ34" s="698"/>
      <c r="AR34" s="698"/>
      <c r="AS34" s="773"/>
      <c r="AT34" s="773"/>
      <c r="AU34" s="773"/>
      <c r="AV34" s="773"/>
      <c r="AW34" s="773"/>
      <c r="AX34" s="737"/>
      <c r="AY34" s="737"/>
      <c r="AZ34" s="737"/>
      <c r="BA34" s="737"/>
    </row>
  </sheetData>
  <sheetProtection selectLockedCells="1" selectUnlockedCells="1"/>
  <mergeCells count="105">
    <mergeCell ref="C31:F31"/>
    <mergeCell ref="G33:I33"/>
    <mergeCell ref="G32:I32"/>
    <mergeCell ref="J31:M31"/>
    <mergeCell ref="G27:I29"/>
    <mergeCell ref="A34:B34"/>
    <mergeCell ref="C33:F33"/>
    <mergeCell ref="C34:F34"/>
    <mergeCell ref="A27:B29"/>
    <mergeCell ref="C27:F29"/>
    <mergeCell ref="G31:I31"/>
    <mergeCell ref="G30:I30"/>
    <mergeCell ref="A30:B30"/>
    <mergeCell ref="C30:F30"/>
    <mergeCell ref="A31:B31"/>
    <mergeCell ref="AN7:BA7"/>
    <mergeCell ref="AK30:AM31"/>
    <mergeCell ref="AK29:AM29"/>
    <mergeCell ref="AK27:AM28"/>
    <mergeCell ref="J27:M29"/>
    <mergeCell ref="AS31:AW34"/>
    <mergeCell ref="W31:Y31"/>
    <mergeCell ref="T34:V34"/>
    <mergeCell ref="G34:I34"/>
    <mergeCell ref="N33:P33"/>
    <mergeCell ref="AK32:AM33"/>
    <mergeCell ref="Q32:S32"/>
    <mergeCell ref="AH29:AJ29"/>
    <mergeCell ref="W27:Y29"/>
    <mergeCell ref="T30:V30"/>
    <mergeCell ref="N31:P31"/>
    <mergeCell ref="Q31:S31"/>
    <mergeCell ref="W30:Y30"/>
    <mergeCell ref="N27:P29"/>
    <mergeCell ref="AA29:AG29"/>
    <mergeCell ref="AA30:AG31"/>
    <mergeCell ref="T31:V31"/>
    <mergeCell ref="AS27:AW30"/>
    <mergeCell ref="AK34:AM34"/>
    <mergeCell ref="AX27:BA30"/>
    <mergeCell ref="N30:P30"/>
    <mergeCell ref="T27:V29"/>
    <mergeCell ref="AX31:BA34"/>
    <mergeCell ref="AA32:AG33"/>
    <mergeCell ref="AO27:AR30"/>
    <mergeCell ref="AH27:AJ28"/>
    <mergeCell ref="AO31:AR34"/>
    <mergeCell ref="AA27:AG28"/>
    <mergeCell ref="T33:V33"/>
    <mergeCell ref="T32:V32"/>
    <mergeCell ref="AH32:AJ33"/>
    <mergeCell ref="AH34:AJ34"/>
    <mergeCell ref="W32:Y32"/>
    <mergeCell ref="N32:P32"/>
    <mergeCell ref="W33:Y33"/>
    <mergeCell ref="W34:Y34"/>
    <mergeCell ref="AA34:AG34"/>
    <mergeCell ref="A1:O1"/>
    <mergeCell ref="A3:O3"/>
    <mergeCell ref="A2:O2"/>
    <mergeCell ref="P1:AM1"/>
    <mergeCell ref="P3:AM3"/>
    <mergeCell ref="AO25:BA25"/>
    <mergeCell ref="AX16:BA16"/>
    <mergeCell ref="AO16:AR16"/>
    <mergeCell ref="AA25:AM25"/>
    <mergeCell ref="AJ16:AN16"/>
    <mergeCell ref="P5:AM5"/>
    <mergeCell ref="A6:O6"/>
    <mergeCell ref="B16:E16"/>
    <mergeCell ref="P9:AL9"/>
    <mergeCell ref="A4:O4"/>
    <mergeCell ref="AS16:AW16"/>
    <mergeCell ref="AO6:BA6"/>
    <mergeCell ref="AN3:BA4"/>
    <mergeCell ref="A7:O7"/>
    <mergeCell ref="A14:BA14"/>
    <mergeCell ref="P8:AL8"/>
    <mergeCell ref="AN8:BA10"/>
    <mergeCell ref="P11:AM11"/>
    <mergeCell ref="P7:AL7"/>
    <mergeCell ref="N16:R16"/>
    <mergeCell ref="P10:AM10"/>
    <mergeCell ref="J34:M34"/>
    <mergeCell ref="J33:M33"/>
    <mergeCell ref="N34:P34"/>
    <mergeCell ref="Q33:S33"/>
    <mergeCell ref="Q34:S34"/>
    <mergeCell ref="Q27:S29"/>
    <mergeCell ref="Q30:S30"/>
    <mergeCell ref="AH30:AJ31"/>
    <mergeCell ref="Z12:AM12"/>
    <mergeCell ref="A23:AU23"/>
    <mergeCell ref="A16:A17"/>
    <mergeCell ref="J16:M16"/>
    <mergeCell ref="F16:I16"/>
    <mergeCell ref="AF16:AI16"/>
    <mergeCell ref="X16:AA16"/>
    <mergeCell ref="AB16:AE16"/>
    <mergeCell ref="S16:W16"/>
    <mergeCell ref="J30:M30"/>
    <mergeCell ref="J32:M32"/>
    <mergeCell ref="A33:B33"/>
    <mergeCell ref="C32:F32"/>
    <mergeCell ref="A32:B32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12"/>
  <sheetViews>
    <sheetView tabSelected="1" view="pageBreakPreview" topLeftCell="A61" zoomScale="75" zoomScaleNormal="75" zoomScaleSheetLayoutView="75" workbookViewId="0">
      <selection activeCell="N83" sqref="N83"/>
    </sheetView>
  </sheetViews>
  <sheetFormatPr defaultRowHeight="15.75" x14ac:dyDescent="0.2"/>
  <cols>
    <col min="1" max="1" width="11.28515625" style="490" customWidth="1"/>
    <col min="2" max="2" width="47.28515625" style="170" customWidth="1"/>
    <col min="3" max="3" width="6.7109375" style="491" customWidth="1"/>
    <col min="4" max="4" width="12" style="492" customWidth="1"/>
    <col min="5" max="5" width="7.28515625" style="492" customWidth="1"/>
    <col min="6" max="6" width="6.42578125" style="491" customWidth="1"/>
    <col min="7" max="7" width="7.42578125" style="491" customWidth="1"/>
    <col min="8" max="8" width="9.85546875" style="491" customWidth="1"/>
    <col min="9" max="9" width="8.7109375" style="170" customWidth="1"/>
    <col min="10" max="10" width="8" style="170" customWidth="1"/>
    <col min="11" max="11" width="5.85546875" style="170" customWidth="1"/>
    <col min="12" max="12" width="7.85546875" style="170" customWidth="1"/>
    <col min="13" max="13" width="8.85546875" style="170" customWidth="1"/>
    <col min="14" max="15" width="6.140625" style="170" customWidth="1"/>
    <col min="16" max="16" width="6.28515625" style="170" customWidth="1"/>
    <col min="17" max="18" width="6.42578125" style="170" customWidth="1"/>
    <col min="19" max="19" width="6.5703125" style="170" customWidth="1"/>
    <col min="20" max="20" width="6.28515625" style="170" customWidth="1"/>
    <col min="21" max="21" width="5.5703125" style="170" customWidth="1"/>
    <col min="22" max="22" width="5.7109375" style="170" customWidth="1"/>
    <col min="23" max="27" width="0" style="170" hidden="1" customWidth="1"/>
    <col min="28" max="16384" width="9.140625" style="170"/>
  </cols>
  <sheetData>
    <row r="1" spans="1:27" s="88" customFormat="1" ht="18.75" customHeight="1" thickBot="1" x14ac:dyDescent="0.25">
      <c r="A1" s="858" t="s">
        <v>213</v>
      </c>
      <c r="B1" s="859"/>
      <c r="C1" s="859"/>
      <c r="D1" s="859"/>
      <c r="E1" s="859"/>
      <c r="F1" s="859"/>
      <c r="G1" s="859"/>
      <c r="H1" s="859"/>
      <c r="I1" s="859"/>
      <c r="J1" s="859"/>
      <c r="K1" s="859"/>
      <c r="L1" s="859"/>
      <c r="M1" s="859"/>
      <c r="N1" s="859"/>
      <c r="O1" s="859"/>
      <c r="P1" s="859"/>
      <c r="Q1" s="859"/>
      <c r="R1" s="859"/>
      <c r="S1" s="859"/>
      <c r="T1" s="859"/>
      <c r="U1" s="859"/>
      <c r="V1" s="860"/>
    </row>
    <row r="2" spans="1:27" s="88" customFormat="1" ht="15.75" customHeight="1" x14ac:dyDescent="0.2">
      <c r="A2" s="861" t="s">
        <v>102</v>
      </c>
      <c r="B2" s="864" t="s">
        <v>103</v>
      </c>
      <c r="C2" s="847" t="s">
        <v>77</v>
      </c>
      <c r="D2" s="848"/>
      <c r="E2" s="848"/>
      <c r="F2" s="849"/>
      <c r="G2" s="867" t="s">
        <v>104</v>
      </c>
      <c r="H2" s="847" t="s">
        <v>105</v>
      </c>
      <c r="I2" s="848"/>
      <c r="J2" s="848"/>
      <c r="K2" s="848"/>
      <c r="L2" s="848"/>
      <c r="M2" s="849"/>
      <c r="N2" s="841" t="s">
        <v>227</v>
      </c>
      <c r="O2" s="842"/>
      <c r="P2" s="842"/>
      <c r="Q2" s="842"/>
      <c r="R2" s="842"/>
      <c r="S2" s="842"/>
      <c r="T2" s="842"/>
      <c r="U2" s="842"/>
      <c r="V2" s="843"/>
    </row>
    <row r="3" spans="1:27" s="88" customFormat="1" ht="16.5" customHeight="1" thickBot="1" x14ac:dyDescent="0.25">
      <c r="A3" s="862"/>
      <c r="B3" s="865"/>
      <c r="C3" s="855" t="s">
        <v>29</v>
      </c>
      <c r="D3" s="835" t="s">
        <v>30</v>
      </c>
      <c r="E3" s="880" t="s">
        <v>54</v>
      </c>
      <c r="F3" s="881"/>
      <c r="G3" s="868"/>
      <c r="H3" s="855" t="s">
        <v>28</v>
      </c>
      <c r="I3" s="838" t="s">
        <v>106</v>
      </c>
      <c r="J3" s="839"/>
      <c r="K3" s="839"/>
      <c r="L3" s="840"/>
      <c r="M3" s="871" t="s">
        <v>107</v>
      </c>
      <c r="N3" s="844"/>
      <c r="O3" s="845"/>
      <c r="P3" s="845"/>
      <c r="Q3" s="845"/>
      <c r="R3" s="845"/>
      <c r="S3" s="845"/>
      <c r="T3" s="845"/>
      <c r="U3" s="845"/>
      <c r="V3" s="846"/>
    </row>
    <row r="4" spans="1:27" s="88" customFormat="1" ht="15.75" customHeight="1" x14ac:dyDescent="0.2">
      <c r="A4" s="862"/>
      <c r="B4" s="865"/>
      <c r="C4" s="856"/>
      <c r="D4" s="836"/>
      <c r="E4" s="835" t="s">
        <v>55</v>
      </c>
      <c r="F4" s="871" t="s">
        <v>56</v>
      </c>
      <c r="G4" s="868"/>
      <c r="H4" s="856"/>
      <c r="I4" s="835" t="s">
        <v>24</v>
      </c>
      <c r="J4" s="835" t="s">
        <v>31</v>
      </c>
      <c r="K4" s="835" t="s">
        <v>108</v>
      </c>
      <c r="L4" s="835" t="s">
        <v>109</v>
      </c>
      <c r="M4" s="872"/>
      <c r="N4" s="853" t="s">
        <v>57</v>
      </c>
      <c r="O4" s="870"/>
      <c r="P4" s="854"/>
      <c r="Q4" s="853" t="s">
        <v>68</v>
      </c>
      <c r="R4" s="854"/>
      <c r="S4" s="853"/>
      <c r="T4" s="854"/>
      <c r="U4" s="853"/>
      <c r="V4" s="854"/>
    </row>
    <row r="5" spans="1:27" s="88" customFormat="1" ht="16.5" thickBot="1" x14ac:dyDescent="0.25">
      <c r="A5" s="862"/>
      <c r="B5" s="865"/>
      <c r="C5" s="856"/>
      <c r="D5" s="836"/>
      <c r="E5" s="836"/>
      <c r="F5" s="872"/>
      <c r="G5" s="868"/>
      <c r="H5" s="856"/>
      <c r="I5" s="836"/>
      <c r="J5" s="836"/>
      <c r="K5" s="836"/>
      <c r="L5" s="836"/>
      <c r="M5" s="872"/>
      <c r="N5" s="419">
        <v>1</v>
      </c>
      <c r="O5" s="420" t="s">
        <v>75</v>
      </c>
      <c r="P5" s="421" t="s">
        <v>76</v>
      </c>
      <c r="Q5" s="419">
        <v>3</v>
      </c>
      <c r="R5" s="323"/>
      <c r="S5" s="422"/>
      <c r="T5" s="323"/>
      <c r="U5" s="419"/>
      <c r="V5" s="323"/>
    </row>
    <row r="6" spans="1:27" s="88" customFormat="1" ht="16.5" thickBot="1" x14ac:dyDescent="0.25">
      <c r="A6" s="862"/>
      <c r="B6" s="865"/>
      <c r="C6" s="856"/>
      <c r="D6" s="836"/>
      <c r="E6" s="836"/>
      <c r="F6" s="872"/>
      <c r="G6" s="868"/>
      <c r="H6" s="856"/>
      <c r="I6" s="836"/>
      <c r="J6" s="836"/>
      <c r="K6" s="836"/>
      <c r="L6" s="836"/>
      <c r="M6" s="872"/>
      <c r="N6" s="850" t="s">
        <v>228</v>
      </c>
      <c r="O6" s="851"/>
      <c r="P6" s="851"/>
      <c r="Q6" s="851"/>
      <c r="R6" s="851"/>
      <c r="S6" s="851"/>
      <c r="T6" s="851"/>
      <c r="U6" s="851"/>
      <c r="V6" s="852"/>
    </row>
    <row r="7" spans="1:27" s="88" customFormat="1" ht="16.5" thickBot="1" x14ac:dyDescent="0.25">
      <c r="A7" s="863"/>
      <c r="B7" s="866"/>
      <c r="C7" s="857"/>
      <c r="D7" s="837"/>
      <c r="E7" s="837"/>
      <c r="F7" s="873"/>
      <c r="G7" s="869"/>
      <c r="H7" s="857"/>
      <c r="I7" s="837"/>
      <c r="J7" s="837"/>
      <c r="K7" s="837"/>
      <c r="L7" s="837"/>
      <c r="M7" s="873"/>
      <c r="N7" s="423">
        <v>15</v>
      </c>
      <c r="O7" s="424">
        <v>9</v>
      </c>
      <c r="P7" s="425">
        <v>9</v>
      </c>
      <c r="Q7" s="423">
        <v>17</v>
      </c>
      <c r="R7" s="425"/>
      <c r="S7" s="423"/>
      <c r="T7" s="425"/>
      <c r="U7" s="423"/>
      <c r="V7" s="425"/>
    </row>
    <row r="8" spans="1:27" s="88" customFormat="1" ht="16.5" thickBot="1" x14ac:dyDescent="0.25">
      <c r="A8" s="397">
        <v>1</v>
      </c>
      <c r="B8" s="426">
        <v>2</v>
      </c>
      <c r="C8" s="396">
        <v>3</v>
      </c>
      <c r="D8" s="397">
        <v>4</v>
      </c>
      <c r="E8" s="397">
        <v>5</v>
      </c>
      <c r="F8" s="397">
        <v>6</v>
      </c>
      <c r="G8" s="397">
        <v>7</v>
      </c>
      <c r="H8" s="397">
        <v>8</v>
      </c>
      <c r="I8" s="397">
        <v>9</v>
      </c>
      <c r="J8" s="397">
        <v>10</v>
      </c>
      <c r="K8" s="397">
        <v>11</v>
      </c>
      <c r="L8" s="397">
        <v>12</v>
      </c>
      <c r="M8" s="427">
        <v>13</v>
      </c>
      <c r="N8" s="423">
        <v>14</v>
      </c>
      <c r="O8" s="428">
        <v>15</v>
      </c>
      <c r="P8" s="423">
        <v>16</v>
      </c>
      <c r="Q8" s="428">
        <v>17</v>
      </c>
      <c r="R8" s="423">
        <v>18</v>
      </c>
      <c r="S8" s="428">
        <v>19</v>
      </c>
      <c r="T8" s="423">
        <v>20</v>
      </c>
      <c r="U8" s="428">
        <v>21</v>
      </c>
      <c r="V8" s="426">
        <v>22</v>
      </c>
      <c r="W8" s="642">
        <v>22</v>
      </c>
      <c r="X8" s="427">
        <v>23</v>
      </c>
      <c r="Y8" s="397">
        <v>24</v>
      </c>
      <c r="Z8" s="427">
        <v>25</v>
      </c>
      <c r="AA8" s="397">
        <v>26</v>
      </c>
    </row>
    <row r="9" spans="1:27" s="88" customFormat="1" ht="16.5" thickBot="1" x14ac:dyDescent="0.25">
      <c r="A9" s="874" t="s">
        <v>111</v>
      </c>
      <c r="B9" s="875"/>
      <c r="C9" s="875"/>
      <c r="D9" s="875"/>
      <c r="E9" s="875"/>
      <c r="F9" s="875"/>
      <c r="G9" s="875"/>
      <c r="H9" s="875"/>
      <c r="I9" s="875"/>
      <c r="J9" s="875"/>
      <c r="K9" s="875"/>
      <c r="L9" s="875"/>
      <c r="M9" s="875"/>
      <c r="N9" s="875"/>
      <c r="O9" s="875"/>
      <c r="P9" s="875"/>
      <c r="Q9" s="875"/>
      <c r="R9" s="875"/>
      <c r="S9" s="875"/>
      <c r="T9" s="875"/>
      <c r="U9" s="875"/>
      <c r="V9" s="876"/>
    </row>
    <row r="10" spans="1:27" s="88" customFormat="1" ht="16.5" thickBot="1" x14ac:dyDescent="0.25">
      <c r="A10" s="877" t="s">
        <v>112</v>
      </c>
      <c r="B10" s="878"/>
      <c r="C10" s="878"/>
      <c r="D10" s="878"/>
      <c r="E10" s="878"/>
      <c r="F10" s="878"/>
      <c r="G10" s="878"/>
      <c r="H10" s="878"/>
      <c r="I10" s="878"/>
      <c r="J10" s="878"/>
      <c r="K10" s="878"/>
      <c r="L10" s="878"/>
      <c r="M10" s="878"/>
      <c r="N10" s="878"/>
      <c r="O10" s="878"/>
      <c r="P10" s="878"/>
      <c r="Q10" s="878"/>
      <c r="R10" s="878"/>
      <c r="S10" s="878"/>
      <c r="T10" s="878"/>
      <c r="U10" s="878"/>
      <c r="V10" s="879"/>
    </row>
    <row r="11" spans="1:27" s="118" customFormat="1" x14ac:dyDescent="0.2">
      <c r="A11" s="369" t="s">
        <v>69</v>
      </c>
      <c r="B11" s="545" t="s">
        <v>211</v>
      </c>
      <c r="C11" s="557"/>
      <c r="D11" s="554" t="s">
        <v>132</v>
      </c>
      <c r="E11" s="430"/>
      <c r="F11" s="503"/>
      <c r="G11" s="431">
        <v>3</v>
      </c>
      <c r="H11" s="432">
        <v>90</v>
      </c>
      <c r="I11" s="433">
        <v>30</v>
      </c>
      <c r="J11" s="434">
        <v>15</v>
      </c>
      <c r="K11" s="434"/>
      <c r="L11" s="434">
        <v>15</v>
      </c>
      <c r="M11" s="435">
        <v>60</v>
      </c>
      <c r="N11" s="436">
        <v>2</v>
      </c>
      <c r="O11" s="437"/>
      <c r="P11" s="438"/>
      <c r="Q11" s="439"/>
      <c r="R11" s="440"/>
      <c r="S11" s="436"/>
      <c r="T11" s="440"/>
      <c r="U11" s="436"/>
      <c r="V11" s="438"/>
    </row>
    <row r="12" spans="1:27" s="118" customFormat="1" ht="31.5" x14ac:dyDescent="0.2">
      <c r="A12" s="449" t="s">
        <v>149</v>
      </c>
      <c r="B12" s="354" t="s">
        <v>100</v>
      </c>
      <c r="C12" s="416"/>
      <c r="D12" s="555" t="s">
        <v>132</v>
      </c>
      <c r="E12" s="398"/>
      <c r="F12" s="504"/>
      <c r="G12" s="399">
        <v>3</v>
      </c>
      <c r="H12" s="400">
        <v>90</v>
      </c>
      <c r="I12" s="401">
        <v>30</v>
      </c>
      <c r="J12" s="402"/>
      <c r="K12" s="402"/>
      <c r="L12" s="402">
        <v>30</v>
      </c>
      <c r="M12" s="403">
        <v>60</v>
      </c>
      <c r="N12" s="404">
        <v>2</v>
      </c>
      <c r="O12" s="405"/>
      <c r="P12" s="406"/>
      <c r="Q12" s="407"/>
      <c r="R12" s="408"/>
      <c r="S12" s="404"/>
      <c r="T12" s="408"/>
      <c r="U12" s="404"/>
      <c r="V12" s="406"/>
    </row>
    <row r="13" spans="1:27" s="118" customFormat="1" ht="31.5" x14ac:dyDescent="0.2">
      <c r="A13" s="449" t="s">
        <v>151</v>
      </c>
      <c r="B13" s="354" t="s">
        <v>147</v>
      </c>
      <c r="C13" s="416"/>
      <c r="D13" s="555" t="s">
        <v>118</v>
      </c>
      <c r="E13" s="398"/>
      <c r="F13" s="504"/>
      <c r="G13" s="399">
        <v>3</v>
      </c>
      <c r="H13" s="400">
        <v>90</v>
      </c>
      <c r="I13" s="401">
        <v>36</v>
      </c>
      <c r="J13" s="402">
        <v>18</v>
      </c>
      <c r="K13" s="402"/>
      <c r="L13" s="402">
        <v>18</v>
      </c>
      <c r="M13" s="403">
        <v>54</v>
      </c>
      <c r="N13" s="404"/>
      <c r="O13" s="405">
        <v>2</v>
      </c>
      <c r="P13" s="406">
        <v>2</v>
      </c>
      <c r="Q13" s="407"/>
      <c r="R13" s="408"/>
      <c r="S13" s="404"/>
      <c r="T13" s="408"/>
      <c r="U13" s="404"/>
      <c r="V13" s="406"/>
    </row>
    <row r="14" spans="1:27" s="118" customFormat="1" ht="16.5" thickBot="1" x14ac:dyDescent="0.25">
      <c r="A14" s="464" t="s">
        <v>153</v>
      </c>
      <c r="B14" s="505" t="s">
        <v>225</v>
      </c>
      <c r="C14" s="558"/>
      <c r="D14" s="556" t="s">
        <v>132</v>
      </c>
      <c r="E14" s="506"/>
      <c r="F14" s="507"/>
      <c r="G14" s="508">
        <v>3</v>
      </c>
      <c r="H14" s="509">
        <v>90</v>
      </c>
      <c r="I14" s="510">
        <v>30</v>
      </c>
      <c r="J14" s="511">
        <v>15</v>
      </c>
      <c r="K14" s="511"/>
      <c r="L14" s="511">
        <v>15</v>
      </c>
      <c r="M14" s="512">
        <v>60</v>
      </c>
      <c r="N14" s="513">
        <v>2</v>
      </c>
      <c r="O14" s="514"/>
      <c r="P14" s="515"/>
      <c r="Q14" s="516"/>
      <c r="R14" s="517"/>
      <c r="S14" s="513"/>
      <c r="T14" s="517"/>
      <c r="U14" s="513"/>
      <c r="V14" s="515"/>
    </row>
    <row r="15" spans="1:27" s="88" customFormat="1" ht="16.5" customHeight="1" thickBot="1" x14ac:dyDescent="0.25">
      <c r="A15" s="811" t="s">
        <v>226</v>
      </c>
      <c r="B15" s="812"/>
      <c r="C15" s="812"/>
      <c r="D15" s="812"/>
      <c r="E15" s="812"/>
      <c r="F15" s="813"/>
      <c r="G15" s="518">
        <v>12</v>
      </c>
      <c r="H15" s="169">
        <v>360</v>
      </c>
      <c r="I15" s="169">
        <v>126</v>
      </c>
      <c r="J15" s="169">
        <v>48</v>
      </c>
      <c r="K15" s="169">
        <v>0</v>
      </c>
      <c r="L15" s="169">
        <v>78</v>
      </c>
      <c r="M15" s="169">
        <v>234</v>
      </c>
      <c r="N15" s="169">
        <v>6</v>
      </c>
      <c r="O15" s="169">
        <v>2</v>
      </c>
      <c r="P15" s="169">
        <v>2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643" t="e">
        <v>#REF!</v>
      </c>
      <c r="X15" s="169" t="e">
        <v>#REF!</v>
      </c>
      <c r="Y15" s="169" t="e">
        <v>#REF!</v>
      </c>
      <c r="Z15" s="169" t="e">
        <v>#REF!</v>
      </c>
      <c r="AA15" s="169" t="e">
        <v>#REF!</v>
      </c>
    </row>
    <row r="16" spans="1:27" ht="16.5" customHeight="1" thickBot="1" x14ac:dyDescent="0.25">
      <c r="A16" s="811" t="s">
        <v>113</v>
      </c>
      <c r="B16" s="812"/>
      <c r="C16" s="812"/>
      <c r="D16" s="812"/>
      <c r="E16" s="812"/>
      <c r="F16" s="812"/>
      <c r="G16" s="812"/>
      <c r="H16" s="812"/>
      <c r="I16" s="812"/>
      <c r="J16" s="812"/>
      <c r="K16" s="812"/>
      <c r="L16" s="812"/>
      <c r="M16" s="812"/>
      <c r="N16" s="812"/>
      <c r="O16" s="812"/>
      <c r="P16" s="812"/>
      <c r="Q16" s="812"/>
      <c r="R16" s="812"/>
      <c r="S16" s="812"/>
      <c r="T16" s="812"/>
      <c r="U16" s="812"/>
      <c r="V16" s="813"/>
    </row>
    <row r="17" spans="1:27" ht="18" customHeight="1" x14ac:dyDescent="0.2">
      <c r="A17" s="369" t="s">
        <v>114</v>
      </c>
      <c r="B17" s="616" t="s">
        <v>230</v>
      </c>
      <c r="C17" s="614">
        <v>1</v>
      </c>
      <c r="D17" s="519"/>
      <c r="E17" s="371"/>
      <c r="F17" s="443"/>
      <c r="G17" s="444">
        <v>5</v>
      </c>
      <c r="H17" s="445">
        <v>150</v>
      </c>
      <c r="I17" s="441">
        <v>45</v>
      </c>
      <c r="J17" s="442">
        <v>30</v>
      </c>
      <c r="K17" s="442"/>
      <c r="L17" s="442">
        <v>15</v>
      </c>
      <c r="M17" s="446">
        <v>105</v>
      </c>
      <c r="N17" s="439">
        <v>3</v>
      </c>
      <c r="O17" s="447"/>
      <c r="P17" s="448"/>
      <c r="Q17" s="436"/>
      <c r="R17" s="438"/>
      <c r="S17" s="436"/>
      <c r="T17" s="438"/>
      <c r="U17" s="436"/>
      <c r="V17" s="438"/>
    </row>
    <row r="18" spans="1:27" ht="31.5" x14ac:dyDescent="0.2">
      <c r="A18" s="449" t="s">
        <v>115</v>
      </c>
      <c r="B18" s="617" t="s">
        <v>247</v>
      </c>
      <c r="C18" s="613">
        <v>1</v>
      </c>
      <c r="D18" s="520"/>
      <c r="E18" s="452"/>
      <c r="F18" s="453"/>
      <c r="G18" s="454">
        <v>5</v>
      </c>
      <c r="H18" s="455">
        <v>150</v>
      </c>
      <c r="I18" s="450">
        <v>45</v>
      </c>
      <c r="J18" s="451">
        <v>30</v>
      </c>
      <c r="K18" s="451"/>
      <c r="L18" s="451">
        <v>15</v>
      </c>
      <c r="M18" s="456">
        <v>105</v>
      </c>
      <c r="N18" s="457">
        <v>3</v>
      </c>
      <c r="O18" s="458"/>
      <c r="P18" s="459"/>
      <c r="Q18" s="460"/>
      <c r="R18" s="461"/>
      <c r="S18" s="460"/>
      <c r="T18" s="461"/>
      <c r="U18" s="460"/>
      <c r="V18" s="461"/>
    </row>
    <row r="19" spans="1:27" x14ac:dyDescent="0.2">
      <c r="A19" s="449" t="s">
        <v>116</v>
      </c>
      <c r="B19" s="617" t="s">
        <v>204</v>
      </c>
      <c r="C19" s="613">
        <v>2</v>
      </c>
      <c r="D19" s="520"/>
      <c r="E19" s="452"/>
      <c r="F19" s="453"/>
      <c r="G19" s="454">
        <v>3</v>
      </c>
      <c r="H19" s="455">
        <v>90</v>
      </c>
      <c r="I19" s="450">
        <v>36</v>
      </c>
      <c r="J19" s="451">
        <v>18</v>
      </c>
      <c r="K19" s="451"/>
      <c r="L19" s="451">
        <v>18</v>
      </c>
      <c r="M19" s="456">
        <v>54</v>
      </c>
      <c r="N19" s="407"/>
      <c r="O19" s="462">
        <v>2</v>
      </c>
      <c r="P19" s="463">
        <v>2</v>
      </c>
      <c r="Q19" s="404"/>
      <c r="R19" s="406"/>
      <c r="S19" s="404"/>
      <c r="T19" s="406"/>
      <c r="U19" s="404"/>
      <c r="V19" s="406"/>
    </row>
    <row r="20" spans="1:27" ht="16.5" customHeight="1" x14ac:dyDescent="0.2">
      <c r="A20" s="449" t="s">
        <v>117</v>
      </c>
      <c r="B20" s="618" t="s">
        <v>210</v>
      </c>
      <c r="C20" s="613">
        <v>1</v>
      </c>
      <c r="D20" s="520"/>
      <c r="E20" s="452"/>
      <c r="F20" s="453"/>
      <c r="G20" s="454">
        <v>4</v>
      </c>
      <c r="H20" s="455">
        <v>120</v>
      </c>
      <c r="I20" s="450">
        <v>45</v>
      </c>
      <c r="J20" s="451">
        <v>30</v>
      </c>
      <c r="K20" s="451"/>
      <c r="L20" s="451">
        <v>15</v>
      </c>
      <c r="M20" s="456">
        <v>75</v>
      </c>
      <c r="N20" s="457">
        <v>3</v>
      </c>
      <c r="O20" s="458"/>
      <c r="P20" s="459"/>
      <c r="Q20" s="460"/>
      <c r="R20" s="461"/>
      <c r="S20" s="460"/>
      <c r="T20" s="461"/>
      <c r="U20" s="460"/>
      <c r="V20" s="461"/>
    </row>
    <row r="21" spans="1:27" ht="31.5" customHeight="1" x14ac:dyDescent="0.2">
      <c r="A21" s="639" t="s">
        <v>119</v>
      </c>
      <c r="B21" s="640" t="s">
        <v>251</v>
      </c>
      <c r="C21" s="641">
        <v>2</v>
      </c>
      <c r="D21" s="520"/>
      <c r="E21" s="452"/>
      <c r="F21" s="453"/>
      <c r="G21" s="454">
        <v>4</v>
      </c>
      <c r="H21" s="455">
        <v>120</v>
      </c>
      <c r="I21" s="450">
        <v>54</v>
      </c>
      <c r="J21" s="451">
        <v>36</v>
      </c>
      <c r="K21" s="451"/>
      <c r="L21" s="451">
        <v>18</v>
      </c>
      <c r="M21" s="456">
        <v>66</v>
      </c>
      <c r="N21" s="407"/>
      <c r="O21" s="462">
        <v>3</v>
      </c>
      <c r="P21" s="463">
        <v>3</v>
      </c>
      <c r="Q21" s="460"/>
      <c r="R21" s="461"/>
      <c r="S21" s="460"/>
      <c r="T21" s="461"/>
      <c r="U21" s="460"/>
      <c r="V21" s="461"/>
    </row>
    <row r="22" spans="1:27" ht="32.25" thickBot="1" x14ac:dyDescent="0.25">
      <c r="A22" s="464" t="s">
        <v>120</v>
      </c>
      <c r="B22" s="619" t="s">
        <v>248</v>
      </c>
      <c r="C22" s="615"/>
      <c r="D22" s="520"/>
      <c r="E22" s="452"/>
      <c r="F22" s="456" t="s">
        <v>118</v>
      </c>
      <c r="G22" s="454">
        <v>1</v>
      </c>
      <c r="H22" s="455">
        <v>30</v>
      </c>
      <c r="I22" s="450">
        <v>0</v>
      </c>
      <c r="J22" s="451"/>
      <c r="K22" s="451"/>
      <c r="L22" s="451"/>
      <c r="M22" s="456">
        <v>30</v>
      </c>
      <c r="N22" s="457"/>
      <c r="O22" s="458"/>
      <c r="P22" s="461"/>
      <c r="Q22" s="460"/>
      <c r="R22" s="461"/>
      <c r="S22" s="460"/>
      <c r="T22" s="461"/>
      <c r="U22" s="460"/>
      <c r="V22" s="461"/>
    </row>
    <row r="23" spans="1:27" ht="16.5" customHeight="1" thickBot="1" x14ac:dyDescent="0.25">
      <c r="A23" s="811" t="s">
        <v>121</v>
      </c>
      <c r="B23" s="812"/>
      <c r="C23" s="812"/>
      <c r="D23" s="812"/>
      <c r="E23" s="812"/>
      <c r="F23" s="813"/>
      <c r="G23" s="378">
        <v>22</v>
      </c>
      <c r="H23" s="379">
        <v>660</v>
      </c>
      <c r="I23" s="379">
        <v>225</v>
      </c>
      <c r="J23" s="379">
        <v>144</v>
      </c>
      <c r="K23" s="379">
        <v>0</v>
      </c>
      <c r="L23" s="379">
        <v>81</v>
      </c>
      <c r="M23" s="379">
        <v>435</v>
      </c>
      <c r="N23" s="379">
        <v>9</v>
      </c>
      <c r="O23" s="379">
        <v>5</v>
      </c>
      <c r="P23" s="379">
        <v>5</v>
      </c>
      <c r="Q23" s="379">
        <v>0</v>
      </c>
      <c r="R23" s="379">
        <v>0</v>
      </c>
      <c r="S23" s="379">
        <v>0</v>
      </c>
      <c r="T23" s="379">
        <v>0</v>
      </c>
      <c r="U23" s="379">
        <v>0</v>
      </c>
      <c r="V23" s="379">
        <v>0</v>
      </c>
      <c r="W23" s="88">
        <v>660</v>
      </c>
    </row>
    <row r="24" spans="1:27" ht="16.5" thickBot="1" x14ac:dyDescent="0.25">
      <c r="A24" s="825" t="s">
        <v>122</v>
      </c>
      <c r="B24" s="826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26"/>
      <c r="S24" s="826"/>
      <c r="T24" s="826"/>
      <c r="U24" s="826"/>
      <c r="V24" s="827"/>
    </row>
    <row r="25" spans="1:27" s="88" customFormat="1" ht="16.5" thickBot="1" x14ac:dyDescent="0.25">
      <c r="A25" s="429" t="s">
        <v>215</v>
      </c>
      <c r="B25" s="465" t="s">
        <v>99</v>
      </c>
      <c r="C25" s="415"/>
      <c r="D25" s="50" t="s">
        <v>118</v>
      </c>
      <c r="E25" s="47"/>
      <c r="F25" s="466"/>
      <c r="G25" s="370">
        <v>3</v>
      </c>
      <c r="H25" s="467">
        <v>90</v>
      </c>
      <c r="I25" s="441">
        <v>0</v>
      </c>
      <c r="J25" s="442"/>
      <c r="K25" s="442"/>
      <c r="L25" s="442"/>
      <c r="M25" s="371">
        <v>90</v>
      </c>
      <c r="N25" s="468"/>
      <c r="O25" s="469"/>
      <c r="P25" s="470"/>
      <c r="Q25" s="468"/>
      <c r="R25" s="470"/>
      <c r="S25" s="468"/>
      <c r="T25" s="470"/>
      <c r="U25" s="468"/>
      <c r="V25" s="435"/>
    </row>
    <row r="26" spans="1:27" s="88" customFormat="1" ht="16.5" thickBot="1" x14ac:dyDescent="0.25">
      <c r="A26" s="521" t="s">
        <v>216</v>
      </c>
      <c r="B26" s="471" t="s">
        <v>26</v>
      </c>
      <c r="C26" s="522"/>
      <c r="D26" s="65" t="s">
        <v>157</v>
      </c>
      <c r="E26" s="62"/>
      <c r="F26" s="472"/>
      <c r="G26" s="473">
        <v>6</v>
      </c>
      <c r="H26" s="474">
        <v>180</v>
      </c>
      <c r="I26" s="475">
        <v>0</v>
      </c>
      <c r="J26" s="476"/>
      <c r="K26" s="476"/>
      <c r="L26" s="476"/>
      <c r="M26" s="477">
        <v>180</v>
      </c>
      <c r="N26" s="478"/>
      <c r="O26" s="418"/>
      <c r="P26" s="479"/>
      <c r="Q26" s="478"/>
      <c r="R26" s="479"/>
      <c r="S26" s="478"/>
      <c r="T26" s="479"/>
      <c r="U26" s="478"/>
      <c r="V26" s="480"/>
    </row>
    <row r="27" spans="1:27" s="88" customFormat="1" ht="16.5" customHeight="1" thickBot="1" x14ac:dyDescent="0.25">
      <c r="A27" s="825" t="s">
        <v>124</v>
      </c>
      <c r="B27" s="826"/>
      <c r="C27" s="826"/>
      <c r="D27" s="826"/>
      <c r="E27" s="826"/>
      <c r="F27" s="827"/>
      <c r="G27" s="648">
        <v>9</v>
      </c>
      <c r="H27" s="481">
        <v>270</v>
      </c>
      <c r="I27" s="481">
        <v>0</v>
      </c>
      <c r="J27" s="481">
        <v>0</v>
      </c>
      <c r="K27" s="481">
        <v>0</v>
      </c>
      <c r="L27" s="481">
        <v>0</v>
      </c>
      <c r="M27" s="481">
        <v>270</v>
      </c>
      <c r="N27" s="481">
        <v>0</v>
      </c>
      <c r="O27" s="481"/>
      <c r="P27" s="481">
        <v>0</v>
      </c>
      <c r="Q27" s="481">
        <v>0</v>
      </c>
      <c r="R27" s="481">
        <v>0</v>
      </c>
      <c r="S27" s="481">
        <v>0</v>
      </c>
      <c r="T27" s="481">
        <v>0</v>
      </c>
      <c r="U27" s="481">
        <v>0</v>
      </c>
      <c r="V27" s="481">
        <v>0</v>
      </c>
    </row>
    <row r="28" spans="1:27" ht="16.5" customHeight="1" thickBot="1" x14ac:dyDescent="0.25">
      <c r="A28" s="825" t="s">
        <v>214</v>
      </c>
      <c r="B28" s="826"/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26"/>
      <c r="S28" s="826"/>
      <c r="T28" s="826"/>
      <c r="U28" s="826"/>
      <c r="V28" s="827"/>
    </row>
    <row r="29" spans="1:27" s="88" customFormat="1" ht="16.5" thickBot="1" x14ac:dyDescent="0.25">
      <c r="A29" s="526" t="s">
        <v>218</v>
      </c>
      <c r="B29" s="482" t="s">
        <v>217</v>
      </c>
      <c r="C29" s="527"/>
      <c r="D29" s="528"/>
      <c r="E29" s="528"/>
      <c r="F29" s="529"/>
      <c r="G29" s="530">
        <v>24</v>
      </c>
      <c r="H29" s="531">
        <v>720</v>
      </c>
      <c r="I29" s="532"/>
      <c r="J29" s="533"/>
      <c r="K29" s="533"/>
      <c r="L29" s="533"/>
      <c r="M29" s="534">
        <v>720</v>
      </c>
      <c r="N29" s="532"/>
      <c r="O29" s="535"/>
      <c r="P29" s="536"/>
      <c r="Q29" s="532"/>
      <c r="R29" s="536"/>
      <c r="S29" s="532"/>
      <c r="T29" s="536"/>
      <c r="U29" s="532"/>
      <c r="V29" s="537"/>
    </row>
    <row r="30" spans="1:27" s="88" customFormat="1" ht="16.5" customHeight="1" thickBot="1" x14ac:dyDescent="0.25">
      <c r="A30" s="808" t="s">
        <v>126</v>
      </c>
      <c r="B30" s="809"/>
      <c r="C30" s="809"/>
      <c r="D30" s="809"/>
      <c r="E30" s="809"/>
      <c r="F30" s="810"/>
      <c r="G30" s="523">
        <v>24</v>
      </c>
      <c r="H30" s="524">
        <v>720</v>
      </c>
      <c r="I30" s="524">
        <v>0</v>
      </c>
      <c r="J30" s="524">
        <v>0</v>
      </c>
      <c r="K30" s="524">
        <v>0</v>
      </c>
      <c r="L30" s="524">
        <v>0</v>
      </c>
      <c r="M30" s="524">
        <v>720</v>
      </c>
      <c r="N30" s="524">
        <v>0</v>
      </c>
      <c r="O30" s="524"/>
      <c r="P30" s="524">
        <v>0</v>
      </c>
      <c r="Q30" s="524">
        <v>0</v>
      </c>
      <c r="R30" s="524">
        <v>0</v>
      </c>
      <c r="S30" s="524">
        <v>0</v>
      </c>
      <c r="T30" s="524">
        <v>0</v>
      </c>
      <c r="U30" s="524">
        <v>0</v>
      </c>
      <c r="V30" s="525">
        <v>0</v>
      </c>
    </row>
    <row r="31" spans="1:27" ht="16.5" customHeight="1" thickBot="1" x14ac:dyDescent="0.25">
      <c r="A31" s="828" t="s">
        <v>127</v>
      </c>
      <c r="B31" s="829"/>
      <c r="C31" s="829"/>
      <c r="D31" s="829"/>
      <c r="E31" s="829"/>
      <c r="F31" s="830"/>
      <c r="G31" s="372">
        <v>67</v>
      </c>
      <c r="H31" s="373">
        <v>2010</v>
      </c>
      <c r="I31" s="373">
        <v>351</v>
      </c>
      <c r="J31" s="373">
        <v>192</v>
      </c>
      <c r="K31" s="373">
        <v>0</v>
      </c>
      <c r="L31" s="373">
        <v>159</v>
      </c>
      <c r="M31" s="373">
        <v>1659</v>
      </c>
      <c r="N31" s="373">
        <v>15</v>
      </c>
      <c r="O31" s="373">
        <v>7</v>
      </c>
      <c r="P31" s="373">
        <v>7</v>
      </c>
      <c r="Q31" s="373">
        <v>0</v>
      </c>
      <c r="R31" s="373">
        <v>0</v>
      </c>
      <c r="S31" s="373">
        <v>0</v>
      </c>
      <c r="T31" s="373">
        <v>0</v>
      </c>
      <c r="U31" s="373">
        <v>0</v>
      </c>
      <c r="V31" s="373">
        <v>0</v>
      </c>
      <c r="W31" s="644" t="e">
        <v>#REF!</v>
      </c>
      <c r="X31" s="373" t="e">
        <v>#REF!</v>
      </c>
      <c r="Y31" s="373" t="e">
        <v>#REF!</v>
      </c>
      <c r="Z31" s="373" t="e">
        <v>#REF!</v>
      </c>
      <c r="AA31" s="373" t="e">
        <v>#REF!</v>
      </c>
    </row>
    <row r="32" spans="1:27" ht="16.5" thickBot="1" x14ac:dyDescent="0.25">
      <c r="A32" s="831" t="s">
        <v>128</v>
      </c>
      <c r="B32" s="832"/>
      <c r="C32" s="832"/>
      <c r="D32" s="832"/>
      <c r="E32" s="832"/>
      <c r="F32" s="832"/>
      <c r="G32" s="832"/>
      <c r="H32" s="832"/>
      <c r="I32" s="832"/>
      <c r="J32" s="832"/>
      <c r="K32" s="832"/>
      <c r="L32" s="832"/>
      <c r="M32" s="832"/>
      <c r="N32" s="832"/>
      <c r="O32" s="832"/>
      <c r="P32" s="832"/>
      <c r="Q32" s="832"/>
      <c r="R32" s="832"/>
      <c r="S32" s="832"/>
      <c r="T32" s="832"/>
      <c r="U32" s="832"/>
      <c r="V32" s="833"/>
    </row>
    <row r="33" spans="1:27" ht="16.5" thickBot="1" x14ac:dyDescent="0.25">
      <c r="A33" s="814" t="s">
        <v>129</v>
      </c>
      <c r="B33" s="815"/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5"/>
      <c r="Q33" s="815"/>
      <c r="R33" s="815"/>
      <c r="S33" s="815"/>
      <c r="T33" s="815"/>
      <c r="U33" s="815"/>
      <c r="V33" s="816"/>
    </row>
    <row r="34" spans="1:27" ht="34.5" customHeight="1" thickBot="1" x14ac:dyDescent="0.25">
      <c r="A34" s="820" t="s">
        <v>235</v>
      </c>
      <c r="B34" s="821"/>
      <c r="C34" s="568"/>
      <c r="D34" s="608" t="s">
        <v>132</v>
      </c>
      <c r="E34" s="566"/>
      <c r="F34" s="567"/>
      <c r="G34" s="570">
        <v>3</v>
      </c>
      <c r="H34" s="568">
        <v>90</v>
      </c>
      <c r="I34" s="569"/>
      <c r="J34" s="566"/>
      <c r="K34" s="566"/>
      <c r="L34" s="566"/>
      <c r="M34" s="567"/>
      <c r="N34" s="569"/>
      <c r="O34" s="566"/>
      <c r="P34" s="567"/>
      <c r="Q34" s="569"/>
      <c r="R34" s="567"/>
      <c r="S34" s="569"/>
      <c r="T34" s="567"/>
      <c r="U34" s="569"/>
      <c r="V34" s="567"/>
    </row>
    <row r="35" spans="1:27" x14ac:dyDescent="0.2">
      <c r="A35" s="601" t="s">
        <v>80</v>
      </c>
      <c r="B35" s="605" t="s">
        <v>229</v>
      </c>
      <c r="C35" s="559"/>
      <c r="D35" s="609" t="s">
        <v>132</v>
      </c>
      <c r="E35" s="560"/>
      <c r="F35" s="565"/>
      <c r="G35" s="561">
        <v>3</v>
      </c>
      <c r="H35" s="561">
        <v>90</v>
      </c>
      <c r="I35" s="562">
        <v>30</v>
      </c>
      <c r="J35" s="563">
        <v>15</v>
      </c>
      <c r="K35" s="563"/>
      <c r="L35" s="563">
        <v>15</v>
      </c>
      <c r="M35" s="564">
        <v>60</v>
      </c>
      <c r="N35" s="397">
        <v>2</v>
      </c>
      <c r="O35" s="396"/>
      <c r="P35" s="565"/>
      <c r="Q35" s="397"/>
      <c r="R35" s="565"/>
      <c r="S35" s="397"/>
      <c r="T35" s="565"/>
      <c r="U35" s="397"/>
      <c r="V35" s="565"/>
    </row>
    <row r="36" spans="1:27" ht="33.75" customHeight="1" x14ac:dyDescent="0.2">
      <c r="A36" s="602" t="s">
        <v>233</v>
      </c>
      <c r="B36" s="604" t="s">
        <v>257</v>
      </c>
      <c r="C36" s="87"/>
      <c r="D36" s="585" t="s">
        <v>132</v>
      </c>
      <c r="E36" s="547"/>
      <c r="F36" s="307"/>
      <c r="G36" s="297">
        <v>3</v>
      </c>
      <c r="H36" s="297">
        <v>90</v>
      </c>
      <c r="I36" s="548">
        <v>30</v>
      </c>
      <c r="J36" s="549">
        <v>15</v>
      </c>
      <c r="K36" s="549"/>
      <c r="L36" s="549">
        <v>15</v>
      </c>
      <c r="M36" s="550">
        <v>60</v>
      </c>
      <c r="N36" s="551">
        <v>2</v>
      </c>
      <c r="O36" s="547"/>
      <c r="P36" s="552"/>
      <c r="Q36" s="551"/>
      <c r="R36" s="307"/>
      <c r="S36" s="551"/>
      <c r="T36" s="307"/>
      <c r="U36" s="551"/>
      <c r="V36" s="307"/>
    </row>
    <row r="37" spans="1:27" ht="16.5" customHeight="1" x14ac:dyDescent="0.2">
      <c r="A37" s="600" t="s">
        <v>234</v>
      </c>
      <c r="B37" s="606" t="s">
        <v>244</v>
      </c>
      <c r="C37" s="594"/>
      <c r="D37" s="610" t="s">
        <v>132</v>
      </c>
      <c r="E37" s="595"/>
      <c r="F37" s="323"/>
      <c r="G37" s="313">
        <v>3</v>
      </c>
      <c r="H37" s="313">
        <v>90</v>
      </c>
      <c r="I37" s="596">
        <v>30</v>
      </c>
      <c r="J37" s="597">
        <v>15</v>
      </c>
      <c r="K37" s="597"/>
      <c r="L37" s="597">
        <v>15</v>
      </c>
      <c r="M37" s="598">
        <v>60</v>
      </c>
      <c r="N37" s="419">
        <v>2</v>
      </c>
      <c r="O37" s="595"/>
      <c r="P37" s="599"/>
      <c r="Q37" s="419"/>
      <c r="R37" s="323"/>
      <c r="S37" s="419"/>
      <c r="T37" s="323"/>
      <c r="U37" s="419"/>
      <c r="V37" s="323"/>
    </row>
    <row r="38" spans="1:27" ht="18" customHeight="1" thickBot="1" x14ac:dyDescent="0.3">
      <c r="A38" s="603" t="s">
        <v>243</v>
      </c>
      <c r="B38" s="607" t="s">
        <v>224</v>
      </c>
      <c r="C38" s="497"/>
      <c r="D38" s="611" t="s">
        <v>132</v>
      </c>
      <c r="E38" s="494"/>
      <c r="F38" s="496"/>
      <c r="G38" s="499">
        <v>3</v>
      </c>
      <c r="H38" s="499">
        <v>90</v>
      </c>
      <c r="I38" s="501"/>
      <c r="J38" s="495"/>
      <c r="K38" s="495"/>
      <c r="L38" s="495"/>
      <c r="M38" s="502"/>
      <c r="N38" s="498"/>
      <c r="O38" s="494"/>
      <c r="P38" s="553"/>
      <c r="Q38" s="498"/>
      <c r="R38" s="496"/>
      <c r="S38" s="498"/>
      <c r="T38" s="496"/>
      <c r="U38" s="498"/>
      <c r="V38" s="496"/>
    </row>
    <row r="39" spans="1:27" ht="17.25" customHeight="1" thickBot="1" x14ac:dyDescent="0.25">
      <c r="A39" s="811" t="s">
        <v>130</v>
      </c>
      <c r="B39" s="812"/>
      <c r="C39" s="812"/>
      <c r="D39" s="812"/>
      <c r="E39" s="812"/>
      <c r="F39" s="813"/>
      <c r="G39" s="493">
        <v>3</v>
      </c>
      <c r="H39" s="500">
        <v>90</v>
      </c>
      <c r="I39" s="374">
        <v>30</v>
      </c>
      <c r="J39" s="374">
        <v>15</v>
      </c>
      <c r="K39" s="374"/>
      <c r="L39" s="374">
        <v>15</v>
      </c>
      <c r="M39" s="374">
        <v>60</v>
      </c>
      <c r="N39" s="374">
        <v>2</v>
      </c>
      <c r="O39" s="374">
        <v>0</v>
      </c>
      <c r="P39" s="374">
        <v>0</v>
      </c>
      <c r="Q39" s="374">
        <v>0</v>
      </c>
      <c r="R39" s="374">
        <v>0</v>
      </c>
      <c r="S39" s="374">
        <v>0</v>
      </c>
      <c r="T39" s="374">
        <v>0</v>
      </c>
      <c r="U39" s="374">
        <v>0</v>
      </c>
      <c r="V39" s="374">
        <v>0</v>
      </c>
      <c r="W39" s="382">
        <v>0</v>
      </c>
      <c r="X39" s="374">
        <v>0</v>
      </c>
      <c r="Y39" s="374">
        <v>0</v>
      </c>
      <c r="Z39" s="374">
        <v>0</v>
      </c>
      <c r="AA39" s="374">
        <v>0</v>
      </c>
    </row>
    <row r="40" spans="1:27" ht="16.5" thickBot="1" x14ac:dyDescent="0.25">
      <c r="A40" s="814" t="s">
        <v>159</v>
      </c>
      <c r="B40" s="815"/>
      <c r="C40" s="815"/>
      <c r="D40" s="815"/>
      <c r="E40" s="815"/>
      <c r="F40" s="815"/>
      <c r="G40" s="815"/>
      <c r="H40" s="815"/>
      <c r="I40" s="815"/>
      <c r="J40" s="815"/>
      <c r="K40" s="815"/>
      <c r="L40" s="815"/>
      <c r="M40" s="815"/>
      <c r="N40" s="815"/>
      <c r="O40" s="815"/>
      <c r="P40" s="815"/>
      <c r="Q40" s="815"/>
      <c r="R40" s="815"/>
      <c r="S40" s="815"/>
      <c r="T40" s="815"/>
      <c r="U40" s="815"/>
      <c r="V40" s="816"/>
    </row>
    <row r="41" spans="1:27" ht="33.75" customHeight="1" thickBot="1" x14ac:dyDescent="0.25">
      <c r="A41" s="820" t="s">
        <v>235</v>
      </c>
      <c r="B41" s="821"/>
      <c r="C41" s="620"/>
      <c r="D41" s="620" t="s">
        <v>132</v>
      </c>
      <c r="E41" s="621"/>
      <c r="F41" s="622"/>
      <c r="G41" s="623">
        <v>4</v>
      </c>
      <c r="H41" s="620">
        <v>120</v>
      </c>
      <c r="I41" s="624"/>
      <c r="J41" s="625"/>
      <c r="K41" s="625"/>
      <c r="L41" s="625"/>
      <c r="M41" s="622"/>
      <c r="N41" s="624"/>
      <c r="O41" s="625"/>
      <c r="P41" s="622"/>
      <c r="Q41" s="624"/>
      <c r="R41" s="622"/>
      <c r="S41" s="624"/>
      <c r="T41" s="622"/>
      <c r="U41" s="624"/>
      <c r="V41" s="622"/>
    </row>
    <row r="42" spans="1:27" ht="32.25" customHeight="1" thickBot="1" x14ac:dyDescent="0.25">
      <c r="A42" s="820" t="s">
        <v>236</v>
      </c>
      <c r="B42" s="821"/>
      <c r="C42" s="636">
        <v>2.2000000000000002</v>
      </c>
      <c r="D42" s="637" t="s">
        <v>237</v>
      </c>
      <c r="E42" s="638"/>
      <c r="F42" s="647"/>
      <c r="G42" s="380">
        <v>16</v>
      </c>
      <c r="H42" s="637">
        <v>480</v>
      </c>
      <c r="I42" s="645"/>
      <c r="J42" s="646"/>
      <c r="K42" s="646"/>
      <c r="L42" s="646"/>
      <c r="M42" s="647"/>
      <c r="N42" s="645"/>
      <c r="O42" s="646"/>
      <c r="P42" s="647"/>
      <c r="Q42" s="645"/>
      <c r="R42" s="647"/>
      <c r="S42" s="645"/>
      <c r="T42" s="647"/>
      <c r="U42" s="645"/>
      <c r="V42" s="647"/>
    </row>
    <row r="43" spans="1:27" x14ac:dyDescent="0.2">
      <c r="A43" s="626" t="s">
        <v>131</v>
      </c>
      <c r="B43" s="627" t="s">
        <v>231</v>
      </c>
      <c r="C43" s="628"/>
      <c r="D43" s="629" t="s">
        <v>132</v>
      </c>
      <c r="E43" s="609"/>
      <c r="F43" s="628"/>
      <c r="G43" s="630">
        <v>4</v>
      </c>
      <c r="H43" s="631">
        <v>120</v>
      </c>
      <c r="I43" s="632">
        <v>45</v>
      </c>
      <c r="J43" s="609">
        <v>30</v>
      </c>
      <c r="K43" s="609"/>
      <c r="L43" s="609">
        <v>15</v>
      </c>
      <c r="M43" s="633">
        <v>75</v>
      </c>
      <c r="N43" s="632">
        <v>3</v>
      </c>
      <c r="O43" s="634"/>
      <c r="P43" s="635"/>
      <c r="Q43" s="591"/>
      <c r="R43" s="377"/>
      <c r="S43" s="591"/>
      <c r="T43" s="377"/>
      <c r="U43" s="591"/>
      <c r="V43" s="377"/>
      <c r="W43" s="483"/>
      <c r="X43" s="483"/>
      <c r="Y43" s="483"/>
    </row>
    <row r="44" spans="1:27" ht="18" customHeight="1" x14ac:dyDescent="0.2">
      <c r="A44" s="577" t="s">
        <v>133</v>
      </c>
      <c r="B44" s="612" t="s">
        <v>250</v>
      </c>
      <c r="C44" s="580"/>
      <c r="D44" s="538" t="s">
        <v>132</v>
      </c>
      <c r="E44" s="585"/>
      <c r="F44" s="376"/>
      <c r="G44" s="590">
        <v>4</v>
      </c>
      <c r="H44" s="417">
        <v>120</v>
      </c>
      <c r="I44" s="541">
        <v>45</v>
      </c>
      <c r="J44" s="375">
        <v>30</v>
      </c>
      <c r="K44" s="375"/>
      <c r="L44" s="375">
        <v>15</v>
      </c>
      <c r="M44" s="543">
        <v>75</v>
      </c>
      <c r="N44" s="541">
        <v>3</v>
      </c>
      <c r="O44" s="375"/>
      <c r="P44" s="376"/>
      <c r="Q44" s="591"/>
      <c r="R44" s="377"/>
      <c r="S44" s="591"/>
      <c r="T44" s="377"/>
      <c r="U44" s="591"/>
      <c r="V44" s="377"/>
      <c r="W44" s="483"/>
      <c r="X44" s="483"/>
      <c r="Y44" s="483"/>
    </row>
    <row r="45" spans="1:27" ht="18.75" customHeight="1" x14ac:dyDescent="0.2">
      <c r="A45" s="578" t="s">
        <v>134</v>
      </c>
      <c r="B45" s="292" t="s">
        <v>205</v>
      </c>
      <c r="C45" s="581">
        <v>2</v>
      </c>
      <c r="D45" s="588"/>
      <c r="E45" s="586"/>
      <c r="F45" s="542"/>
      <c r="G45" s="297">
        <v>4</v>
      </c>
      <c r="H45" s="539">
        <v>120</v>
      </c>
      <c r="I45" s="299">
        <v>54</v>
      </c>
      <c r="J45" s="300">
        <v>36</v>
      </c>
      <c r="K45" s="301"/>
      <c r="L45" s="301">
        <v>18</v>
      </c>
      <c r="M45" s="544">
        <v>66</v>
      </c>
      <c r="N45" s="303"/>
      <c r="O45" s="304">
        <v>3</v>
      </c>
      <c r="P45" s="305">
        <v>3</v>
      </c>
      <c r="Q45" s="303"/>
      <c r="R45" s="305"/>
      <c r="S45" s="303"/>
      <c r="T45" s="305"/>
      <c r="U45" s="303"/>
      <c r="V45" s="307"/>
    </row>
    <row r="46" spans="1:27" x14ac:dyDescent="0.2">
      <c r="A46" s="578" t="s">
        <v>160</v>
      </c>
      <c r="B46" s="292" t="s">
        <v>232</v>
      </c>
      <c r="C46" s="581">
        <v>2</v>
      </c>
      <c r="D46" s="588"/>
      <c r="E46" s="586"/>
      <c r="F46" s="542"/>
      <c r="G46" s="297">
        <v>4</v>
      </c>
      <c r="H46" s="539">
        <v>120</v>
      </c>
      <c r="I46" s="299">
        <v>54</v>
      </c>
      <c r="J46" s="300">
        <v>36</v>
      </c>
      <c r="K46" s="301"/>
      <c r="L46" s="301">
        <v>18</v>
      </c>
      <c r="M46" s="544">
        <v>66</v>
      </c>
      <c r="N46" s="303"/>
      <c r="O46" s="304">
        <v>3</v>
      </c>
      <c r="P46" s="305">
        <v>3</v>
      </c>
      <c r="Q46" s="303"/>
      <c r="R46" s="305"/>
      <c r="S46" s="303"/>
      <c r="T46" s="305"/>
      <c r="U46" s="303"/>
      <c r="V46" s="307"/>
    </row>
    <row r="47" spans="1:27" ht="15.75" customHeight="1" x14ac:dyDescent="0.2">
      <c r="A47" s="578" t="s">
        <v>172</v>
      </c>
      <c r="B47" s="292" t="s">
        <v>206</v>
      </c>
      <c r="C47" s="581">
        <v>2</v>
      </c>
      <c r="D47" s="588"/>
      <c r="E47" s="586"/>
      <c r="F47" s="542"/>
      <c r="G47" s="297">
        <v>4</v>
      </c>
      <c r="H47" s="539">
        <v>120</v>
      </c>
      <c r="I47" s="299">
        <v>54</v>
      </c>
      <c r="J47" s="300">
        <v>36</v>
      </c>
      <c r="K47" s="301"/>
      <c r="L47" s="301">
        <v>18</v>
      </c>
      <c r="M47" s="544">
        <v>66</v>
      </c>
      <c r="N47" s="303"/>
      <c r="O47" s="304">
        <v>3</v>
      </c>
      <c r="P47" s="305">
        <v>3</v>
      </c>
      <c r="Q47" s="303"/>
      <c r="R47" s="305"/>
      <c r="S47" s="303"/>
      <c r="T47" s="305"/>
      <c r="U47" s="303"/>
      <c r="V47" s="307"/>
    </row>
    <row r="48" spans="1:27" ht="33.75" customHeight="1" x14ac:dyDescent="0.2">
      <c r="A48" s="578" t="s">
        <v>174</v>
      </c>
      <c r="B48" s="612" t="s">
        <v>245</v>
      </c>
      <c r="C48" s="581">
        <v>2</v>
      </c>
      <c r="D48" s="588"/>
      <c r="E48" s="586"/>
      <c r="F48" s="542"/>
      <c r="G48" s="297">
        <v>4</v>
      </c>
      <c r="H48" s="539">
        <v>120</v>
      </c>
      <c r="I48" s="299">
        <v>54</v>
      </c>
      <c r="J48" s="300">
        <v>36</v>
      </c>
      <c r="K48" s="301"/>
      <c r="L48" s="301">
        <v>18</v>
      </c>
      <c r="M48" s="544">
        <v>66</v>
      </c>
      <c r="N48" s="303"/>
      <c r="O48" s="304">
        <v>3</v>
      </c>
      <c r="P48" s="305">
        <v>3</v>
      </c>
      <c r="Q48" s="303"/>
      <c r="R48" s="305"/>
      <c r="S48" s="303"/>
      <c r="T48" s="305"/>
      <c r="U48" s="303"/>
      <c r="V48" s="307"/>
    </row>
    <row r="49" spans="1:27" ht="16.5" customHeight="1" x14ac:dyDescent="0.2">
      <c r="A49" s="578" t="s">
        <v>238</v>
      </c>
      <c r="B49" s="571" t="s">
        <v>207</v>
      </c>
      <c r="C49" s="581"/>
      <c r="D49" s="588" t="s">
        <v>118</v>
      </c>
      <c r="E49" s="586"/>
      <c r="F49" s="542"/>
      <c r="G49" s="297">
        <v>4</v>
      </c>
      <c r="H49" s="539">
        <v>120</v>
      </c>
      <c r="I49" s="299">
        <v>54</v>
      </c>
      <c r="J49" s="300">
        <v>36</v>
      </c>
      <c r="K49" s="301"/>
      <c r="L49" s="301">
        <v>18</v>
      </c>
      <c r="M49" s="544">
        <v>66</v>
      </c>
      <c r="N49" s="303"/>
      <c r="O49" s="304">
        <v>3</v>
      </c>
      <c r="P49" s="305">
        <v>3</v>
      </c>
      <c r="Q49" s="303"/>
      <c r="R49" s="305"/>
      <c r="S49" s="303"/>
      <c r="T49" s="305"/>
      <c r="U49" s="303"/>
      <c r="V49" s="307"/>
    </row>
    <row r="50" spans="1:27" ht="16.5" customHeight="1" x14ac:dyDescent="0.2">
      <c r="A50" s="578" t="s">
        <v>239</v>
      </c>
      <c r="B50" s="292" t="s">
        <v>252</v>
      </c>
      <c r="C50" s="581"/>
      <c r="D50" s="588" t="s">
        <v>118</v>
      </c>
      <c r="E50" s="586"/>
      <c r="F50" s="542"/>
      <c r="G50" s="297">
        <v>4</v>
      </c>
      <c r="H50" s="539">
        <v>120</v>
      </c>
      <c r="I50" s="299">
        <v>54</v>
      </c>
      <c r="J50" s="300">
        <v>36</v>
      </c>
      <c r="K50" s="301"/>
      <c r="L50" s="301">
        <v>18</v>
      </c>
      <c r="M50" s="544">
        <v>66</v>
      </c>
      <c r="N50" s="303"/>
      <c r="O50" s="304">
        <v>3</v>
      </c>
      <c r="P50" s="305">
        <v>3</v>
      </c>
      <c r="Q50" s="303"/>
      <c r="R50" s="305"/>
      <c r="S50" s="303"/>
      <c r="T50" s="305"/>
      <c r="U50" s="303"/>
      <c r="V50" s="307"/>
    </row>
    <row r="51" spans="1:27" x14ac:dyDescent="0.2">
      <c r="A51" s="578" t="s">
        <v>240</v>
      </c>
      <c r="B51" s="292" t="s">
        <v>249</v>
      </c>
      <c r="C51" s="581"/>
      <c r="D51" s="588" t="s">
        <v>118</v>
      </c>
      <c r="E51" s="586"/>
      <c r="F51" s="542"/>
      <c r="G51" s="297">
        <v>4</v>
      </c>
      <c r="H51" s="539">
        <v>120</v>
      </c>
      <c r="I51" s="299">
        <v>54</v>
      </c>
      <c r="J51" s="300">
        <v>18</v>
      </c>
      <c r="K51" s="301"/>
      <c r="L51" s="301">
        <v>36</v>
      </c>
      <c r="M51" s="544">
        <v>66</v>
      </c>
      <c r="N51" s="303"/>
      <c r="O51" s="304">
        <v>3</v>
      </c>
      <c r="P51" s="305">
        <v>3</v>
      </c>
      <c r="Q51" s="303"/>
      <c r="R51" s="305"/>
      <c r="S51" s="303"/>
      <c r="T51" s="305"/>
      <c r="U51" s="303"/>
      <c r="V51" s="307"/>
    </row>
    <row r="52" spans="1:27" ht="47.25" x14ac:dyDescent="0.2">
      <c r="A52" s="578" t="s">
        <v>241</v>
      </c>
      <c r="B52" s="308" t="s">
        <v>246</v>
      </c>
      <c r="C52" s="582"/>
      <c r="D52" s="589" t="s">
        <v>118</v>
      </c>
      <c r="E52" s="587"/>
      <c r="F52" s="573"/>
      <c r="G52" s="313">
        <v>4</v>
      </c>
      <c r="H52" s="572">
        <v>120</v>
      </c>
      <c r="I52" s="315">
        <v>54</v>
      </c>
      <c r="J52" s="316">
        <v>18</v>
      </c>
      <c r="K52" s="317"/>
      <c r="L52" s="317">
        <v>36</v>
      </c>
      <c r="M52" s="574">
        <v>66</v>
      </c>
      <c r="N52" s="319"/>
      <c r="O52" s="320">
        <v>3</v>
      </c>
      <c r="P52" s="321">
        <v>3</v>
      </c>
      <c r="Q52" s="319"/>
      <c r="R52" s="321"/>
      <c r="S52" s="319"/>
      <c r="T52" s="321"/>
      <c r="U52" s="319"/>
      <c r="V52" s="323"/>
    </row>
    <row r="53" spans="1:27" ht="16.5" thickBot="1" x14ac:dyDescent="0.3">
      <c r="A53" s="579" t="s">
        <v>242</v>
      </c>
      <c r="B53" s="546" t="s">
        <v>224</v>
      </c>
      <c r="C53" s="593"/>
      <c r="D53" s="592" t="s">
        <v>118</v>
      </c>
      <c r="E53" s="583"/>
      <c r="F53" s="576"/>
      <c r="G53" s="499">
        <v>4</v>
      </c>
      <c r="H53" s="540">
        <v>120</v>
      </c>
      <c r="I53" s="584"/>
      <c r="J53" s="575"/>
      <c r="K53" s="575"/>
      <c r="L53" s="575"/>
      <c r="M53" s="576"/>
      <c r="N53" s="584"/>
      <c r="O53" s="575"/>
      <c r="P53" s="576"/>
      <c r="Q53" s="584"/>
      <c r="R53" s="576"/>
      <c r="S53" s="584"/>
      <c r="T53" s="576"/>
      <c r="U53" s="584"/>
      <c r="V53" s="576"/>
    </row>
    <row r="54" spans="1:27" ht="16.5" customHeight="1" thickBot="1" x14ac:dyDescent="0.25">
      <c r="A54" s="811" t="s">
        <v>135</v>
      </c>
      <c r="B54" s="812"/>
      <c r="C54" s="812"/>
      <c r="D54" s="812"/>
      <c r="E54" s="812"/>
      <c r="F54" s="813"/>
      <c r="G54" s="493">
        <v>20</v>
      </c>
      <c r="H54" s="374">
        <v>600</v>
      </c>
      <c r="I54" s="374">
        <v>261</v>
      </c>
      <c r="J54" s="374">
        <v>156</v>
      </c>
      <c r="K54" s="374">
        <v>0</v>
      </c>
      <c r="L54" s="374">
        <v>105</v>
      </c>
      <c r="M54" s="374">
        <v>339</v>
      </c>
      <c r="N54" s="374">
        <v>3</v>
      </c>
      <c r="O54" s="374">
        <v>12</v>
      </c>
      <c r="P54" s="374">
        <v>12</v>
      </c>
      <c r="Q54" s="374">
        <v>0</v>
      </c>
      <c r="R54" s="374">
        <v>0</v>
      </c>
      <c r="S54" s="374">
        <v>0</v>
      </c>
      <c r="T54" s="374">
        <v>0</v>
      </c>
      <c r="U54" s="374">
        <v>0</v>
      </c>
      <c r="V54" s="374">
        <v>0</v>
      </c>
    </row>
    <row r="55" spans="1:27" ht="16.5" thickBot="1" x14ac:dyDescent="0.25">
      <c r="A55" s="814" t="s">
        <v>136</v>
      </c>
      <c r="B55" s="815"/>
      <c r="C55" s="815"/>
      <c r="D55" s="815"/>
      <c r="E55" s="815"/>
      <c r="F55" s="816"/>
      <c r="G55" s="380">
        <v>23</v>
      </c>
      <c r="H55" s="381">
        <v>690</v>
      </c>
      <c r="I55" s="381">
        <v>291</v>
      </c>
      <c r="J55" s="381">
        <v>171</v>
      </c>
      <c r="K55" s="381">
        <v>0</v>
      </c>
      <c r="L55" s="381">
        <v>120</v>
      </c>
      <c r="M55" s="381">
        <v>399</v>
      </c>
      <c r="N55" s="379">
        <v>5</v>
      </c>
      <c r="O55" s="379">
        <v>12</v>
      </c>
      <c r="P55" s="379">
        <v>12</v>
      </c>
      <c r="Q55" s="379">
        <v>0</v>
      </c>
      <c r="R55" s="379">
        <v>0</v>
      </c>
      <c r="S55" s="379">
        <v>0</v>
      </c>
      <c r="T55" s="379">
        <v>0</v>
      </c>
      <c r="U55" s="379">
        <v>0</v>
      </c>
      <c r="V55" s="379">
        <v>0</v>
      </c>
    </row>
    <row r="56" spans="1:27" s="88" customFormat="1" ht="16.5" thickBot="1" x14ac:dyDescent="0.25">
      <c r="A56" s="814" t="s">
        <v>137</v>
      </c>
      <c r="B56" s="815"/>
      <c r="C56" s="815"/>
      <c r="D56" s="815"/>
      <c r="E56" s="815"/>
      <c r="F56" s="816"/>
      <c r="G56" s="380">
        <v>90</v>
      </c>
      <c r="H56" s="381">
        <v>2700</v>
      </c>
      <c r="I56" s="381">
        <v>642</v>
      </c>
      <c r="J56" s="381">
        <v>363</v>
      </c>
      <c r="K56" s="381">
        <v>0</v>
      </c>
      <c r="L56" s="381">
        <v>279</v>
      </c>
      <c r="M56" s="381">
        <v>2058</v>
      </c>
      <c r="N56" s="379">
        <v>20</v>
      </c>
      <c r="O56" s="379">
        <v>19</v>
      </c>
      <c r="P56" s="379">
        <v>19</v>
      </c>
      <c r="Q56" s="379">
        <v>0</v>
      </c>
      <c r="R56" s="379">
        <v>0</v>
      </c>
      <c r="S56" s="379">
        <v>0</v>
      </c>
      <c r="T56" s="379">
        <v>0</v>
      </c>
      <c r="U56" s="379">
        <v>0</v>
      </c>
      <c r="V56" s="379">
        <v>0</v>
      </c>
      <c r="Y56" s="484">
        <v>22</v>
      </c>
      <c r="Z56" s="484">
        <v>22</v>
      </c>
      <c r="AA56" s="484">
        <v>22</v>
      </c>
    </row>
    <row r="57" spans="1:27" s="88" customFormat="1" ht="16.5" thickBot="1" x14ac:dyDescent="0.25">
      <c r="A57" s="803" t="s">
        <v>35</v>
      </c>
      <c r="B57" s="804"/>
      <c r="C57" s="804"/>
      <c r="D57" s="804"/>
      <c r="E57" s="804"/>
      <c r="F57" s="804"/>
      <c r="G57" s="804"/>
      <c r="H57" s="804"/>
      <c r="I57" s="804"/>
      <c r="J57" s="804"/>
      <c r="K57" s="804"/>
      <c r="L57" s="804"/>
      <c r="M57" s="805"/>
      <c r="N57" s="379">
        <v>20</v>
      </c>
      <c r="O57" s="379">
        <v>19</v>
      </c>
      <c r="P57" s="379">
        <v>19</v>
      </c>
      <c r="Q57" s="379">
        <v>0</v>
      </c>
      <c r="R57" s="379">
        <v>0</v>
      </c>
      <c r="S57" s="379">
        <v>0</v>
      </c>
      <c r="T57" s="379">
        <v>0</v>
      </c>
      <c r="U57" s="379">
        <v>0</v>
      </c>
      <c r="V57" s="379">
        <v>0</v>
      </c>
      <c r="Y57" s="485">
        <v>22</v>
      </c>
      <c r="Z57" s="485">
        <v>22</v>
      </c>
      <c r="AA57" s="485">
        <v>22</v>
      </c>
    </row>
    <row r="58" spans="1:27" s="88" customFormat="1" ht="16.5" thickBot="1" x14ac:dyDescent="0.25">
      <c r="A58" s="817" t="s">
        <v>34</v>
      </c>
      <c r="B58" s="818"/>
      <c r="C58" s="818"/>
      <c r="D58" s="818"/>
      <c r="E58" s="818"/>
      <c r="F58" s="818"/>
      <c r="G58" s="818"/>
      <c r="H58" s="818"/>
      <c r="I58" s="818"/>
      <c r="J58" s="818"/>
      <c r="K58" s="818"/>
      <c r="L58" s="818"/>
      <c r="M58" s="819"/>
      <c r="N58" s="379">
        <v>3</v>
      </c>
      <c r="O58" s="382"/>
      <c r="P58" s="383">
        <v>4</v>
      </c>
      <c r="Q58" s="383"/>
      <c r="R58" s="383"/>
      <c r="S58" s="383"/>
      <c r="T58" s="383"/>
      <c r="U58" s="383"/>
      <c r="V58" s="383"/>
    </row>
    <row r="59" spans="1:27" s="88" customFormat="1" ht="16.5" thickBot="1" x14ac:dyDescent="0.25">
      <c r="A59" s="817" t="s">
        <v>138</v>
      </c>
      <c r="B59" s="818"/>
      <c r="C59" s="818"/>
      <c r="D59" s="818"/>
      <c r="E59" s="818"/>
      <c r="F59" s="818"/>
      <c r="G59" s="818"/>
      <c r="H59" s="818"/>
      <c r="I59" s="818"/>
      <c r="J59" s="818"/>
      <c r="K59" s="818"/>
      <c r="L59" s="818"/>
      <c r="M59" s="819"/>
      <c r="N59" s="379">
        <v>5</v>
      </c>
      <c r="O59" s="382"/>
      <c r="P59" s="383">
        <v>4</v>
      </c>
      <c r="Q59" s="383">
        <v>1</v>
      </c>
      <c r="R59" s="383"/>
      <c r="S59" s="383"/>
      <c r="T59" s="383"/>
      <c r="U59" s="383"/>
      <c r="V59" s="383"/>
    </row>
    <row r="60" spans="1:27" s="88" customFormat="1" ht="16.5" thickBot="1" x14ac:dyDescent="0.25">
      <c r="A60" s="817" t="s">
        <v>139</v>
      </c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9"/>
      <c r="N60" s="384"/>
      <c r="O60" s="385"/>
      <c r="P60" s="386"/>
      <c r="Q60" s="384"/>
      <c r="R60" s="387"/>
      <c r="S60" s="387"/>
      <c r="T60" s="387"/>
      <c r="U60" s="387"/>
      <c r="V60" s="387"/>
    </row>
    <row r="61" spans="1:27" s="88" customFormat="1" ht="16.5" thickBot="1" x14ac:dyDescent="0.25">
      <c r="A61" s="817" t="s">
        <v>36</v>
      </c>
      <c r="B61" s="818"/>
      <c r="C61" s="818"/>
      <c r="D61" s="818"/>
      <c r="E61" s="818"/>
      <c r="F61" s="818"/>
      <c r="G61" s="818"/>
      <c r="H61" s="818"/>
      <c r="I61" s="818"/>
      <c r="J61" s="818"/>
      <c r="K61" s="818"/>
      <c r="L61" s="818"/>
      <c r="M61" s="819"/>
      <c r="N61" s="388"/>
      <c r="O61" s="389"/>
      <c r="P61" s="390">
        <v>1</v>
      </c>
      <c r="Q61" s="391"/>
      <c r="R61" s="392"/>
      <c r="S61" s="388"/>
      <c r="T61" s="388"/>
      <c r="U61" s="388"/>
      <c r="V61" s="388"/>
    </row>
    <row r="62" spans="1:27" s="88" customFormat="1" ht="16.5" thickBot="1" x14ac:dyDescent="0.25">
      <c r="A62" s="822" t="s">
        <v>140</v>
      </c>
      <c r="B62" s="823"/>
      <c r="C62" s="823"/>
      <c r="D62" s="823"/>
      <c r="E62" s="823"/>
      <c r="F62" s="823"/>
      <c r="G62" s="823"/>
      <c r="H62" s="823"/>
      <c r="I62" s="823"/>
      <c r="J62" s="823"/>
      <c r="K62" s="823"/>
      <c r="L62" s="823"/>
      <c r="M62" s="824"/>
      <c r="N62" s="806" t="s">
        <v>141</v>
      </c>
      <c r="O62" s="834"/>
      <c r="P62" s="807"/>
      <c r="Q62" s="806">
        <v>74.444444444444443</v>
      </c>
      <c r="R62" s="807"/>
      <c r="S62" s="806" t="s">
        <v>81</v>
      </c>
      <c r="T62" s="807"/>
      <c r="U62" s="806">
        <v>25.555555555555554</v>
      </c>
      <c r="V62" s="807"/>
      <c r="W62" s="337">
        <v>100</v>
      </c>
    </row>
    <row r="63" spans="1:27" s="88" customFormat="1" x14ac:dyDescent="0.2">
      <c r="A63" s="393"/>
      <c r="B63" s="393"/>
      <c r="C63" s="393"/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4"/>
      <c r="O63" s="394"/>
      <c r="P63" s="394"/>
      <c r="Q63" s="395"/>
      <c r="R63" s="395"/>
      <c r="S63" s="394"/>
      <c r="T63" s="394"/>
      <c r="U63" s="394"/>
      <c r="V63" s="394"/>
    </row>
    <row r="64" spans="1:27" s="88" customFormat="1" x14ac:dyDescent="0.2">
      <c r="A64" s="393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4"/>
      <c r="O64" s="394"/>
      <c r="P64" s="394"/>
      <c r="Q64" s="395"/>
      <c r="R64" s="395"/>
      <c r="S64" s="394"/>
      <c r="T64" s="394"/>
      <c r="U64" s="394"/>
      <c r="V64" s="394"/>
    </row>
    <row r="65" spans="1:22" s="88" customFormat="1" x14ac:dyDescent="0.2">
      <c r="A65" s="393"/>
      <c r="B65" s="393"/>
      <c r="C65" s="393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394"/>
      <c r="O65" s="394"/>
      <c r="P65" s="394"/>
      <c r="Q65" s="395"/>
      <c r="R65" s="395"/>
      <c r="S65" s="394"/>
      <c r="T65" s="394"/>
      <c r="U65" s="394"/>
      <c r="V65" s="394"/>
    </row>
    <row r="66" spans="1:22" s="88" customFormat="1" x14ac:dyDescent="0.2">
      <c r="A66" s="393"/>
      <c r="B66" s="393"/>
      <c r="C66" s="393"/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394"/>
      <c r="O66" s="394"/>
      <c r="P66" s="394"/>
      <c r="Q66" s="395"/>
      <c r="R66" s="395"/>
      <c r="S66" s="394"/>
      <c r="T66" s="394"/>
      <c r="U66" s="394"/>
      <c r="V66" s="394"/>
    </row>
    <row r="67" spans="1:22" s="88" customFormat="1" x14ac:dyDescent="0.2">
      <c r="A67" s="393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4"/>
      <c r="O67" s="394"/>
      <c r="P67" s="394"/>
      <c r="Q67" s="395"/>
      <c r="R67" s="395"/>
      <c r="S67" s="394"/>
      <c r="T67" s="394"/>
      <c r="U67" s="394"/>
      <c r="V67" s="394"/>
    </row>
    <row r="68" spans="1:22" s="88" customFormat="1" x14ac:dyDescent="0.2">
      <c r="A68" s="393"/>
      <c r="B68" s="393"/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4"/>
      <c r="O68" s="394"/>
      <c r="P68" s="394"/>
      <c r="Q68" s="395"/>
      <c r="R68" s="395"/>
      <c r="S68" s="394"/>
      <c r="T68" s="394"/>
      <c r="U68" s="394"/>
      <c r="V68" s="394"/>
    </row>
    <row r="69" spans="1:22" s="88" customFormat="1" x14ac:dyDescent="0.2">
      <c r="A69" s="393"/>
      <c r="B69" s="393"/>
      <c r="C69" s="393"/>
      <c r="D69" s="393"/>
      <c r="E69" s="393"/>
      <c r="F69" s="393"/>
      <c r="G69" s="393"/>
      <c r="H69" s="393"/>
      <c r="I69" s="393"/>
      <c r="J69" s="393"/>
      <c r="K69" s="393"/>
      <c r="L69" s="393"/>
      <c r="M69" s="393"/>
      <c r="N69" s="394"/>
      <c r="O69" s="394"/>
      <c r="P69" s="394"/>
      <c r="Q69" s="395"/>
      <c r="R69" s="395"/>
      <c r="S69" s="394"/>
      <c r="T69" s="394"/>
      <c r="U69" s="394"/>
      <c r="V69" s="394"/>
    </row>
    <row r="70" spans="1:22" s="88" customFormat="1" x14ac:dyDescent="0.2">
      <c r="A70" s="393"/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  <c r="M70" s="393"/>
      <c r="N70" s="394"/>
      <c r="O70" s="394"/>
      <c r="P70" s="394"/>
      <c r="Q70" s="395"/>
      <c r="R70" s="395"/>
      <c r="S70" s="394"/>
      <c r="T70" s="394"/>
      <c r="U70" s="394"/>
      <c r="V70" s="394"/>
    </row>
    <row r="71" spans="1:22" s="88" customFormat="1" x14ac:dyDescent="0.2">
      <c r="A71" s="393"/>
      <c r="B71" s="393"/>
      <c r="C71" s="393"/>
      <c r="D71" s="393"/>
      <c r="E71" s="393"/>
      <c r="F71" s="393"/>
      <c r="G71" s="393"/>
      <c r="H71" s="393"/>
      <c r="I71" s="393"/>
      <c r="J71" s="393"/>
      <c r="K71" s="393"/>
      <c r="L71" s="393"/>
      <c r="M71" s="393"/>
      <c r="N71" s="394"/>
      <c r="O71" s="394"/>
      <c r="P71" s="394"/>
      <c r="Q71" s="395"/>
      <c r="R71" s="395"/>
      <c r="S71" s="394"/>
      <c r="T71" s="394"/>
      <c r="U71" s="394"/>
      <c r="V71" s="394"/>
    </row>
    <row r="72" spans="1:22" s="88" customFormat="1" x14ac:dyDescent="0.2">
      <c r="A72" s="393"/>
      <c r="B72" s="393"/>
      <c r="C72" s="393"/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4"/>
      <c r="O72" s="394"/>
      <c r="P72" s="394"/>
      <c r="Q72" s="395"/>
      <c r="R72" s="395"/>
      <c r="S72" s="394"/>
      <c r="T72" s="394"/>
      <c r="U72" s="394"/>
      <c r="V72" s="394"/>
    </row>
    <row r="73" spans="1:22" s="88" customFormat="1" x14ac:dyDescent="0.2">
      <c r="A73" s="393"/>
      <c r="B73" s="393"/>
      <c r="C73" s="393"/>
      <c r="D73" s="393"/>
      <c r="E73" s="393"/>
      <c r="F73" s="393"/>
      <c r="G73" s="393"/>
      <c r="H73" s="393"/>
      <c r="I73" s="393"/>
      <c r="J73" s="393"/>
      <c r="K73" s="393"/>
      <c r="L73" s="393"/>
      <c r="M73" s="393"/>
      <c r="N73" s="394"/>
      <c r="O73" s="394"/>
      <c r="P73" s="394"/>
      <c r="Q73" s="395"/>
      <c r="R73" s="395"/>
      <c r="S73" s="394"/>
      <c r="T73" s="394"/>
      <c r="U73" s="394"/>
      <c r="V73" s="394"/>
    </row>
    <row r="74" spans="1:22" s="88" customFormat="1" x14ac:dyDescent="0.2">
      <c r="A74" s="409"/>
      <c r="B74" s="410"/>
      <c r="C74" s="411"/>
      <c r="D74" s="411"/>
      <c r="E74" s="411"/>
      <c r="F74" s="411"/>
      <c r="G74" s="411"/>
      <c r="H74" s="411"/>
      <c r="I74" s="412"/>
      <c r="J74" s="411"/>
      <c r="K74" s="411"/>
      <c r="L74" s="409"/>
      <c r="M74" s="413"/>
      <c r="N74" s="409"/>
      <c r="O74" s="409"/>
      <c r="P74" s="409"/>
      <c r="Q74" s="409"/>
      <c r="R74" s="409"/>
      <c r="S74" s="414"/>
      <c r="T74" s="486"/>
      <c r="U74" s="487"/>
      <c r="V74" s="487"/>
    </row>
    <row r="75" spans="1:22" s="88" customFormat="1" x14ac:dyDescent="0.2">
      <c r="B75" s="649"/>
      <c r="C75" s="649"/>
      <c r="D75" s="649"/>
      <c r="E75" s="649"/>
      <c r="F75" s="649"/>
      <c r="G75" s="649"/>
      <c r="H75" s="649"/>
      <c r="I75" s="649"/>
      <c r="J75" s="649"/>
      <c r="K75" s="649"/>
    </row>
    <row r="76" spans="1:22" s="88" customFormat="1" x14ac:dyDescent="0.2">
      <c r="B76" s="649" t="s">
        <v>142</v>
      </c>
      <c r="C76" s="649"/>
      <c r="D76" s="883"/>
      <c r="E76" s="883"/>
      <c r="F76" s="883"/>
      <c r="G76" s="883"/>
      <c r="H76" s="649"/>
      <c r="I76" s="1034" t="s">
        <v>82</v>
      </c>
      <c r="J76" s="1034"/>
      <c r="K76" s="1034"/>
    </row>
    <row r="77" spans="1:22" s="88" customFormat="1" x14ac:dyDescent="0.2">
      <c r="B77" s="649"/>
      <c r="C77" s="649"/>
      <c r="D77" s="649"/>
      <c r="E77" s="649"/>
      <c r="F77" s="650"/>
      <c r="G77" s="650"/>
      <c r="H77" s="649"/>
      <c r="I77" s="649"/>
      <c r="J77" s="650"/>
      <c r="K77" s="650"/>
    </row>
    <row r="78" spans="1:22" s="88" customFormat="1" x14ac:dyDescent="0.2">
      <c r="B78" s="649"/>
      <c r="C78" s="649"/>
      <c r="D78" s="649"/>
      <c r="E78" s="649"/>
      <c r="F78" s="650"/>
      <c r="G78" s="650"/>
      <c r="H78" s="649"/>
      <c r="I78" s="649"/>
      <c r="J78" s="650"/>
      <c r="K78" s="650"/>
    </row>
    <row r="79" spans="1:22" s="88" customFormat="1" x14ac:dyDescent="0.2">
      <c r="B79" s="649"/>
      <c r="C79" s="649"/>
      <c r="D79" s="649"/>
      <c r="E79" s="649"/>
      <c r="F79" s="650"/>
      <c r="G79" s="650"/>
      <c r="H79" s="649"/>
      <c r="I79" s="649"/>
      <c r="J79" s="650"/>
      <c r="K79" s="650"/>
    </row>
    <row r="80" spans="1:22" s="88" customFormat="1" x14ac:dyDescent="0.2">
      <c r="B80" s="649"/>
      <c r="C80" s="649"/>
      <c r="D80" s="649"/>
      <c r="E80" s="649"/>
      <c r="F80" s="650"/>
      <c r="G80" s="650"/>
      <c r="H80" s="649"/>
      <c r="I80" s="649"/>
      <c r="J80" s="650"/>
      <c r="K80" s="650"/>
    </row>
    <row r="81" spans="1:13" s="88" customFormat="1" x14ac:dyDescent="0.2">
      <c r="B81" s="649"/>
      <c r="C81" s="649"/>
      <c r="D81" s="649"/>
      <c r="E81" s="649"/>
      <c r="F81" s="650"/>
      <c r="G81" s="650"/>
      <c r="H81" s="649"/>
      <c r="I81" s="649"/>
      <c r="J81" s="650"/>
      <c r="K81" s="650"/>
    </row>
    <row r="82" spans="1:13" s="88" customFormat="1" x14ac:dyDescent="0.2"/>
    <row r="83" spans="1:13" s="88" customFormat="1" ht="15.75" customHeight="1" x14ac:dyDescent="0.2">
      <c r="B83" s="649" t="s">
        <v>161</v>
      </c>
      <c r="C83" s="649"/>
      <c r="D83" s="883"/>
      <c r="E83" s="883"/>
      <c r="F83" s="883"/>
      <c r="G83" s="883"/>
      <c r="H83" s="649"/>
      <c r="I83" s="1034" t="s">
        <v>195</v>
      </c>
      <c r="J83" s="1034"/>
      <c r="K83" s="1034"/>
    </row>
    <row r="84" spans="1:13" s="88" customFormat="1" ht="15.75" customHeight="1" x14ac:dyDescent="0.2">
      <c r="B84" s="649"/>
      <c r="C84" s="649"/>
      <c r="D84" s="649"/>
      <c r="E84" s="649"/>
      <c r="F84" s="650"/>
      <c r="G84" s="650"/>
      <c r="H84" s="649"/>
      <c r="I84" s="649"/>
      <c r="J84" s="650"/>
      <c r="K84" s="650"/>
    </row>
    <row r="85" spans="1:13" s="88" customFormat="1" ht="15.75" customHeight="1" x14ac:dyDescent="0.2">
      <c r="B85" s="649"/>
      <c r="C85" s="649"/>
      <c r="D85" s="649"/>
      <c r="E85" s="649"/>
      <c r="F85" s="650"/>
      <c r="G85" s="650"/>
      <c r="H85" s="649"/>
      <c r="I85" s="649"/>
      <c r="J85" s="650"/>
      <c r="K85" s="650"/>
    </row>
    <row r="86" spans="1:13" s="88" customFormat="1" ht="15.75" customHeight="1" x14ac:dyDescent="0.2">
      <c r="B86" s="649"/>
      <c r="C86" s="649"/>
      <c r="D86" s="649"/>
      <c r="E86" s="649"/>
      <c r="F86" s="650"/>
      <c r="G86" s="650"/>
      <c r="H86" s="649"/>
      <c r="I86" s="649"/>
      <c r="J86" s="650"/>
      <c r="K86" s="650"/>
    </row>
    <row r="87" spans="1:13" s="88" customFormat="1" ht="15.75" customHeight="1" x14ac:dyDescent="0.2">
      <c r="B87" s="649"/>
      <c r="C87" s="649"/>
      <c r="D87" s="649"/>
      <c r="E87" s="649"/>
      <c r="F87" s="650"/>
      <c r="G87" s="650"/>
      <c r="H87" s="649"/>
      <c r="I87" s="649"/>
      <c r="J87" s="650"/>
      <c r="K87" s="650"/>
    </row>
    <row r="88" spans="1:13" s="88" customFormat="1" ht="15.75" customHeight="1" x14ac:dyDescent="0.2">
      <c r="B88" s="649"/>
      <c r="C88" s="649"/>
      <c r="D88" s="649"/>
      <c r="E88" s="649"/>
      <c r="F88" s="650"/>
      <c r="G88" s="650"/>
      <c r="H88" s="649"/>
      <c r="I88" s="649"/>
      <c r="J88" s="650"/>
      <c r="K88" s="650"/>
    </row>
    <row r="89" spans="1:13" s="88" customFormat="1" ht="15.75" customHeight="1" x14ac:dyDescent="0.2"/>
    <row r="90" spans="1:13" s="88" customFormat="1" ht="15.75" customHeight="1" x14ac:dyDescent="0.2">
      <c r="B90" s="649" t="s">
        <v>143</v>
      </c>
      <c r="C90" s="649"/>
      <c r="D90" s="883"/>
      <c r="E90" s="883"/>
      <c r="F90" s="883"/>
      <c r="G90" s="883"/>
      <c r="H90" s="649"/>
      <c r="I90" s="1034" t="s">
        <v>208</v>
      </c>
      <c r="J90" s="1034"/>
      <c r="K90" s="1034"/>
    </row>
    <row r="91" spans="1:13" s="88" customFormat="1" ht="15.75" customHeight="1" x14ac:dyDescent="0.2">
      <c r="B91" s="649"/>
      <c r="C91" s="649"/>
      <c r="D91" s="649"/>
      <c r="E91" s="649"/>
      <c r="F91" s="650"/>
      <c r="G91" s="650"/>
      <c r="H91" s="649"/>
      <c r="I91" s="649"/>
      <c r="J91" s="651"/>
      <c r="K91" s="651"/>
    </row>
    <row r="92" spans="1:13" s="88" customFormat="1" ht="15.75" customHeight="1" x14ac:dyDescent="0.2">
      <c r="B92" s="649"/>
      <c r="C92" s="649"/>
      <c r="D92" s="649"/>
      <c r="E92" s="649"/>
      <c r="F92" s="650"/>
      <c r="G92" s="650"/>
      <c r="H92" s="649"/>
      <c r="I92" s="649"/>
      <c r="J92" s="651"/>
      <c r="K92" s="651"/>
    </row>
    <row r="93" spans="1:13" s="88" customFormat="1" ht="15.75" customHeight="1" x14ac:dyDescent="0.25">
      <c r="A93" s="396"/>
      <c r="B93" s="488"/>
      <c r="C93" s="882" t="s">
        <v>93</v>
      </c>
      <c r="D93" s="882"/>
      <c r="E93" s="882"/>
      <c r="F93" s="882"/>
      <c r="G93" s="882"/>
      <c r="H93" s="882"/>
      <c r="I93" s="882"/>
      <c r="J93" s="882"/>
      <c r="K93" s="882"/>
      <c r="L93" s="489"/>
      <c r="M93" s="489"/>
    </row>
    <row r="94" spans="1:13" ht="15" customHeight="1" x14ac:dyDescent="0.2"/>
    <row r="103" spans="1:8" ht="15.75" customHeight="1" x14ac:dyDescent="0.2"/>
    <row r="105" spans="1:8" ht="15" x14ac:dyDescent="0.2">
      <c r="A105" s="170"/>
      <c r="C105" s="170"/>
      <c r="D105" s="170"/>
      <c r="E105" s="170"/>
      <c r="F105" s="170"/>
      <c r="G105" s="170"/>
      <c r="H105" s="170"/>
    </row>
    <row r="106" spans="1:8" ht="15" x14ac:dyDescent="0.2">
      <c r="A106" s="170"/>
      <c r="C106" s="170"/>
      <c r="D106" s="170"/>
      <c r="E106" s="170"/>
      <c r="F106" s="170"/>
      <c r="G106" s="170"/>
      <c r="H106" s="170"/>
    </row>
    <row r="107" spans="1:8" ht="15" x14ac:dyDescent="0.2">
      <c r="A107" s="170"/>
      <c r="C107" s="170"/>
      <c r="D107" s="170"/>
      <c r="E107" s="170"/>
      <c r="F107" s="170"/>
      <c r="G107" s="170"/>
      <c r="H107" s="170"/>
    </row>
    <row r="108" spans="1:8" ht="15" x14ac:dyDescent="0.2">
      <c r="A108" s="170"/>
      <c r="C108" s="170"/>
      <c r="D108" s="170"/>
      <c r="E108" s="170"/>
      <c r="F108" s="170"/>
      <c r="G108" s="170"/>
      <c r="H108" s="170"/>
    </row>
    <row r="109" spans="1:8" ht="15" x14ac:dyDescent="0.2">
      <c r="A109" s="170"/>
      <c r="C109" s="170"/>
      <c r="D109" s="170"/>
      <c r="E109" s="170"/>
      <c r="F109" s="170"/>
      <c r="G109" s="170"/>
      <c r="H109" s="170"/>
    </row>
    <row r="110" spans="1:8" ht="15" x14ac:dyDescent="0.2">
      <c r="A110" s="170"/>
      <c r="C110" s="170"/>
      <c r="D110" s="170"/>
      <c r="E110" s="170"/>
      <c r="F110" s="170"/>
      <c r="G110" s="170"/>
      <c r="H110" s="170"/>
    </row>
    <row r="111" spans="1:8" ht="15" x14ac:dyDescent="0.2">
      <c r="A111" s="170"/>
      <c r="C111" s="170"/>
      <c r="D111" s="170"/>
      <c r="E111" s="170"/>
      <c r="F111" s="170"/>
      <c r="G111" s="170"/>
      <c r="H111" s="170"/>
    </row>
    <row r="112" spans="1:8" ht="15" x14ac:dyDescent="0.2">
      <c r="A112" s="170"/>
      <c r="C112" s="170"/>
      <c r="D112" s="170"/>
      <c r="E112" s="170"/>
      <c r="F112" s="170"/>
      <c r="G112" s="170"/>
      <c r="H112" s="170"/>
    </row>
    <row r="113" spans="1:8" ht="15" x14ac:dyDescent="0.2">
      <c r="A113" s="170"/>
      <c r="C113" s="170"/>
      <c r="D113" s="170"/>
      <c r="E113" s="170"/>
      <c r="F113" s="170"/>
      <c r="G113" s="170"/>
      <c r="H113" s="170"/>
    </row>
    <row r="114" spans="1:8" ht="15" x14ac:dyDescent="0.2">
      <c r="A114" s="170"/>
      <c r="C114" s="170"/>
      <c r="D114" s="170"/>
      <c r="E114" s="170"/>
      <c r="F114" s="170"/>
      <c r="G114" s="170"/>
      <c r="H114" s="170"/>
    </row>
    <row r="115" spans="1:8" ht="15" x14ac:dyDescent="0.2">
      <c r="A115" s="170"/>
      <c r="C115" s="170"/>
      <c r="D115" s="170"/>
      <c r="E115" s="170"/>
      <c r="F115" s="170"/>
      <c r="G115" s="170"/>
      <c r="H115" s="170"/>
    </row>
    <row r="116" spans="1:8" ht="15" x14ac:dyDescent="0.2">
      <c r="A116" s="170"/>
      <c r="C116" s="170"/>
      <c r="D116" s="170"/>
      <c r="E116" s="170"/>
      <c r="F116" s="170"/>
      <c r="G116" s="170"/>
      <c r="H116" s="170"/>
    </row>
    <row r="117" spans="1:8" ht="15" x14ac:dyDescent="0.2">
      <c r="A117" s="170"/>
      <c r="C117" s="170"/>
      <c r="D117" s="170"/>
      <c r="E117" s="170"/>
      <c r="F117" s="170"/>
      <c r="G117" s="170"/>
      <c r="H117" s="170"/>
    </row>
    <row r="118" spans="1:8" ht="15" x14ac:dyDescent="0.2">
      <c r="A118" s="170"/>
      <c r="C118" s="170"/>
      <c r="D118" s="170"/>
      <c r="E118" s="170"/>
      <c r="F118" s="170"/>
      <c r="G118" s="170"/>
      <c r="H118" s="170"/>
    </row>
    <row r="119" spans="1:8" ht="15" x14ac:dyDescent="0.2">
      <c r="A119" s="170"/>
      <c r="C119" s="170"/>
      <c r="D119" s="170"/>
      <c r="E119" s="170"/>
      <c r="F119" s="170"/>
      <c r="G119" s="170"/>
      <c r="H119" s="170"/>
    </row>
    <row r="120" spans="1:8" ht="15" x14ac:dyDescent="0.2">
      <c r="A120" s="170"/>
      <c r="C120" s="170"/>
      <c r="D120" s="170"/>
      <c r="E120" s="170"/>
      <c r="F120" s="170"/>
      <c r="G120" s="170"/>
      <c r="H120" s="170"/>
    </row>
    <row r="121" spans="1:8" ht="15" x14ac:dyDescent="0.2">
      <c r="A121" s="170"/>
      <c r="C121" s="170"/>
      <c r="D121" s="170"/>
      <c r="E121" s="170"/>
      <c r="F121" s="170"/>
      <c r="G121" s="170"/>
      <c r="H121" s="170"/>
    </row>
    <row r="122" spans="1:8" ht="15" x14ac:dyDescent="0.2">
      <c r="A122" s="170"/>
      <c r="C122" s="170"/>
      <c r="D122" s="170"/>
      <c r="E122" s="170"/>
      <c r="F122" s="170"/>
      <c r="G122" s="170"/>
      <c r="H122" s="170"/>
    </row>
    <row r="123" spans="1:8" ht="15" x14ac:dyDescent="0.2">
      <c r="A123" s="170"/>
      <c r="C123" s="170"/>
      <c r="D123" s="170"/>
      <c r="E123" s="170"/>
      <c r="F123" s="170"/>
      <c r="G123" s="170"/>
      <c r="H123" s="170"/>
    </row>
    <row r="124" spans="1:8" ht="15" x14ac:dyDescent="0.2">
      <c r="A124" s="170"/>
      <c r="C124" s="170"/>
      <c r="D124" s="170"/>
      <c r="E124" s="170"/>
      <c r="F124" s="170"/>
      <c r="G124" s="170"/>
      <c r="H124" s="170"/>
    </row>
    <row r="125" spans="1:8" ht="15" x14ac:dyDescent="0.2">
      <c r="A125" s="170"/>
      <c r="C125" s="170"/>
      <c r="D125" s="170"/>
      <c r="E125" s="170"/>
      <c r="F125" s="170"/>
      <c r="G125" s="170"/>
      <c r="H125" s="170"/>
    </row>
    <row r="126" spans="1:8" ht="15" x14ac:dyDescent="0.2">
      <c r="A126" s="170"/>
      <c r="C126" s="170"/>
      <c r="D126" s="170"/>
      <c r="E126" s="170"/>
      <c r="F126" s="170"/>
      <c r="G126" s="170"/>
      <c r="H126" s="170"/>
    </row>
    <row r="127" spans="1:8" ht="15" x14ac:dyDescent="0.2">
      <c r="A127" s="170"/>
      <c r="C127" s="170"/>
      <c r="D127" s="170"/>
      <c r="E127" s="170"/>
      <c r="F127" s="170"/>
      <c r="G127" s="170"/>
      <c r="H127" s="170"/>
    </row>
    <row r="128" spans="1:8" ht="15" x14ac:dyDescent="0.2">
      <c r="A128" s="170"/>
      <c r="C128" s="170"/>
      <c r="D128" s="170"/>
      <c r="E128" s="170"/>
      <c r="F128" s="170"/>
      <c r="G128" s="170"/>
      <c r="H128" s="170"/>
    </row>
    <row r="129" spans="1:8" ht="15" x14ac:dyDescent="0.2">
      <c r="A129" s="170"/>
      <c r="C129" s="170"/>
      <c r="D129" s="170"/>
      <c r="E129" s="170"/>
      <c r="F129" s="170"/>
      <c r="G129" s="170"/>
      <c r="H129" s="170"/>
    </row>
    <row r="130" spans="1:8" ht="15" x14ac:dyDescent="0.2">
      <c r="A130" s="170"/>
      <c r="C130" s="170"/>
      <c r="D130" s="170"/>
      <c r="E130" s="170"/>
      <c r="F130" s="170"/>
      <c r="G130" s="170"/>
      <c r="H130" s="170"/>
    </row>
    <row r="131" spans="1:8" ht="15" x14ac:dyDescent="0.2">
      <c r="A131" s="170"/>
      <c r="C131" s="170"/>
      <c r="D131" s="170"/>
      <c r="E131" s="170"/>
      <c r="F131" s="170"/>
      <c r="G131" s="170"/>
      <c r="H131" s="170"/>
    </row>
    <row r="132" spans="1:8" ht="15" x14ac:dyDescent="0.2">
      <c r="A132" s="170"/>
      <c r="C132" s="170"/>
      <c r="D132" s="170"/>
      <c r="E132" s="170"/>
      <c r="F132" s="170"/>
      <c r="G132" s="170"/>
      <c r="H132" s="170"/>
    </row>
    <row r="133" spans="1:8" ht="15" x14ac:dyDescent="0.2">
      <c r="A133" s="170"/>
      <c r="C133" s="170"/>
      <c r="D133" s="170"/>
      <c r="E133" s="170"/>
      <c r="F133" s="170"/>
      <c r="G133" s="170"/>
      <c r="H133" s="170"/>
    </row>
    <row r="134" spans="1:8" ht="15" x14ac:dyDescent="0.2">
      <c r="A134" s="170"/>
      <c r="C134" s="170"/>
      <c r="D134" s="170"/>
      <c r="E134" s="170"/>
      <c r="F134" s="170"/>
      <c r="G134" s="170"/>
      <c r="H134" s="170"/>
    </row>
    <row r="135" spans="1:8" ht="15" x14ac:dyDescent="0.2">
      <c r="A135" s="170"/>
      <c r="C135" s="170"/>
      <c r="D135" s="170"/>
      <c r="E135" s="170"/>
      <c r="F135" s="170"/>
      <c r="G135" s="170"/>
      <c r="H135" s="170"/>
    </row>
    <row r="136" spans="1:8" ht="15" x14ac:dyDescent="0.2">
      <c r="A136" s="170"/>
      <c r="C136" s="170"/>
      <c r="D136" s="170"/>
      <c r="E136" s="170"/>
      <c r="F136" s="170"/>
      <c r="G136" s="170"/>
      <c r="H136" s="170"/>
    </row>
    <row r="137" spans="1:8" ht="15" x14ac:dyDescent="0.2">
      <c r="A137" s="170"/>
      <c r="C137" s="170"/>
      <c r="D137" s="170"/>
      <c r="E137" s="170"/>
      <c r="F137" s="170"/>
      <c r="G137" s="170"/>
      <c r="H137" s="170"/>
    </row>
    <row r="138" spans="1:8" ht="15" x14ac:dyDescent="0.2">
      <c r="A138" s="170"/>
      <c r="C138" s="170"/>
      <c r="D138" s="170"/>
      <c r="E138" s="170"/>
      <c r="F138" s="170"/>
      <c r="G138" s="170"/>
      <c r="H138" s="170"/>
    </row>
    <row r="139" spans="1:8" ht="15" x14ac:dyDescent="0.2">
      <c r="A139" s="170"/>
      <c r="C139" s="170"/>
      <c r="D139" s="170"/>
      <c r="E139" s="170"/>
      <c r="F139" s="170"/>
      <c r="G139" s="170"/>
      <c r="H139" s="170"/>
    </row>
    <row r="140" spans="1:8" ht="15" x14ac:dyDescent="0.2">
      <c r="A140" s="170"/>
      <c r="C140" s="170"/>
      <c r="D140" s="170"/>
      <c r="E140" s="170"/>
      <c r="F140" s="170"/>
      <c r="G140" s="170"/>
      <c r="H140" s="170"/>
    </row>
    <row r="141" spans="1:8" ht="15" x14ac:dyDescent="0.2">
      <c r="A141" s="170"/>
      <c r="C141" s="170"/>
      <c r="D141" s="170"/>
      <c r="E141" s="170"/>
      <c r="F141" s="170"/>
      <c r="G141" s="170"/>
      <c r="H141" s="170"/>
    </row>
    <row r="142" spans="1:8" ht="15" x14ac:dyDescent="0.2">
      <c r="A142" s="170"/>
      <c r="C142" s="170"/>
      <c r="D142" s="170"/>
      <c r="E142" s="170"/>
      <c r="F142" s="170"/>
      <c r="G142" s="170"/>
      <c r="H142" s="170"/>
    </row>
    <row r="143" spans="1:8" ht="15" x14ac:dyDescent="0.2">
      <c r="A143" s="170"/>
      <c r="C143" s="170"/>
      <c r="D143" s="170"/>
      <c r="E143" s="170"/>
      <c r="F143" s="170"/>
      <c r="G143" s="170"/>
      <c r="H143" s="170"/>
    </row>
    <row r="144" spans="1:8" ht="15" x14ac:dyDescent="0.2">
      <c r="A144" s="170"/>
      <c r="C144" s="170"/>
      <c r="D144" s="170"/>
      <c r="E144" s="170"/>
      <c r="F144" s="170"/>
      <c r="G144" s="170"/>
      <c r="H144" s="170"/>
    </row>
    <row r="145" spans="1:8" ht="15" x14ac:dyDescent="0.2">
      <c r="A145" s="170"/>
      <c r="C145" s="170"/>
      <c r="D145" s="170"/>
      <c r="E145" s="170"/>
      <c r="F145" s="170"/>
      <c r="G145" s="170"/>
      <c r="H145" s="170"/>
    </row>
    <row r="146" spans="1:8" ht="15" x14ac:dyDescent="0.2">
      <c r="A146" s="170"/>
      <c r="C146" s="170"/>
      <c r="D146" s="170"/>
      <c r="E146" s="170"/>
      <c r="F146" s="170"/>
      <c r="G146" s="170"/>
      <c r="H146" s="170"/>
    </row>
    <row r="147" spans="1:8" ht="15" x14ac:dyDescent="0.2">
      <c r="A147" s="170"/>
      <c r="C147" s="170"/>
      <c r="D147" s="170"/>
      <c r="E147" s="170"/>
      <c r="F147" s="170"/>
      <c r="G147" s="170"/>
      <c r="H147" s="170"/>
    </row>
    <row r="148" spans="1:8" ht="15" x14ac:dyDescent="0.2">
      <c r="A148" s="170"/>
      <c r="C148" s="170"/>
      <c r="D148" s="170"/>
      <c r="E148" s="170"/>
      <c r="F148" s="170"/>
      <c r="G148" s="170"/>
      <c r="H148" s="170"/>
    </row>
    <row r="149" spans="1:8" ht="15" x14ac:dyDescent="0.2">
      <c r="A149" s="170"/>
      <c r="C149" s="170"/>
      <c r="D149" s="170"/>
      <c r="E149" s="170"/>
      <c r="F149" s="170"/>
      <c r="G149" s="170"/>
      <c r="H149" s="170"/>
    </row>
    <row r="150" spans="1:8" ht="15" x14ac:dyDescent="0.2">
      <c r="A150" s="170"/>
      <c r="C150" s="170"/>
      <c r="D150" s="170"/>
      <c r="E150" s="170"/>
      <c r="F150" s="170"/>
      <c r="G150" s="170"/>
      <c r="H150" s="170"/>
    </row>
    <row r="151" spans="1:8" ht="15" x14ac:dyDescent="0.2">
      <c r="A151" s="170"/>
      <c r="C151" s="170"/>
      <c r="D151" s="170"/>
      <c r="E151" s="170"/>
      <c r="F151" s="170"/>
      <c r="G151" s="170"/>
      <c r="H151" s="170"/>
    </row>
    <row r="152" spans="1:8" ht="15" x14ac:dyDescent="0.2">
      <c r="A152" s="170"/>
      <c r="C152" s="170"/>
      <c r="D152" s="170"/>
      <c r="E152" s="170"/>
      <c r="F152" s="170"/>
      <c r="G152" s="170"/>
      <c r="H152" s="170"/>
    </row>
    <row r="153" spans="1:8" ht="15" x14ac:dyDescent="0.2">
      <c r="A153" s="170"/>
      <c r="C153" s="170"/>
      <c r="D153" s="170"/>
      <c r="E153" s="170"/>
      <c r="F153" s="170"/>
      <c r="G153" s="170"/>
      <c r="H153" s="170"/>
    </row>
    <row r="154" spans="1:8" ht="15" x14ac:dyDescent="0.2">
      <c r="A154" s="170"/>
      <c r="C154" s="170"/>
      <c r="D154" s="170"/>
      <c r="E154" s="170"/>
      <c r="F154" s="170"/>
      <c r="G154" s="170"/>
      <c r="H154" s="170"/>
    </row>
    <row r="155" spans="1:8" ht="15" x14ac:dyDescent="0.2">
      <c r="A155" s="170"/>
      <c r="C155" s="170"/>
      <c r="D155" s="170"/>
      <c r="E155" s="170"/>
      <c r="F155" s="170"/>
      <c r="G155" s="170"/>
      <c r="H155" s="170"/>
    </row>
    <row r="156" spans="1:8" ht="15" x14ac:dyDescent="0.2">
      <c r="A156" s="170"/>
      <c r="C156" s="170"/>
      <c r="D156" s="170"/>
      <c r="E156" s="170"/>
      <c r="F156" s="170"/>
      <c r="G156" s="170"/>
      <c r="H156" s="170"/>
    </row>
    <row r="157" spans="1:8" ht="15" x14ac:dyDescent="0.2">
      <c r="A157" s="170"/>
      <c r="C157" s="170"/>
      <c r="D157" s="170"/>
      <c r="E157" s="170"/>
      <c r="F157" s="170"/>
      <c r="G157" s="170"/>
      <c r="H157" s="170"/>
    </row>
    <row r="158" spans="1:8" ht="15" x14ac:dyDescent="0.2">
      <c r="A158" s="170"/>
      <c r="C158" s="170"/>
      <c r="D158" s="170"/>
      <c r="E158" s="170"/>
      <c r="F158" s="170"/>
      <c r="G158" s="170"/>
      <c r="H158" s="170"/>
    </row>
    <row r="159" spans="1:8" ht="15" x14ac:dyDescent="0.2">
      <c r="A159" s="170"/>
      <c r="C159" s="170"/>
      <c r="D159" s="170"/>
      <c r="E159" s="170"/>
      <c r="F159" s="170"/>
      <c r="G159" s="170"/>
      <c r="H159" s="170"/>
    </row>
    <row r="160" spans="1:8" ht="15" x14ac:dyDescent="0.2">
      <c r="A160" s="170"/>
      <c r="C160" s="170"/>
      <c r="D160" s="170"/>
      <c r="E160" s="170"/>
      <c r="F160" s="170"/>
      <c r="G160" s="170"/>
      <c r="H160" s="170"/>
    </row>
    <row r="161" spans="1:8" ht="15" x14ac:dyDescent="0.2">
      <c r="A161" s="170"/>
      <c r="C161" s="170"/>
      <c r="D161" s="170"/>
      <c r="E161" s="170"/>
      <c r="F161" s="170"/>
      <c r="G161" s="170"/>
      <c r="H161" s="170"/>
    </row>
    <row r="162" spans="1:8" ht="15" x14ac:dyDescent="0.2">
      <c r="A162" s="170"/>
      <c r="C162" s="170"/>
      <c r="D162" s="170"/>
      <c r="E162" s="170"/>
      <c r="F162" s="170"/>
      <c r="G162" s="170"/>
      <c r="H162" s="170"/>
    </row>
    <row r="163" spans="1:8" ht="15" x14ac:dyDescent="0.2">
      <c r="A163" s="170"/>
      <c r="C163" s="170"/>
      <c r="D163" s="170"/>
      <c r="E163" s="170"/>
      <c r="F163" s="170"/>
      <c r="G163" s="170"/>
      <c r="H163" s="170"/>
    </row>
    <row r="164" spans="1:8" ht="15" x14ac:dyDescent="0.2">
      <c r="A164" s="170"/>
      <c r="C164" s="170"/>
      <c r="D164" s="170"/>
      <c r="E164" s="170"/>
      <c r="F164" s="170"/>
      <c r="G164" s="170"/>
      <c r="H164" s="170"/>
    </row>
    <row r="165" spans="1:8" ht="15" x14ac:dyDescent="0.2">
      <c r="A165" s="170"/>
      <c r="C165" s="170"/>
      <c r="D165" s="170"/>
      <c r="E165" s="170"/>
      <c r="F165" s="170"/>
      <c r="G165" s="170"/>
      <c r="H165" s="170"/>
    </row>
    <row r="166" spans="1:8" ht="15" x14ac:dyDescent="0.2">
      <c r="A166" s="170"/>
      <c r="C166" s="170"/>
      <c r="D166" s="170"/>
      <c r="E166" s="170"/>
      <c r="F166" s="170"/>
      <c r="G166" s="170"/>
      <c r="H166" s="170"/>
    </row>
    <row r="167" spans="1:8" ht="15" x14ac:dyDescent="0.2">
      <c r="A167" s="170"/>
      <c r="C167" s="170"/>
      <c r="D167" s="170"/>
      <c r="E167" s="170"/>
      <c r="F167" s="170"/>
      <c r="G167" s="170"/>
      <c r="H167" s="170"/>
    </row>
    <row r="168" spans="1:8" ht="15" x14ac:dyDescent="0.2">
      <c r="A168" s="170"/>
      <c r="C168" s="170"/>
      <c r="D168" s="170"/>
      <c r="E168" s="170"/>
      <c r="F168" s="170"/>
      <c r="G168" s="170"/>
      <c r="H168" s="170"/>
    </row>
    <row r="169" spans="1:8" ht="15" x14ac:dyDescent="0.2">
      <c r="A169" s="170"/>
      <c r="C169" s="170"/>
      <c r="D169" s="170"/>
      <c r="E169" s="170"/>
      <c r="F169" s="170"/>
      <c r="G169" s="170"/>
      <c r="H169" s="170"/>
    </row>
    <row r="170" spans="1:8" ht="15" x14ac:dyDescent="0.2">
      <c r="A170" s="170"/>
      <c r="C170" s="170"/>
      <c r="D170" s="170"/>
      <c r="E170" s="170"/>
      <c r="F170" s="170"/>
      <c r="G170" s="170"/>
      <c r="H170" s="170"/>
    </row>
    <row r="171" spans="1:8" ht="15" x14ac:dyDescent="0.2">
      <c r="A171" s="170"/>
      <c r="C171" s="170"/>
      <c r="D171" s="170"/>
      <c r="E171" s="170"/>
      <c r="F171" s="170"/>
      <c r="G171" s="170"/>
      <c r="H171" s="170"/>
    </row>
    <row r="172" spans="1:8" ht="15" x14ac:dyDescent="0.2">
      <c r="A172" s="170"/>
      <c r="C172" s="170"/>
      <c r="D172" s="170"/>
      <c r="E172" s="170"/>
      <c r="F172" s="170"/>
      <c r="G172" s="170"/>
      <c r="H172" s="170"/>
    </row>
    <row r="173" spans="1:8" ht="15" x14ac:dyDescent="0.2">
      <c r="A173" s="170"/>
      <c r="C173" s="170"/>
      <c r="D173" s="170"/>
      <c r="E173" s="170"/>
      <c r="F173" s="170"/>
      <c r="G173" s="170"/>
      <c r="H173" s="170"/>
    </row>
    <row r="174" spans="1:8" ht="15" x14ac:dyDescent="0.2">
      <c r="A174" s="170"/>
      <c r="C174" s="170"/>
      <c r="D174" s="170"/>
      <c r="E174" s="170"/>
      <c r="F174" s="170"/>
      <c r="G174" s="170"/>
      <c r="H174" s="170"/>
    </row>
    <row r="175" spans="1:8" ht="15" x14ac:dyDescent="0.2">
      <c r="A175" s="170"/>
      <c r="C175" s="170"/>
      <c r="D175" s="170"/>
      <c r="E175" s="170"/>
      <c r="F175" s="170"/>
      <c r="G175" s="170"/>
      <c r="H175" s="170"/>
    </row>
    <row r="176" spans="1:8" ht="15" x14ac:dyDescent="0.2">
      <c r="A176" s="170"/>
      <c r="C176" s="170"/>
      <c r="D176" s="170"/>
      <c r="E176" s="170"/>
      <c r="F176" s="170"/>
      <c r="G176" s="170"/>
      <c r="H176" s="170"/>
    </row>
    <row r="177" spans="1:8" ht="15" x14ac:dyDescent="0.2">
      <c r="A177" s="170"/>
      <c r="C177" s="170"/>
      <c r="D177" s="170"/>
      <c r="E177" s="170"/>
      <c r="F177" s="170"/>
      <c r="G177" s="170"/>
      <c r="H177" s="170"/>
    </row>
    <row r="178" spans="1:8" ht="15" x14ac:dyDescent="0.2">
      <c r="A178" s="170"/>
      <c r="C178" s="170"/>
      <c r="D178" s="170"/>
      <c r="E178" s="170"/>
      <c r="F178" s="170"/>
      <c r="G178" s="170"/>
      <c r="H178" s="170"/>
    </row>
    <row r="179" spans="1:8" ht="15" x14ac:dyDescent="0.2">
      <c r="A179" s="170"/>
      <c r="C179" s="170"/>
      <c r="D179" s="170"/>
      <c r="E179" s="170"/>
      <c r="F179" s="170"/>
      <c r="G179" s="170"/>
      <c r="H179" s="170"/>
    </row>
    <row r="180" spans="1:8" ht="15" x14ac:dyDescent="0.2">
      <c r="A180" s="170"/>
      <c r="C180" s="170"/>
      <c r="D180" s="170"/>
      <c r="E180" s="170"/>
      <c r="F180" s="170"/>
      <c r="G180" s="170"/>
      <c r="H180" s="170"/>
    </row>
    <row r="181" spans="1:8" ht="15" x14ac:dyDescent="0.2">
      <c r="A181" s="170"/>
      <c r="C181" s="170"/>
      <c r="D181" s="170"/>
      <c r="E181" s="170"/>
      <c r="F181" s="170"/>
      <c r="G181" s="170"/>
      <c r="H181" s="170"/>
    </row>
    <row r="182" spans="1:8" ht="15" x14ac:dyDescent="0.2">
      <c r="A182" s="170"/>
      <c r="C182" s="170"/>
      <c r="D182" s="170"/>
      <c r="E182" s="170"/>
      <c r="F182" s="170"/>
      <c r="G182" s="170"/>
      <c r="H182" s="170"/>
    </row>
    <row r="183" spans="1:8" ht="15" x14ac:dyDescent="0.2">
      <c r="A183" s="170"/>
      <c r="C183" s="170"/>
      <c r="D183" s="170"/>
      <c r="E183" s="170"/>
      <c r="F183" s="170"/>
      <c r="G183" s="170"/>
      <c r="H183" s="170"/>
    </row>
    <row r="184" spans="1:8" ht="15" x14ac:dyDescent="0.2">
      <c r="A184" s="170"/>
      <c r="C184" s="170"/>
      <c r="D184" s="170"/>
      <c r="E184" s="170"/>
      <c r="F184" s="170"/>
      <c r="G184" s="170"/>
      <c r="H184" s="170"/>
    </row>
    <row r="185" spans="1:8" ht="15" x14ac:dyDescent="0.2">
      <c r="A185" s="170"/>
      <c r="C185" s="170"/>
      <c r="D185" s="170"/>
      <c r="E185" s="170"/>
      <c r="F185" s="170"/>
      <c r="G185" s="170"/>
      <c r="H185" s="170"/>
    </row>
    <row r="186" spans="1:8" ht="15" x14ac:dyDescent="0.2">
      <c r="A186" s="170"/>
      <c r="C186" s="170"/>
      <c r="D186" s="170"/>
      <c r="E186" s="170"/>
      <c r="F186" s="170"/>
      <c r="G186" s="170"/>
      <c r="H186" s="170"/>
    </row>
    <row r="187" spans="1:8" ht="15" x14ac:dyDescent="0.2">
      <c r="A187" s="170"/>
      <c r="C187" s="170"/>
      <c r="D187" s="170"/>
      <c r="E187" s="170"/>
      <c r="F187" s="170"/>
      <c r="G187" s="170"/>
      <c r="H187" s="170"/>
    </row>
    <row r="188" spans="1:8" ht="15" x14ac:dyDescent="0.2">
      <c r="A188" s="170"/>
      <c r="C188" s="170"/>
      <c r="D188" s="170"/>
      <c r="E188" s="170"/>
      <c r="F188" s="170"/>
      <c r="G188" s="170"/>
      <c r="H188" s="170"/>
    </row>
    <row r="189" spans="1:8" ht="15" x14ac:dyDescent="0.2">
      <c r="A189" s="170"/>
      <c r="C189" s="170"/>
      <c r="D189" s="170"/>
      <c r="E189" s="170"/>
      <c r="F189" s="170"/>
      <c r="G189" s="170"/>
      <c r="H189" s="170"/>
    </row>
    <row r="190" spans="1:8" ht="15" x14ac:dyDescent="0.2">
      <c r="A190" s="170"/>
      <c r="C190" s="170"/>
      <c r="D190" s="170"/>
      <c r="E190" s="170"/>
      <c r="F190" s="170"/>
      <c r="G190" s="170"/>
      <c r="H190" s="170"/>
    </row>
    <row r="191" spans="1:8" ht="15" x14ac:dyDescent="0.2">
      <c r="A191" s="170"/>
      <c r="C191" s="170"/>
      <c r="D191" s="170"/>
      <c r="E191" s="170"/>
      <c r="F191" s="170"/>
      <c r="G191" s="170"/>
      <c r="H191" s="170"/>
    </row>
    <row r="192" spans="1:8" ht="15" x14ac:dyDescent="0.2">
      <c r="A192" s="170"/>
      <c r="C192" s="170"/>
      <c r="D192" s="170"/>
      <c r="E192" s="170"/>
      <c r="F192" s="170"/>
      <c r="G192" s="170"/>
      <c r="H192" s="170"/>
    </row>
    <row r="193" spans="1:8" ht="15" x14ac:dyDescent="0.2">
      <c r="A193" s="170"/>
      <c r="C193" s="170"/>
      <c r="D193" s="170"/>
      <c r="E193" s="170"/>
      <c r="F193" s="170"/>
      <c r="G193" s="170"/>
      <c r="H193" s="170"/>
    </row>
    <row r="194" spans="1:8" ht="15" x14ac:dyDescent="0.2">
      <c r="A194" s="170"/>
      <c r="C194" s="170"/>
      <c r="D194" s="170"/>
      <c r="E194" s="170"/>
      <c r="F194" s="170"/>
      <c r="G194" s="170"/>
      <c r="H194" s="170"/>
    </row>
    <row r="195" spans="1:8" ht="15" x14ac:dyDescent="0.2">
      <c r="A195" s="170"/>
      <c r="C195" s="170"/>
      <c r="D195" s="170"/>
      <c r="E195" s="170"/>
      <c r="F195" s="170"/>
      <c r="G195" s="170"/>
      <c r="H195" s="170"/>
    </row>
    <row r="196" spans="1:8" ht="15" x14ac:dyDescent="0.2">
      <c r="A196" s="170"/>
      <c r="C196" s="170"/>
      <c r="D196" s="170"/>
      <c r="E196" s="170"/>
      <c r="F196" s="170"/>
      <c r="G196" s="170"/>
      <c r="H196" s="170"/>
    </row>
    <row r="197" spans="1:8" ht="15" x14ac:dyDescent="0.2">
      <c r="A197" s="170"/>
      <c r="C197" s="170"/>
      <c r="D197" s="170"/>
      <c r="E197" s="170"/>
      <c r="F197" s="170"/>
      <c r="G197" s="170"/>
      <c r="H197" s="170"/>
    </row>
    <row r="198" spans="1:8" ht="15" x14ac:dyDescent="0.2">
      <c r="A198" s="170"/>
      <c r="C198" s="170"/>
      <c r="D198" s="170"/>
      <c r="E198" s="170"/>
      <c r="F198" s="170"/>
      <c r="G198" s="170"/>
      <c r="H198" s="170"/>
    </row>
    <row r="199" spans="1:8" ht="15" x14ac:dyDescent="0.2">
      <c r="A199" s="170"/>
      <c r="C199" s="170"/>
      <c r="D199" s="170"/>
      <c r="E199" s="170"/>
      <c r="F199" s="170"/>
      <c r="G199" s="170"/>
      <c r="H199" s="170"/>
    </row>
    <row r="200" spans="1:8" ht="15" x14ac:dyDescent="0.2">
      <c r="A200" s="170"/>
      <c r="C200" s="170"/>
      <c r="D200" s="170"/>
      <c r="E200" s="170"/>
      <c r="F200" s="170"/>
      <c r="G200" s="170"/>
      <c r="H200" s="170"/>
    </row>
    <row r="201" spans="1:8" ht="15" x14ac:dyDescent="0.2">
      <c r="A201" s="170"/>
      <c r="C201" s="170"/>
      <c r="D201" s="170"/>
      <c r="E201" s="170"/>
      <c r="F201" s="170"/>
      <c r="G201" s="170"/>
      <c r="H201" s="170"/>
    </row>
    <row r="202" spans="1:8" ht="15" x14ac:dyDescent="0.2">
      <c r="A202" s="170"/>
      <c r="C202" s="170"/>
      <c r="D202" s="170"/>
      <c r="E202" s="170"/>
      <c r="F202" s="170"/>
      <c r="G202" s="170"/>
      <c r="H202" s="170"/>
    </row>
    <row r="203" spans="1:8" ht="15" x14ac:dyDescent="0.2">
      <c r="A203" s="170"/>
      <c r="C203" s="170"/>
      <c r="D203" s="170"/>
      <c r="E203" s="170"/>
      <c r="F203" s="170"/>
      <c r="G203" s="170"/>
      <c r="H203" s="170"/>
    </row>
    <row r="204" spans="1:8" ht="15" x14ac:dyDescent="0.2">
      <c r="A204" s="170"/>
      <c r="C204" s="170"/>
      <c r="D204" s="170"/>
      <c r="E204" s="170"/>
      <c r="F204" s="170"/>
      <c r="G204" s="170"/>
      <c r="H204" s="170"/>
    </row>
    <row r="205" spans="1:8" ht="15" x14ac:dyDescent="0.2">
      <c r="A205" s="170"/>
      <c r="C205" s="170"/>
      <c r="D205" s="170"/>
      <c r="E205" s="170"/>
      <c r="F205" s="170"/>
      <c r="G205" s="170"/>
      <c r="H205" s="170"/>
    </row>
    <row r="206" spans="1:8" ht="15" x14ac:dyDescent="0.2">
      <c r="A206" s="170"/>
      <c r="C206" s="170"/>
      <c r="D206" s="170"/>
      <c r="E206" s="170"/>
      <c r="F206" s="170"/>
      <c r="G206" s="170"/>
      <c r="H206" s="170"/>
    </row>
    <row r="208" spans="1:8" ht="15" x14ac:dyDescent="0.2">
      <c r="A208" s="170"/>
      <c r="C208" s="170"/>
      <c r="D208" s="170"/>
      <c r="E208" s="170"/>
      <c r="F208" s="170"/>
      <c r="G208" s="170"/>
      <c r="H208" s="170"/>
    </row>
    <row r="209" spans="1:8" ht="15" x14ac:dyDescent="0.2">
      <c r="A209" s="170"/>
      <c r="C209" s="170"/>
      <c r="D209" s="170"/>
      <c r="E209" s="170"/>
      <c r="F209" s="170"/>
      <c r="G209" s="170"/>
      <c r="H209" s="170"/>
    </row>
    <row r="210" spans="1:8" ht="15" x14ac:dyDescent="0.2">
      <c r="A210" s="170"/>
      <c r="C210" s="170"/>
      <c r="D210" s="170"/>
      <c r="E210" s="170"/>
      <c r="F210" s="170"/>
      <c r="G210" s="170"/>
      <c r="H210" s="170"/>
    </row>
    <row r="211" spans="1:8" ht="15" x14ac:dyDescent="0.2">
      <c r="A211" s="170"/>
      <c r="C211" s="170"/>
      <c r="D211" s="170"/>
      <c r="E211" s="170"/>
      <c r="F211" s="170"/>
      <c r="G211" s="170"/>
      <c r="H211" s="170"/>
    </row>
    <row r="212" spans="1:8" ht="15" x14ac:dyDescent="0.2">
      <c r="A212" s="170"/>
      <c r="C212" s="170"/>
      <c r="D212" s="170"/>
      <c r="E212" s="170"/>
      <c r="F212" s="170"/>
      <c r="G212" s="170"/>
      <c r="H212" s="170"/>
    </row>
  </sheetData>
  <sheetProtection selectLockedCells="1" selectUnlockedCells="1"/>
  <mergeCells count="61">
    <mergeCell ref="A10:V10"/>
    <mergeCell ref="J4:J7"/>
    <mergeCell ref="E3:F3"/>
    <mergeCell ref="Q4:R4"/>
    <mergeCell ref="C93:K93"/>
    <mergeCell ref="I76:K76"/>
    <mergeCell ref="D83:G83"/>
    <mergeCell ref="I83:K83"/>
    <mergeCell ref="D90:G90"/>
    <mergeCell ref="I90:K90"/>
    <mergeCell ref="D76:G76"/>
    <mergeCell ref="A1:V1"/>
    <mergeCell ref="A2:A7"/>
    <mergeCell ref="B2:B7"/>
    <mergeCell ref="C2:F2"/>
    <mergeCell ref="G2:G7"/>
    <mergeCell ref="N4:P4"/>
    <mergeCell ref="M3:M7"/>
    <mergeCell ref="C3:C7"/>
    <mergeCell ref="F4:F7"/>
    <mergeCell ref="N62:P62"/>
    <mergeCell ref="A42:B42"/>
    <mergeCell ref="D3:D7"/>
    <mergeCell ref="I3:L3"/>
    <mergeCell ref="K4:K7"/>
    <mergeCell ref="I4:I7"/>
    <mergeCell ref="N2:V3"/>
    <mergeCell ref="H2:M2"/>
    <mergeCell ref="N6:V6"/>
    <mergeCell ref="S4:T4"/>
    <mergeCell ref="H3:H7"/>
    <mergeCell ref="E4:E7"/>
    <mergeCell ref="U4:V4"/>
    <mergeCell ref="L4:L7"/>
    <mergeCell ref="A41:B41"/>
    <mergeCell ref="A9:V9"/>
    <mergeCell ref="A15:F15"/>
    <mergeCell ref="A16:V16"/>
    <mergeCell ref="A33:V33"/>
    <mergeCell ref="A24:V24"/>
    <mergeCell ref="A27:F27"/>
    <mergeCell ref="A23:F23"/>
    <mergeCell ref="A31:F31"/>
    <mergeCell ref="A32:V32"/>
    <mergeCell ref="A28:V28"/>
    <mergeCell ref="A57:M57"/>
    <mergeCell ref="S62:T62"/>
    <mergeCell ref="A30:F30"/>
    <mergeCell ref="A39:F39"/>
    <mergeCell ref="A54:F54"/>
    <mergeCell ref="A56:F56"/>
    <mergeCell ref="A59:M59"/>
    <mergeCell ref="A40:V40"/>
    <mergeCell ref="A34:B34"/>
    <mergeCell ref="U62:V62"/>
    <mergeCell ref="A60:M60"/>
    <mergeCell ref="A61:M61"/>
    <mergeCell ref="A58:M58"/>
    <mergeCell ref="A55:F55"/>
    <mergeCell ref="A62:M62"/>
    <mergeCell ref="Q62:R62"/>
  </mergeCells>
  <phoneticPr fontId="11" type="noConversion"/>
  <pageMargins left="0.70866141732283472" right="0.70866141732283472" top="0.59055118110236227" bottom="0.59055118110236227" header="0.31496062992125984" footer="0.31496062992125984"/>
  <pageSetup paperSize="9" scale="60" firstPageNumber="0" fitToHeight="0" orientation="landscape" r:id="rId1"/>
  <headerFooter alignWithMargins="0"/>
  <rowBreaks count="1" manualBreakCount="1">
    <brk id="44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12" t="s">
        <v>72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3" t="s">
        <v>44</v>
      </c>
      <c r="Q1" s="713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  <c r="AE1" s="713"/>
      <c r="AF1" s="713"/>
      <c r="AG1" s="713"/>
      <c r="AH1" s="713"/>
      <c r="AI1" s="713"/>
      <c r="AJ1" s="713"/>
      <c r="AK1" s="713"/>
      <c r="AL1" s="713"/>
      <c r="AM1" s="713"/>
      <c r="AN1" s="31"/>
    </row>
    <row r="2" spans="1:53" ht="30" x14ac:dyDescent="0.4">
      <c r="A2" s="712" t="s">
        <v>73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</row>
    <row r="3" spans="1:53" ht="33" customHeight="1" x14ac:dyDescent="0.45">
      <c r="A3" s="712" t="s">
        <v>85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4" t="s">
        <v>0</v>
      </c>
      <c r="Q3" s="714"/>
      <c r="R3" s="714"/>
      <c r="S3" s="714"/>
      <c r="T3" s="714"/>
      <c r="U3" s="714"/>
      <c r="V3" s="714"/>
      <c r="W3" s="714"/>
      <c r="X3" s="714"/>
      <c r="Y3" s="714"/>
      <c r="Z3" s="714"/>
      <c r="AA3" s="714"/>
      <c r="AB3" s="714"/>
      <c r="AC3" s="714"/>
      <c r="AD3" s="714"/>
      <c r="AE3" s="714"/>
      <c r="AF3" s="714"/>
      <c r="AG3" s="714"/>
      <c r="AH3" s="714"/>
      <c r="AI3" s="714"/>
      <c r="AJ3" s="714"/>
      <c r="AK3" s="714"/>
      <c r="AL3" s="714"/>
      <c r="AM3" s="714"/>
      <c r="AN3" s="724" t="s">
        <v>209</v>
      </c>
      <c r="AO3" s="724"/>
      <c r="AP3" s="724"/>
      <c r="AQ3" s="724"/>
      <c r="AR3" s="724"/>
      <c r="AS3" s="724"/>
      <c r="AT3" s="724"/>
      <c r="AU3" s="724"/>
      <c r="AV3" s="724"/>
      <c r="AW3" s="724"/>
      <c r="AX3" s="724"/>
      <c r="AY3" s="724"/>
      <c r="AZ3" s="724"/>
      <c r="BA3" s="724"/>
    </row>
    <row r="4" spans="1:53" ht="30.75" x14ac:dyDescent="0.45">
      <c r="A4" s="719" t="s">
        <v>86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</row>
    <row r="5" spans="1:53" ht="36.75" customHeight="1" x14ac:dyDescent="0.4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716" t="s">
        <v>1</v>
      </c>
      <c r="Q5" s="717"/>
      <c r="R5" s="717"/>
      <c r="S5" s="717"/>
      <c r="T5" s="717"/>
      <c r="U5" s="717"/>
      <c r="V5" s="717"/>
      <c r="W5" s="717"/>
      <c r="X5" s="717"/>
      <c r="Y5" s="717"/>
      <c r="Z5" s="717"/>
      <c r="AA5" s="717"/>
      <c r="AB5" s="717"/>
      <c r="AC5" s="717"/>
      <c r="AD5" s="717"/>
      <c r="AE5" s="717"/>
      <c r="AF5" s="717"/>
      <c r="AG5" s="717"/>
      <c r="AH5" s="717"/>
      <c r="AI5" s="717"/>
      <c r="AJ5" s="717"/>
      <c r="AK5" s="717"/>
      <c r="AL5" s="717"/>
      <c r="AM5" s="717"/>
    </row>
    <row r="6" spans="1:53" s="3" customFormat="1" ht="24.75" customHeight="1" x14ac:dyDescent="0.4">
      <c r="A6" s="712" t="s">
        <v>87</v>
      </c>
      <c r="B6" s="712"/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723"/>
      <c r="AP6" s="723"/>
      <c r="AQ6" s="723"/>
      <c r="AR6" s="723"/>
      <c r="AS6" s="723"/>
      <c r="AT6" s="723"/>
      <c r="AU6" s="723"/>
      <c r="AV6" s="723"/>
      <c r="AW6" s="723"/>
      <c r="AX6" s="723"/>
      <c r="AY6" s="723"/>
      <c r="AZ6" s="723"/>
      <c r="BA6" s="723"/>
    </row>
    <row r="7" spans="1:53" s="3" customFormat="1" ht="27" customHeight="1" x14ac:dyDescent="0.4">
      <c r="A7" s="712" t="s">
        <v>74</v>
      </c>
      <c r="B7" s="712"/>
      <c r="C7" s="712"/>
      <c r="D7" s="712"/>
      <c r="E7" s="712"/>
      <c r="F7" s="712"/>
      <c r="G7" s="712"/>
      <c r="H7" s="712"/>
      <c r="I7" s="712"/>
      <c r="J7" s="712"/>
      <c r="K7" s="712"/>
      <c r="L7" s="712"/>
      <c r="M7" s="712"/>
      <c r="N7" s="712"/>
      <c r="O7" s="712"/>
      <c r="P7" s="718" t="s">
        <v>88</v>
      </c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18"/>
      <c r="AE7" s="718"/>
      <c r="AF7" s="718"/>
      <c r="AG7" s="718"/>
      <c r="AH7" s="718"/>
      <c r="AI7" s="718"/>
      <c r="AJ7" s="718"/>
      <c r="AK7" s="718"/>
      <c r="AL7" s="718"/>
      <c r="AM7" s="36"/>
      <c r="AN7" s="765" t="s">
        <v>144</v>
      </c>
      <c r="AO7" s="766"/>
      <c r="AP7" s="766"/>
      <c r="AQ7" s="766"/>
      <c r="AR7" s="766"/>
      <c r="AS7" s="766"/>
      <c r="AT7" s="766"/>
      <c r="AU7" s="766"/>
      <c r="AV7" s="766"/>
      <c r="AW7" s="766"/>
      <c r="AX7" s="766"/>
      <c r="AY7" s="766"/>
      <c r="AZ7" s="766"/>
      <c r="BA7" s="766"/>
    </row>
    <row r="8" spans="1:53" s="3" customFormat="1" ht="27.75" customHeight="1" x14ac:dyDescent="0.4">
      <c r="P8" s="718" t="s">
        <v>184</v>
      </c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18"/>
      <c r="AE8" s="718"/>
      <c r="AF8" s="718"/>
      <c r="AG8" s="718"/>
      <c r="AH8" s="718"/>
      <c r="AI8" s="718"/>
      <c r="AJ8" s="718"/>
      <c r="AK8" s="718"/>
      <c r="AL8" s="718"/>
      <c r="AM8" s="36"/>
      <c r="AN8" s="726" t="s">
        <v>90</v>
      </c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</row>
    <row r="9" spans="1:53" s="3" customFormat="1" ht="27.75" customHeight="1" x14ac:dyDescent="0.4">
      <c r="P9" s="718" t="s">
        <v>185</v>
      </c>
      <c r="Q9" s="718"/>
      <c r="R9" s="718"/>
      <c r="S9" s="718"/>
      <c r="T9" s="718"/>
      <c r="U9" s="718"/>
      <c r="V9" s="718"/>
      <c r="W9" s="718"/>
      <c r="X9" s="718"/>
      <c r="Y9" s="718"/>
      <c r="Z9" s="718"/>
      <c r="AA9" s="718"/>
      <c r="AB9" s="718"/>
      <c r="AC9" s="718"/>
      <c r="AD9" s="718"/>
      <c r="AE9" s="718"/>
      <c r="AF9" s="718"/>
      <c r="AG9" s="718"/>
      <c r="AH9" s="718"/>
      <c r="AI9" s="718"/>
      <c r="AJ9" s="718"/>
      <c r="AK9" s="718"/>
      <c r="AL9" s="718"/>
      <c r="AM9" s="36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</row>
    <row r="10" spans="1:53" s="3" customFormat="1" ht="27.75" customHeight="1" x14ac:dyDescent="0.35">
      <c r="P10" s="673" t="s">
        <v>91</v>
      </c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4"/>
      <c r="AI10" s="674"/>
      <c r="AJ10" s="674"/>
      <c r="AK10" s="674"/>
      <c r="AL10" s="675"/>
      <c r="AM10" s="675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</row>
    <row r="11" spans="1:53" s="3" customFormat="1" ht="25.5" customHeight="1" x14ac:dyDescent="0.4">
      <c r="P11" s="673" t="s">
        <v>186</v>
      </c>
      <c r="Q11" s="673"/>
      <c r="R11" s="673"/>
      <c r="S11" s="673"/>
      <c r="T11" s="673"/>
      <c r="U11" s="673"/>
      <c r="V11" s="673"/>
      <c r="W11" s="673"/>
      <c r="X11" s="673"/>
      <c r="Y11" s="673"/>
      <c r="Z11" s="673"/>
      <c r="AA11" s="673"/>
      <c r="AB11" s="673"/>
      <c r="AC11" s="673"/>
      <c r="AD11" s="673"/>
      <c r="AE11" s="673"/>
      <c r="AF11" s="673"/>
      <c r="AG11" s="673"/>
      <c r="AH11" s="673"/>
      <c r="AI11" s="673"/>
      <c r="AJ11" s="673"/>
      <c r="AK11" s="673"/>
      <c r="AL11" s="673"/>
      <c r="AM11" s="673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</row>
    <row r="12" spans="1:53" s="3" customFormat="1" ht="24.75" customHeight="1" x14ac:dyDescent="0.4">
      <c r="P12" s="37"/>
      <c r="Q12" s="38"/>
      <c r="R12" s="38"/>
      <c r="S12" s="38"/>
      <c r="T12" s="38"/>
      <c r="U12" s="38"/>
      <c r="V12" s="38"/>
      <c r="W12" s="38"/>
      <c r="X12" s="38"/>
      <c r="Y12" s="700"/>
      <c r="Z12" s="700"/>
      <c r="AA12" s="700"/>
      <c r="AB12" s="700"/>
      <c r="AC12" s="700"/>
      <c r="AD12" s="700"/>
      <c r="AE12" s="700"/>
      <c r="AF12" s="700"/>
      <c r="AG12" s="700"/>
      <c r="AH12" s="700"/>
      <c r="AI12" s="700"/>
      <c r="AJ12" s="700"/>
      <c r="AK12" s="700"/>
      <c r="AL12" s="700"/>
      <c r="AM12" s="70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</row>
    <row r="13" spans="1:53" s="3" customFormat="1" ht="24.75" customHeight="1" x14ac:dyDescent="0.4">
      <c r="P13" s="37"/>
      <c r="Q13" s="38"/>
      <c r="R13" s="38"/>
      <c r="S13" s="38"/>
      <c r="T13" s="38"/>
      <c r="U13" s="38"/>
      <c r="V13" s="38"/>
      <c r="W13" s="38"/>
      <c r="X13" s="38"/>
      <c r="Y13" s="38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39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</row>
    <row r="14" spans="1:53" s="3" customFormat="1" ht="22.5" x14ac:dyDescent="0.3">
      <c r="A14" s="725" t="s">
        <v>37</v>
      </c>
      <c r="B14" s="725"/>
      <c r="C14" s="725"/>
      <c r="D14" s="725"/>
      <c r="E14" s="725"/>
      <c r="F14" s="725"/>
      <c r="G14" s="725"/>
      <c r="H14" s="725"/>
      <c r="I14" s="725"/>
      <c r="J14" s="725"/>
      <c r="K14" s="725"/>
      <c r="L14" s="725"/>
      <c r="M14" s="725"/>
      <c r="N14" s="725"/>
      <c r="O14" s="725"/>
      <c r="P14" s="725"/>
      <c r="Q14" s="725"/>
      <c r="R14" s="725"/>
      <c r="S14" s="725"/>
      <c r="T14" s="725"/>
      <c r="U14" s="725"/>
      <c r="V14" s="725"/>
      <c r="W14" s="725"/>
      <c r="X14" s="725"/>
      <c r="Y14" s="725"/>
      <c r="Z14" s="725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25"/>
      <c r="AT14" s="725"/>
      <c r="AU14" s="725"/>
      <c r="AV14" s="725"/>
      <c r="AW14" s="725"/>
      <c r="AX14" s="725"/>
      <c r="AY14" s="725"/>
      <c r="AZ14" s="725"/>
      <c r="BA14" s="725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703" t="s">
        <v>2</v>
      </c>
      <c r="B16" s="705" t="s">
        <v>3</v>
      </c>
      <c r="C16" s="706"/>
      <c r="D16" s="706"/>
      <c r="E16" s="707"/>
      <c r="F16" s="705" t="s">
        <v>4</v>
      </c>
      <c r="G16" s="706"/>
      <c r="H16" s="706"/>
      <c r="I16" s="707"/>
      <c r="J16" s="670" t="s">
        <v>5</v>
      </c>
      <c r="K16" s="671"/>
      <c r="L16" s="671"/>
      <c r="M16" s="671"/>
      <c r="N16" s="670" t="s">
        <v>6</v>
      </c>
      <c r="O16" s="671"/>
      <c r="P16" s="671"/>
      <c r="Q16" s="671"/>
      <c r="R16" s="672"/>
      <c r="S16" s="670" t="s">
        <v>7</v>
      </c>
      <c r="T16" s="708"/>
      <c r="U16" s="708"/>
      <c r="V16" s="708"/>
      <c r="W16" s="672"/>
      <c r="X16" s="670" t="s">
        <v>8</v>
      </c>
      <c r="Y16" s="671"/>
      <c r="Z16" s="671"/>
      <c r="AA16" s="672"/>
      <c r="AB16" s="705" t="s">
        <v>9</v>
      </c>
      <c r="AC16" s="706"/>
      <c r="AD16" s="706"/>
      <c r="AE16" s="707"/>
      <c r="AF16" s="705" t="s">
        <v>10</v>
      </c>
      <c r="AG16" s="706"/>
      <c r="AH16" s="706"/>
      <c r="AI16" s="707"/>
      <c r="AJ16" s="670" t="s">
        <v>11</v>
      </c>
      <c r="AK16" s="708"/>
      <c r="AL16" s="708"/>
      <c r="AM16" s="708"/>
      <c r="AN16" s="672"/>
      <c r="AO16" s="670" t="s">
        <v>12</v>
      </c>
      <c r="AP16" s="671"/>
      <c r="AQ16" s="671"/>
      <c r="AR16" s="671"/>
      <c r="AS16" s="720" t="s">
        <v>13</v>
      </c>
      <c r="AT16" s="721"/>
      <c r="AU16" s="721"/>
      <c r="AV16" s="721"/>
      <c r="AW16" s="722"/>
      <c r="AX16" s="670" t="s">
        <v>14</v>
      </c>
      <c r="AY16" s="671"/>
      <c r="AZ16" s="671"/>
      <c r="BA16" s="672"/>
    </row>
    <row r="17" spans="1:53" s="5" customFormat="1" ht="20.25" customHeight="1" thickBot="1" x14ac:dyDescent="0.25">
      <c r="A17" s="704"/>
      <c r="B17" s="41">
        <v>1</v>
      </c>
      <c r="C17" s="42">
        <v>2</v>
      </c>
      <c r="D17" s="42">
        <v>3</v>
      </c>
      <c r="E17" s="43">
        <v>4</v>
      </c>
      <c r="F17" s="41">
        <v>5</v>
      </c>
      <c r="G17" s="42">
        <v>6</v>
      </c>
      <c r="H17" s="42">
        <v>7</v>
      </c>
      <c r="I17" s="43">
        <v>8</v>
      </c>
      <c r="J17" s="41">
        <v>9</v>
      </c>
      <c r="K17" s="42">
        <v>10</v>
      </c>
      <c r="L17" s="42">
        <v>11</v>
      </c>
      <c r="M17" s="44">
        <v>12</v>
      </c>
      <c r="N17" s="41">
        <v>13</v>
      </c>
      <c r="O17" s="42">
        <v>14</v>
      </c>
      <c r="P17" s="42">
        <v>15</v>
      </c>
      <c r="Q17" s="42">
        <v>16</v>
      </c>
      <c r="R17" s="43">
        <v>17</v>
      </c>
      <c r="S17" s="41">
        <v>18</v>
      </c>
      <c r="T17" s="42">
        <v>19</v>
      </c>
      <c r="U17" s="42">
        <v>20</v>
      </c>
      <c r="V17" s="42">
        <v>21</v>
      </c>
      <c r="W17" s="43">
        <v>22</v>
      </c>
      <c r="X17" s="41">
        <v>23</v>
      </c>
      <c r="Y17" s="42">
        <v>24</v>
      </c>
      <c r="Z17" s="42">
        <v>25</v>
      </c>
      <c r="AA17" s="43">
        <v>26</v>
      </c>
      <c r="AB17" s="41">
        <v>27</v>
      </c>
      <c r="AC17" s="42">
        <v>28</v>
      </c>
      <c r="AD17" s="42">
        <v>29</v>
      </c>
      <c r="AE17" s="43">
        <v>30</v>
      </c>
      <c r="AF17" s="41">
        <v>31</v>
      </c>
      <c r="AG17" s="42">
        <v>32</v>
      </c>
      <c r="AH17" s="42">
        <v>33</v>
      </c>
      <c r="AI17" s="43">
        <v>34</v>
      </c>
      <c r="AJ17" s="41">
        <v>35</v>
      </c>
      <c r="AK17" s="42">
        <v>36</v>
      </c>
      <c r="AL17" s="42">
        <v>37</v>
      </c>
      <c r="AM17" s="42">
        <v>38</v>
      </c>
      <c r="AN17" s="43">
        <v>39</v>
      </c>
      <c r="AO17" s="41">
        <v>40</v>
      </c>
      <c r="AP17" s="42">
        <v>41</v>
      </c>
      <c r="AQ17" s="42">
        <v>42</v>
      </c>
      <c r="AR17" s="44">
        <v>43</v>
      </c>
      <c r="AS17" s="41">
        <v>44</v>
      </c>
      <c r="AT17" s="42">
        <v>45</v>
      </c>
      <c r="AU17" s="42">
        <v>46</v>
      </c>
      <c r="AV17" s="42">
        <v>47</v>
      </c>
      <c r="AW17" s="43">
        <v>48</v>
      </c>
      <c r="AX17" s="41">
        <v>49</v>
      </c>
      <c r="AY17" s="42">
        <v>50</v>
      </c>
      <c r="AZ17" s="42">
        <v>51</v>
      </c>
      <c r="BA17" s="43">
        <v>52</v>
      </c>
    </row>
    <row r="18" spans="1:53" ht="20.100000000000001" customHeight="1" x14ac:dyDescent="0.3">
      <c r="A18" s="83">
        <v>1</v>
      </c>
      <c r="B18" s="46" t="s">
        <v>71</v>
      </c>
      <c r="C18" s="47" t="s">
        <v>71</v>
      </c>
      <c r="D18" s="47" t="s">
        <v>71</v>
      </c>
      <c r="E18" s="48" t="s">
        <v>71</v>
      </c>
      <c r="F18" s="46" t="s">
        <v>71</v>
      </c>
      <c r="G18" s="47" t="s">
        <v>71</v>
      </c>
      <c r="H18" s="47" t="s">
        <v>71</v>
      </c>
      <c r="I18" s="48" t="s">
        <v>71</v>
      </c>
      <c r="J18" s="46" t="s">
        <v>71</v>
      </c>
      <c r="K18" s="47" t="s">
        <v>71</v>
      </c>
      <c r="L18" s="47" t="s">
        <v>71</v>
      </c>
      <c r="M18" s="48" t="s">
        <v>71</v>
      </c>
      <c r="N18" s="46" t="s">
        <v>71</v>
      </c>
      <c r="O18" s="47" t="s">
        <v>71</v>
      </c>
      <c r="P18" s="47" t="s">
        <v>71</v>
      </c>
      <c r="Q18" s="47" t="s">
        <v>92</v>
      </c>
      <c r="R18" s="48" t="s">
        <v>92</v>
      </c>
      <c r="S18" s="46" t="s">
        <v>16</v>
      </c>
      <c r="T18" s="47" t="s">
        <v>16</v>
      </c>
      <c r="U18" s="47" t="s">
        <v>71</v>
      </c>
      <c r="V18" s="47" t="s">
        <v>71</v>
      </c>
      <c r="W18" s="48" t="s">
        <v>71</v>
      </c>
      <c r="X18" s="46" t="s">
        <v>71</v>
      </c>
      <c r="Y18" s="47" t="s">
        <v>71</v>
      </c>
      <c r="Z18" s="47" t="s">
        <v>71</v>
      </c>
      <c r="AA18" s="48" t="s">
        <v>71</v>
      </c>
      <c r="AB18" s="46" t="s">
        <v>71</v>
      </c>
      <c r="AC18" s="47" t="s">
        <v>71</v>
      </c>
      <c r="AD18" s="47" t="s">
        <v>17</v>
      </c>
      <c r="AE18" s="49" t="s">
        <v>17</v>
      </c>
      <c r="AF18" s="46" t="s">
        <v>17</v>
      </c>
      <c r="AG18" s="47" t="s">
        <v>71</v>
      </c>
      <c r="AH18" s="47" t="s">
        <v>71</v>
      </c>
      <c r="AI18" s="49" t="s">
        <v>71</v>
      </c>
      <c r="AJ18" s="46" t="s">
        <v>71</v>
      </c>
      <c r="AK18" s="47" t="s">
        <v>71</v>
      </c>
      <c r="AL18" s="47" t="s">
        <v>71</v>
      </c>
      <c r="AM18" s="47" t="s">
        <v>71</v>
      </c>
      <c r="AN18" s="48" t="s">
        <v>71</v>
      </c>
      <c r="AO18" s="50" t="s">
        <v>71</v>
      </c>
      <c r="AP18" s="47" t="s">
        <v>15</v>
      </c>
      <c r="AQ18" s="47" t="s">
        <v>15</v>
      </c>
      <c r="AR18" s="49" t="s">
        <v>16</v>
      </c>
      <c r="AS18" s="46" t="s">
        <v>16</v>
      </c>
      <c r="AT18" s="47" t="s">
        <v>16</v>
      </c>
      <c r="AU18" s="47" t="s">
        <v>16</v>
      </c>
      <c r="AV18" s="47" t="s">
        <v>16</v>
      </c>
      <c r="AW18" s="48" t="s">
        <v>16</v>
      </c>
      <c r="AX18" s="50" t="s">
        <v>16</v>
      </c>
      <c r="AY18" s="47" t="s">
        <v>16</v>
      </c>
      <c r="AZ18" s="47" t="s">
        <v>16</v>
      </c>
      <c r="BA18" s="48" t="s">
        <v>16</v>
      </c>
    </row>
    <row r="19" spans="1:53" ht="20.100000000000001" customHeight="1" x14ac:dyDescent="0.3">
      <c r="A19" s="84">
        <v>2</v>
      </c>
      <c r="B19" s="52" t="s">
        <v>71</v>
      </c>
      <c r="C19" s="29" t="s">
        <v>71</v>
      </c>
      <c r="D19" s="29" t="s">
        <v>71</v>
      </c>
      <c r="E19" s="53" t="s">
        <v>71</v>
      </c>
      <c r="F19" s="52" t="s">
        <v>71</v>
      </c>
      <c r="G19" s="29" t="s">
        <v>71</v>
      </c>
      <c r="H19" s="29" t="s">
        <v>71</v>
      </c>
      <c r="I19" s="53" t="s">
        <v>71</v>
      </c>
      <c r="J19" s="52" t="s">
        <v>71</v>
      </c>
      <c r="K19" s="29" t="s">
        <v>71</v>
      </c>
      <c r="L19" s="29" t="s">
        <v>71</v>
      </c>
      <c r="M19" s="53" t="s">
        <v>71</v>
      </c>
      <c r="N19" s="52" t="s">
        <v>71</v>
      </c>
      <c r="O19" s="29" t="s">
        <v>71</v>
      </c>
      <c r="P19" s="29" t="s">
        <v>71</v>
      </c>
      <c r="Q19" s="29" t="s">
        <v>92</v>
      </c>
      <c r="R19" s="53" t="s">
        <v>92</v>
      </c>
      <c r="S19" s="52" t="s">
        <v>16</v>
      </c>
      <c r="T19" s="29" t="s">
        <v>16</v>
      </c>
      <c r="U19" s="29" t="s">
        <v>17</v>
      </c>
      <c r="V19" s="29" t="s">
        <v>17</v>
      </c>
      <c r="W19" s="53" t="s">
        <v>17</v>
      </c>
      <c r="X19" s="52" t="s">
        <v>17</v>
      </c>
      <c r="Y19" s="29" t="s">
        <v>17</v>
      </c>
      <c r="Z19" s="29" t="s">
        <v>17</v>
      </c>
      <c r="AA19" s="53" t="s">
        <v>18</v>
      </c>
      <c r="AB19" s="52" t="s">
        <v>18</v>
      </c>
      <c r="AC19" s="29" t="s">
        <v>18</v>
      </c>
      <c r="AD19" s="29" t="s">
        <v>18</v>
      </c>
      <c r="AE19" s="54" t="s">
        <v>18</v>
      </c>
      <c r="AF19" s="52" t="s">
        <v>18</v>
      </c>
      <c r="AG19" s="29" t="s">
        <v>18</v>
      </c>
      <c r="AH19" s="29" t="s">
        <v>18</v>
      </c>
      <c r="AI19" s="54" t="s">
        <v>18</v>
      </c>
      <c r="AJ19" s="52" t="s">
        <v>18</v>
      </c>
      <c r="AK19" s="29" t="s">
        <v>18</v>
      </c>
      <c r="AL19" s="29" t="s">
        <v>18</v>
      </c>
      <c r="AM19" s="29" t="s">
        <v>79</v>
      </c>
      <c r="AN19" s="53" t="s">
        <v>79</v>
      </c>
      <c r="AO19" s="55"/>
      <c r="AP19" s="29"/>
      <c r="AQ19" s="29"/>
      <c r="AR19" s="54"/>
      <c r="AS19" s="56"/>
      <c r="AT19" s="57"/>
      <c r="AU19" s="29"/>
      <c r="AV19" s="29"/>
      <c r="AW19" s="53"/>
      <c r="AX19" s="58"/>
      <c r="AY19" s="29"/>
      <c r="AZ19" s="29"/>
      <c r="BA19" s="53"/>
    </row>
    <row r="20" spans="1:53" ht="20.100000000000001" customHeight="1" x14ac:dyDescent="0.3">
      <c r="A20" s="84"/>
      <c r="B20" s="52"/>
      <c r="C20" s="29"/>
      <c r="D20" s="29"/>
      <c r="E20" s="53"/>
      <c r="F20" s="52"/>
      <c r="G20" s="29"/>
      <c r="H20" s="29"/>
      <c r="I20" s="53"/>
      <c r="J20" s="52"/>
      <c r="K20" s="29"/>
      <c r="L20" s="29"/>
      <c r="M20" s="53"/>
      <c r="N20" s="52"/>
      <c r="O20" s="29"/>
      <c r="P20" s="29"/>
      <c r="Q20" s="29"/>
      <c r="R20" s="53"/>
      <c r="S20" s="52"/>
      <c r="T20" s="29"/>
      <c r="U20" s="29"/>
      <c r="V20" s="29"/>
      <c r="W20" s="86"/>
      <c r="X20" s="52"/>
      <c r="Y20" s="29"/>
      <c r="Z20" s="29"/>
      <c r="AA20" s="53"/>
      <c r="AB20" s="52"/>
      <c r="AC20" s="29"/>
      <c r="AD20" s="29"/>
      <c r="AE20" s="54"/>
      <c r="AF20" s="52"/>
      <c r="AG20" s="29"/>
      <c r="AH20" s="29"/>
      <c r="AI20" s="54"/>
      <c r="AJ20" s="52"/>
      <c r="AK20" s="29"/>
      <c r="AL20" s="29"/>
      <c r="AM20" s="29"/>
      <c r="AN20" s="53"/>
      <c r="AO20" s="55"/>
      <c r="AP20" s="29"/>
      <c r="AQ20" s="29"/>
      <c r="AR20" s="54"/>
      <c r="AS20" s="52"/>
      <c r="AT20" s="29"/>
      <c r="AU20" s="29"/>
      <c r="AV20" s="29"/>
      <c r="AW20" s="53"/>
      <c r="AX20" s="55"/>
      <c r="AY20" s="29"/>
      <c r="AZ20" s="29"/>
      <c r="BA20" s="53"/>
    </row>
    <row r="21" spans="1:53" ht="19.5" customHeight="1" thickBot="1" x14ac:dyDescent="0.35">
      <c r="A21" s="85"/>
      <c r="B21" s="61"/>
      <c r="C21" s="62"/>
      <c r="D21" s="62"/>
      <c r="E21" s="63"/>
      <c r="F21" s="61"/>
      <c r="G21" s="62"/>
      <c r="H21" s="62"/>
      <c r="I21" s="63"/>
      <c r="J21" s="61"/>
      <c r="K21" s="62"/>
      <c r="L21" s="62"/>
      <c r="M21" s="63"/>
      <c r="N21" s="61"/>
      <c r="O21" s="62"/>
      <c r="P21" s="62"/>
      <c r="Q21" s="62"/>
      <c r="R21" s="63"/>
      <c r="S21" s="61"/>
      <c r="T21" s="62"/>
      <c r="U21" s="62"/>
      <c r="V21" s="62"/>
      <c r="W21" s="63"/>
      <c r="X21" s="61"/>
      <c r="Y21" s="62"/>
      <c r="Z21" s="62"/>
      <c r="AA21" s="63"/>
      <c r="AB21" s="61"/>
      <c r="AC21" s="62"/>
      <c r="AD21" s="62"/>
      <c r="AE21" s="64"/>
      <c r="AF21" s="61"/>
      <c r="AG21" s="62"/>
      <c r="AH21" s="62"/>
      <c r="AI21" s="64"/>
      <c r="AJ21" s="61"/>
      <c r="AK21" s="62"/>
      <c r="AL21" s="62"/>
      <c r="AM21" s="62"/>
      <c r="AN21" s="63"/>
      <c r="AO21" s="65"/>
      <c r="AP21" s="62"/>
      <c r="AQ21" s="62"/>
      <c r="AR21" s="64"/>
      <c r="AS21" s="66"/>
      <c r="AT21" s="67"/>
      <c r="AU21" s="67"/>
      <c r="AV21" s="67"/>
      <c r="AW21" s="68"/>
      <c r="AX21" s="69"/>
      <c r="AY21" s="70"/>
      <c r="AZ21" s="70"/>
      <c r="BA21" s="71"/>
    </row>
    <row r="22" spans="1:53" ht="19.5" customHeight="1" x14ac:dyDescent="0.3">
      <c r="A22" s="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3"/>
      <c r="AG22" s="73"/>
      <c r="AH22" s="73"/>
      <c r="AI22" s="73"/>
      <c r="AJ22" s="72"/>
      <c r="AK22" s="72"/>
      <c r="AL22" s="72"/>
      <c r="AM22" s="72"/>
      <c r="AN22" s="72"/>
      <c r="AO22" s="72"/>
      <c r="AP22" s="72"/>
      <c r="AQ22" s="72"/>
      <c r="AR22" s="72"/>
      <c r="AS22" s="74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 x14ac:dyDescent="0.3">
      <c r="A23" s="701" t="s">
        <v>94</v>
      </c>
      <c r="B23" s="701"/>
      <c r="C23" s="701"/>
      <c r="D23" s="701"/>
      <c r="E23" s="701"/>
      <c r="F23" s="701"/>
      <c r="G23" s="701"/>
      <c r="H23" s="701"/>
      <c r="I23" s="701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  <c r="AO23" s="702"/>
      <c r="AP23" s="702"/>
      <c r="AQ23" s="702"/>
      <c r="AR23" s="702"/>
      <c r="AS23" s="702"/>
      <c r="AT23" s="702"/>
      <c r="AU23" s="702"/>
      <c r="AV23" s="75"/>
      <c r="AW23" s="75"/>
      <c r="AX23" s="75"/>
      <c r="AY23" s="75"/>
      <c r="AZ23" s="75"/>
      <c r="BA23" s="1"/>
    </row>
    <row r="24" spans="1:53" x14ac:dyDescent="0.25">
      <c r="AV24" s="75"/>
      <c r="AW24" s="75"/>
      <c r="AX24" s="75"/>
      <c r="AY24" s="75"/>
      <c r="AZ24" s="75"/>
    </row>
    <row r="25" spans="1:53" ht="21.75" customHeight="1" x14ac:dyDescent="0.3">
      <c r="A25" s="76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15" t="s">
        <v>96</v>
      </c>
      <c r="AB25" s="715"/>
      <c r="AC25" s="715"/>
      <c r="AD25" s="715"/>
      <c r="AE25" s="715"/>
      <c r="AF25" s="715"/>
      <c r="AG25" s="715"/>
      <c r="AH25" s="715"/>
      <c r="AI25" s="715"/>
      <c r="AJ25" s="715"/>
      <c r="AK25" s="715"/>
      <c r="AL25" s="715"/>
      <c r="AM25" s="715"/>
      <c r="AN25" s="76"/>
      <c r="AO25" s="715" t="s">
        <v>50</v>
      </c>
      <c r="AP25" s="715"/>
      <c r="AQ25" s="715"/>
      <c r="AR25" s="715"/>
      <c r="AS25" s="715"/>
      <c r="AT25" s="715"/>
      <c r="AU25" s="715"/>
      <c r="AV25" s="715"/>
      <c r="AW25" s="715"/>
      <c r="AX25" s="715"/>
      <c r="AY25" s="715"/>
      <c r="AZ25" s="715"/>
      <c r="BA25" s="715"/>
    </row>
    <row r="26" spans="1:53" ht="11.25" customHeight="1" x14ac:dyDescent="0.3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 x14ac:dyDescent="0.25">
      <c r="A27" s="902" t="s">
        <v>2</v>
      </c>
      <c r="B27" s="895"/>
      <c r="C27" s="767" t="s">
        <v>19</v>
      </c>
      <c r="D27" s="894"/>
      <c r="E27" s="894"/>
      <c r="F27" s="895"/>
      <c r="G27" s="884" t="s">
        <v>97</v>
      </c>
      <c r="H27" s="885"/>
      <c r="I27" s="886"/>
      <c r="J27" s="893" t="s">
        <v>21</v>
      </c>
      <c r="K27" s="894"/>
      <c r="L27" s="894"/>
      <c r="M27" s="895"/>
      <c r="N27" s="688" t="s">
        <v>62</v>
      </c>
      <c r="O27" s="729"/>
      <c r="P27" s="730"/>
      <c r="Q27" s="893" t="s">
        <v>63</v>
      </c>
      <c r="R27" s="903"/>
      <c r="S27" s="904"/>
      <c r="T27" s="893" t="s">
        <v>22</v>
      </c>
      <c r="U27" s="894"/>
      <c r="V27" s="895"/>
      <c r="W27" s="893" t="s">
        <v>61</v>
      </c>
      <c r="X27" s="894"/>
      <c r="Y27" s="895"/>
      <c r="Z27" s="20"/>
      <c r="AA27" s="747" t="s">
        <v>64</v>
      </c>
      <c r="AB27" s="748"/>
      <c r="AC27" s="748"/>
      <c r="AD27" s="748"/>
      <c r="AE27" s="748"/>
      <c r="AF27" s="739"/>
      <c r="AG27" s="740"/>
      <c r="AH27" s="727" t="s">
        <v>78</v>
      </c>
      <c r="AI27" s="746"/>
      <c r="AJ27" s="746"/>
      <c r="AK27" s="767" t="s">
        <v>49</v>
      </c>
      <c r="AL27" s="768"/>
      <c r="AM27" s="769"/>
      <c r="AN27" s="78"/>
      <c r="AO27" s="744" t="s">
        <v>51</v>
      </c>
      <c r="AP27" s="745"/>
      <c r="AQ27" s="745"/>
      <c r="AR27" s="745"/>
      <c r="AS27" s="688" t="s">
        <v>65</v>
      </c>
      <c r="AT27" s="729"/>
      <c r="AU27" s="729"/>
      <c r="AV27" s="729"/>
      <c r="AW27" s="730"/>
      <c r="AX27" s="727" t="s">
        <v>78</v>
      </c>
      <c r="AY27" s="727"/>
      <c r="AZ27" s="727"/>
      <c r="BA27" s="728"/>
    </row>
    <row r="28" spans="1:53" ht="15.75" customHeight="1" x14ac:dyDescent="0.25">
      <c r="A28" s="896"/>
      <c r="B28" s="898"/>
      <c r="C28" s="896"/>
      <c r="D28" s="897"/>
      <c r="E28" s="897"/>
      <c r="F28" s="898"/>
      <c r="G28" s="887"/>
      <c r="H28" s="888"/>
      <c r="I28" s="889"/>
      <c r="J28" s="896"/>
      <c r="K28" s="897"/>
      <c r="L28" s="897"/>
      <c r="M28" s="898"/>
      <c r="N28" s="731"/>
      <c r="O28" s="732"/>
      <c r="P28" s="733"/>
      <c r="Q28" s="905"/>
      <c r="R28" s="702"/>
      <c r="S28" s="906"/>
      <c r="T28" s="896"/>
      <c r="U28" s="897"/>
      <c r="V28" s="898"/>
      <c r="W28" s="896"/>
      <c r="X28" s="897"/>
      <c r="Y28" s="898"/>
      <c r="Z28" s="20"/>
      <c r="AA28" s="749"/>
      <c r="AB28" s="750"/>
      <c r="AC28" s="750"/>
      <c r="AD28" s="750"/>
      <c r="AE28" s="750"/>
      <c r="AF28" s="742"/>
      <c r="AG28" s="743"/>
      <c r="AH28" s="746"/>
      <c r="AI28" s="746"/>
      <c r="AJ28" s="746"/>
      <c r="AK28" s="770"/>
      <c r="AL28" s="771"/>
      <c r="AM28" s="772"/>
      <c r="AN28" s="78"/>
      <c r="AO28" s="745"/>
      <c r="AP28" s="745"/>
      <c r="AQ28" s="745"/>
      <c r="AR28" s="745"/>
      <c r="AS28" s="731"/>
      <c r="AT28" s="732"/>
      <c r="AU28" s="732"/>
      <c r="AV28" s="732"/>
      <c r="AW28" s="733"/>
      <c r="AX28" s="727"/>
      <c r="AY28" s="727"/>
      <c r="AZ28" s="727"/>
      <c r="BA28" s="728"/>
    </row>
    <row r="29" spans="1:53" ht="42" customHeight="1" x14ac:dyDescent="0.25">
      <c r="A29" s="899"/>
      <c r="B29" s="901"/>
      <c r="C29" s="899"/>
      <c r="D29" s="900"/>
      <c r="E29" s="900"/>
      <c r="F29" s="901"/>
      <c r="G29" s="890"/>
      <c r="H29" s="891"/>
      <c r="I29" s="892"/>
      <c r="J29" s="899"/>
      <c r="K29" s="900"/>
      <c r="L29" s="900"/>
      <c r="M29" s="901"/>
      <c r="N29" s="734"/>
      <c r="O29" s="735"/>
      <c r="P29" s="736"/>
      <c r="Q29" s="907"/>
      <c r="R29" s="908"/>
      <c r="S29" s="909"/>
      <c r="T29" s="899"/>
      <c r="U29" s="900"/>
      <c r="V29" s="901"/>
      <c r="W29" s="899"/>
      <c r="X29" s="900"/>
      <c r="Y29" s="901"/>
      <c r="Z29" s="20"/>
      <c r="AA29" s="780" t="s">
        <v>84</v>
      </c>
      <c r="AB29" s="781"/>
      <c r="AC29" s="781"/>
      <c r="AD29" s="781"/>
      <c r="AE29" s="781"/>
      <c r="AF29" s="763"/>
      <c r="AG29" s="764"/>
      <c r="AH29" s="776">
        <v>2</v>
      </c>
      <c r="AI29" s="777"/>
      <c r="AJ29" s="778"/>
      <c r="AK29" s="698">
        <v>3</v>
      </c>
      <c r="AL29" s="698"/>
      <c r="AM29" s="698"/>
      <c r="AN29" s="78"/>
      <c r="AO29" s="745"/>
      <c r="AP29" s="745"/>
      <c r="AQ29" s="745"/>
      <c r="AR29" s="745"/>
      <c r="AS29" s="731"/>
      <c r="AT29" s="732"/>
      <c r="AU29" s="732"/>
      <c r="AV29" s="732"/>
      <c r="AW29" s="733"/>
      <c r="AX29" s="727"/>
      <c r="AY29" s="727"/>
      <c r="AZ29" s="727"/>
      <c r="BA29" s="728"/>
    </row>
    <row r="30" spans="1:53" ht="26.25" customHeight="1" x14ac:dyDescent="0.3">
      <c r="A30" s="801">
        <v>1</v>
      </c>
      <c r="B30" s="802"/>
      <c r="C30" s="709">
        <f>COUNTIF($B18:$AO18,$B$18)</f>
        <v>33</v>
      </c>
      <c r="D30" s="710"/>
      <c r="E30" s="710"/>
      <c r="F30" s="711"/>
      <c r="G30" s="709">
        <v>4</v>
      </c>
      <c r="H30" s="710"/>
      <c r="I30" s="711"/>
      <c r="J30" s="709">
        <v>3</v>
      </c>
      <c r="K30" s="710"/>
      <c r="L30" s="710"/>
      <c r="M30" s="711"/>
      <c r="N30" s="709"/>
      <c r="O30" s="710"/>
      <c r="P30" s="711"/>
      <c r="Q30" s="697"/>
      <c r="R30" s="683"/>
      <c r="S30" s="684"/>
      <c r="T30" s="709">
        <v>12</v>
      </c>
      <c r="U30" s="757"/>
      <c r="V30" s="779"/>
      <c r="W30" s="709">
        <f>C30+G30+J30+N30+Q30+T30</f>
        <v>52</v>
      </c>
      <c r="X30" s="757"/>
      <c r="Y30" s="758"/>
      <c r="Z30" s="20"/>
      <c r="AA30" s="738" t="s">
        <v>145</v>
      </c>
      <c r="AB30" s="739"/>
      <c r="AC30" s="739"/>
      <c r="AD30" s="739"/>
      <c r="AE30" s="739"/>
      <c r="AF30" s="739"/>
      <c r="AG30" s="740"/>
      <c r="AH30" s="698">
        <v>4</v>
      </c>
      <c r="AI30" s="699"/>
      <c r="AJ30" s="699"/>
      <c r="AK30" s="698">
        <v>2</v>
      </c>
      <c r="AL30" s="699"/>
      <c r="AM30" s="699"/>
      <c r="AN30" s="78"/>
      <c r="AO30" s="745"/>
      <c r="AP30" s="745"/>
      <c r="AQ30" s="745"/>
      <c r="AR30" s="745"/>
      <c r="AS30" s="734"/>
      <c r="AT30" s="735"/>
      <c r="AU30" s="735"/>
      <c r="AV30" s="735"/>
      <c r="AW30" s="736"/>
      <c r="AX30" s="727"/>
      <c r="AY30" s="727"/>
      <c r="AZ30" s="727"/>
      <c r="BA30" s="728"/>
    </row>
    <row r="31" spans="1:53" ht="27" customHeight="1" x14ac:dyDescent="0.3">
      <c r="A31" s="785">
        <v>2</v>
      </c>
      <c r="B31" s="786"/>
      <c r="C31" s="709">
        <v>15</v>
      </c>
      <c r="D31" s="710"/>
      <c r="E31" s="710"/>
      <c r="F31" s="711"/>
      <c r="G31" s="679">
        <v>2</v>
      </c>
      <c r="H31" s="680"/>
      <c r="I31" s="681"/>
      <c r="J31" s="679">
        <v>6</v>
      </c>
      <c r="K31" s="680"/>
      <c r="L31" s="680"/>
      <c r="M31" s="681"/>
      <c r="N31" s="679">
        <v>12</v>
      </c>
      <c r="O31" s="680"/>
      <c r="P31" s="681"/>
      <c r="Q31" s="682">
        <v>2</v>
      </c>
      <c r="R31" s="683"/>
      <c r="S31" s="684"/>
      <c r="T31" s="679">
        <v>2</v>
      </c>
      <c r="U31" s="752"/>
      <c r="V31" s="753"/>
      <c r="W31" s="709">
        <f>C31+G31+J31+N31+Q31+T31</f>
        <v>39</v>
      </c>
      <c r="X31" s="757"/>
      <c r="Y31" s="758"/>
      <c r="Z31" s="20"/>
      <c r="AA31" s="741"/>
      <c r="AB31" s="742"/>
      <c r="AC31" s="742"/>
      <c r="AD31" s="742"/>
      <c r="AE31" s="742"/>
      <c r="AF31" s="742"/>
      <c r="AG31" s="743"/>
      <c r="AH31" s="699"/>
      <c r="AI31" s="699"/>
      <c r="AJ31" s="699"/>
      <c r="AK31" s="699"/>
      <c r="AL31" s="699"/>
      <c r="AM31" s="699"/>
      <c r="AN31" s="78"/>
      <c r="AO31" s="698" t="s">
        <v>23</v>
      </c>
      <c r="AP31" s="698"/>
      <c r="AQ31" s="698"/>
      <c r="AR31" s="698"/>
      <c r="AS31" s="773" t="s">
        <v>98</v>
      </c>
      <c r="AT31" s="773"/>
      <c r="AU31" s="773"/>
      <c r="AV31" s="773"/>
      <c r="AW31" s="773"/>
      <c r="AX31" s="737">
        <v>4</v>
      </c>
      <c r="AY31" s="737"/>
      <c r="AZ31" s="737"/>
      <c r="BA31" s="737"/>
    </row>
    <row r="32" spans="1:53" ht="21.75" customHeight="1" x14ac:dyDescent="0.3">
      <c r="A32" s="785"/>
      <c r="B32" s="786"/>
      <c r="C32" s="709"/>
      <c r="D32" s="710"/>
      <c r="E32" s="710"/>
      <c r="F32" s="711"/>
      <c r="G32" s="679"/>
      <c r="H32" s="680"/>
      <c r="I32" s="681"/>
      <c r="J32" s="679"/>
      <c r="K32" s="680"/>
      <c r="L32" s="680"/>
      <c r="M32" s="681"/>
      <c r="N32" s="679"/>
      <c r="O32" s="680"/>
      <c r="P32" s="681"/>
      <c r="Q32" s="697"/>
      <c r="R32" s="683"/>
      <c r="S32" s="684"/>
      <c r="T32" s="679"/>
      <c r="U32" s="752"/>
      <c r="V32" s="753"/>
      <c r="W32" s="709"/>
      <c r="X32" s="757"/>
      <c r="Y32" s="758"/>
      <c r="Z32" s="20"/>
      <c r="AA32" s="738" t="s">
        <v>66</v>
      </c>
      <c r="AB32" s="739"/>
      <c r="AC32" s="739"/>
      <c r="AD32" s="739"/>
      <c r="AE32" s="739"/>
      <c r="AF32" s="739"/>
      <c r="AG32" s="740"/>
      <c r="AH32" s="698">
        <v>4</v>
      </c>
      <c r="AI32" s="699"/>
      <c r="AJ32" s="699"/>
      <c r="AK32" s="698">
        <v>4</v>
      </c>
      <c r="AL32" s="699"/>
      <c r="AM32" s="699"/>
      <c r="AN32" s="78"/>
      <c r="AO32" s="698"/>
      <c r="AP32" s="698"/>
      <c r="AQ32" s="698"/>
      <c r="AR32" s="698"/>
      <c r="AS32" s="773"/>
      <c r="AT32" s="773"/>
      <c r="AU32" s="773"/>
      <c r="AV32" s="773"/>
      <c r="AW32" s="773"/>
      <c r="AX32" s="737"/>
      <c r="AY32" s="737"/>
      <c r="AZ32" s="737"/>
      <c r="BA32" s="737"/>
    </row>
    <row r="33" spans="1:53" ht="25.5" customHeight="1" x14ac:dyDescent="0.3">
      <c r="A33" s="785"/>
      <c r="B33" s="786"/>
      <c r="C33" s="709"/>
      <c r="D33" s="710"/>
      <c r="E33" s="710"/>
      <c r="F33" s="711"/>
      <c r="G33" s="679"/>
      <c r="H33" s="680"/>
      <c r="I33" s="681"/>
      <c r="J33" s="679"/>
      <c r="K33" s="680"/>
      <c r="L33" s="680"/>
      <c r="M33" s="681"/>
      <c r="N33" s="679"/>
      <c r="O33" s="680"/>
      <c r="P33" s="681"/>
      <c r="Q33" s="682"/>
      <c r="R33" s="683"/>
      <c r="S33" s="684"/>
      <c r="T33" s="751"/>
      <c r="U33" s="752"/>
      <c r="V33" s="753"/>
      <c r="W33" s="709"/>
      <c r="X33" s="757"/>
      <c r="Y33" s="758"/>
      <c r="Z33" s="20"/>
      <c r="AA33" s="741"/>
      <c r="AB33" s="742"/>
      <c r="AC33" s="742"/>
      <c r="AD33" s="742"/>
      <c r="AE33" s="742"/>
      <c r="AF33" s="742"/>
      <c r="AG33" s="743"/>
      <c r="AH33" s="699"/>
      <c r="AI33" s="699"/>
      <c r="AJ33" s="699"/>
      <c r="AK33" s="699"/>
      <c r="AL33" s="699"/>
      <c r="AM33" s="699"/>
      <c r="AN33" s="79"/>
      <c r="AO33" s="698"/>
      <c r="AP33" s="698"/>
      <c r="AQ33" s="698"/>
      <c r="AR33" s="698"/>
      <c r="AS33" s="773"/>
      <c r="AT33" s="773"/>
      <c r="AU33" s="773"/>
      <c r="AV33" s="773"/>
      <c r="AW33" s="773"/>
      <c r="AX33" s="737"/>
      <c r="AY33" s="737"/>
      <c r="AZ33" s="737"/>
      <c r="BA33" s="737"/>
    </row>
    <row r="34" spans="1:53" ht="34.5" customHeight="1" x14ac:dyDescent="0.25">
      <c r="A34" s="795" t="s">
        <v>24</v>
      </c>
      <c r="B34" s="775"/>
      <c r="C34" s="796">
        <f>SUM(C30:F33)</f>
        <v>48</v>
      </c>
      <c r="D34" s="797"/>
      <c r="E34" s="797"/>
      <c r="F34" s="798"/>
      <c r="G34" s="759">
        <f>SUM(G30:I33)</f>
        <v>6</v>
      </c>
      <c r="H34" s="774"/>
      <c r="I34" s="775"/>
      <c r="J34" s="676">
        <f>SUM(J30:M33)</f>
        <v>9</v>
      </c>
      <c r="K34" s="677"/>
      <c r="L34" s="677"/>
      <c r="M34" s="678"/>
      <c r="N34" s="676">
        <f>SUM(N30:P33)</f>
        <v>12</v>
      </c>
      <c r="O34" s="677"/>
      <c r="P34" s="678"/>
      <c r="Q34" s="685">
        <f>SUM(Q30:S33)</f>
        <v>2</v>
      </c>
      <c r="R34" s="686"/>
      <c r="S34" s="687"/>
      <c r="T34" s="759">
        <f>SUM(T30:V33)</f>
        <v>14</v>
      </c>
      <c r="U34" s="760"/>
      <c r="V34" s="761"/>
      <c r="W34" s="759">
        <f>SUM(W30:Y33)</f>
        <v>91</v>
      </c>
      <c r="X34" s="760"/>
      <c r="Y34" s="761"/>
      <c r="Z34" s="20"/>
      <c r="AA34" s="762" t="s">
        <v>83</v>
      </c>
      <c r="AB34" s="910"/>
      <c r="AC34" s="910"/>
      <c r="AD34" s="910"/>
      <c r="AE34" s="910"/>
      <c r="AF34" s="910"/>
      <c r="AG34" s="911"/>
      <c r="AH34" s="754">
        <v>4</v>
      </c>
      <c r="AI34" s="755"/>
      <c r="AJ34" s="756"/>
      <c r="AK34" s="782">
        <v>12</v>
      </c>
      <c r="AL34" s="912"/>
      <c r="AM34" s="913"/>
      <c r="AN34" s="21"/>
      <c r="AO34" s="698"/>
      <c r="AP34" s="698"/>
      <c r="AQ34" s="698"/>
      <c r="AR34" s="698"/>
      <c r="AS34" s="773"/>
      <c r="AT34" s="773"/>
      <c r="AU34" s="773"/>
      <c r="AV34" s="773"/>
      <c r="AW34" s="773"/>
      <c r="AX34" s="737"/>
      <c r="AY34" s="737"/>
      <c r="AZ34" s="737"/>
      <c r="BA34" s="737"/>
    </row>
  </sheetData>
  <sheetProtection selectLockedCells="1" selectUnlockedCells="1"/>
  <mergeCells count="105">
    <mergeCell ref="N34:P34"/>
    <mergeCell ref="N33:P33"/>
    <mergeCell ref="Q33:S33"/>
    <mergeCell ref="T34:V34"/>
    <mergeCell ref="T33:V33"/>
    <mergeCell ref="Q34:S34"/>
    <mergeCell ref="N31:P31"/>
    <mergeCell ref="Q31:S31"/>
    <mergeCell ref="T31:V31"/>
    <mergeCell ref="T32:V32"/>
    <mergeCell ref="N32:P32"/>
    <mergeCell ref="Q32:S32"/>
    <mergeCell ref="C33:F33"/>
    <mergeCell ref="C34:F34"/>
    <mergeCell ref="C32:F32"/>
    <mergeCell ref="J33:M33"/>
    <mergeCell ref="J34:M34"/>
    <mergeCell ref="G33:I33"/>
    <mergeCell ref="A34:B34"/>
    <mergeCell ref="A33:B33"/>
    <mergeCell ref="G31:I31"/>
    <mergeCell ref="J31:M31"/>
    <mergeCell ref="G32:I32"/>
    <mergeCell ref="J32:M32"/>
    <mergeCell ref="A31:B31"/>
    <mergeCell ref="A32:B32"/>
    <mergeCell ref="C31:F31"/>
    <mergeCell ref="G34:I34"/>
    <mergeCell ref="W32:Y32"/>
    <mergeCell ref="AO31:AR34"/>
    <mergeCell ref="W34:Y34"/>
    <mergeCell ref="W33:Y33"/>
    <mergeCell ref="W31:Y31"/>
    <mergeCell ref="AX31:BA34"/>
    <mergeCell ref="AA34:AG34"/>
    <mergeCell ref="AH34:AJ34"/>
    <mergeCell ref="AA32:AG33"/>
    <mergeCell ref="AS31:AW34"/>
    <mergeCell ref="AK34:AM34"/>
    <mergeCell ref="AH32:AJ33"/>
    <mergeCell ref="AK30:AM31"/>
    <mergeCell ref="AK32:AM33"/>
    <mergeCell ref="AS27:AW30"/>
    <mergeCell ref="AO27:AR30"/>
    <mergeCell ref="AH30:AJ31"/>
    <mergeCell ref="AH27:AJ28"/>
    <mergeCell ref="AK27:AM28"/>
    <mergeCell ref="AK29:AM29"/>
    <mergeCell ref="AX27:BA30"/>
    <mergeCell ref="AH29:AJ29"/>
    <mergeCell ref="AA30:AG31"/>
    <mergeCell ref="AA27:AG28"/>
    <mergeCell ref="AA29:AG29"/>
    <mergeCell ref="B16:E16"/>
    <mergeCell ref="AX16:BA16"/>
    <mergeCell ref="AB16:AE16"/>
    <mergeCell ref="AA25:AM25"/>
    <mergeCell ref="X16:AA16"/>
    <mergeCell ref="F16:I16"/>
    <mergeCell ref="J16:M16"/>
    <mergeCell ref="N16:R16"/>
    <mergeCell ref="A1:O1"/>
    <mergeCell ref="P1:AM1"/>
    <mergeCell ref="A2:O2"/>
    <mergeCell ref="A3:O3"/>
    <mergeCell ref="P3:AM3"/>
    <mergeCell ref="P10:AM10"/>
    <mergeCell ref="P5:AM5"/>
    <mergeCell ref="A6:O6"/>
    <mergeCell ref="A14:BA14"/>
    <mergeCell ref="AN3:BA4"/>
    <mergeCell ref="A4:O4"/>
    <mergeCell ref="P8:AL8"/>
    <mergeCell ref="AO6:BA6"/>
    <mergeCell ref="AN7:BA7"/>
    <mergeCell ref="AN8:BA10"/>
    <mergeCell ref="A7:O7"/>
    <mergeCell ref="P7:AL7"/>
    <mergeCell ref="P9:AL9"/>
    <mergeCell ref="Y12:AM12"/>
    <mergeCell ref="P11:AM11"/>
    <mergeCell ref="T30:V30"/>
    <mergeCell ref="A30:B30"/>
    <mergeCell ref="G27:I29"/>
    <mergeCell ref="J27:M29"/>
    <mergeCell ref="A27:B29"/>
    <mergeCell ref="C27:F29"/>
    <mergeCell ref="W30:Y30"/>
    <mergeCell ref="S16:W16"/>
    <mergeCell ref="A23:AU23"/>
    <mergeCell ref="AO25:BA25"/>
    <mergeCell ref="AS16:AW16"/>
    <mergeCell ref="N30:P30"/>
    <mergeCell ref="AF16:AI16"/>
    <mergeCell ref="A16:A17"/>
    <mergeCell ref="C30:F30"/>
    <mergeCell ref="AJ16:AN16"/>
    <mergeCell ref="J30:M30"/>
    <mergeCell ref="G30:I30"/>
    <mergeCell ref="N27:P29"/>
    <mergeCell ref="AO16:AR16"/>
    <mergeCell ref="T27:V29"/>
    <mergeCell ref="W27:Y29"/>
    <mergeCell ref="Q27:S29"/>
    <mergeCell ref="Q30:S30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RowHeight="15.75" x14ac:dyDescent="0.2"/>
  <cols>
    <col min="1" max="1" width="11.28515625" style="345" customWidth="1"/>
    <col min="2" max="2" width="47.28515625" style="346" customWidth="1"/>
    <col min="3" max="3" width="6.7109375" style="347" customWidth="1"/>
    <col min="4" max="4" width="12" style="348" customWidth="1"/>
    <col min="5" max="5" width="7.28515625" style="348" customWidth="1"/>
    <col min="6" max="6" width="6.42578125" style="347" customWidth="1"/>
    <col min="7" max="7" width="7.42578125" style="347" customWidth="1"/>
    <col min="8" max="8" width="9.85546875" style="347" customWidth="1"/>
    <col min="9" max="9" width="8.7109375" style="346" customWidth="1"/>
    <col min="10" max="10" width="8" style="346" customWidth="1"/>
    <col min="11" max="11" width="5.85546875" style="346" customWidth="1"/>
    <col min="12" max="12" width="7.85546875" style="346" customWidth="1"/>
    <col min="13" max="13" width="8.85546875" style="346" customWidth="1"/>
    <col min="14" max="15" width="6.140625" style="346" customWidth="1"/>
    <col min="16" max="16" width="6.28515625" style="346" customWidth="1"/>
    <col min="17" max="18" width="6.42578125" style="346" customWidth="1"/>
    <col min="19" max="19" width="6.5703125" style="346" customWidth="1"/>
    <col min="20" max="20" width="6.28515625" style="346" customWidth="1"/>
    <col min="21" max="21" width="5.5703125" style="346" customWidth="1"/>
    <col min="22" max="22" width="5.7109375" style="346" customWidth="1"/>
    <col min="23" max="27" width="0" style="170" hidden="1" customWidth="1"/>
    <col min="28" max="16384" width="9.140625" style="170"/>
  </cols>
  <sheetData>
    <row r="1" spans="1:27" s="88" customFormat="1" ht="18.75" customHeight="1" thickBot="1" x14ac:dyDescent="0.25">
      <c r="A1" s="914" t="s">
        <v>101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6"/>
    </row>
    <row r="2" spans="1:27" s="88" customFormat="1" ht="15.75" customHeight="1" x14ac:dyDescent="0.2">
      <c r="A2" s="917" t="s">
        <v>102</v>
      </c>
      <c r="B2" s="920" t="s">
        <v>103</v>
      </c>
      <c r="C2" s="923" t="s">
        <v>77</v>
      </c>
      <c r="D2" s="924"/>
      <c r="E2" s="924"/>
      <c r="F2" s="925"/>
      <c r="G2" s="926" t="s">
        <v>104</v>
      </c>
      <c r="H2" s="929" t="s">
        <v>105</v>
      </c>
      <c r="I2" s="930"/>
      <c r="J2" s="930"/>
      <c r="K2" s="930"/>
      <c r="L2" s="930"/>
      <c r="M2" s="931"/>
      <c r="N2" s="964" t="s">
        <v>148</v>
      </c>
      <c r="O2" s="965"/>
      <c r="P2" s="965"/>
      <c r="Q2" s="965"/>
      <c r="R2" s="965"/>
      <c r="S2" s="965"/>
      <c r="T2" s="965"/>
      <c r="U2" s="965"/>
      <c r="V2" s="966"/>
    </row>
    <row r="3" spans="1:27" s="88" customFormat="1" ht="16.5" customHeight="1" thickBot="1" x14ac:dyDescent="0.25">
      <c r="A3" s="918"/>
      <c r="B3" s="921"/>
      <c r="C3" s="948" t="s">
        <v>29</v>
      </c>
      <c r="D3" s="935" t="s">
        <v>30</v>
      </c>
      <c r="E3" s="937" t="s">
        <v>54</v>
      </c>
      <c r="F3" s="938"/>
      <c r="G3" s="927"/>
      <c r="H3" s="952" t="s">
        <v>28</v>
      </c>
      <c r="I3" s="932" t="s">
        <v>106</v>
      </c>
      <c r="J3" s="933"/>
      <c r="K3" s="933"/>
      <c r="L3" s="934"/>
      <c r="M3" s="984" t="s">
        <v>107</v>
      </c>
      <c r="N3" s="967"/>
      <c r="O3" s="968"/>
      <c r="P3" s="968"/>
      <c r="Q3" s="968"/>
      <c r="R3" s="968"/>
      <c r="S3" s="968"/>
      <c r="T3" s="968"/>
      <c r="U3" s="968"/>
      <c r="V3" s="969"/>
    </row>
    <row r="4" spans="1:27" s="88" customFormat="1" ht="15.75" customHeight="1" x14ac:dyDescent="0.2">
      <c r="A4" s="918"/>
      <c r="B4" s="921"/>
      <c r="C4" s="948"/>
      <c r="D4" s="935"/>
      <c r="E4" s="935" t="s">
        <v>55</v>
      </c>
      <c r="F4" s="950" t="s">
        <v>56</v>
      </c>
      <c r="G4" s="927"/>
      <c r="H4" s="953"/>
      <c r="I4" s="939" t="s">
        <v>24</v>
      </c>
      <c r="J4" s="939" t="s">
        <v>31</v>
      </c>
      <c r="K4" s="939" t="s">
        <v>108</v>
      </c>
      <c r="L4" s="939" t="s">
        <v>109</v>
      </c>
      <c r="M4" s="985"/>
      <c r="N4" s="942" t="s">
        <v>57</v>
      </c>
      <c r="O4" s="947"/>
      <c r="P4" s="943"/>
      <c r="Q4" s="942" t="s">
        <v>68</v>
      </c>
      <c r="R4" s="943"/>
      <c r="S4" s="942"/>
      <c r="T4" s="943"/>
      <c r="U4" s="942"/>
      <c r="V4" s="943"/>
    </row>
    <row r="5" spans="1:27" s="88" customFormat="1" ht="16.5" thickBot="1" x14ac:dyDescent="0.25">
      <c r="A5" s="918"/>
      <c r="B5" s="921"/>
      <c r="C5" s="948"/>
      <c r="D5" s="935"/>
      <c r="E5" s="935"/>
      <c r="F5" s="950"/>
      <c r="G5" s="927"/>
      <c r="H5" s="953"/>
      <c r="I5" s="940"/>
      <c r="J5" s="940"/>
      <c r="K5" s="940"/>
      <c r="L5" s="940"/>
      <c r="M5" s="985"/>
      <c r="N5" s="89">
        <v>1</v>
      </c>
      <c r="O5" s="90" t="s">
        <v>75</v>
      </c>
      <c r="P5" s="91" t="s">
        <v>76</v>
      </c>
      <c r="Q5" s="89">
        <v>3</v>
      </c>
      <c r="R5" s="92">
        <v>4</v>
      </c>
      <c r="S5" s="93"/>
      <c r="T5" s="92"/>
      <c r="U5" s="89"/>
      <c r="V5" s="92"/>
    </row>
    <row r="6" spans="1:27" s="88" customFormat="1" ht="16.5" thickBot="1" x14ac:dyDescent="0.25">
      <c r="A6" s="918"/>
      <c r="B6" s="921"/>
      <c r="C6" s="948"/>
      <c r="D6" s="935"/>
      <c r="E6" s="935"/>
      <c r="F6" s="950"/>
      <c r="G6" s="927"/>
      <c r="H6" s="953"/>
      <c r="I6" s="940"/>
      <c r="J6" s="940"/>
      <c r="K6" s="940"/>
      <c r="L6" s="940"/>
      <c r="M6" s="986"/>
      <c r="N6" s="955" t="s">
        <v>110</v>
      </c>
      <c r="O6" s="956"/>
      <c r="P6" s="957"/>
      <c r="Q6" s="957"/>
      <c r="R6" s="957"/>
      <c r="S6" s="957"/>
      <c r="T6" s="957"/>
      <c r="U6" s="957"/>
      <c r="V6" s="958"/>
    </row>
    <row r="7" spans="1:27" s="88" customFormat="1" ht="16.5" thickBot="1" x14ac:dyDescent="0.25">
      <c r="A7" s="919"/>
      <c r="B7" s="922"/>
      <c r="C7" s="949"/>
      <c r="D7" s="936"/>
      <c r="E7" s="936"/>
      <c r="F7" s="951"/>
      <c r="G7" s="928"/>
      <c r="H7" s="954"/>
      <c r="I7" s="941"/>
      <c r="J7" s="941"/>
      <c r="K7" s="941"/>
      <c r="L7" s="941"/>
      <c r="M7" s="987"/>
      <c r="N7" s="94">
        <v>15</v>
      </c>
      <c r="O7" s="95">
        <v>9</v>
      </c>
      <c r="P7" s="96">
        <v>9</v>
      </c>
      <c r="Q7" s="94">
        <v>15</v>
      </c>
      <c r="R7" s="96">
        <v>20</v>
      </c>
      <c r="S7" s="94"/>
      <c r="T7" s="96"/>
      <c r="U7" s="94"/>
      <c r="V7" s="96"/>
    </row>
    <row r="8" spans="1:27" s="88" customFormat="1" ht="16.5" thickBot="1" x14ac:dyDescent="0.25">
      <c r="A8" s="97">
        <v>1</v>
      </c>
      <c r="B8" s="98">
        <v>2</v>
      </c>
      <c r="C8" s="99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7">
        <v>12</v>
      </c>
      <c r="M8" s="100">
        <v>13</v>
      </c>
      <c r="N8" s="94">
        <v>14</v>
      </c>
      <c r="O8" s="101">
        <v>15</v>
      </c>
      <c r="P8" s="94">
        <v>16</v>
      </c>
      <c r="Q8" s="101">
        <v>17</v>
      </c>
      <c r="R8" s="94">
        <v>18</v>
      </c>
      <c r="S8" s="101">
        <v>19</v>
      </c>
      <c r="T8" s="94">
        <v>20</v>
      </c>
      <c r="U8" s="101">
        <v>21</v>
      </c>
      <c r="V8" s="98">
        <v>22</v>
      </c>
      <c r="W8" s="102">
        <v>22</v>
      </c>
      <c r="X8" s="100">
        <v>23</v>
      </c>
      <c r="Y8" s="97">
        <v>24</v>
      </c>
      <c r="Z8" s="100">
        <v>25</v>
      </c>
      <c r="AA8" s="97">
        <v>26</v>
      </c>
    </row>
    <row r="9" spans="1:27" s="88" customFormat="1" ht="16.5" thickBot="1" x14ac:dyDescent="0.25">
      <c r="A9" s="999" t="s">
        <v>111</v>
      </c>
      <c r="B9" s="1000"/>
      <c r="C9" s="1001"/>
      <c r="D9" s="1001"/>
      <c r="E9" s="1001"/>
      <c r="F9" s="1001"/>
      <c r="G9" s="1001"/>
      <c r="H9" s="1001"/>
      <c r="I9" s="1001"/>
      <c r="J9" s="1001"/>
      <c r="K9" s="1001"/>
      <c r="L9" s="1001"/>
      <c r="M9" s="1001"/>
      <c r="N9" s="1000"/>
      <c r="O9" s="1000"/>
      <c r="P9" s="1000"/>
      <c r="Q9" s="1000"/>
      <c r="R9" s="1000"/>
      <c r="S9" s="1000"/>
      <c r="T9" s="1000"/>
      <c r="U9" s="1000"/>
      <c r="V9" s="1002"/>
    </row>
    <row r="10" spans="1:27" s="88" customFormat="1" ht="16.5" thickBot="1" x14ac:dyDescent="0.25">
      <c r="A10" s="982" t="s">
        <v>112</v>
      </c>
      <c r="B10" s="974"/>
      <c r="C10" s="974"/>
      <c r="D10" s="974"/>
      <c r="E10" s="974"/>
      <c r="F10" s="974"/>
      <c r="G10" s="974"/>
      <c r="H10" s="974"/>
      <c r="I10" s="974"/>
      <c r="J10" s="974"/>
      <c r="K10" s="974"/>
      <c r="L10" s="974"/>
      <c r="M10" s="974"/>
      <c r="N10" s="974"/>
      <c r="O10" s="974"/>
      <c r="P10" s="974"/>
      <c r="Q10" s="974"/>
      <c r="R10" s="974"/>
      <c r="S10" s="974"/>
      <c r="T10" s="974"/>
      <c r="U10" s="974"/>
      <c r="V10" s="983"/>
    </row>
    <row r="11" spans="1:27" s="118" customFormat="1" x14ac:dyDescent="0.2">
      <c r="A11" s="103" t="s">
        <v>69</v>
      </c>
      <c r="B11" s="104" t="s">
        <v>67</v>
      </c>
      <c r="C11" s="105"/>
      <c r="D11" s="106" t="s">
        <v>132</v>
      </c>
      <c r="E11" s="106"/>
      <c r="F11" s="107"/>
      <c r="G11" s="108">
        <v>3</v>
      </c>
      <c r="H11" s="109">
        <f>G11*30</f>
        <v>90</v>
      </c>
      <c r="I11" s="110">
        <f>J11+K11+L11</f>
        <v>30</v>
      </c>
      <c r="J11" s="111">
        <v>15</v>
      </c>
      <c r="K11" s="111"/>
      <c r="L11" s="111">
        <v>15</v>
      </c>
      <c r="M11" s="112">
        <f t="shared" ref="M11:M17" si="0">H11-I11</f>
        <v>60</v>
      </c>
      <c r="N11" s="113">
        <v>2</v>
      </c>
      <c r="O11" s="114"/>
      <c r="P11" s="115"/>
      <c r="Q11" s="116"/>
      <c r="R11" s="117"/>
      <c r="S11" s="113"/>
      <c r="T11" s="117"/>
      <c r="U11" s="113"/>
      <c r="V11" s="115"/>
    </row>
    <row r="12" spans="1:27" s="118" customFormat="1" ht="31.5" x14ac:dyDescent="0.2">
      <c r="A12" s="119" t="s">
        <v>149</v>
      </c>
      <c r="B12" s="120" t="s">
        <v>100</v>
      </c>
      <c r="C12" s="121"/>
      <c r="D12" s="122" t="s">
        <v>150</v>
      </c>
      <c r="E12" s="122"/>
      <c r="F12" s="123"/>
      <c r="G12" s="124">
        <v>3</v>
      </c>
      <c r="H12" s="125">
        <f>G12*30</f>
        <v>90</v>
      </c>
      <c r="I12" s="126">
        <f>J12+K12+L12</f>
        <v>30</v>
      </c>
      <c r="J12" s="127"/>
      <c r="K12" s="127"/>
      <c r="L12" s="127">
        <v>30</v>
      </c>
      <c r="M12" s="128">
        <f t="shared" si="0"/>
        <v>60</v>
      </c>
      <c r="N12" s="129">
        <v>2</v>
      </c>
      <c r="O12" s="130"/>
      <c r="P12" s="131"/>
      <c r="Q12" s="132"/>
      <c r="R12" s="133"/>
      <c r="S12" s="129"/>
      <c r="T12" s="133"/>
      <c r="U12" s="129"/>
      <c r="V12" s="131"/>
    </row>
    <row r="13" spans="1:27" s="118" customFormat="1" ht="31.5" x14ac:dyDescent="0.2">
      <c r="A13" s="119" t="s">
        <v>151</v>
      </c>
      <c r="B13" s="120" t="s">
        <v>164</v>
      </c>
      <c r="C13" s="121">
        <v>2</v>
      </c>
      <c r="D13" s="122"/>
      <c r="E13" s="122"/>
      <c r="F13" s="123"/>
      <c r="G13" s="124">
        <v>5</v>
      </c>
      <c r="H13" s="125">
        <f>G13*30</f>
        <v>150</v>
      </c>
      <c r="I13" s="126">
        <f>J13+K13+L13</f>
        <v>54</v>
      </c>
      <c r="J13" s="127">
        <v>36</v>
      </c>
      <c r="K13" s="127"/>
      <c r="L13" s="127">
        <v>18</v>
      </c>
      <c r="M13" s="128">
        <f t="shared" si="0"/>
        <v>96</v>
      </c>
      <c r="N13" s="129"/>
      <c r="O13" s="130">
        <v>3</v>
      </c>
      <c r="P13" s="131">
        <v>3</v>
      </c>
      <c r="Q13" s="132"/>
      <c r="R13" s="133"/>
      <c r="S13" s="129"/>
      <c r="T13" s="133"/>
      <c r="U13" s="129"/>
      <c r="V13" s="131"/>
    </row>
    <row r="14" spans="1:27" s="118" customFormat="1" x14ac:dyDescent="0.2">
      <c r="A14" s="119" t="s">
        <v>153</v>
      </c>
      <c r="B14" s="120" t="s">
        <v>196</v>
      </c>
      <c r="C14" s="121"/>
      <c r="D14" s="122" t="s">
        <v>152</v>
      </c>
      <c r="E14" s="122"/>
      <c r="F14" s="123"/>
      <c r="G14" s="124">
        <v>3</v>
      </c>
      <c r="H14" s="125">
        <f>G14*30</f>
        <v>90</v>
      </c>
      <c r="I14" s="126">
        <f>J14+K14+L14</f>
        <v>36</v>
      </c>
      <c r="J14" s="127">
        <v>18</v>
      </c>
      <c r="K14" s="127"/>
      <c r="L14" s="127">
        <v>18</v>
      </c>
      <c r="M14" s="128">
        <f t="shared" si="0"/>
        <v>54</v>
      </c>
      <c r="N14" s="129"/>
      <c r="O14" s="130">
        <v>2</v>
      </c>
      <c r="P14" s="131">
        <v>2</v>
      </c>
      <c r="Q14" s="132"/>
      <c r="R14" s="133"/>
      <c r="S14" s="129"/>
      <c r="T14" s="133"/>
      <c r="U14" s="129"/>
      <c r="V14" s="131"/>
    </row>
    <row r="15" spans="1:27" s="118" customFormat="1" x14ac:dyDescent="0.2">
      <c r="A15" s="119" t="s">
        <v>163</v>
      </c>
      <c r="B15" s="120" t="s">
        <v>33</v>
      </c>
      <c r="C15" s="121"/>
      <c r="D15" s="122"/>
      <c r="E15" s="122"/>
      <c r="F15" s="123"/>
      <c r="G15" s="124">
        <f>G16+G18+G17</f>
        <v>7</v>
      </c>
      <c r="H15" s="125">
        <f>H16+H18+H17</f>
        <v>210</v>
      </c>
      <c r="I15" s="126">
        <f>I16+I18+I17</f>
        <v>132</v>
      </c>
      <c r="J15" s="127"/>
      <c r="K15" s="127"/>
      <c r="L15" s="127">
        <f>L16+L18+L17</f>
        <v>132</v>
      </c>
      <c r="M15" s="128">
        <f t="shared" si="0"/>
        <v>78</v>
      </c>
      <c r="N15" s="129"/>
      <c r="O15" s="130"/>
      <c r="P15" s="131"/>
      <c r="Q15" s="132"/>
      <c r="R15" s="133"/>
      <c r="S15" s="129"/>
      <c r="T15" s="133"/>
      <c r="U15" s="129"/>
      <c r="V15" s="131"/>
    </row>
    <row r="16" spans="1:27" s="118" customFormat="1" x14ac:dyDescent="0.2">
      <c r="A16" s="134" t="s">
        <v>165</v>
      </c>
      <c r="B16" s="135" t="s">
        <v>33</v>
      </c>
      <c r="C16" s="136"/>
      <c r="D16" s="137" t="s">
        <v>150</v>
      </c>
      <c r="E16" s="137"/>
      <c r="F16" s="138"/>
      <c r="G16" s="139">
        <v>3</v>
      </c>
      <c r="H16" s="140">
        <f>G16*30</f>
        <v>90</v>
      </c>
      <c r="I16" s="141">
        <f>J16+K16+L16</f>
        <v>60</v>
      </c>
      <c r="J16" s="142"/>
      <c r="K16" s="142"/>
      <c r="L16" s="142">
        <v>60</v>
      </c>
      <c r="M16" s="143">
        <f t="shared" si="0"/>
        <v>30</v>
      </c>
      <c r="N16" s="144">
        <v>4</v>
      </c>
      <c r="O16" s="145"/>
      <c r="P16" s="146"/>
      <c r="Q16" s="147"/>
      <c r="R16" s="148"/>
      <c r="S16" s="144"/>
      <c r="T16" s="148"/>
      <c r="U16" s="144"/>
      <c r="V16" s="146"/>
    </row>
    <row r="17" spans="1:27" s="118" customFormat="1" x14ac:dyDescent="0.2">
      <c r="A17" s="134" t="s">
        <v>166</v>
      </c>
      <c r="B17" s="135" t="s">
        <v>33</v>
      </c>
      <c r="C17" s="136"/>
      <c r="D17" s="137" t="s">
        <v>152</v>
      </c>
      <c r="E17" s="137"/>
      <c r="F17" s="138"/>
      <c r="G17" s="349">
        <v>4</v>
      </c>
      <c r="H17" s="350">
        <f>G17*30</f>
        <v>120</v>
      </c>
      <c r="I17" s="351">
        <f>J17+K17+L17</f>
        <v>72</v>
      </c>
      <c r="J17" s="352"/>
      <c r="K17" s="352"/>
      <c r="L17" s="352">
        <v>72</v>
      </c>
      <c r="M17" s="353">
        <f t="shared" si="0"/>
        <v>48</v>
      </c>
      <c r="N17" s="144"/>
      <c r="O17" s="145">
        <v>4</v>
      </c>
      <c r="P17" s="146">
        <v>4</v>
      </c>
      <c r="Q17" s="147"/>
      <c r="R17" s="148"/>
      <c r="S17" s="144"/>
      <c r="T17" s="148"/>
      <c r="U17" s="144"/>
      <c r="V17" s="146"/>
    </row>
    <row r="18" spans="1:27" s="118" customFormat="1" ht="16.5" thickBot="1" x14ac:dyDescent="0.25">
      <c r="A18" s="149" t="s">
        <v>167</v>
      </c>
      <c r="B18" s="150" t="s">
        <v>33</v>
      </c>
      <c r="C18" s="151"/>
      <c r="D18" s="152" t="s">
        <v>154</v>
      </c>
      <c r="E18" s="152"/>
      <c r="F18" s="153"/>
      <c r="G18" s="154"/>
      <c r="H18" s="155"/>
      <c r="I18" s="156"/>
      <c r="J18" s="157"/>
      <c r="K18" s="157"/>
      <c r="L18" s="157"/>
      <c r="M18" s="158"/>
      <c r="N18" s="159"/>
      <c r="O18" s="160"/>
      <c r="P18" s="161"/>
      <c r="Q18" s="162" t="s">
        <v>155</v>
      </c>
      <c r="R18" s="163"/>
      <c r="S18" s="159"/>
      <c r="T18" s="163"/>
      <c r="U18" s="159"/>
      <c r="V18" s="161"/>
    </row>
    <row r="19" spans="1:27" s="88" customFormat="1" ht="16.5" thickBot="1" x14ac:dyDescent="0.25">
      <c r="A19" s="976" t="s">
        <v>32</v>
      </c>
      <c r="B19" s="977"/>
      <c r="C19" s="164"/>
      <c r="D19" s="165"/>
      <c r="E19" s="166"/>
      <c r="F19" s="166"/>
      <c r="G19" s="167">
        <f>SUM(G11:G18)-G16-G17</f>
        <v>21</v>
      </c>
      <c r="H19" s="168">
        <f t="shared" ref="H19:M19" si="1">SUM(H11:H18)-H16-H17</f>
        <v>630</v>
      </c>
      <c r="I19" s="168">
        <f t="shared" si="1"/>
        <v>282</v>
      </c>
      <c r="J19" s="168">
        <f t="shared" si="1"/>
        <v>69</v>
      </c>
      <c r="K19" s="168">
        <f t="shared" si="1"/>
        <v>0</v>
      </c>
      <c r="L19" s="168">
        <f t="shared" si="1"/>
        <v>213</v>
      </c>
      <c r="M19" s="168">
        <f t="shared" si="1"/>
        <v>348</v>
      </c>
      <c r="N19" s="168">
        <f>SUM(N11:N18)</f>
        <v>8</v>
      </c>
      <c r="O19" s="168">
        <f t="shared" ref="O19:AA19" si="2">SUM(O11:O18)</f>
        <v>9</v>
      </c>
      <c r="P19" s="168">
        <f t="shared" si="2"/>
        <v>9</v>
      </c>
      <c r="Q19" s="168">
        <f t="shared" si="2"/>
        <v>0</v>
      </c>
      <c r="R19" s="168">
        <f t="shared" si="2"/>
        <v>0</v>
      </c>
      <c r="S19" s="168">
        <f t="shared" si="2"/>
        <v>0</v>
      </c>
      <c r="T19" s="168">
        <f t="shared" si="2"/>
        <v>0</v>
      </c>
      <c r="U19" s="168">
        <f t="shared" si="2"/>
        <v>0</v>
      </c>
      <c r="V19" s="168">
        <f t="shared" si="2"/>
        <v>0</v>
      </c>
      <c r="W19" s="168">
        <f t="shared" si="2"/>
        <v>0</v>
      </c>
      <c r="X19" s="168">
        <f t="shared" si="2"/>
        <v>0</v>
      </c>
      <c r="Y19" s="168">
        <f t="shared" si="2"/>
        <v>0</v>
      </c>
      <c r="Z19" s="168">
        <f t="shared" si="2"/>
        <v>0</v>
      </c>
      <c r="AA19" s="168">
        <f t="shared" si="2"/>
        <v>0</v>
      </c>
    </row>
    <row r="20" spans="1:27" ht="16.5" thickBot="1" x14ac:dyDescent="0.25">
      <c r="A20" s="978" t="s">
        <v>113</v>
      </c>
      <c r="B20" s="979"/>
      <c r="C20" s="979"/>
      <c r="D20" s="979"/>
      <c r="E20" s="979"/>
      <c r="F20" s="979"/>
      <c r="G20" s="979"/>
      <c r="H20" s="979"/>
      <c r="I20" s="979"/>
      <c r="J20" s="979"/>
      <c r="K20" s="979"/>
      <c r="L20" s="979"/>
      <c r="M20" s="979"/>
      <c r="N20" s="980"/>
      <c r="O20" s="980"/>
      <c r="P20" s="980"/>
      <c r="Q20" s="980"/>
      <c r="R20" s="980"/>
      <c r="S20" s="980"/>
      <c r="T20" s="980"/>
      <c r="U20" s="980"/>
      <c r="V20" s="981"/>
    </row>
    <row r="21" spans="1:27" x14ac:dyDescent="0.2">
      <c r="A21" s="171" t="s">
        <v>114</v>
      </c>
      <c r="B21" s="172" t="s">
        <v>175</v>
      </c>
      <c r="C21" s="173">
        <v>1</v>
      </c>
      <c r="D21" s="174"/>
      <c r="E21" s="175"/>
      <c r="F21" s="176"/>
      <c r="G21" s="177">
        <v>5</v>
      </c>
      <c r="H21" s="178">
        <f t="shared" ref="H21:H28" si="3">G21*30</f>
        <v>150</v>
      </c>
      <c r="I21" s="173">
        <f>J21+L21</f>
        <v>45</v>
      </c>
      <c r="J21" s="174">
        <v>30</v>
      </c>
      <c r="K21" s="174"/>
      <c r="L21" s="174">
        <v>15</v>
      </c>
      <c r="M21" s="179">
        <f t="shared" ref="M21:M28" si="4">H21-I21</f>
        <v>105</v>
      </c>
      <c r="N21" s="116">
        <v>3</v>
      </c>
      <c r="O21" s="180"/>
      <c r="P21" s="181"/>
      <c r="Q21" s="113"/>
      <c r="R21" s="115"/>
      <c r="S21" s="113"/>
      <c r="T21" s="115"/>
      <c r="U21" s="113"/>
      <c r="V21" s="115"/>
    </row>
    <row r="22" spans="1:27" x14ac:dyDescent="0.2">
      <c r="A22" s="182" t="s">
        <v>115</v>
      </c>
      <c r="B22" s="183" t="s">
        <v>176</v>
      </c>
      <c r="C22" s="184">
        <v>1</v>
      </c>
      <c r="D22" s="185"/>
      <c r="E22" s="186"/>
      <c r="F22" s="187"/>
      <c r="G22" s="188">
        <v>4</v>
      </c>
      <c r="H22" s="189">
        <f t="shared" si="3"/>
        <v>120</v>
      </c>
      <c r="I22" s="184">
        <f>J22+L22</f>
        <v>45</v>
      </c>
      <c r="J22" s="185">
        <v>30</v>
      </c>
      <c r="K22" s="185"/>
      <c r="L22" s="185">
        <v>15</v>
      </c>
      <c r="M22" s="190">
        <f t="shared" si="4"/>
        <v>75</v>
      </c>
      <c r="N22" s="191">
        <v>3</v>
      </c>
      <c r="O22" s="192"/>
      <c r="P22" s="193"/>
      <c r="Q22" s="194"/>
      <c r="R22" s="195"/>
      <c r="S22" s="194"/>
      <c r="T22" s="195"/>
      <c r="U22" s="194"/>
      <c r="V22" s="195"/>
    </row>
    <row r="23" spans="1:27" x14ac:dyDescent="0.2">
      <c r="A23" s="182" t="s">
        <v>116</v>
      </c>
      <c r="B23" s="183" t="s">
        <v>187</v>
      </c>
      <c r="C23" s="184">
        <v>1</v>
      </c>
      <c r="D23" s="185"/>
      <c r="E23" s="186"/>
      <c r="F23" s="187"/>
      <c r="G23" s="188">
        <v>5</v>
      </c>
      <c r="H23" s="189">
        <f t="shared" si="3"/>
        <v>150</v>
      </c>
      <c r="I23" s="184">
        <f>J23+L23</f>
        <v>45</v>
      </c>
      <c r="J23" s="185">
        <v>30</v>
      </c>
      <c r="K23" s="185"/>
      <c r="L23" s="185">
        <v>15</v>
      </c>
      <c r="M23" s="190">
        <f t="shared" si="4"/>
        <v>105</v>
      </c>
      <c r="N23" s="132">
        <v>3</v>
      </c>
      <c r="O23" s="196"/>
      <c r="P23" s="197"/>
      <c r="Q23" s="129"/>
      <c r="R23" s="131"/>
      <c r="S23" s="129"/>
      <c r="T23" s="131"/>
      <c r="U23" s="129"/>
      <c r="V23" s="131"/>
    </row>
    <row r="24" spans="1:27" x14ac:dyDescent="0.2">
      <c r="A24" s="182" t="s">
        <v>117</v>
      </c>
      <c r="B24" s="198" t="s">
        <v>178</v>
      </c>
      <c r="C24" s="184">
        <v>2</v>
      </c>
      <c r="D24" s="185"/>
      <c r="E24" s="186"/>
      <c r="F24" s="187"/>
      <c r="G24" s="188">
        <v>5</v>
      </c>
      <c r="H24" s="189">
        <f t="shared" si="3"/>
        <v>150</v>
      </c>
      <c r="I24" s="184">
        <f>J24+K24+L24</f>
        <v>54</v>
      </c>
      <c r="J24" s="185">
        <v>18</v>
      </c>
      <c r="K24" s="185"/>
      <c r="L24" s="185">
        <v>36</v>
      </c>
      <c r="M24" s="190">
        <f t="shared" si="4"/>
        <v>96</v>
      </c>
      <c r="N24" s="191"/>
      <c r="O24" s="192">
        <v>3</v>
      </c>
      <c r="P24" s="193">
        <v>3</v>
      </c>
      <c r="Q24" s="194"/>
      <c r="R24" s="195"/>
      <c r="S24" s="194"/>
      <c r="T24" s="195"/>
      <c r="U24" s="194"/>
      <c r="V24" s="195"/>
    </row>
    <row r="25" spans="1:27" ht="31.5" x14ac:dyDescent="0.2">
      <c r="A25" s="182" t="s">
        <v>119</v>
      </c>
      <c r="B25" s="354" t="s">
        <v>182</v>
      </c>
      <c r="C25" s="184"/>
      <c r="D25" s="185" t="s">
        <v>157</v>
      </c>
      <c r="E25" s="186"/>
      <c r="F25" s="187"/>
      <c r="G25" s="188">
        <v>5</v>
      </c>
      <c r="H25" s="189">
        <f>G25*30</f>
        <v>150</v>
      </c>
      <c r="I25" s="184">
        <f>J25+L25</f>
        <v>45</v>
      </c>
      <c r="J25" s="185">
        <v>30</v>
      </c>
      <c r="K25" s="185"/>
      <c r="L25" s="185">
        <v>15</v>
      </c>
      <c r="M25" s="190">
        <f>H25-I25</f>
        <v>105</v>
      </c>
      <c r="N25" s="191"/>
      <c r="O25" s="192"/>
      <c r="P25" s="193"/>
      <c r="Q25" s="194">
        <v>3</v>
      </c>
      <c r="R25" s="195"/>
      <c r="S25" s="194"/>
      <c r="T25" s="195"/>
      <c r="U25" s="194"/>
      <c r="V25" s="195"/>
    </row>
    <row r="26" spans="1:27" ht="47.25" x14ac:dyDescent="0.2">
      <c r="A26" s="182" t="s">
        <v>120</v>
      </c>
      <c r="B26" s="183" t="s">
        <v>179</v>
      </c>
      <c r="C26" s="184">
        <v>3</v>
      </c>
      <c r="D26" s="185"/>
      <c r="E26" s="186"/>
      <c r="F26" s="187"/>
      <c r="G26" s="188">
        <v>4.5</v>
      </c>
      <c r="H26" s="189">
        <f>G26*30</f>
        <v>135</v>
      </c>
      <c r="I26" s="184">
        <f>J26+L26</f>
        <v>45</v>
      </c>
      <c r="J26" s="185">
        <v>30</v>
      </c>
      <c r="K26" s="185"/>
      <c r="L26" s="185">
        <v>15</v>
      </c>
      <c r="M26" s="190">
        <f>H26-I26</f>
        <v>90</v>
      </c>
      <c r="N26" s="132"/>
      <c r="O26" s="196"/>
      <c r="P26" s="197"/>
      <c r="Q26" s="129">
        <v>3</v>
      </c>
      <c r="R26" s="131"/>
      <c r="S26" s="129"/>
      <c r="T26" s="131"/>
      <c r="U26" s="129"/>
      <c r="V26" s="131"/>
    </row>
    <row r="27" spans="1:27" ht="31.5" x14ac:dyDescent="0.2">
      <c r="A27" s="182" t="s">
        <v>168</v>
      </c>
      <c r="B27" s="198" t="s">
        <v>181</v>
      </c>
      <c r="C27" s="184">
        <v>3</v>
      </c>
      <c r="D27" s="185"/>
      <c r="E27" s="186"/>
      <c r="F27" s="187"/>
      <c r="G27" s="188">
        <v>5</v>
      </c>
      <c r="H27" s="189">
        <f>G27*30</f>
        <v>150</v>
      </c>
      <c r="I27" s="184">
        <f>J27+K27+L27</f>
        <v>45</v>
      </c>
      <c r="J27" s="185">
        <v>30</v>
      </c>
      <c r="K27" s="185"/>
      <c r="L27" s="185">
        <v>15</v>
      </c>
      <c r="M27" s="190">
        <f>H27-I27</f>
        <v>105</v>
      </c>
      <c r="N27" s="191"/>
      <c r="O27" s="192"/>
      <c r="P27" s="193"/>
      <c r="Q27" s="194">
        <v>3</v>
      </c>
      <c r="R27" s="195"/>
      <c r="S27" s="194"/>
      <c r="T27" s="195"/>
      <c r="U27" s="194"/>
      <c r="V27" s="195"/>
    </row>
    <row r="28" spans="1:27" ht="32.25" thickBot="1" x14ac:dyDescent="0.25">
      <c r="A28" s="199" t="s">
        <v>173</v>
      </c>
      <c r="B28" s="198" t="s">
        <v>177</v>
      </c>
      <c r="C28" s="200"/>
      <c r="D28" s="185"/>
      <c r="E28" s="186"/>
      <c r="F28" s="190" t="s">
        <v>118</v>
      </c>
      <c r="G28" s="188">
        <v>1</v>
      </c>
      <c r="H28" s="189">
        <f t="shared" si="3"/>
        <v>30</v>
      </c>
      <c r="I28" s="184">
        <f>J28+K28+L28</f>
        <v>0</v>
      </c>
      <c r="J28" s="185"/>
      <c r="K28" s="185"/>
      <c r="L28" s="185"/>
      <c r="M28" s="190">
        <f t="shared" si="4"/>
        <v>30</v>
      </c>
      <c r="N28" s="191"/>
      <c r="O28" s="192"/>
      <c r="P28" s="195"/>
      <c r="Q28" s="194"/>
      <c r="R28" s="195"/>
      <c r="S28" s="194"/>
      <c r="T28" s="195"/>
      <c r="U28" s="194"/>
      <c r="V28" s="195"/>
    </row>
    <row r="29" spans="1:27" ht="16.5" thickBot="1" x14ac:dyDescent="0.25">
      <c r="A29" s="961" t="s">
        <v>121</v>
      </c>
      <c r="B29" s="962"/>
      <c r="C29" s="962"/>
      <c r="D29" s="962"/>
      <c r="E29" s="962"/>
      <c r="F29" s="963"/>
      <c r="G29" s="201">
        <f t="shared" ref="G29:AA29" si="5">SUM(G21:G28)</f>
        <v>34.5</v>
      </c>
      <c r="H29" s="202">
        <f t="shared" si="5"/>
        <v>1035</v>
      </c>
      <c r="I29" s="202">
        <f t="shared" si="5"/>
        <v>324</v>
      </c>
      <c r="J29" s="202">
        <f t="shared" si="5"/>
        <v>198</v>
      </c>
      <c r="K29" s="202">
        <f t="shared" si="5"/>
        <v>0</v>
      </c>
      <c r="L29" s="202">
        <f t="shared" si="5"/>
        <v>126</v>
      </c>
      <c r="M29" s="202">
        <f t="shared" si="5"/>
        <v>711</v>
      </c>
      <c r="N29" s="202">
        <f t="shared" si="5"/>
        <v>9</v>
      </c>
      <c r="O29" s="202">
        <f t="shared" si="5"/>
        <v>3</v>
      </c>
      <c r="P29" s="202">
        <f t="shared" si="5"/>
        <v>3</v>
      </c>
      <c r="Q29" s="202">
        <f t="shared" si="5"/>
        <v>9</v>
      </c>
      <c r="R29" s="202">
        <f t="shared" si="5"/>
        <v>0</v>
      </c>
      <c r="S29" s="202">
        <f t="shared" si="5"/>
        <v>0</v>
      </c>
      <c r="T29" s="202">
        <f t="shared" si="5"/>
        <v>0</v>
      </c>
      <c r="U29" s="202">
        <f t="shared" si="5"/>
        <v>0</v>
      </c>
      <c r="V29" s="202">
        <f t="shared" si="5"/>
        <v>0</v>
      </c>
      <c r="W29" s="202">
        <f t="shared" si="5"/>
        <v>0</v>
      </c>
      <c r="X29" s="202">
        <f t="shared" si="5"/>
        <v>0</v>
      </c>
      <c r="Y29" s="202">
        <f t="shared" si="5"/>
        <v>0</v>
      </c>
      <c r="Z29" s="202">
        <f t="shared" si="5"/>
        <v>0</v>
      </c>
      <c r="AA29" s="202">
        <f t="shared" si="5"/>
        <v>0</v>
      </c>
    </row>
    <row r="30" spans="1:27" ht="16.5" thickBot="1" x14ac:dyDescent="0.25">
      <c r="A30" s="944" t="s">
        <v>122</v>
      </c>
      <c r="B30" s="945"/>
      <c r="C30" s="945"/>
      <c r="D30" s="945"/>
      <c r="E30" s="945"/>
      <c r="F30" s="945"/>
      <c r="G30" s="945"/>
      <c r="H30" s="945"/>
      <c r="I30" s="945"/>
      <c r="J30" s="945"/>
      <c r="K30" s="945"/>
      <c r="L30" s="945"/>
      <c r="M30" s="945"/>
      <c r="N30" s="945"/>
      <c r="O30" s="945"/>
      <c r="P30" s="945"/>
      <c r="Q30" s="945"/>
      <c r="R30" s="945"/>
      <c r="S30" s="945"/>
      <c r="T30" s="945"/>
      <c r="U30" s="945"/>
      <c r="V30" s="946"/>
    </row>
    <row r="31" spans="1:27" s="88" customFormat="1" x14ac:dyDescent="0.2">
      <c r="A31" s="103" t="s">
        <v>123</v>
      </c>
      <c r="B31" s="203" t="s">
        <v>99</v>
      </c>
      <c r="C31" s="204"/>
      <c r="D31" s="205" t="s">
        <v>118</v>
      </c>
      <c r="E31" s="205"/>
      <c r="F31" s="206"/>
      <c r="G31" s="207">
        <v>4.5</v>
      </c>
      <c r="H31" s="208">
        <f>G31*30</f>
        <v>135</v>
      </c>
      <c r="I31" s="173">
        <f>J31+K31+L31</f>
        <v>0</v>
      </c>
      <c r="J31" s="174"/>
      <c r="K31" s="174"/>
      <c r="L31" s="174"/>
      <c r="M31" s="175">
        <f>H31-I31</f>
        <v>135</v>
      </c>
      <c r="N31" s="209"/>
      <c r="O31" s="210"/>
      <c r="P31" s="211"/>
      <c r="Q31" s="209"/>
      <c r="R31" s="211"/>
      <c r="S31" s="209"/>
      <c r="T31" s="211"/>
      <c r="U31" s="209"/>
      <c r="V31" s="112"/>
    </row>
    <row r="32" spans="1:27" s="88" customFormat="1" x14ac:dyDescent="0.2">
      <c r="A32" s="355" t="s">
        <v>156</v>
      </c>
      <c r="B32" s="356" t="s">
        <v>146</v>
      </c>
      <c r="C32" s="357"/>
      <c r="D32" s="358" t="s">
        <v>170</v>
      </c>
      <c r="E32" s="358"/>
      <c r="F32" s="359"/>
      <c r="G32" s="360">
        <v>3</v>
      </c>
      <c r="H32" s="361">
        <f>G32*30</f>
        <v>90</v>
      </c>
      <c r="I32" s="362"/>
      <c r="J32" s="363"/>
      <c r="K32" s="363"/>
      <c r="L32" s="363"/>
      <c r="M32" s="368">
        <f>H32-I32</f>
        <v>90</v>
      </c>
      <c r="N32" s="364"/>
      <c r="O32" s="365"/>
      <c r="P32" s="366"/>
      <c r="Q32" s="364"/>
      <c r="R32" s="366"/>
      <c r="S32" s="364"/>
      <c r="T32" s="366"/>
      <c r="U32" s="364"/>
      <c r="V32" s="367"/>
    </row>
    <row r="33" spans="1:27" s="88" customFormat="1" ht="16.5" thickBot="1" x14ac:dyDescent="0.25">
      <c r="A33" s="149" t="s">
        <v>169</v>
      </c>
      <c r="B33" s="212" t="s">
        <v>26</v>
      </c>
      <c r="C33" s="213"/>
      <c r="D33" s="214" t="s">
        <v>170</v>
      </c>
      <c r="E33" s="214"/>
      <c r="F33" s="215"/>
      <c r="G33" s="216">
        <v>6</v>
      </c>
      <c r="H33" s="217">
        <f>G33*30</f>
        <v>180</v>
      </c>
      <c r="I33" s="218">
        <f>J33+K33+L33</f>
        <v>0</v>
      </c>
      <c r="J33" s="219"/>
      <c r="K33" s="219"/>
      <c r="L33" s="219"/>
      <c r="M33" s="220">
        <f>H33-I33</f>
        <v>180</v>
      </c>
      <c r="N33" s="221"/>
      <c r="O33" s="222"/>
      <c r="P33" s="223"/>
      <c r="Q33" s="221"/>
      <c r="R33" s="223"/>
      <c r="S33" s="221"/>
      <c r="T33" s="223"/>
      <c r="U33" s="221"/>
      <c r="V33" s="224"/>
    </row>
    <row r="34" spans="1:27" s="88" customFormat="1" ht="16.5" thickBot="1" x14ac:dyDescent="0.25">
      <c r="A34" s="993" t="s">
        <v>124</v>
      </c>
      <c r="B34" s="994"/>
      <c r="C34" s="994"/>
      <c r="D34" s="994"/>
      <c r="E34" s="994"/>
      <c r="F34" s="995"/>
      <c r="G34" s="225">
        <f>SUM(G31:G33)</f>
        <v>13.5</v>
      </c>
      <c r="H34" s="226">
        <f>SUM(H31:H33)</f>
        <v>405</v>
      </c>
      <c r="I34" s="226">
        <f>SUM(I31:I31)</f>
        <v>0</v>
      </c>
      <c r="J34" s="226">
        <f>SUM(J31:J31)</f>
        <v>0</v>
      </c>
      <c r="K34" s="226">
        <f>SUM(K31:K31)</f>
        <v>0</v>
      </c>
      <c r="L34" s="226">
        <f>SUM(L31:L31)</f>
        <v>0</v>
      </c>
      <c r="M34" s="226">
        <f>SUM(M31:M33)</f>
        <v>405</v>
      </c>
      <c r="N34" s="226">
        <f>SUM(N31:N31)</f>
        <v>0</v>
      </c>
      <c r="O34" s="226"/>
      <c r="P34" s="226">
        <f t="shared" ref="P34:V34" si="6">SUM(P31:P31)</f>
        <v>0</v>
      </c>
      <c r="Q34" s="226">
        <f t="shared" si="6"/>
        <v>0</v>
      </c>
      <c r="R34" s="226">
        <f t="shared" si="6"/>
        <v>0</v>
      </c>
      <c r="S34" s="226">
        <f t="shared" si="6"/>
        <v>0</v>
      </c>
      <c r="T34" s="226">
        <f t="shared" si="6"/>
        <v>0</v>
      </c>
      <c r="U34" s="226">
        <f t="shared" si="6"/>
        <v>0</v>
      </c>
      <c r="V34" s="226">
        <f t="shared" si="6"/>
        <v>0</v>
      </c>
    </row>
    <row r="35" spans="1:27" ht="16.5" thickBot="1" x14ac:dyDescent="0.25">
      <c r="A35" s="944" t="s">
        <v>125</v>
      </c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5"/>
      <c r="M35" s="945"/>
      <c r="N35" s="945"/>
      <c r="O35" s="945"/>
      <c r="P35" s="945"/>
      <c r="Q35" s="945"/>
      <c r="R35" s="945"/>
      <c r="S35" s="945"/>
      <c r="T35" s="945"/>
      <c r="U35" s="945"/>
      <c r="V35" s="946"/>
    </row>
    <row r="36" spans="1:27" s="88" customFormat="1" x14ac:dyDescent="0.2">
      <c r="A36" s="171" t="s">
        <v>70</v>
      </c>
      <c r="B36" s="227" t="s">
        <v>83</v>
      </c>
      <c r="C36" s="228"/>
      <c r="D36" s="229"/>
      <c r="E36" s="229"/>
      <c r="F36" s="230"/>
      <c r="G36" s="207">
        <v>18</v>
      </c>
      <c r="H36" s="231">
        <f>G36*30</f>
        <v>540</v>
      </c>
      <c r="I36" s="232"/>
      <c r="J36" s="233"/>
      <c r="K36" s="233"/>
      <c r="L36" s="233"/>
      <c r="M36" s="175">
        <f>H36-I36</f>
        <v>540</v>
      </c>
      <c r="N36" s="232"/>
      <c r="O36" s="234"/>
      <c r="P36" s="235"/>
      <c r="Q36" s="232"/>
      <c r="R36" s="235"/>
      <c r="S36" s="232"/>
      <c r="T36" s="235"/>
      <c r="U36" s="232"/>
      <c r="V36" s="236"/>
    </row>
    <row r="37" spans="1:27" s="88" customFormat="1" ht="32.25" thickBot="1" x14ac:dyDescent="0.25">
      <c r="A37" s="199" t="s">
        <v>70</v>
      </c>
      <c r="B37" s="237" t="s">
        <v>158</v>
      </c>
      <c r="C37" s="238">
        <v>3</v>
      </c>
      <c r="D37" s="239"/>
      <c r="E37" s="239"/>
      <c r="F37" s="240"/>
      <c r="G37" s="216">
        <v>3</v>
      </c>
      <c r="H37" s="241">
        <f>G37*30</f>
        <v>90</v>
      </c>
      <c r="I37" s="242"/>
      <c r="J37" s="243"/>
      <c r="K37" s="243"/>
      <c r="L37" s="243"/>
      <c r="M37" s="220">
        <f>H37-I37</f>
        <v>90</v>
      </c>
      <c r="N37" s="242"/>
      <c r="O37" s="244"/>
      <c r="P37" s="245"/>
      <c r="Q37" s="242"/>
      <c r="R37" s="245"/>
      <c r="S37" s="242"/>
      <c r="T37" s="245"/>
      <c r="U37" s="242"/>
      <c r="V37" s="246"/>
    </row>
    <row r="38" spans="1:27" s="88" customFormat="1" ht="16.5" thickBot="1" x14ac:dyDescent="0.25">
      <c r="A38" s="996" t="s">
        <v>126</v>
      </c>
      <c r="B38" s="997"/>
      <c r="C38" s="997"/>
      <c r="D38" s="997"/>
      <c r="E38" s="997"/>
      <c r="F38" s="998"/>
      <c r="G38" s="247">
        <f>SUM(G36:G37)</f>
        <v>21</v>
      </c>
      <c r="H38" s="248">
        <f>SUM(H36:H37)</f>
        <v>630</v>
      </c>
      <c r="I38" s="248">
        <f t="shared" ref="I38:N38" si="7">SUM(I36:I36)</f>
        <v>0</v>
      </c>
      <c r="J38" s="248">
        <f t="shared" si="7"/>
        <v>0</v>
      </c>
      <c r="K38" s="248">
        <f t="shared" si="7"/>
        <v>0</v>
      </c>
      <c r="L38" s="248">
        <f t="shared" si="7"/>
        <v>0</v>
      </c>
      <c r="M38" s="248">
        <f t="shared" si="7"/>
        <v>540</v>
      </c>
      <c r="N38" s="248">
        <f t="shared" si="7"/>
        <v>0</v>
      </c>
      <c r="O38" s="248"/>
      <c r="P38" s="248">
        <f t="shared" ref="P38:V38" si="8">SUM(P36:P36)</f>
        <v>0</v>
      </c>
      <c r="Q38" s="248">
        <f t="shared" si="8"/>
        <v>0</v>
      </c>
      <c r="R38" s="248">
        <f t="shared" si="8"/>
        <v>0</v>
      </c>
      <c r="S38" s="248">
        <f t="shared" si="8"/>
        <v>0</v>
      </c>
      <c r="T38" s="248">
        <f t="shared" si="8"/>
        <v>0</v>
      </c>
      <c r="U38" s="248">
        <f t="shared" si="8"/>
        <v>0</v>
      </c>
      <c r="V38" s="249">
        <f t="shared" si="8"/>
        <v>0</v>
      </c>
    </row>
    <row r="39" spans="1:27" ht="16.5" thickBot="1" x14ac:dyDescent="0.25">
      <c r="A39" s="959" t="s">
        <v>127</v>
      </c>
      <c r="B39" s="960"/>
      <c r="C39" s="960"/>
      <c r="D39" s="960"/>
      <c r="E39" s="960"/>
      <c r="F39" s="960"/>
      <c r="G39" s="250">
        <f>G38+G34+G29+G19</f>
        <v>90</v>
      </c>
      <c r="H39" s="251">
        <f>H38+H34+H29+H19</f>
        <v>2700</v>
      </c>
      <c r="I39" s="251">
        <f t="shared" ref="I39:AA39" si="9">I29+I19+I34+I38</f>
        <v>606</v>
      </c>
      <c r="J39" s="251">
        <f t="shared" si="9"/>
        <v>267</v>
      </c>
      <c r="K39" s="251">
        <f t="shared" si="9"/>
        <v>0</v>
      </c>
      <c r="L39" s="251">
        <f t="shared" si="9"/>
        <v>339</v>
      </c>
      <c r="M39" s="251">
        <f t="shared" si="9"/>
        <v>2004</v>
      </c>
      <c r="N39" s="251">
        <f t="shared" si="9"/>
        <v>17</v>
      </c>
      <c r="O39" s="251">
        <f t="shared" si="9"/>
        <v>12</v>
      </c>
      <c r="P39" s="251">
        <f t="shared" si="9"/>
        <v>12</v>
      </c>
      <c r="Q39" s="251">
        <f t="shared" si="9"/>
        <v>9</v>
      </c>
      <c r="R39" s="251">
        <f t="shared" si="9"/>
        <v>0</v>
      </c>
      <c r="S39" s="251">
        <f t="shared" si="9"/>
        <v>0</v>
      </c>
      <c r="T39" s="251">
        <f t="shared" si="9"/>
        <v>0</v>
      </c>
      <c r="U39" s="251">
        <f t="shared" si="9"/>
        <v>0</v>
      </c>
      <c r="V39" s="251">
        <f t="shared" si="9"/>
        <v>0</v>
      </c>
      <c r="W39" s="251">
        <f t="shared" si="9"/>
        <v>0</v>
      </c>
      <c r="X39" s="251">
        <f t="shared" si="9"/>
        <v>0</v>
      </c>
      <c r="Y39" s="251">
        <f t="shared" si="9"/>
        <v>0</v>
      </c>
      <c r="Z39" s="251">
        <f t="shared" si="9"/>
        <v>0</v>
      </c>
      <c r="AA39" s="251">
        <f t="shared" si="9"/>
        <v>0</v>
      </c>
    </row>
    <row r="40" spans="1:27" x14ac:dyDescent="0.2">
      <c r="A40" s="990" t="s">
        <v>128</v>
      </c>
      <c r="B40" s="991"/>
      <c r="C40" s="991"/>
      <c r="D40" s="991"/>
      <c r="E40" s="991"/>
      <c r="F40" s="991"/>
      <c r="G40" s="991"/>
      <c r="H40" s="991"/>
      <c r="I40" s="991"/>
      <c r="J40" s="991"/>
      <c r="K40" s="991"/>
      <c r="L40" s="991"/>
      <c r="M40" s="991"/>
      <c r="N40" s="991"/>
      <c r="O40" s="991"/>
      <c r="P40" s="991"/>
      <c r="Q40" s="991"/>
      <c r="R40" s="991"/>
      <c r="S40" s="991"/>
      <c r="T40" s="991"/>
      <c r="U40" s="991"/>
      <c r="V40" s="992"/>
    </row>
    <row r="41" spans="1:27" ht="16.5" thickBot="1" x14ac:dyDescent="0.25">
      <c r="A41" s="972" t="s">
        <v>129</v>
      </c>
      <c r="B41" s="973"/>
      <c r="C41" s="973"/>
      <c r="D41" s="973"/>
      <c r="E41" s="973"/>
      <c r="F41" s="973"/>
      <c r="G41" s="973"/>
      <c r="H41" s="973"/>
      <c r="I41" s="974"/>
      <c r="J41" s="974"/>
      <c r="K41" s="974"/>
      <c r="L41" s="974"/>
      <c r="M41" s="974"/>
      <c r="N41" s="973"/>
      <c r="O41" s="973"/>
      <c r="P41" s="973"/>
      <c r="Q41" s="973"/>
      <c r="R41" s="973"/>
      <c r="S41" s="973"/>
      <c r="T41" s="973"/>
      <c r="U41" s="973"/>
      <c r="V41" s="975"/>
    </row>
    <row r="42" spans="1:27" x14ac:dyDescent="0.2">
      <c r="A42" s="988" t="s">
        <v>80</v>
      </c>
      <c r="B42" s="252" t="s">
        <v>188</v>
      </c>
      <c r="C42" s="253"/>
      <c r="D42" s="254">
        <v>1</v>
      </c>
      <c r="E42" s="254"/>
      <c r="F42" s="255"/>
      <c r="G42" s="256">
        <v>3</v>
      </c>
      <c r="H42" s="257">
        <f>G42*30</f>
        <v>90</v>
      </c>
      <c r="I42" s="258">
        <f>J42+K42+L42</f>
        <v>30</v>
      </c>
      <c r="J42" s="259">
        <v>15</v>
      </c>
      <c r="K42" s="259"/>
      <c r="L42" s="259">
        <v>15</v>
      </c>
      <c r="M42" s="260">
        <f>H42-I42</f>
        <v>60</v>
      </c>
      <c r="N42" s="261">
        <v>2</v>
      </c>
      <c r="O42" s="262"/>
      <c r="P42" s="255"/>
      <c r="Q42" s="253"/>
      <c r="R42" s="255"/>
      <c r="S42" s="253"/>
      <c r="T42" s="255"/>
      <c r="U42" s="253"/>
      <c r="V42" s="255"/>
    </row>
    <row r="43" spans="1:27" ht="16.5" thickBot="1" x14ac:dyDescent="0.25">
      <c r="A43" s="989"/>
      <c r="B43" s="263" t="s">
        <v>189</v>
      </c>
      <c r="C43" s="264"/>
      <c r="D43" s="265"/>
      <c r="E43" s="265"/>
      <c r="F43" s="266"/>
      <c r="G43" s="267"/>
      <c r="H43" s="268"/>
      <c r="I43" s="269">
        <f>J43+K43+L43</f>
        <v>0</v>
      </c>
      <c r="J43" s="270"/>
      <c r="K43" s="270"/>
      <c r="L43" s="270"/>
      <c r="M43" s="271"/>
      <c r="N43" s="272"/>
      <c r="O43" s="273"/>
      <c r="P43" s="266"/>
      <c r="Q43" s="264"/>
      <c r="R43" s="266"/>
      <c r="S43" s="264"/>
      <c r="T43" s="266"/>
      <c r="U43" s="264"/>
      <c r="V43" s="266"/>
    </row>
    <row r="44" spans="1:27" ht="16.5" thickBot="1" x14ac:dyDescent="0.25">
      <c r="A44" s="961" t="s">
        <v>130</v>
      </c>
      <c r="B44" s="970"/>
      <c r="C44" s="970"/>
      <c r="D44" s="970"/>
      <c r="E44" s="970"/>
      <c r="F44" s="971"/>
      <c r="G44" s="274">
        <f t="shared" ref="G44:AA44" si="10">SUM(G42:G43)</f>
        <v>3</v>
      </c>
      <c r="H44" s="275">
        <f t="shared" si="10"/>
        <v>90</v>
      </c>
      <c r="I44" s="275">
        <f t="shared" si="10"/>
        <v>30</v>
      </c>
      <c r="J44" s="275">
        <f t="shared" si="10"/>
        <v>15</v>
      </c>
      <c r="K44" s="275">
        <f t="shared" si="10"/>
        <v>0</v>
      </c>
      <c r="L44" s="275">
        <f t="shared" si="10"/>
        <v>15</v>
      </c>
      <c r="M44" s="275">
        <f t="shared" si="10"/>
        <v>60</v>
      </c>
      <c r="N44" s="275">
        <f t="shared" si="10"/>
        <v>2</v>
      </c>
      <c r="O44" s="275">
        <f t="shared" si="10"/>
        <v>0</v>
      </c>
      <c r="P44" s="275">
        <f t="shared" si="10"/>
        <v>0</v>
      </c>
      <c r="Q44" s="275">
        <f t="shared" si="10"/>
        <v>0</v>
      </c>
      <c r="R44" s="275">
        <f t="shared" si="10"/>
        <v>0</v>
      </c>
      <c r="S44" s="275">
        <f t="shared" si="10"/>
        <v>0</v>
      </c>
      <c r="T44" s="275">
        <f t="shared" si="10"/>
        <v>0</v>
      </c>
      <c r="U44" s="275">
        <f t="shared" si="10"/>
        <v>0</v>
      </c>
      <c r="V44" s="275">
        <f t="shared" si="10"/>
        <v>0</v>
      </c>
      <c r="W44" s="275">
        <f t="shared" si="10"/>
        <v>0</v>
      </c>
      <c r="X44" s="275">
        <f t="shared" si="10"/>
        <v>0</v>
      </c>
      <c r="Y44" s="275">
        <f t="shared" si="10"/>
        <v>0</v>
      </c>
      <c r="Z44" s="275">
        <f t="shared" si="10"/>
        <v>0</v>
      </c>
      <c r="AA44" s="275">
        <f t="shared" si="10"/>
        <v>0</v>
      </c>
    </row>
    <row r="45" spans="1:27" ht="16.5" thickBot="1" x14ac:dyDescent="0.25">
      <c r="A45" s="972" t="s">
        <v>159</v>
      </c>
      <c r="B45" s="973"/>
      <c r="C45" s="973"/>
      <c r="D45" s="973"/>
      <c r="E45" s="973"/>
      <c r="F45" s="973"/>
      <c r="G45" s="973"/>
      <c r="H45" s="973"/>
      <c r="I45" s="973"/>
      <c r="J45" s="973"/>
      <c r="K45" s="973"/>
      <c r="L45" s="973"/>
      <c r="M45" s="973"/>
      <c r="N45" s="974"/>
      <c r="O45" s="974"/>
      <c r="P45" s="974"/>
      <c r="Q45" s="973"/>
      <c r="R45" s="973"/>
      <c r="S45" s="973"/>
      <c r="T45" s="973"/>
      <c r="U45" s="973"/>
      <c r="V45" s="975"/>
    </row>
    <row r="46" spans="1:27" x14ac:dyDescent="0.2">
      <c r="A46" s="1009" t="s">
        <v>131</v>
      </c>
      <c r="B46" s="276" t="s">
        <v>190</v>
      </c>
      <c r="C46" s="277"/>
      <c r="D46" s="277" t="s">
        <v>132</v>
      </c>
      <c r="E46" s="277"/>
      <c r="F46" s="277"/>
      <c r="G46" s="278">
        <v>4</v>
      </c>
      <c r="H46" s="40">
        <f>G46*30</f>
        <v>120</v>
      </c>
      <c r="I46" s="22">
        <v>64</v>
      </c>
      <c r="J46" s="277">
        <v>15</v>
      </c>
      <c r="K46" s="277"/>
      <c r="L46" s="277">
        <v>30</v>
      </c>
      <c r="M46" s="279">
        <v>86</v>
      </c>
      <c r="N46" s="22">
        <v>3</v>
      </c>
      <c r="O46" s="23"/>
      <c r="P46" s="26"/>
      <c r="Q46" s="277"/>
      <c r="R46" s="28"/>
      <c r="S46" s="277"/>
      <c r="T46" s="28"/>
      <c r="U46" s="277"/>
      <c r="V46" s="28"/>
      <c r="W46" s="280"/>
      <c r="X46" s="280"/>
      <c r="Y46" s="280"/>
    </row>
    <row r="47" spans="1:27" x14ac:dyDescent="0.2">
      <c r="A47" s="1010"/>
      <c r="B47" s="281" t="s">
        <v>191</v>
      </c>
      <c r="C47" s="282"/>
      <c r="D47" s="283"/>
      <c r="E47" s="284"/>
      <c r="F47" s="285"/>
      <c r="G47" s="286"/>
      <c r="H47" s="287"/>
      <c r="I47" s="288"/>
      <c r="J47" s="289"/>
      <c r="K47" s="289" t="s">
        <v>93</v>
      </c>
      <c r="L47" s="289"/>
      <c r="M47" s="287"/>
      <c r="N47" s="24"/>
      <c r="O47" s="25"/>
      <c r="P47" s="27"/>
      <c r="Q47" s="290"/>
      <c r="R47" s="291"/>
      <c r="S47" s="290"/>
      <c r="T47" s="291"/>
      <c r="U47" s="290"/>
      <c r="V47" s="291"/>
      <c r="W47" s="280"/>
      <c r="X47" s="280"/>
      <c r="Y47" s="280"/>
    </row>
    <row r="48" spans="1:27" x14ac:dyDescent="0.2">
      <c r="A48" s="1003" t="s">
        <v>133</v>
      </c>
      <c r="B48" s="292" t="s">
        <v>192</v>
      </c>
      <c r="C48" s="293"/>
      <c r="D48" s="294" t="s">
        <v>118</v>
      </c>
      <c r="E48" s="295"/>
      <c r="F48" s="296"/>
      <c r="G48" s="297">
        <v>4</v>
      </c>
      <c r="H48" s="298">
        <f>G48*30</f>
        <v>120</v>
      </c>
      <c r="I48" s="299">
        <f>J48+L48+K48</f>
        <v>36</v>
      </c>
      <c r="J48" s="300"/>
      <c r="K48" s="301">
        <v>36</v>
      </c>
      <c r="L48" s="301"/>
      <c r="M48" s="302">
        <f>H48-I48</f>
        <v>84</v>
      </c>
      <c r="N48" s="303"/>
      <c r="O48" s="304">
        <v>2</v>
      </c>
      <c r="P48" s="305">
        <v>2</v>
      </c>
      <c r="Q48" s="306"/>
      <c r="R48" s="305"/>
      <c r="S48" s="303"/>
      <c r="T48" s="305"/>
      <c r="U48" s="303"/>
      <c r="V48" s="307"/>
    </row>
    <row r="49" spans="1:27" x14ac:dyDescent="0.2">
      <c r="A49" s="1004"/>
      <c r="B49" s="292" t="s">
        <v>193</v>
      </c>
      <c r="C49" s="293"/>
      <c r="D49" s="294"/>
      <c r="E49" s="295"/>
      <c r="F49" s="296"/>
      <c r="G49" s="297"/>
      <c r="H49" s="298"/>
      <c r="I49" s="299"/>
      <c r="J49" s="300"/>
      <c r="K49" s="301"/>
      <c r="L49" s="301"/>
      <c r="M49" s="302"/>
      <c r="N49" s="303"/>
      <c r="O49" s="304"/>
      <c r="P49" s="305"/>
      <c r="Q49" s="306"/>
      <c r="R49" s="305"/>
      <c r="S49" s="303"/>
      <c r="T49" s="305"/>
      <c r="U49" s="303"/>
      <c r="V49" s="307"/>
    </row>
    <row r="50" spans="1:27" ht="31.5" x14ac:dyDescent="0.2">
      <c r="A50" s="1003" t="s">
        <v>134</v>
      </c>
      <c r="B50" s="292" t="s">
        <v>197</v>
      </c>
      <c r="C50" s="293">
        <v>2</v>
      </c>
      <c r="D50" s="294"/>
      <c r="E50" s="295"/>
      <c r="F50" s="296"/>
      <c r="G50" s="297">
        <v>4</v>
      </c>
      <c r="H50" s="298">
        <f>G50*30</f>
        <v>120</v>
      </c>
      <c r="I50" s="299">
        <f>J50+L50+K50</f>
        <v>54</v>
      </c>
      <c r="J50" s="300">
        <v>18</v>
      </c>
      <c r="K50" s="301"/>
      <c r="L50" s="301">
        <v>36</v>
      </c>
      <c r="M50" s="302">
        <f>H50-I50</f>
        <v>66</v>
      </c>
      <c r="N50" s="303"/>
      <c r="O50" s="304">
        <v>3</v>
      </c>
      <c r="P50" s="305">
        <v>3</v>
      </c>
      <c r="Q50" s="306"/>
      <c r="R50" s="305"/>
      <c r="S50" s="303"/>
      <c r="T50" s="305"/>
      <c r="U50" s="303"/>
      <c r="V50" s="307"/>
    </row>
    <row r="51" spans="1:27" ht="31.5" x14ac:dyDescent="0.2">
      <c r="A51" s="1004"/>
      <c r="B51" s="292" t="s">
        <v>194</v>
      </c>
      <c r="C51" s="293"/>
      <c r="D51" s="294"/>
      <c r="E51" s="295"/>
      <c r="F51" s="296"/>
      <c r="G51" s="297"/>
      <c r="H51" s="298"/>
      <c r="I51" s="299"/>
      <c r="J51" s="300"/>
      <c r="K51" s="301"/>
      <c r="L51" s="301"/>
      <c r="M51" s="302"/>
      <c r="N51" s="303"/>
      <c r="O51" s="304"/>
      <c r="P51" s="305"/>
      <c r="Q51" s="306"/>
      <c r="R51" s="305"/>
      <c r="S51" s="303"/>
      <c r="T51" s="305"/>
      <c r="U51" s="303"/>
      <c r="V51" s="307"/>
    </row>
    <row r="52" spans="1:27" x14ac:dyDescent="0.2">
      <c r="A52" s="1003" t="s">
        <v>160</v>
      </c>
      <c r="B52" s="292" t="s">
        <v>180</v>
      </c>
      <c r="C52" s="293"/>
      <c r="D52" s="294" t="s">
        <v>157</v>
      </c>
      <c r="E52" s="295"/>
      <c r="F52" s="296"/>
      <c r="G52" s="297">
        <v>5</v>
      </c>
      <c r="H52" s="298">
        <f>G52*30</f>
        <v>150</v>
      </c>
      <c r="I52" s="299">
        <f>J52+L52+K52</f>
        <v>45</v>
      </c>
      <c r="J52" s="300">
        <v>30</v>
      </c>
      <c r="K52" s="301"/>
      <c r="L52" s="301">
        <v>15</v>
      </c>
      <c r="M52" s="302">
        <f>H52-I52</f>
        <v>105</v>
      </c>
      <c r="N52" s="303"/>
      <c r="O52" s="304"/>
      <c r="P52" s="305"/>
      <c r="Q52" s="306">
        <v>3</v>
      </c>
      <c r="R52" s="305"/>
      <c r="S52" s="303"/>
      <c r="T52" s="305"/>
      <c r="U52" s="303"/>
      <c r="V52" s="307"/>
    </row>
    <row r="53" spans="1:27" x14ac:dyDescent="0.2">
      <c r="A53" s="1004"/>
      <c r="B53" s="292" t="s">
        <v>198</v>
      </c>
      <c r="C53" s="293"/>
      <c r="D53" s="294"/>
      <c r="E53" s="295"/>
      <c r="F53" s="296"/>
      <c r="G53" s="297"/>
      <c r="H53" s="298"/>
      <c r="I53" s="299"/>
      <c r="J53" s="300"/>
      <c r="K53" s="301"/>
      <c r="L53" s="301"/>
      <c r="M53" s="302"/>
      <c r="N53" s="303"/>
      <c r="O53" s="304"/>
      <c r="P53" s="305"/>
      <c r="Q53" s="306"/>
      <c r="R53" s="305"/>
      <c r="S53" s="303"/>
      <c r="T53" s="305"/>
      <c r="U53" s="303"/>
      <c r="V53" s="307"/>
    </row>
    <row r="54" spans="1:27" ht="31.5" x14ac:dyDescent="0.2">
      <c r="A54" s="1003" t="s">
        <v>172</v>
      </c>
      <c r="B54" s="292" t="s">
        <v>183</v>
      </c>
      <c r="C54" s="293">
        <v>3</v>
      </c>
      <c r="D54" s="294"/>
      <c r="E54" s="295"/>
      <c r="F54" s="296"/>
      <c r="G54" s="297">
        <v>5</v>
      </c>
      <c r="H54" s="298">
        <f>G54*30</f>
        <v>150</v>
      </c>
      <c r="I54" s="299">
        <f>J54+L54+K54</f>
        <v>45</v>
      </c>
      <c r="J54" s="300">
        <v>30</v>
      </c>
      <c r="K54" s="301"/>
      <c r="L54" s="301">
        <v>15</v>
      </c>
      <c r="M54" s="302">
        <f>H54-I54</f>
        <v>105</v>
      </c>
      <c r="N54" s="303"/>
      <c r="O54" s="304"/>
      <c r="P54" s="305"/>
      <c r="Q54" s="306">
        <v>3</v>
      </c>
      <c r="R54" s="305"/>
      <c r="S54" s="303"/>
      <c r="T54" s="305"/>
      <c r="U54" s="303"/>
      <c r="V54" s="307"/>
    </row>
    <row r="55" spans="1:27" x14ac:dyDescent="0.2">
      <c r="A55" s="1004"/>
      <c r="B55" s="292" t="s">
        <v>199</v>
      </c>
      <c r="C55" s="293"/>
      <c r="D55" s="294"/>
      <c r="E55" s="295"/>
      <c r="F55" s="296"/>
      <c r="G55" s="297"/>
      <c r="H55" s="298"/>
      <c r="I55" s="299"/>
      <c r="J55" s="300"/>
      <c r="K55" s="301"/>
      <c r="L55" s="301"/>
      <c r="M55" s="302"/>
      <c r="N55" s="303"/>
      <c r="O55" s="304"/>
      <c r="P55" s="305"/>
      <c r="Q55" s="306"/>
      <c r="R55" s="305"/>
      <c r="S55" s="303"/>
      <c r="T55" s="305"/>
      <c r="U55" s="303"/>
      <c r="V55" s="307"/>
    </row>
    <row r="56" spans="1:27" ht="31.5" x14ac:dyDescent="0.2">
      <c r="A56" s="1003" t="s">
        <v>174</v>
      </c>
      <c r="B56" s="292" t="s">
        <v>200</v>
      </c>
      <c r="C56" s="293"/>
      <c r="D56" s="294" t="s">
        <v>157</v>
      </c>
      <c r="E56" s="295"/>
      <c r="F56" s="296"/>
      <c r="G56" s="297">
        <v>5</v>
      </c>
      <c r="H56" s="298">
        <f>G56*30</f>
        <v>150</v>
      </c>
      <c r="I56" s="299">
        <f>J56+L56+K56</f>
        <v>45</v>
      </c>
      <c r="J56" s="300">
        <v>15</v>
      </c>
      <c r="K56" s="301"/>
      <c r="L56" s="301">
        <v>30</v>
      </c>
      <c r="M56" s="302">
        <f>H56-I56</f>
        <v>105</v>
      </c>
      <c r="N56" s="303"/>
      <c r="O56" s="304"/>
      <c r="P56" s="305"/>
      <c r="Q56" s="306">
        <v>3</v>
      </c>
      <c r="R56" s="305"/>
      <c r="S56" s="303"/>
      <c r="T56" s="305"/>
      <c r="U56" s="303"/>
      <c r="V56" s="307"/>
    </row>
    <row r="57" spans="1:27" ht="16.5" thickBot="1" x14ac:dyDescent="0.25">
      <c r="A57" s="1014"/>
      <c r="B57" s="308" t="s">
        <v>201</v>
      </c>
      <c r="C57" s="309"/>
      <c r="D57" s="310"/>
      <c r="E57" s="311"/>
      <c r="F57" s="312"/>
      <c r="G57" s="313"/>
      <c r="H57" s="314"/>
      <c r="I57" s="315"/>
      <c r="J57" s="316"/>
      <c r="K57" s="317"/>
      <c r="L57" s="317"/>
      <c r="M57" s="318"/>
      <c r="N57" s="319"/>
      <c r="O57" s="320"/>
      <c r="P57" s="321"/>
      <c r="Q57" s="322"/>
      <c r="R57" s="321"/>
      <c r="S57" s="319"/>
      <c r="T57" s="321"/>
      <c r="U57" s="319"/>
      <c r="V57" s="323"/>
    </row>
    <row r="58" spans="1:27" ht="16.5" thickBot="1" x14ac:dyDescent="0.25">
      <c r="A58" s="1008" t="s">
        <v>135</v>
      </c>
      <c r="B58" s="962"/>
      <c r="C58" s="962"/>
      <c r="D58" s="962"/>
      <c r="E58" s="962"/>
      <c r="F58" s="963"/>
      <c r="G58" s="201">
        <f t="shared" ref="G58:V58" si="11">SUM(G46:G57)</f>
        <v>27</v>
      </c>
      <c r="H58" s="202">
        <f t="shared" si="11"/>
        <v>810</v>
      </c>
      <c r="I58" s="202">
        <f t="shared" si="11"/>
        <v>289</v>
      </c>
      <c r="J58" s="202">
        <f t="shared" si="11"/>
        <v>108</v>
      </c>
      <c r="K58" s="202">
        <f t="shared" si="11"/>
        <v>36</v>
      </c>
      <c r="L58" s="202">
        <f t="shared" si="11"/>
        <v>126</v>
      </c>
      <c r="M58" s="202">
        <f t="shared" si="11"/>
        <v>551</v>
      </c>
      <c r="N58" s="202">
        <f t="shared" si="11"/>
        <v>3</v>
      </c>
      <c r="O58" s="202">
        <f t="shared" si="11"/>
        <v>5</v>
      </c>
      <c r="P58" s="202">
        <f t="shared" si="11"/>
        <v>5</v>
      </c>
      <c r="Q58" s="202">
        <f t="shared" si="11"/>
        <v>9</v>
      </c>
      <c r="R58" s="202">
        <f t="shared" si="11"/>
        <v>0</v>
      </c>
      <c r="S58" s="202">
        <f t="shared" si="11"/>
        <v>0</v>
      </c>
      <c r="T58" s="202">
        <f t="shared" si="11"/>
        <v>0</v>
      </c>
      <c r="U58" s="202">
        <f t="shared" si="11"/>
        <v>0</v>
      </c>
      <c r="V58" s="202">
        <f t="shared" si="11"/>
        <v>0</v>
      </c>
    </row>
    <row r="59" spans="1:27" ht="16.5" thickBot="1" x14ac:dyDescent="0.25">
      <c r="A59" s="1005" t="s">
        <v>136</v>
      </c>
      <c r="B59" s="1006"/>
      <c r="C59" s="1006"/>
      <c r="D59" s="1006"/>
      <c r="E59" s="1006"/>
      <c r="F59" s="1007"/>
      <c r="G59" s="324">
        <f t="shared" ref="G59:V59" si="12">G58+G44</f>
        <v>30</v>
      </c>
      <c r="H59" s="325">
        <f t="shared" si="12"/>
        <v>900</v>
      </c>
      <c r="I59" s="325">
        <f t="shared" si="12"/>
        <v>319</v>
      </c>
      <c r="J59" s="325">
        <f t="shared" si="12"/>
        <v>123</v>
      </c>
      <c r="K59" s="325">
        <f t="shared" si="12"/>
        <v>36</v>
      </c>
      <c r="L59" s="325">
        <f t="shared" si="12"/>
        <v>141</v>
      </c>
      <c r="M59" s="325">
        <f t="shared" si="12"/>
        <v>611</v>
      </c>
      <c r="N59" s="202">
        <f t="shared" si="12"/>
        <v>5</v>
      </c>
      <c r="O59" s="202">
        <f t="shared" si="12"/>
        <v>5</v>
      </c>
      <c r="P59" s="202">
        <f t="shared" si="12"/>
        <v>5</v>
      </c>
      <c r="Q59" s="202">
        <f t="shared" si="12"/>
        <v>9</v>
      </c>
      <c r="R59" s="202">
        <f t="shared" si="12"/>
        <v>0</v>
      </c>
      <c r="S59" s="202">
        <f t="shared" si="12"/>
        <v>0</v>
      </c>
      <c r="T59" s="202">
        <f t="shared" si="12"/>
        <v>0</v>
      </c>
      <c r="U59" s="202">
        <f t="shared" si="12"/>
        <v>0</v>
      </c>
      <c r="V59" s="202">
        <f t="shared" si="12"/>
        <v>0</v>
      </c>
    </row>
    <row r="60" spans="1:27" s="88" customFormat="1" ht="16.5" thickBot="1" x14ac:dyDescent="0.25">
      <c r="A60" s="1021" t="s">
        <v>137</v>
      </c>
      <c r="B60" s="1021"/>
      <c r="C60" s="1021"/>
      <c r="D60" s="1021"/>
      <c r="E60" s="1021"/>
      <c r="F60" s="1021"/>
      <c r="G60" s="324">
        <f t="shared" ref="G60:M60" si="13">G59+G39</f>
        <v>120</v>
      </c>
      <c r="H60" s="325">
        <f t="shared" si="13"/>
        <v>3600</v>
      </c>
      <c r="I60" s="325">
        <f t="shared" si="13"/>
        <v>925</v>
      </c>
      <c r="J60" s="325">
        <f t="shared" si="13"/>
        <v>390</v>
      </c>
      <c r="K60" s="325">
        <f t="shared" si="13"/>
        <v>36</v>
      </c>
      <c r="L60" s="325">
        <f t="shared" si="13"/>
        <v>480</v>
      </c>
      <c r="M60" s="325">
        <f t="shared" si="13"/>
        <v>2615</v>
      </c>
      <c r="N60" s="202">
        <f t="shared" ref="N60:V60" si="14">N39+N59</f>
        <v>22</v>
      </c>
      <c r="O60" s="202">
        <f t="shared" si="14"/>
        <v>17</v>
      </c>
      <c r="P60" s="202">
        <f t="shared" si="14"/>
        <v>17</v>
      </c>
      <c r="Q60" s="202">
        <f t="shared" si="14"/>
        <v>18</v>
      </c>
      <c r="R60" s="202">
        <f t="shared" si="14"/>
        <v>0</v>
      </c>
      <c r="S60" s="202">
        <f t="shared" si="14"/>
        <v>0</v>
      </c>
      <c r="T60" s="202">
        <f t="shared" si="14"/>
        <v>0</v>
      </c>
      <c r="U60" s="202">
        <f t="shared" si="14"/>
        <v>0</v>
      </c>
      <c r="V60" s="202">
        <f t="shared" si="14"/>
        <v>0</v>
      </c>
      <c r="Y60" s="80">
        <v>22</v>
      </c>
      <c r="Z60" s="80">
        <v>22</v>
      </c>
      <c r="AA60" s="80">
        <v>22</v>
      </c>
    </row>
    <row r="61" spans="1:27" s="88" customFormat="1" ht="16.5" thickBot="1" x14ac:dyDescent="0.25">
      <c r="A61" s="1022" t="s">
        <v>35</v>
      </c>
      <c r="B61" s="1022"/>
      <c r="C61" s="1022"/>
      <c r="D61" s="1022"/>
      <c r="E61" s="1022"/>
      <c r="F61" s="1022"/>
      <c r="G61" s="1022"/>
      <c r="H61" s="1022"/>
      <c r="I61" s="1022"/>
      <c r="J61" s="1022"/>
      <c r="K61" s="1022"/>
      <c r="L61" s="1022"/>
      <c r="M61" s="1022"/>
      <c r="N61" s="202">
        <f>N60</f>
        <v>22</v>
      </c>
      <c r="O61" s="202">
        <f t="shared" ref="O61:V61" si="15">O60</f>
        <v>17</v>
      </c>
      <c r="P61" s="202">
        <f t="shared" si="15"/>
        <v>17</v>
      </c>
      <c r="Q61" s="202">
        <f t="shared" si="15"/>
        <v>18</v>
      </c>
      <c r="R61" s="202">
        <f t="shared" si="15"/>
        <v>0</v>
      </c>
      <c r="S61" s="202">
        <f t="shared" si="15"/>
        <v>0</v>
      </c>
      <c r="T61" s="202">
        <f t="shared" si="15"/>
        <v>0</v>
      </c>
      <c r="U61" s="202">
        <f t="shared" si="15"/>
        <v>0</v>
      </c>
      <c r="V61" s="202">
        <f t="shared" si="15"/>
        <v>0</v>
      </c>
      <c r="Y61" s="81">
        <f>Y60</f>
        <v>22</v>
      </c>
      <c r="Z61" s="81">
        <f>Z60</f>
        <v>22</v>
      </c>
      <c r="AA61" s="81">
        <f>AA60</f>
        <v>22</v>
      </c>
    </row>
    <row r="62" spans="1:27" s="88" customFormat="1" ht="16.5" thickBot="1" x14ac:dyDescent="0.25">
      <c r="A62" s="1020" t="s">
        <v>34</v>
      </c>
      <c r="B62" s="1020"/>
      <c r="C62" s="1020"/>
      <c r="D62" s="1020"/>
      <c r="E62" s="1020"/>
      <c r="F62" s="1020"/>
      <c r="G62" s="1020"/>
      <c r="H62" s="1020"/>
      <c r="I62" s="1020"/>
      <c r="J62" s="1020"/>
      <c r="K62" s="1020"/>
      <c r="L62" s="1020"/>
      <c r="M62" s="1020"/>
      <c r="N62" s="202">
        <v>3</v>
      </c>
      <c r="O62" s="326"/>
      <c r="P62" s="327">
        <v>3</v>
      </c>
      <c r="Q62" s="327">
        <v>3</v>
      </c>
      <c r="R62" s="327"/>
      <c r="S62" s="327"/>
      <c r="T62" s="327"/>
      <c r="U62" s="327"/>
      <c r="V62" s="327"/>
    </row>
    <row r="63" spans="1:27" s="88" customFormat="1" ht="16.5" thickBot="1" x14ac:dyDescent="0.25">
      <c r="A63" s="1020" t="s">
        <v>138</v>
      </c>
      <c r="B63" s="1020"/>
      <c r="C63" s="1020"/>
      <c r="D63" s="1020"/>
      <c r="E63" s="1020"/>
      <c r="F63" s="1020"/>
      <c r="G63" s="1020"/>
      <c r="H63" s="1020"/>
      <c r="I63" s="1020"/>
      <c r="J63" s="1020"/>
      <c r="K63" s="1020"/>
      <c r="L63" s="1020"/>
      <c r="M63" s="1020"/>
      <c r="N63" s="202">
        <v>5</v>
      </c>
      <c r="O63" s="326"/>
      <c r="P63" s="327">
        <v>4</v>
      </c>
      <c r="Q63" s="327">
        <v>3</v>
      </c>
      <c r="R63" s="327">
        <v>2</v>
      </c>
      <c r="S63" s="327"/>
      <c r="T63" s="327"/>
      <c r="U63" s="327"/>
      <c r="V63" s="327"/>
    </row>
    <row r="64" spans="1:27" s="88" customFormat="1" ht="16.5" thickBot="1" x14ac:dyDescent="0.25">
      <c r="A64" s="1020" t="s">
        <v>139</v>
      </c>
      <c r="B64" s="1020"/>
      <c r="C64" s="1020"/>
      <c r="D64" s="1020"/>
      <c r="E64" s="1020"/>
      <c r="F64" s="1020"/>
      <c r="G64" s="1020"/>
      <c r="H64" s="1020"/>
      <c r="I64" s="1020"/>
      <c r="J64" s="1020"/>
      <c r="K64" s="1020"/>
      <c r="L64" s="1020"/>
      <c r="M64" s="1020"/>
      <c r="N64" s="328"/>
      <c r="O64" s="329"/>
      <c r="P64" s="330"/>
      <c r="Q64" s="328"/>
      <c r="R64" s="331"/>
      <c r="S64" s="331"/>
      <c r="T64" s="331"/>
      <c r="U64" s="331"/>
      <c r="V64" s="331"/>
    </row>
    <row r="65" spans="1:23" s="88" customFormat="1" ht="16.5" thickBot="1" x14ac:dyDescent="0.25">
      <c r="A65" s="1013" t="s">
        <v>36</v>
      </c>
      <c r="B65" s="1013"/>
      <c r="C65" s="1013"/>
      <c r="D65" s="1013"/>
      <c r="E65" s="1013"/>
      <c r="F65" s="1013"/>
      <c r="G65" s="1013"/>
      <c r="H65" s="1013"/>
      <c r="I65" s="1013"/>
      <c r="J65" s="1013"/>
      <c r="K65" s="1013"/>
      <c r="L65" s="1013"/>
      <c r="M65" s="1013"/>
      <c r="N65" s="332"/>
      <c r="O65" s="333"/>
      <c r="P65" s="334">
        <v>1</v>
      </c>
      <c r="Q65" s="335"/>
      <c r="R65" s="336"/>
      <c r="S65" s="332"/>
      <c r="T65" s="332"/>
      <c r="U65" s="332"/>
      <c r="V65" s="332"/>
    </row>
    <row r="66" spans="1:23" s="88" customFormat="1" ht="16.5" thickBot="1" x14ac:dyDescent="0.25">
      <c r="A66" s="1028" t="s">
        <v>140</v>
      </c>
      <c r="B66" s="1029"/>
      <c r="C66" s="1029"/>
      <c r="D66" s="1029"/>
      <c r="E66" s="1029"/>
      <c r="F66" s="1029"/>
      <c r="G66" s="1029"/>
      <c r="H66" s="1029"/>
      <c r="I66" s="1029"/>
      <c r="J66" s="1029"/>
      <c r="K66" s="1029"/>
      <c r="L66" s="1029"/>
      <c r="M66" s="1030"/>
      <c r="N66" s="1017" t="s">
        <v>141</v>
      </c>
      <c r="O66" s="1018"/>
      <c r="P66" s="1019"/>
      <c r="Q66" s="1011">
        <f>G39/$G$60*100</f>
        <v>75</v>
      </c>
      <c r="R66" s="1012"/>
      <c r="S66" s="1011" t="s">
        <v>81</v>
      </c>
      <c r="T66" s="1012"/>
      <c r="U66" s="1015">
        <f>G59/$G$60*100</f>
        <v>25</v>
      </c>
      <c r="V66" s="1016"/>
      <c r="W66" s="337">
        <f>SUM(N66:V66)</f>
        <v>100</v>
      </c>
    </row>
    <row r="67" spans="1:23" s="88" customFormat="1" x14ac:dyDescent="0.2">
      <c r="A67" s="338"/>
      <c r="B67" s="338"/>
      <c r="C67" s="338"/>
      <c r="D67" s="338"/>
      <c r="E67" s="338"/>
      <c r="F67" s="338"/>
      <c r="G67" s="338"/>
      <c r="H67" s="338"/>
      <c r="I67" s="338"/>
      <c r="J67" s="338"/>
      <c r="K67" s="338"/>
      <c r="L67" s="338"/>
      <c r="M67" s="338"/>
      <c r="N67" s="339"/>
      <c r="O67" s="339"/>
      <c r="P67" s="339"/>
      <c r="Q67" s="340"/>
      <c r="R67" s="340"/>
      <c r="S67" s="339"/>
      <c r="T67" s="339"/>
      <c r="U67" s="339"/>
      <c r="V67" s="339"/>
    </row>
    <row r="68" spans="1:23" s="88" customFormat="1" x14ac:dyDescent="0.2">
      <c r="A68" s="341"/>
      <c r="B68" s="341"/>
      <c r="C68" s="341"/>
      <c r="D68" s="341"/>
      <c r="E68" s="341"/>
      <c r="F68" s="341"/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/>
      <c r="T68" s="341"/>
      <c r="U68" s="341"/>
      <c r="V68" s="341"/>
    </row>
    <row r="69" spans="1:23" s="88" customFormat="1" x14ac:dyDescent="0.2">
      <c r="A69" s="341"/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1"/>
      <c r="M69" s="341"/>
      <c r="N69" s="341"/>
      <c r="O69" s="341"/>
      <c r="P69" s="341"/>
      <c r="Q69" s="341"/>
      <c r="R69" s="341"/>
      <c r="S69" s="341"/>
      <c r="T69" s="341"/>
      <c r="U69" s="341"/>
      <c r="V69" s="341"/>
    </row>
    <row r="70" spans="1:23" s="88" customFormat="1" x14ac:dyDescent="0.2">
      <c r="A70" s="341"/>
      <c r="B70" s="342" t="s">
        <v>142</v>
      </c>
      <c r="C70" s="342"/>
      <c r="D70" s="1024"/>
      <c r="E70" s="1024"/>
      <c r="F70" s="1025"/>
      <c r="G70" s="1025"/>
      <c r="H70" s="342"/>
      <c r="I70" s="1026" t="s">
        <v>82</v>
      </c>
      <c r="J70" s="1031"/>
      <c r="K70" s="1031"/>
      <c r="L70" s="341"/>
      <c r="M70" s="341"/>
      <c r="N70" s="341"/>
      <c r="O70" s="341"/>
      <c r="P70" s="341"/>
      <c r="Q70" s="341"/>
      <c r="R70" s="341"/>
      <c r="S70" s="341"/>
      <c r="T70" s="341"/>
      <c r="U70" s="341"/>
      <c r="V70" s="341"/>
    </row>
    <row r="71" spans="1:23" s="88" customFormat="1" x14ac:dyDescent="0.2">
      <c r="A71" s="341"/>
      <c r="B71" s="341"/>
      <c r="C71" s="341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</row>
    <row r="72" spans="1:23" s="88" customFormat="1" x14ac:dyDescent="0.2">
      <c r="A72" s="341"/>
      <c r="B72" s="342" t="s">
        <v>161</v>
      </c>
      <c r="C72" s="342"/>
      <c r="D72" s="1024"/>
      <c r="E72" s="1024"/>
      <c r="F72" s="1025"/>
      <c r="G72" s="1025"/>
      <c r="H72" s="342"/>
      <c r="I72" s="1026" t="s">
        <v>162</v>
      </c>
      <c r="J72" s="1027"/>
      <c r="K72" s="1027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</row>
    <row r="73" spans="1:23" s="88" customFormat="1" ht="15.75" customHeight="1" x14ac:dyDescent="0.2">
      <c r="A73" s="341"/>
      <c r="B73" s="341"/>
      <c r="C73" s="341"/>
      <c r="D73" s="341"/>
      <c r="E73" s="341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1"/>
      <c r="Q73" s="341"/>
      <c r="R73" s="341"/>
      <c r="S73" s="341"/>
      <c r="T73" s="341"/>
      <c r="U73" s="341"/>
      <c r="V73" s="341"/>
    </row>
    <row r="74" spans="1:23" s="88" customFormat="1" ht="15.75" customHeight="1" x14ac:dyDescent="0.2">
      <c r="A74" s="341"/>
      <c r="B74" s="342" t="s">
        <v>143</v>
      </c>
      <c r="C74" s="342"/>
      <c r="D74" s="1024"/>
      <c r="E74" s="1024"/>
      <c r="F74" s="1025"/>
      <c r="G74" s="1025"/>
      <c r="H74" s="342"/>
      <c r="I74" s="1032" t="s">
        <v>171</v>
      </c>
      <c r="J74" s="1033"/>
      <c r="K74" s="1033"/>
      <c r="L74" s="341"/>
      <c r="M74" s="341"/>
      <c r="N74" s="341"/>
      <c r="O74" s="341"/>
      <c r="P74" s="341"/>
      <c r="Q74" s="341"/>
      <c r="R74" s="341"/>
      <c r="S74" s="341"/>
      <c r="T74" s="341"/>
      <c r="U74" s="341"/>
      <c r="V74" s="341"/>
    </row>
    <row r="75" spans="1:23" s="88" customFormat="1" ht="15.75" customHeight="1" x14ac:dyDescent="0.25">
      <c r="A75" s="99"/>
      <c r="B75" s="343"/>
      <c r="C75" s="1023" t="s">
        <v>93</v>
      </c>
      <c r="D75" s="1023"/>
      <c r="E75" s="1023"/>
      <c r="F75" s="1023"/>
      <c r="G75" s="1023"/>
      <c r="H75" s="1023"/>
      <c r="I75" s="1023"/>
      <c r="J75" s="1023"/>
      <c r="K75" s="1023"/>
      <c r="L75" s="344"/>
      <c r="M75" s="344"/>
      <c r="N75" s="341"/>
      <c r="O75" s="341"/>
      <c r="P75" s="341"/>
      <c r="Q75" s="341"/>
      <c r="R75" s="341"/>
      <c r="S75" s="341"/>
      <c r="T75" s="341"/>
      <c r="U75" s="341"/>
      <c r="V75" s="341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170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</row>
    <row r="88" spans="1:22" ht="15" x14ac:dyDescent="0.2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</row>
    <row r="89" spans="1:22" ht="15" x14ac:dyDescent="0.2">
      <c r="A89" s="170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</row>
    <row r="90" spans="1:22" ht="15" x14ac:dyDescent="0.2">
      <c r="A90" s="170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</row>
    <row r="91" spans="1:22" ht="15" x14ac:dyDescent="0.2">
      <c r="A91" s="170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</row>
    <row r="92" spans="1:22" ht="15" x14ac:dyDescent="0.2">
      <c r="A92" s="170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</row>
    <row r="93" spans="1:22" ht="15" x14ac:dyDescent="0.2">
      <c r="A93" s="170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</row>
    <row r="94" spans="1:22" ht="15" x14ac:dyDescent="0.2">
      <c r="A94" s="170"/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</row>
    <row r="95" spans="1:22" ht="15" x14ac:dyDescent="0.2">
      <c r="A95" s="170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</row>
    <row r="96" spans="1:22" ht="15" x14ac:dyDescent="0.2">
      <c r="A96" s="170"/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</row>
    <row r="97" spans="1:22" ht="15" x14ac:dyDescent="0.2">
      <c r="A97" s="170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</row>
    <row r="98" spans="1:22" ht="15" x14ac:dyDescent="0.2">
      <c r="A98" s="170"/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</row>
    <row r="99" spans="1:22" ht="15" x14ac:dyDescent="0.2">
      <c r="A99" s="170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</row>
    <row r="100" spans="1:22" ht="15" x14ac:dyDescent="0.2">
      <c r="A100" s="170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</row>
    <row r="101" spans="1:22" ht="15" x14ac:dyDescent="0.2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</row>
    <row r="102" spans="1:22" ht="15" x14ac:dyDescent="0.2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</row>
    <row r="103" spans="1:22" ht="15" x14ac:dyDescent="0.2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</row>
    <row r="104" spans="1:22" ht="15" x14ac:dyDescent="0.2">
      <c r="A104" s="170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</row>
    <row r="105" spans="1:22" ht="15" x14ac:dyDescent="0.2">
      <c r="A105" s="170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</row>
    <row r="106" spans="1:22" ht="15" x14ac:dyDescent="0.2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</row>
    <row r="107" spans="1:22" ht="15" x14ac:dyDescent="0.2">
      <c r="A107" s="170"/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</row>
    <row r="108" spans="1:22" ht="15" x14ac:dyDescent="0.2">
      <c r="A108" s="17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</row>
    <row r="109" spans="1:22" ht="15" x14ac:dyDescent="0.2">
      <c r="A109" s="17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</row>
    <row r="110" spans="1:22" ht="15" x14ac:dyDescent="0.2">
      <c r="A110" s="17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</row>
    <row r="111" spans="1:22" ht="15" x14ac:dyDescent="0.2">
      <c r="A111" s="170"/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</row>
    <row r="112" spans="1:22" ht="15" x14ac:dyDescent="0.2">
      <c r="A112" s="170"/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</row>
    <row r="113" spans="1:22" ht="15" x14ac:dyDescent="0.2">
      <c r="A113" s="170"/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</row>
    <row r="114" spans="1:22" ht="15" x14ac:dyDescent="0.2">
      <c r="A114" s="170"/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</row>
    <row r="115" spans="1:22" ht="15" x14ac:dyDescent="0.2">
      <c r="A115" s="170"/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</row>
    <row r="116" spans="1:22" ht="15" x14ac:dyDescent="0.2">
      <c r="A116" s="170"/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</row>
    <row r="117" spans="1:22" ht="15" x14ac:dyDescent="0.2">
      <c r="A117" s="170"/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</row>
    <row r="118" spans="1:22" ht="15" x14ac:dyDescent="0.2">
      <c r="A118" s="170"/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</row>
    <row r="119" spans="1:22" ht="15" x14ac:dyDescent="0.2">
      <c r="A119" s="170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</row>
    <row r="120" spans="1:22" ht="15" x14ac:dyDescent="0.2">
      <c r="A120" s="17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</row>
    <row r="121" spans="1:22" ht="15" x14ac:dyDescent="0.2">
      <c r="A121" s="17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</row>
    <row r="122" spans="1:22" ht="15" x14ac:dyDescent="0.2">
      <c r="A122" s="17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</row>
    <row r="123" spans="1:22" ht="15" x14ac:dyDescent="0.2">
      <c r="A123" s="170"/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</row>
    <row r="124" spans="1:22" ht="15" x14ac:dyDescent="0.2">
      <c r="A124" s="170"/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</row>
    <row r="125" spans="1:22" ht="15" x14ac:dyDescent="0.2">
      <c r="A125" s="170"/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</row>
    <row r="126" spans="1:22" ht="15" x14ac:dyDescent="0.2">
      <c r="A126" s="170"/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</row>
    <row r="127" spans="1:22" ht="15" x14ac:dyDescent="0.2">
      <c r="A127" s="170"/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</row>
    <row r="128" spans="1:22" ht="15" x14ac:dyDescent="0.2">
      <c r="A128" s="170"/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</row>
    <row r="129" spans="1:22" ht="15" x14ac:dyDescent="0.2">
      <c r="A129" s="170"/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</row>
    <row r="130" spans="1:22" ht="15" x14ac:dyDescent="0.2">
      <c r="A130" s="170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</row>
    <row r="131" spans="1:22" ht="15" x14ac:dyDescent="0.2">
      <c r="A131" s="170"/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</row>
    <row r="132" spans="1:22" ht="15" x14ac:dyDescent="0.2">
      <c r="A132" s="170"/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</row>
    <row r="133" spans="1:22" ht="15" x14ac:dyDescent="0.2">
      <c r="A133" s="170"/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</row>
    <row r="134" spans="1:22" ht="15" x14ac:dyDescent="0.2">
      <c r="A134" s="170"/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</row>
    <row r="135" spans="1:22" ht="15" x14ac:dyDescent="0.2">
      <c r="A135" s="170"/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</row>
    <row r="136" spans="1:22" ht="15" x14ac:dyDescent="0.2">
      <c r="A136" s="170"/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</row>
    <row r="137" spans="1:22" ht="15" x14ac:dyDescent="0.2">
      <c r="A137" s="170"/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</row>
    <row r="138" spans="1:22" ht="15" x14ac:dyDescent="0.2">
      <c r="A138" s="170"/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</row>
    <row r="139" spans="1:22" ht="15" x14ac:dyDescent="0.2">
      <c r="A139" s="170"/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</row>
    <row r="140" spans="1:22" ht="15" x14ac:dyDescent="0.2">
      <c r="A140" s="170"/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</row>
    <row r="141" spans="1:22" ht="15" x14ac:dyDescent="0.2">
      <c r="A141" s="170"/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</row>
    <row r="142" spans="1:22" ht="15" x14ac:dyDescent="0.2">
      <c r="A142" s="170"/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</row>
    <row r="143" spans="1:22" ht="15" x14ac:dyDescent="0.2">
      <c r="A143" s="170"/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</row>
    <row r="144" spans="1:22" ht="15" x14ac:dyDescent="0.2">
      <c r="A144" s="170"/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</row>
    <row r="145" spans="1:22" ht="15" x14ac:dyDescent="0.2">
      <c r="A145" s="170"/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</row>
    <row r="146" spans="1:22" ht="15" x14ac:dyDescent="0.2">
      <c r="A146" s="170"/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</row>
    <row r="147" spans="1:22" ht="15" x14ac:dyDescent="0.2">
      <c r="A147" s="170"/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</row>
    <row r="148" spans="1:22" ht="15" x14ac:dyDescent="0.2">
      <c r="A148" s="170"/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</row>
    <row r="149" spans="1:22" ht="15" x14ac:dyDescent="0.2">
      <c r="A149" s="170"/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</row>
    <row r="150" spans="1:22" ht="15" x14ac:dyDescent="0.2">
      <c r="A150" s="170"/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</row>
    <row r="151" spans="1:22" ht="15" x14ac:dyDescent="0.2">
      <c r="A151" s="170"/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</row>
    <row r="152" spans="1:22" ht="15" x14ac:dyDescent="0.2">
      <c r="A152" s="170"/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</row>
    <row r="153" spans="1:22" ht="15" x14ac:dyDescent="0.2">
      <c r="A153" s="170"/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</row>
    <row r="154" spans="1:22" ht="15" x14ac:dyDescent="0.2">
      <c r="A154" s="170"/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</row>
    <row r="155" spans="1:22" ht="15" x14ac:dyDescent="0.2">
      <c r="A155" s="170"/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</row>
    <row r="156" spans="1:22" ht="15" x14ac:dyDescent="0.2">
      <c r="A156" s="170"/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</row>
    <row r="157" spans="1:22" ht="15" x14ac:dyDescent="0.2">
      <c r="A157" s="170"/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</row>
    <row r="158" spans="1:22" ht="15" x14ac:dyDescent="0.2">
      <c r="A158" s="170"/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</row>
    <row r="159" spans="1:22" ht="15" x14ac:dyDescent="0.2">
      <c r="A159" s="170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</row>
    <row r="160" spans="1:22" ht="15" x14ac:dyDescent="0.2">
      <c r="A160" s="170"/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</row>
    <row r="161" spans="1:22" ht="15" x14ac:dyDescent="0.2">
      <c r="A161" s="170"/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</row>
    <row r="162" spans="1:22" ht="15" x14ac:dyDescent="0.2">
      <c r="A162" s="170"/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</row>
    <row r="163" spans="1:22" ht="15" x14ac:dyDescent="0.2">
      <c r="A163" s="170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</row>
    <row r="164" spans="1:22" ht="15" x14ac:dyDescent="0.2">
      <c r="A164" s="170"/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</row>
    <row r="165" spans="1:22" ht="15" x14ac:dyDescent="0.2">
      <c r="A165" s="170"/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</row>
    <row r="166" spans="1:22" ht="15" x14ac:dyDescent="0.2">
      <c r="A166" s="170"/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</row>
    <row r="167" spans="1:22" ht="15" x14ac:dyDescent="0.2">
      <c r="A167" s="170"/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</row>
    <row r="168" spans="1:22" ht="15" x14ac:dyDescent="0.2">
      <c r="A168" s="170"/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</row>
    <row r="169" spans="1:22" ht="15" x14ac:dyDescent="0.2">
      <c r="A169" s="170"/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</row>
    <row r="170" spans="1:22" ht="15" x14ac:dyDescent="0.2">
      <c r="A170" s="170"/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</row>
    <row r="171" spans="1:22" ht="15" x14ac:dyDescent="0.2">
      <c r="A171" s="170"/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</row>
    <row r="172" spans="1:22" ht="15" x14ac:dyDescent="0.2">
      <c r="A172" s="170"/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</row>
    <row r="173" spans="1:22" ht="15" x14ac:dyDescent="0.2">
      <c r="A173" s="170"/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</row>
    <row r="174" spans="1:22" ht="15" x14ac:dyDescent="0.2">
      <c r="A174" s="170"/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</row>
    <row r="175" spans="1:22" ht="15" x14ac:dyDescent="0.2">
      <c r="A175" s="170"/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</row>
    <row r="176" spans="1:22" ht="15" x14ac:dyDescent="0.2">
      <c r="A176" s="170"/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</row>
    <row r="177" spans="1:22" ht="15" x14ac:dyDescent="0.2">
      <c r="A177" s="170"/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</row>
    <row r="178" spans="1:22" ht="15" x14ac:dyDescent="0.2">
      <c r="A178" s="170"/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</row>
    <row r="179" spans="1:22" ht="15" x14ac:dyDescent="0.2">
      <c r="A179" s="170"/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</row>
    <row r="180" spans="1:22" ht="15" x14ac:dyDescent="0.2">
      <c r="A180" s="170"/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</row>
    <row r="181" spans="1:22" ht="15" x14ac:dyDescent="0.2">
      <c r="A181" s="170"/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</row>
    <row r="182" spans="1:22" ht="15" x14ac:dyDescent="0.2">
      <c r="A182" s="170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</row>
    <row r="183" spans="1:22" ht="15" x14ac:dyDescent="0.2">
      <c r="A183" s="170"/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</row>
    <row r="184" spans="1:22" ht="15" x14ac:dyDescent="0.2">
      <c r="A184" s="170"/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</row>
    <row r="185" spans="1:22" ht="15" x14ac:dyDescent="0.2">
      <c r="A185" s="170"/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</row>
    <row r="186" spans="1:22" ht="15" x14ac:dyDescent="0.2">
      <c r="A186" s="170"/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</row>
    <row r="187" spans="1:22" ht="15" x14ac:dyDescent="0.2">
      <c r="A187" s="170"/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</row>
    <row r="188" spans="1:22" ht="15" x14ac:dyDescent="0.2">
      <c r="A188" s="170"/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</row>
    <row r="190" spans="1:22" ht="15" x14ac:dyDescent="0.2">
      <c r="A190" s="170"/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</row>
    <row r="191" spans="1:22" ht="15" x14ac:dyDescent="0.2">
      <c r="A191" s="170"/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</row>
    <row r="192" spans="1:22" ht="15" x14ac:dyDescent="0.2">
      <c r="A192" s="170"/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</row>
    <row r="193" spans="1:22" ht="15" x14ac:dyDescent="0.2">
      <c r="A193" s="170"/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</row>
    <row r="194" spans="1:22" ht="15" x14ac:dyDescent="0.2">
      <c r="A194" s="170"/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</row>
  </sheetData>
  <sheetProtection selectLockedCells="1" selectUnlockedCells="1"/>
  <mergeCells count="65">
    <mergeCell ref="C75:K75"/>
    <mergeCell ref="D72:G72"/>
    <mergeCell ref="I72:K72"/>
    <mergeCell ref="A64:M64"/>
    <mergeCell ref="A66:M66"/>
    <mergeCell ref="D70:G70"/>
    <mergeCell ref="I70:K70"/>
    <mergeCell ref="I74:K74"/>
    <mergeCell ref="D74:G74"/>
    <mergeCell ref="S66:T66"/>
    <mergeCell ref="A65:M65"/>
    <mergeCell ref="A56:A57"/>
    <mergeCell ref="U66:V66"/>
    <mergeCell ref="N66:P66"/>
    <mergeCell ref="A62:M62"/>
    <mergeCell ref="Q66:R66"/>
    <mergeCell ref="A63:M63"/>
    <mergeCell ref="A60:F60"/>
    <mergeCell ref="A61:M61"/>
    <mergeCell ref="A48:A49"/>
    <mergeCell ref="A59:F59"/>
    <mergeCell ref="A58:F58"/>
    <mergeCell ref="A45:V45"/>
    <mergeCell ref="A50:A51"/>
    <mergeCell ref="A52:A53"/>
    <mergeCell ref="A54:A55"/>
    <mergeCell ref="A46:A47"/>
    <mergeCell ref="A39:F39"/>
    <mergeCell ref="A29:F29"/>
    <mergeCell ref="S4:T4"/>
    <mergeCell ref="N2:V3"/>
    <mergeCell ref="A44:F44"/>
    <mergeCell ref="A41:V41"/>
    <mergeCell ref="A19:B19"/>
    <mergeCell ref="A20:V20"/>
    <mergeCell ref="A10:V10"/>
    <mergeCell ref="M3:M7"/>
    <mergeCell ref="A42:A43"/>
    <mergeCell ref="A40:V40"/>
    <mergeCell ref="A34:F34"/>
    <mergeCell ref="A35:V35"/>
    <mergeCell ref="A38:F38"/>
    <mergeCell ref="A9:V9"/>
    <mergeCell ref="A30:V30"/>
    <mergeCell ref="K4:K7"/>
    <mergeCell ref="N4:P4"/>
    <mergeCell ref="I4:I7"/>
    <mergeCell ref="C3:C7"/>
    <mergeCell ref="D3:D7"/>
    <mergeCell ref="F4:F7"/>
    <mergeCell ref="H3:H7"/>
    <mergeCell ref="N6:V6"/>
    <mergeCell ref="A1:V1"/>
    <mergeCell ref="A2:A7"/>
    <mergeCell ref="B2:B7"/>
    <mergeCell ref="C2:F2"/>
    <mergeCell ref="G2:G7"/>
    <mergeCell ref="H2:M2"/>
    <mergeCell ref="I3:L3"/>
    <mergeCell ref="E4:E7"/>
    <mergeCell ref="E3:F3"/>
    <mergeCell ref="J4:J7"/>
    <mergeCell ref="Q4:R4"/>
    <mergeCell ref="U4:V4"/>
    <mergeCell ref="L4:L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бюджет</vt:lpstr>
      <vt:lpstr>титулка 076 ОПП</vt:lpstr>
      <vt:lpstr>План 076 ОПП</vt:lpstr>
      <vt:lpstr>титулка 072 ОНП</vt:lpstr>
      <vt:lpstr>План 072 ОНП</vt:lpstr>
      <vt:lpstr>'План 072 ОНП'!Заголовки_для_печати</vt:lpstr>
      <vt:lpstr>бюджет!Область_печати</vt:lpstr>
      <vt:lpstr>'План 072 ОНП'!Область_печати</vt:lpstr>
      <vt:lpstr>'План 076 ОПП'!Область_печати</vt:lpstr>
      <vt:lpstr>'титулка 072 ОНП'!Область_печати</vt:lpstr>
      <vt:lpstr>'титулка 076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2020-10-07T08:22:54Z</cp:lastPrinted>
  <dcterms:created xsi:type="dcterms:W3CDTF">2011-02-06T10:49:14Z</dcterms:created>
  <dcterms:modified xsi:type="dcterms:W3CDTF">2020-10-15T19:00:00Z</dcterms:modified>
</cp:coreProperties>
</file>