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<sst xmlns="http://schemas.openxmlformats.org/spreadsheetml/2006/main" count="453" uniqueCount="301">
  <si>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</si>
  <si>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</si>
  <si>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</si>
  <si>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</si>
  <si>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</si>
  <si>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</si>
  <si>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</si>
  <si>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</si>
  <si>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</si>
  <si>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</si>
  <si>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</si>
  <si>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</si>
  <si>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</si>
  <si>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</si>
  <si>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</si>
  <si>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</si>
  <si>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</si>
  <si>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</si>
  <si>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</si>
  <si>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</si>
  <si>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</si>
  <si>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</si>
  <si>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</si>
  <si>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</si>
  <si>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</si>
  <si>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</si>
  <si>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</si>
  <si>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</si>
  <si>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</si>
  <si>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</si>
  <si>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</si>
  <si>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</si>
  <si>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</si>
  <si>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</si>
  <si>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</si>
  <si>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</si>
  <si>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</si>
  <si>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</si>
  <si>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</si>
  <si>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</si>
  <si>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</si>
  <si>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</si>
  <si>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</si>
  <si>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</si>
  <si>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</si>
  <si>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</si>
  <si>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</si>
  <si>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</si>
  <si>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</si>
  <si>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</si>
  <si>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</si>
  <si>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</si>
  <si>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</si>
  <si>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</si>
  <si>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</si>
  <si>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</si>
  <si>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</si>
  <si>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</si>
  <si>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</si>
  <si>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</si>
  <si>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</si>
  <si>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</si>
  <si>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</si>
  <si>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</si>
  <si>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</si>
  <si>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</si>
  <si>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</si>
  <si>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</si>
  <si>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</si>
  <si>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</si>
  <si>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</si>
  <si>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</si>
  <si>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</si>
  <si>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</si>
  <si>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</si>
  <si>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</si>
  <si>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</si>
  <si>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</si>
  <si>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</si>
  <si>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</si>
  <si>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</si>
  <si>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</si>
  <si>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</si>
  <si>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</si>
  <si>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</si>
  <si>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</si>
  <si>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</si>
  <si>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</si>
  <si>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</si>
  <si>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</si>
  <si>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</si>
  <si>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</si>
  <si>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</si>
  <si>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</si>
  <si>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</si>
  <si>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</si>
  <si>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</si>
  <si>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</si>
  <si>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</si>
  <si>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</si>
  <si>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</si>
  <si>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</si>
  <si>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</si>
  <si>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</si>
  <si>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</si>
  <si>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</si>
  <si>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</si>
  <si>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</si>
  <si>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</si>
  <si>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</si>
  <si>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</si>
  <si>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</si>
  <si>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</si>
  <si>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</si>
  <si>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</si>
  <si>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</si>
  <si>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</si>
  <si>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</si>
  <si>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</si>
  <si>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</si>
  <si>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</si>
  <si>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</si>
  <si>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</si>
  <si>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</si>
  <si>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</si>
  <si>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</si>
  <si>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</si>
  <si>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</si>
  <si>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</si>
  <si>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</si>
  <si>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</si>
  <si>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</si>
  <si>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</si>
  <si>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</si>
  <si>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</si>
  <si>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</si>
  <si>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</si>
  <si>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</si>
  <si>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</si>
  <si>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</si>
  <si>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</si>
  <si>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</si>
  <si>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</si>
  <si>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</si>
  <si>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</si>
  <si>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</si>
  <si>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</si>
  <si>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</si>
  <si>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</si>
  <si>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</si>
  <si>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</si>
  <si>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</si>
  <si>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</si>
  <si>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</si>
  <si>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</si>
  <si>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</si>
  <si>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</si>
  <si>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</si>
  <si>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</si>
  <si>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</si>
  <si>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</si>
  <si>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</si>
  <si>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</si>
  <si>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</si>
  <si>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</si>
  <si>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</si>
  <si>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</si>
  <si>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</si>
  <si>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</si>
  <si>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</si>
  <si>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</si>
  <si>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</si>
  <si>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</si>
  <si>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</si>
  <si>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</si>
  <si>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</si>
  <si>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</si>
  <si>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</si>
  <si>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</si>
  <si>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</si>
  <si>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</si>
  <si>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</si>
  <si>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</si>
  <si>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</si>
  <si>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</si>
  <si>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</si>
  <si>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</si>
  <si>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</si>
  <si>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</si>
  <si>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</si>
  <si>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</si>
  <si>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</si>
  <si>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</si>
  <si>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</si>
  <si>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</si>
  <si>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</si>
  <si>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</si>
  <si>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</si>
  <si>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</si>
  <si>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</si>
  <si>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</si>
  <si>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</si>
  <si>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</si>
  <si>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</si>
  <si>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2.2.6</t>
  </si>
  <si>
    <t>А</t>
  </si>
  <si>
    <t>1.2.5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</si>
  <si>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</si>
  <si>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</si>
  <si>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</si>
  <si>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</si>
  <si>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</si>
  <si>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</si>
  <si>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</si>
  <si>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</si>
  <si>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</si>
  <si>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</si>
  <si>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</si>
  <si>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</si>
  <si>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</si>
  <si>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</si>
  <si>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</si>
  <si>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2.1.6</t>
  </si>
  <si>
    <t>Дисципліни з інших ОП ДДМА</t>
  </si>
  <si>
    <t>Форма атестації (екзамен, дипломний проект (робота))</t>
  </si>
  <si>
    <t>2.2.9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</si>
  <si>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</si>
  <si>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</si>
  <si>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Методи забезпечення якості компонентів комп'ютерних систем  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</si>
  <si>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</si>
  <si>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</si>
  <si>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</si>
  <si>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 xml:space="preserve">Технології віртуальної та доданої реальності </t>
  </si>
  <si>
    <t>Математичне моделювання в біотехнічних системах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</si>
  <si>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</si>
  <si>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</si>
  <si>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"Комп’ютерні науки в техніці, бізнесі та медицині"</t>
    </r>
  </si>
  <si>
    <t>О.Ф. Тарасов</t>
  </si>
  <si>
    <t>1.1.5</t>
  </si>
  <si>
    <t>Хмарні технології та сервіси</t>
  </si>
  <si>
    <t>Апаратне і програмне забезпечення розподілених систем</t>
  </si>
  <si>
    <t>Зав.кафедри КІТ</t>
  </si>
  <si>
    <r>
      <t xml:space="preserve">Кваліфікація: </t>
    </r>
    <r>
      <rPr>
        <b/>
        <sz val="20"/>
        <rFont val="Times New Roman"/>
        <family val="1"/>
      </rPr>
      <t>магістр з комп’ютерних наук</t>
    </r>
  </si>
  <si>
    <t>Сучасні системи управління базами даних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</si>
  <si>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         IV.  АТЕСТАЦІЯ</t>
  </si>
  <si>
    <t>Позначення: Т – теоретичне навчання; С – екзаменаційна сесія;  П – практика; К – канікули; Д– дипломне проектування; А – атестація</t>
  </si>
  <si>
    <t>Методи обробки зображень та комп'ютерного зору</t>
  </si>
  <si>
    <t>Сучасні методи організації і аналізу даних</t>
  </si>
  <si>
    <t>Методологія і організація освітнього процесу та наукових досліджень</t>
  </si>
  <si>
    <t>1.1.1.1</t>
  </si>
  <si>
    <t>1.1.1.2</t>
  </si>
  <si>
    <t>Українська мова як іноземна (для іноземних громадян та осіб без громадянства)</t>
  </si>
  <si>
    <t xml:space="preserve"> Сучасні методи проектування програмних систем на основі ООП  (к.пр.)</t>
  </si>
  <si>
    <t>Гарант освітньої програми</t>
  </si>
  <si>
    <r>
      <t xml:space="preserve">форма навчання:     </t>
    </r>
    <r>
      <rPr>
        <b/>
        <sz val="20"/>
        <rFont val="Times New Roman"/>
        <family val="1"/>
      </rPr>
      <t>заочна</t>
    </r>
  </si>
  <si>
    <t>Н</t>
  </si>
  <si>
    <t>Д</t>
  </si>
  <si>
    <t>Директор ЦДЗО</t>
  </si>
  <si>
    <t>М.М. Федоров</t>
  </si>
  <si>
    <t>4/0</t>
  </si>
  <si>
    <t>8/0</t>
  </si>
  <si>
    <t>6/2</t>
  </si>
  <si>
    <t>2/2</t>
  </si>
  <si>
    <t>18/2</t>
  </si>
  <si>
    <t>8/4</t>
  </si>
  <si>
    <t>24/4</t>
  </si>
  <si>
    <t>2//2</t>
  </si>
  <si>
    <t>4/4</t>
  </si>
  <si>
    <t>0/4</t>
  </si>
  <si>
    <t>4/8</t>
  </si>
  <si>
    <t>12/4</t>
  </si>
  <si>
    <t>20/16</t>
  </si>
  <si>
    <t>6/10</t>
  </si>
  <si>
    <t>22/10</t>
  </si>
  <si>
    <t>40/12</t>
  </si>
  <si>
    <t>8/12</t>
  </si>
  <si>
    <t>12/0</t>
  </si>
  <si>
    <t>44/20</t>
  </si>
  <si>
    <t>16/4</t>
  </si>
  <si>
    <t>16 /16</t>
  </si>
  <si>
    <t>8 /8</t>
  </si>
  <si>
    <t>8/8</t>
  </si>
  <si>
    <t>18/6</t>
  </si>
  <si>
    <t>6/6</t>
  </si>
  <si>
    <t>24/12</t>
  </si>
  <si>
    <t>26/6</t>
  </si>
  <si>
    <t>32/12</t>
  </si>
  <si>
    <t>48/16</t>
  </si>
  <si>
    <t>66/18</t>
  </si>
  <si>
    <t>14/18</t>
  </si>
  <si>
    <t>Наста-новна  сесія</t>
  </si>
  <si>
    <t>Екза-мена-ційна сесія</t>
  </si>
  <si>
    <t>Атест.</t>
  </si>
  <si>
    <t>Виконання дипломн. роботи</t>
  </si>
  <si>
    <t xml:space="preserve">Розподілені комп’ютерні системи і мережі  </t>
  </si>
  <si>
    <t>Регенеративна інженерія та проектування оптимальних конструкцій</t>
  </si>
  <si>
    <t xml:space="preserve">Технології обчислювального інтелекту </t>
  </si>
  <si>
    <t>П.І. Сагайда</t>
  </si>
  <si>
    <t>Працевлаштування та ділова кар'єра</t>
  </si>
  <si>
    <t>"      "                          2022 р.</t>
  </si>
  <si>
    <t>План освітнього процесу на 2022-2023 н.р.    КНмаг-1,4 (зао.)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</si>
</sst>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_-;\-* #,##0_-;\ &quot;&quot;_-;_-@_-"/>
    <numFmt numFmtId="185" formatCode="#,##0;\-* #,##0_-;\ &quot;&quot;_-;_-@_-"/>
    <numFmt numFmtId="186" formatCode="0.0"/>
    <numFmt numFmtId="187" formatCode="#,##0_-;\-* #,##0_-;\ _-;_-@_-"/>
    <numFmt numFmtId="188" formatCode="#,##0;\-* #,##0_-;\ _-;_-@_-"/>
    <numFmt numFmtId="189" formatCode="#,##0_ ;\-#,##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0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2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Arial Cyr"/>
      <family val="0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2"/>
      <color theme="1"/>
      <name val="Times New Roman"/>
      <family val="1"/>
    </font>
    <font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Arial Cyr"/>
      <family val="0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678">
    <xf numFmtId="0" fontId="0" fillId="0" borderId="0" xfId="0" applyAlignment="1">
      <alignment/>
    </xf>
    <xf numFmtId="184" fontId="7" fillId="0" borderId="0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 vertical="center"/>
      <protection/>
    </xf>
    <xf numFmtId="18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4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4" fontId="7" fillId="0" borderId="10" xfId="0" applyNumberFormat="1" applyFont="1" applyFill="1" applyBorder="1" applyAlignment="1" applyProtection="1">
      <alignment vertical="center"/>
      <protection/>
    </xf>
    <xf numFmtId="184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4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4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85" fontId="1" fillId="0" borderId="11" xfId="0" applyNumberFormat="1" applyFont="1" applyFill="1" applyBorder="1" applyAlignment="1" applyProtection="1">
      <alignment horizontal="center" vertical="center"/>
      <protection/>
    </xf>
    <xf numFmtId="185" fontId="1" fillId="0" borderId="13" xfId="0" applyNumberFormat="1" applyFont="1" applyFill="1" applyBorder="1" applyAlignment="1" applyProtection="1">
      <alignment horizontal="center" vertical="center"/>
      <protection/>
    </xf>
    <xf numFmtId="185" fontId="1" fillId="0" borderId="14" xfId="0" applyNumberFormat="1" applyFont="1" applyFill="1" applyBorder="1" applyAlignment="1" applyProtection="1">
      <alignment horizontal="center" vertical="center"/>
      <protection/>
    </xf>
    <xf numFmtId="184" fontId="1" fillId="0" borderId="11" xfId="0" applyNumberFormat="1" applyFont="1" applyFill="1" applyBorder="1" applyAlignment="1" applyProtection="1">
      <alignment vertical="center"/>
      <protection/>
    </xf>
    <xf numFmtId="184" fontId="1" fillId="0" borderId="13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85" fontId="1" fillId="0" borderId="17" xfId="0" applyNumberFormat="1" applyFont="1" applyFill="1" applyBorder="1" applyAlignment="1" applyProtection="1">
      <alignment horizontal="center" vertical="center"/>
      <protection/>
    </xf>
    <xf numFmtId="185" fontId="1" fillId="0" borderId="18" xfId="0" applyNumberFormat="1" applyFont="1" applyFill="1" applyBorder="1" applyAlignment="1" applyProtection="1">
      <alignment horizontal="center" vertical="center"/>
      <protection/>
    </xf>
    <xf numFmtId="185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184" fontId="1" fillId="0" borderId="23" xfId="0" applyNumberFormat="1" applyFont="1" applyFill="1" applyBorder="1" applyAlignment="1" applyProtection="1">
      <alignment vertical="center"/>
      <protection/>
    </xf>
    <xf numFmtId="185" fontId="1" fillId="0" borderId="24" xfId="0" applyNumberFormat="1" applyFont="1" applyFill="1" applyBorder="1" applyAlignment="1" applyProtection="1">
      <alignment horizontal="center" vertical="center"/>
      <protection/>
    </xf>
    <xf numFmtId="184" fontId="1" fillId="0" borderId="24" xfId="0" applyNumberFormat="1" applyFont="1" applyFill="1" applyBorder="1" applyAlignment="1" applyProtection="1">
      <alignment vertical="center"/>
      <protection/>
    </xf>
    <xf numFmtId="185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49" fontId="87" fillId="0" borderId="28" xfId="0" applyNumberFormat="1" applyFont="1" applyFill="1" applyBorder="1" applyAlignment="1">
      <alignment horizontal="center" vertical="center" wrapText="1"/>
    </xf>
    <xf numFmtId="49" fontId="87" fillId="0" borderId="29" xfId="0" applyNumberFormat="1" applyFont="1" applyFill="1" applyBorder="1" applyAlignment="1">
      <alignment horizontal="center" vertical="center" wrapText="1"/>
    </xf>
    <xf numFmtId="49" fontId="87" fillId="0" borderId="30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center" vertical="center" wrapText="1"/>
    </xf>
    <xf numFmtId="49" fontId="87" fillId="0" borderId="31" xfId="0" applyNumberFormat="1" applyFont="1" applyFill="1" applyBorder="1" applyAlignment="1">
      <alignment horizontal="center" vertical="center" wrapText="1"/>
    </xf>
    <xf numFmtId="0" fontId="87" fillId="34" borderId="13" xfId="0" applyNumberFormat="1" applyFont="1" applyFill="1" applyBorder="1" applyAlignment="1">
      <alignment horizontal="left" vertical="center" wrapText="1"/>
    </xf>
    <xf numFmtId="1" fontId="87" fillId="34" borderId="24" xfId="0" applyNumberFormat="1" applyFont="1" applyFill="1" applyBorder="1" applyAlignment="1">
      <alignment horizontal="left" vertical="center" wrapText="1"/>
    </xf>
    <xf numFmtId="1" fontId="87" fillId="34" borderId="32" xfId="0" applyNumberFormat="1" applyFont="1" applyFill="1" applyBorder="1" applyAlignment="1">
      <alignment horizontal="left" vertical="center" wrapText="1"/>
    </xf>
    <xf numFmtId="0" fontId="87" fillId="34" borderId="11" xfId="0" applyFont="1" applyFill="1" applyBorder="1" applyAlignment="1">
      <alignment horizontal="center" vertical="center" wrapText="1"/>
    </xf>
    <xf numFmtId="0" fontId="87" fillId="34" borderId="13" xfId="0" applyFont="1" applyFill="1" applyBorder="1" applyAlignment="1">
      <alignment horizontal="center" vertical="center" wrapText="1"/>
    </xf>
    <xf numFmtId="0" fontId="87" fillId="34" borderId="33" xfId="0" applyFont="1" applyFill="1" applyBorder="1" applyAlignment="1">
      <alignment horizontal="center" vertical="center" wrapText="1"/>
    </xf>
    <xf numFmtId="0" fontId="87" fillId="34" borderId="34" xfId="0" applyFont="1" applyFill="1" applyBorder="1" applyAlignment="1">
      <alignment horizontal="center" vertical="center" wrapText="1"/>
    </xf>
    <xf numFmtId="186" fontId="87" fillId="34" borderId="35" xfId="0" applyNumberFormat="1" applyFont="1" applyFill="1" applyBorder="1" applyAlignment="1">
      <alignment horizontal="center" vertical="center" wrapText="1"/>
    </xf>
    <xf numFmtId="1" fontId="87" fillId="34" borderId="32" xfId="0" applyNumberFormat="1" applyFont="1" applyFill="1" applyBorder="1" applyAlignment="1">
      <alignment horizontal="left" vertical="center" wrapText="1"/>
    </xf>
    <xf numFmtId="49" fontId="87" fillId="34" borderId="14" xfId="0" applyNumberFormat="1" applyFont="1" applyFill="1" applyBorder="1" applyAlignment="1">
      <alignment horizontal="center" vertical="center" wrapText="1"/>
    </xf>
    <xf numFmtId="0" fontId="87" fillId="34" borderId="30" xfId="0" applyFont="1" applyFill="1" applyBorder="1" applyAlignment="1">
      <alignment horizontal="center" vertical="center" wrapText="1"/>
    </xf>
    <xf numFmtId="0" fontId="87" fillId="34" borderId="36" xfId="0" applyFont="1" applyFill="1" applyBorder="1" applyAlignment="1">
      <alignment horizontal="center" vertical="center" wrapText="1"/>
    </xf>
    <xf numFmtId="188" fontId="87" fillId="34" borderId="37" xfId="0" applyNumberFormat="1" applyFont="1" applyFill="1" applyBorder="1" applyAlignment="1" applyProtection="1">
      <alignment horizontal="center" vertical="center"/>
      <protection/>
    </xf>
    <xf numFmtId="186" fontId="87" fillId="34" borderId="35" xfId="0" applyNumberFormat="1" applyFont="1" applyFill="1" applyBorder="1" applyAlignment="1">
      <alignment horizontal="center" vertical="center" wrapText="1"/>
    </xf>
    <xf numFmtId="0" fontId="87" fillId="34" borderId="34" xfId="0" applyFont="1" applyFill="1" applyBorder="1" applyAlignment="1">
      <alignment horizontal="center" vertical="center" wrapText="1"/>
    </xf>
    <xf numFmtId="0" fontId="87" fillId="34" borderId="11" xfId="0" applyFont="1" applyFill="1" applyBorder="1" applyAlignment="1">
      <alignment horizontal="center" vertical="center" wrapText="1"/>
    </xf>
    <xf numFmtId="0" fontId="87" fillId="34" borderId="13" xfId="0" applyFont="1" applyFill="1" applyBorder="1" applyAlignment="1">
      <alignment horizontal="center" vertical="center" wrapText="1"/>
    </xf>
    <xf numFmtId="0" fontId="87" fillId="34" borderId="14" xfId="0" applyFont="1" applyFill="1" applyBorder="1" applyAlignment="1">
      <alignment horizontal="center" vertical="center" wrapText="1"/>
    </xf>
    <xf numFmtId="188" fontId="87" fillId="34" borderId="36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87" fillId="34" borderId="38" xfId="0" applyNumberFormat="1" applyFont="1" applyFill="1" applyBorder="1" applyAlignment="1">
      <alignment horizontal="left" vertical="center" wrapText="1"/>
    </xf>
    <xf numFmtId="0" fontId="87" fillId="34" borderId="28" xfId="0" applyFont="1" applyFill="1" applyBorder="1" applyAlignment="1">
      <alignment horizontal="center" vertical="center" wrapText="1"/>
    </xf>
    <xf numFmtId="0" fontId="87" fillId="34" borderId="39" xfId="0" applyFont="1" applyFill="1" applyBorder="1" applyAlignment="1">
      <alignment horizontal="center" vertical="center" wrapText="1"/>
    </xf>
    <xf numFmtId="188" fontId="87" fillId="34" borderId="40" xfId="0" applyNumberFormat="1" applyFont="1" applyFill="1" applyBorder="1" applyAlignment="1" applyProtection="1">
      <alignment horizontal="center" vertical="center"/>
      <protection/>
    </xf>
    <xf numFmtId="186" fontId="87" fillId="34" borderId="41" xfId="0" applyNumberFormat="1" applyFont="1" applyFill="1" applyBorder="1" applyAlignment="1">
      <alignment horizontal="center" vertical="center" wrapText="1"/>
    </xf>
    <xf numFmtId="188" fontId="87" fillId="34" borderId="39" xfId="0" applyNumberFormat="1" applyFont="1" applyFill="1" applyBorder="1" applyAlignment="1" applyProtection="1">
      <alignment horizontal="center" vertical="center"/>
      <protection/>
    </xf>
    <xf numFmtId="0" fontId="87" fillId="34" borderId="14" xfId="0" applyNumberFormat="1" applyFont="1" applyFill="1" applyBorder="1" applyAlignment="1">
      <alignment horizontal="center" vertical="center" wrapText="1"/>
    </xf>
    <xf numFmtId="0" fontId="87" fillId="34" borderId="11" xfId="0" applyNumberFormat="1" applyFont="1" applyFill="1" applyBorder="1" applyAlignment="1">
      <alignment horizontal="center" vertical="center" wrapText="1"/>
    </xf>
    <xf numFmtId="0" fontId="87" fillId="34" borderId="24" xfId="0" applyNumberFormat="1" applyFont="1" applyFill="1" applyBorder="1" applyAlignment="1" applyProtection="1">
      <alignment horizontal="center" vertical="center"/>
      <protection/>
    </xf>
    <xf numFmtId="186" fontId="87" fillId="34" borderId="41" xfId="0" applyNumberFormat="1" applyFont="1" applyFill="1" applyBorder="1" applyAlignment="1" applyProtection="1">
      <alignment horizontal="center" vertical="center"/>
      <protection/>
    </xf>
    <xf numFmtId="0" fontId="87" fillId="34" borderId="24" xfId="0" applyNumberFormat="1" applyFont="1" applyFill="1" applyBorder="1" applyAlignment="1">
      <alignment horizontal="center" vertical="center" wrapText="1"/>
    </xf>
    <xf numFmtId="188" fontId="87" fillId="34" borderId="34" xfId="0" applyNumberFormat="1" applyFont="1" applyFill="1" applyBorder="1" applyAlignment="1" applyProtection="1">
      <alignment horizontal="center" vertical="center"/>
      <protection/>
    </xf>
    <xf numFmtId="188" fontId="87" fillId="34" borderId="11" xfId="0" applyNumberFormat="1" applyFont="1" applyFill="1" applyBorder="1" applyAlignment="1" applyProtection="1">
      <alignment horizontal="center" vertical="center"/>
      <protection/>
    </xf>
    <xf numFmtId="188" fontId="87" fillId="34" borderId="13" xfId="0" applyNumberFormat="1" applyFont="1" applyFill="1" applyBorder="1" applyAlignment="1" applyProtection="1">
      <alignment horizontal="center" vertical="center"/>
      <protection/>
    </xf>
    <xf numFmtId="189" fontId="87" fillId="34" borderId="14" xfId="0" applyNumberFormat="1" applyFont="1" applyFill="1" applyBorder="1" applyAlignment="1" applyProtection="1">
      <alignment horizontal="center" vertical="center"/>
      <protection/>
    </xf>
    <xf numFmtId="188" fontId="87" fillId="34" borderId="24" xfId="0" applyNumberFormat="1" applyFont="1" applyFill="1" applyBorder="1" applyAlignment="1" applyProtection="1">
      <alignment horizontal="center" vertical="center"/>
      <protection/>
    </xf>
    <xf numFmtId="49" fontId="87" fillId="34" borderId="29" xfId="0" applyNumberFormat="1" applyFont="1" applyFill="1" applyBorder="1" applyAlignment="1">
      <alignment horizontal="center" vertical="center" wrapText="1"/>
    </xf>
    <xf numFmtId="1" fontId="87" fillId="34" borderId="42" xfId="0" applyNumberFormat="1" applyFont="1" applyFill="1" applyBorder="1" applyAlignment="1">
      <alignment horizontal="left" vertical="center" wrapText="1"/>
    </xf>
    <xf numFmtId="0" fontId="87" fillId="34" borderId="27" xfId="0" applyNumberFormat="1" applyFont="1" applyFill="1" applyBorder="1" applyAlignment="1">
      <alignment horizontal="center" vertical="center" wrapText="1"/>
    </xf>
    <xf numFmtId="0" fontId="87" fillId="34" borderId="43" xfId="0" applyNumberFormat="1" applyFont="1" applyFill="1" applyBorder="1" applyAlignment="1">
      <alignment horizontal="center" vertical="center" wrapText="1"/>
    </xf>
    <xf numFmtId="0" fontId="87" fillId="34" borderId="44" xfId="0" applyNumberFormat="1" applyFont="1" applyFill="1" applyBorder="1" applyAlignment="1" applyProtection="1">
      <alignment horizontal="center" vertical="center"/>
      <protection/>
    </xf>
    <xf numFmtId="186" fontId="87" fillId="34" borderId="45" xfId="0" applyNumberFormat="1" applyFont="1" applyFill="1" applyBorder="1" applyAlignment="1" applyProtection="1">
      <alignment horizontal="center" vertical="center"/>
      <protection/>
    </xf>
    <xf numFmtId="188" fontId="87" fillId="34" borderId="0" xfId="0" applyNumberFormat="1" applyFont="1" applyFill="1" applyBorder="1" applyAlignment="1" applyProtection="1">
      <alignment horizontal="center" vertical="center"/>
      <protection/>
    </xf>
    <xf numFmtId="188" fontId="87" fillId="34" borderId="44" xfId="0" applyNumberFormat="1" applyFont="1" applyFill="1" applyBorder="1" applyAlignment="1" applyProtection="1">
      <alignment horizontal="center" vertical="center"/>
      <protection/>
    </xf>
    <xf numFmtId="188" fontId="87" fillId="34" borderId="43" xfId="0" applyNumberFormat="1" applyFont="1" applyFill="1" applyBorder="1" applyAlignment="1" applyProtection="1">
      <alignment horizontal="center" vertical="center"/>
      <protection/>
    </xf>
    <xf numFmtId="188" fontId="87" fillId="34" borderId="42" xfId="0" applyNumberFormat="1" applyFont="1" applyFill="1" applyBorder="1" applyAlignment="1" applyProtection="1">
      <alignment horizontal="center" vertical="center"/>
      <protection/>
    </xf>
    <xf numFmtId="0" fontId="87" fillId="34" borderId="46" xfId="0" applyFont="1" applyFill="1" applyBorder="1" applyAlignment="1">
      <alignment horizontal="center" vertical="center" wrapText="1"/>
    </xf>
    <xf numFmtId="0" fontId="87" fillId="34" borderId="47" xfId="0" applyFont="1" applyFill="1" applyBorder="1" applyAlignment="1">
      <alignment horizontal="center" vertical="center" wrapText="1"/>
    </xf>
    <xf numFmtId="0" fontId="87" fillId="34" borderId="48" xfId="0" applyFont="1" applyFill="1" applyBorder="1" applyAlignment="1">
      <alignment horizontal="center" vertical="center" wrapText="1"/>
    </xf>
    <xf numFmtId="186" fontId="89" fillId="34" borderId="49" xfId="0" applyNumberFormat="1" applyFont="1" applyFill="1" applyBorder="1" applyAlignment="1">
      <alignment horizontal="center" vertical="center" wrapText="1"/>
    </xf>
    <xf numFmtId="49" fontId="87" fillId="34" borderId="30" xfId="0" applyNumberFormat="1" applyFont="1" applyFill="1" applyBorder="1" applyAlignment="1" applyProtection="1">
      <alignment horizontal="center" vertical="center"/>
      <protection/>
    </xf>
    <xf numFmtId="2" fontId="87" fillId="34" borderId="11" xfId="0" applyNumberFormat="1" applyFont="1" applyFill="1" applyBorder="1" applyAlignment="1">
      <alignment horizontal="center" vertical="center" wrapText="1"/>
    </xf>
    <xf numFmtId="2" fontId="87" fillId="34" borderId="13" xfId="0" applyNumberFormat="1" applyFont="1" applyFill="1" applyBorder="1" applyAlignment="1">
      <alignment horizontal="center" vertical="center" wrapText="1"/>
    </xf>
    <xf numFmtId="49" fontId="87" fillId="34" borderId="28" xfId="0" applyNumberFormat="1" applyFont="1" applyFill="1" applyBorder="1" applyAlignment="1" applyProtection="1">
      <alignment horizontal="center" vertical="center"/>
      <protection/>
    </xf>
    <xf numFmtId="0" fontId="88" fillId="34" borderId="0" xfId="0" applyFont="1" applyFill="1" applyBorder="1" applyAlignment="1">
      <alignment/>
    </xf>
    <xf numFmtId="0" fontId="88" fillId="34" borderId="0" xfId="0" applyFont="1" applyFill="1" applyAlignment="1">
      <alignment/>
    </xf>
    <xf numFmtId="0" fontId="87" fillId="34" borderId="40" xfId="0" applyNumberFormat="1" applyFont="1" applyFill="1" applyBorder="1" applyAlignment="1">
      <alignment horizontal="center" vertical="center" wrapText="1"/>
    </xf>
    <xf numFmtId="49" fontId="87" fillId="34" borderId="28" xfId="0" applyNumberFormat="1" applyFont="1" applyFill="1" applyBorder="1" applyAlignment="1">
      <alignment horizontal="center" vertical="center" wrapText="1"/>
    </xf>
    <xf numFmtId="184" fontId="87" fillId="34" borderId="13" xfId="0" applyNumberFormat="1" applyFont="1" applyFill="1" applyBorder="1" applyAlignment="1" applyProtection="1">
      <alignment horizontal="center" vertical="center"/>
      <protection/>
    </xf>
    <xf numFmtId="186" fontId="87" fillId="34" borderId="35" xfId="0" applyNumberFormat="1" applyFont="1" applyFill="1" applyBorder="1" applyAlignment="1" applyProtection="1">
      <alignment horizontal="center" vertical="center"/>
      <protection/>
    </xf>
    <xf numFmtId="49" fontId="87" fillId="34" borderId="29" xfId="0" applyNumberFormat="1" applyFont="1" applyFill="1" applyBorder="1" applyAlignment="1">
      <alignment horizontal="center" vertical="center" wrapText="1"/>
    </xf>
    <xf numFmtId="0" fontId="87" fillId="34" borderId="50" xfId="0" applyFont="1" applyFill="1" applyBorder="1" applyAlignment="1">
      <alignment horizontal="center" vertical="center" wrapText="1"/>
    </xf>
    <xf numFmtId="0" fontId="87" fillId="34" borderId="12" xfId="0" applyFont="1" applyFill="1" applyBorder="1" applyAlignment="1">
      <alignment horizontal="center" vertical="center" wrapText="1"/>
    </xf>
    <xf numFmtId="184" fontId="87" fillId="34" borderId="51" xfId="0" applyNumberFormat="1" applyFont="1" applyFill="1" applyBorder="1" applyAlignment="1" applyProtection="1">
      <alignment horizontal="center" vertical="center"/>
      <protection/>
    </xf>
    <xf numFmtId="186" fontId="87" fillId="34" borderId="52" xfId="0" applyNumberFormat="1" applyFont="1" applyFill="1" applyBorder="1" applyAlignment="1">
      <alignment horizontal="center" vertical="center" wrapText="1"/>
    </xf>
    <xf numFmtId="0" fontId="87" fillId="34" borderId="27" xfId="0" applyFont="1" applyFill="1" applyBorder="1" applyAlignment="1">
      <alignment horizontal="center" vertical="center" wrapText="1"/>
    </xf>
    <xf numFmtId="2" fontId="87" fillId="34" borderId="12" xfId="0" applyNumberFormat="1" applyFont="1" applyFill="1" applyBorder="1" applyAlignment="1">
      <alignment horizontal="center" vertical="center" wrapText="1"/>
    </xf>
    <xf numFmtId="2" fontId="87" fillId="34" borderId="51" xfId="0" applyNumberFormat="1" applyFont="1" applyFill="1" applyBorder="1" applyAlignment="1">
      <alignment horizontal="center" vertical="center" wrapText="1"/>
    </xf>
    <xf numFmtId="0" fontId="87" fillId="34" borderId="42" xfId="0" applyNumberFormat="1" applyFont="1" applyFill="1" applyBorder="1" applyAlignment="1">
      <alignment horizontal="center" vertical="center" wrapText="1"/>
    </xf>
    <xf numFmtId="0" fontId="87" fillId="34" borderId="53" xfId="0" applyFont="1" applyFill="1" applyBorder="1" applyAlignment="1">
      <alignment horizontal="center" vertical="center" wrapText="1"/>
    </xf>
    <xf numFmtId="0" fontId="87" fillId="34" borderId="54" xfId="0" applyFont="1" applyFill="1" applyBorder="1" applyAlignment="1">
      <alignment horizontal="center" vertical="center" wrapText="1"/>
    </xf>
    <xf numFmtId="184" fontId="87" fillId="34" borderId="55" xfId="0" applyNumberFormat="1" applyFont="1" applyFill="1" applyBorder="1" applyAlignment="1" applyProtection="1">
      <alignment horizontal="center" vertical="center"/>
      <protection/>
    </xf>
    <xf numFmtId="0" fontId="89" fillId="34" borderId="54" xfId="0" applyFont="1" applyFill="1" applyBorder="1" applyAlignment="1">
      <alignment horizontal="center" vertical="center" wrapText="1"/>
    </xf>
    <xf numFmtId="186" fontId="89" fillId="34" borderId="56" xfId="0" applyNumberFormat="1" applyFont="1" applyFill="1" applyBorder="1" applyAlignment="1">
      <alignment horizontal="center" vertical="center" wrapText="1"/>
    </xf>
    <xf numFmtId="186" fontId="89" fillId="0" borderId="0" xfId="0" applyNumberFormat="1" applyFont="1" applyFill="1" applyBorder="1" applyAlignment="1">
      <alignment horizontal="center" vertical="center" wrapText="1"/>
    </xf>
    <xf numFmtId="1" fontId="87" fillId="34" borderId="40" xfId="0" applyNumberFormat="1" applyFont="1" applyFill="1" applyBorder="1" applyAlignment="1">
      <alignment vertical="center" wrapText="1"/>
    </xf>
    <xf numFmtId="0" fontId="87" fillId="34" borderId="33" xfId="0" applyFont="1" applyFill="1" applyBorder="1" applyAlignment="1">
      <alignment horizontal="center" vertical="center" wrapText="1"/>
    </xf>
    <xf numFmtId="0" fontId="87" fillId="34" borderId="38" xfId="0" applyFont="1" applyFill="1" applyBorder="1" applyAlignment="1">
      <alignment horizontal="center" vertical="center" wrapText="1"/>
    </xf>
    <xf numFmtId="184" fontId="87" fillId="34" borderId="40" xfId="0" applyNumberFormat="1" applyFont="1" applyFill="1" applyBorder="1" applyAlignment="1" applyProtection="1">
      <alignment horizontal="center" vertical="center"/>
      <protection/>
    </xf>
    <xf numFmtId="186" fontId="87" fillId="34" borderId="57" xfId="0" applyNumberFormat="1" applyFont="1" applyFill="1" applyBorder="1" applyAlignment="1" applyProtection="1">
      <alignment horizontal="center" vertical="center"/>
      <protection/>
    </xf>
    <xf numFmtId="184" fontId="87" fillId="34" borderId="33" xfId="0" applyNumberFormat="1" applyFont="1" applyFill="1" applyBorder="1" applyAlignment="1" applyProtection="1">
      <alignment vertical="center"/>
      <protection/>
    </xf>
    <xf numFmtId="0" fontId="87" fillId="34" borderId="39" xfId="0" applyFont="1" applyFill="1" applyBorder="1" applyAlignment="1">
      <alignment/>
    </xf>
    <xf numFmtId="0" fontId="87" fillId="34" borderId="38" xfId="0" applyFont="1" applyFill="1" applyBorder="1" applyAlignment="1">
      <alignment/>
    </xf>
    <xf numFmtId="0" fontId="90" fillId="34" borderId="28" xfId="0" applyFont="1" applyFill="1" applyBorder="1" applyAlignment="1">
      <alignment/>
    </xf>
    <xf numFmtId="0" fontId="90" fillId="34" borderId="39" xfId="0" applyFont="1" applyFill="1" applyBorder="1" applyAlignment="1">
      <alignment/>
    </xf>
    <xf numFmtId="0" fontId="90" fillId="34" borderId="4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0" fontId="87" fillId="34" borderId="27" xfId="0" applyFont="1" applyFill="1" applyBorder="1" applyAlignment="1">
      <alignment horizontal="center" vertical="center" wrapText="1"/>
    </xf>
    <xf numFmtId="0" fontId="87" fillId="34" borderId="43" xfId="0" applyFont="1" applyFill="1" applyBorder="1" applyAlignment="1">
      <alignment horizontal="center" vertical="center" wrapText="1"/>
    </xf>
    <xf numFmtId="184" fontId="87" fillId="34" borderId="42" xfId="0" applyNumberFormat="1" applyFont="1" applyFill="1" applyBorder="1" applyAlignment="1" applyProtection="1">
      <alignment horizontal="center" vertical="center"/>
      <protection/>
    </xf>
    <xf numFmtId="2" fontId="87" fillId="34" borderId="33" xfId="0" applyNumberFormat="1" applyFont="1" applyFill="1" applyBorder="1" applyAlignment="1">
      <alignment vertical="center" wrapText="1"/>
    </xf>
    <xf numFmtId="2" fontId="87" fillId="34" borderId="39" xfId="0" applyNumberFormat="1" applyFont="1" applyFill="1" applyBorder="1" applyAlignment="1">
      <alignment vertical="center" wrapText="1"/>
    </xf>
    <xf numFmtId="2" fontId="87" fillId="34" borderId="38" xfId="0" applyNumberFormat="1" applyFont="1" applyFill="1" applyBorder="1" applyAlignment="1">
      <alignment vertical="center" wrapText="1"/>
    </xf>
    <xf numFmtId="184" fontId="87" fillId="34" borderId="28" xfId="0" applyNumberFormat="1" applyFont="1" applyFill="1" applyBorder="1" applyAlignment="1" applyProtection="1">
      <alignment vertical="center"/>
      <protection/>
    </xf>
    <xf numFmtId="0" fontId="87" fillId="34" borderId="40" xfId="0" applyFont="1" applyFill="1" applyBorder="1" applyAlignment="1">
      <alignment/>
    </xf>
    <xf numFmtId="186" fontId="89" fillId="34" borderId="56" xfId="0" applyNumberFormat="1" applyFont="1" applyFill="1" applyBorder="1" applyAlignment="1" applyProtection="1">
      <alignment horizontal="center" vertical="center"/>
      <protection/>
    </xf>
    <xf numFmtId="0" fontId="89" fillId="34" borderId="58" xfId="0" applyNumberFormat="1" applyFont="1" applyFill="1" applyBorder="1" applyAlignment="1" applyProtection="1">
      <alignment horizontal="center" vertical="center"/>
      <protection/>
    </xf>
    <xf numFmtId="0" fontId="87" fillId="34" borderId="54" xfId="0" applyFont="1" applyFill="1" applyBorder="1" applyAlignment="1">
      <alignment vertical="center" wrapText="1"/>
    </xf>
    <xf numFmtId="0" fontId="87" fillId="34" borderId="59" xfId="0" applyFont="1" applyFill="1" applyBorder="1" applyAlignment="1">
      <alignment vertical="center" wrapText="1"/>
    </xf>
    <xf numFmtId="2" fontId="87" fillId="34" borderId="53" xfId="0" applyNumberFormat="1" applyFont="1" applyFill="1" applyBorder="1" applyAlignment="1">
      <alignment vertical="center" wrapText="1"/>
    </xf>
    <xf numFmtId="2" fontId="87" fillId="34" borderId="54" xfId="0" applyNumberFormat="1" applyFont="1" applyFill="1" applyBorder="1" applyAlignment="1">
      <alignment vertical="center" wrapText="1"/>
    </xf>
    <xf numFmtId="2" fontId="87" fillId="34" borderId="55" xfId="0" applyNumberFormat="1" applyFont="1" applyFill="1" applyBorder="1" applyAlignment="1">
      <alignment vertical="center" wrapText="1"/>
    </xf>
    <xf numFmtId="184" fontId="87" fillId="34" borderId="58" xfId="0" applyNumberFormat="1" applyFont="1" applyFill="1" applyBorder="1" applyAlignment="1" applyProtection="1">
      <alignment vertical="center"/>
      <protection/>
    </xf>
    <xf numFmtId="0" fontId="87" fillId="34" borderId="54" xfId="0" applyFont="1" applyFill="1" applyBorder="1" applyAlignment="1">
      <alignment/>
    </xf>
    <xf numFmtId="0" fontId="87" fillId="34" borderId="59" xfId="0" applyFont="1" applyFill="1" applyBorder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Alignment="1">
      <alignment/>
    </xf>
    <xf numFmtId="184" fontId="87" fillId="0" borderId="53" xfId="0" applyNumberFormat="1" applyFont="1" applyFill="1" applyBorder="1" applyAlignment="1" applyProtection="1">
      <alignment horizontal="center" vertical="center" wrapText="1"/>
      <protection/>
    </xf>
    <xf numFmtId="0" fontId="87" fillId="0" borderId="54" xfId="0" applyNumberFormat="1" applyFont="1" applyFill="1" applyBorder="1" applyAlignment="1" applyProtection="1">
      <alignment vertical="center" wrapText="1"/>
      <protection/>
    </xf>
    <xf numFmtId="0" fontId="87" fillId="0" borderId="55" xfId="0" applyNumberFormat="1" applyFont="1" applyFill="1" applyBorder="1" applyAlignment="1" applyProtection="1">
      <alignment vertical="center" wrapText="1"/>
      <protection/>
    </xf>
    <xf numFmtId="186" fontId="89" fillId="0" borderId="56" xfId="0" applyNumberFormat="1" applyFont="1" applyFill="1" applyBorder="1" applyAlignment="1" applyProtection="1">
      <alignment horizontal="center" vertical="center"/>
      <protection/>
    </xf>
    <xf numFmtId="0" fontId="87" fillId="0" borderId="16" xfId="0" applyNumberFormat="1" applyFont="1" applyFill="1" applyBorder="1" applyAlignment="1" applyProtection="1">
      <alignment vertical="center" wrapText="1"/>
      <protection/>
    </xf>
    <xf numFmtId="184" fontId="87" fillId="0" borderId="16" xfId="0" applyNumberFormat="1" applyFont="1" applyFill="1" applyBorder="1" applyAlignment="1" applyProtection="1">
      <alignment vertical="center"/>
      <protection/>
    </xf>
    <xf numFmtId="184" fontId="87" fillId="0" borderId="26" xfId="0" applyNumberFormat="1" applyFont="1" applyFill="1" applyBorder="1" applyAlignment="1" applyProtection="1">
      <alignment vertical="center"/>
      <protection/>
    </xf>
    <xf numFmtId="2" fontId="87" fillId="0" borderId="33" xfId="0" applyNumberFormat="1" applyFont="1" applyFill="1" applyBorder="1" applyAlignment="1" applyProtection="1">
      <alignment vertical="center"/>
      <protection/>
    </xf>
    <xf numFmtId="2" fontId="87" fillId="0" borderId="39" xfId="0" applyNumberFormat="1" applyFont="1" applyFill="1" applyBorder="1" applyAlignment="1" applyProtection="1">
      <alignment vertical="center"/>
      <protection/>
    </xf>
    <xf numFmtId="2" fontId="87" fillId="0" borderId="38" xfId="0" applyNumberFormat="1" applyFont="1" applyFill="1" applyBorder="1" applyAlignment="1" applyProtection="1">
      <alignment vertical="center"/>
      <protection/>
    </xf>
    <xf numFmtId="184" fontId="87" fillId="0" borderId="29" xfId="0" applyNumberFormat="1" applyFont="1" applyFill="1" applyBorder="1" applyAlignment="1" applyProtection="1">
      <alignment vertical="center"/>
      <protection/>
    </xf>
    <xf numFmtId="184" fontId="87" fillId="0" borderId="43" xfId="0" applyNumberFormat="1" applyFont="1" applyFill="1" applyBorder="1" applyAlignment="1" applyProtection="1">
      <alignment vertical="center"/>
      <protection/>
    </xf>
    <xf numFmtId="184" fontId="87" fillId="0" borderId="42" xfId="0" applyNumberFormat="1" applyFont="1" applyFill="1" applyBorder="1" applyAlignment="1" applyProtection="1">
      <alignment vertical="center"/>
      <protection/>
    </xf>
    <xf numFmtId="0" fontId="87" fillId="0" borderId="53" xfId="0" applyFont="1" applyFill="1" applyBorder="1" applyAlignment="1">
      <alignment horizontal="center" vertical="center" wrapText="1"/>
    </xf>
    <xf numFmtId="0" fontId="87" fillId="0" borderId="54" xfId="0" applyFont="1" applyFill="1" applyBorder="1" applyAlignment="1">
      <alignment horizontal="center" vertical="center" wrapText="1"/>
    </xf>
    <xf numFmtId="184" fontId="87" fillId="0" borderId="55" xfId="0" applyNumberFormat="1" applyFont="1" applyFill="1" applyBorder="1" applyAlignment="1" applyProtection="1">
      <alignment horizontal="center" vertical="center"/>
      <protection/>
    </xf>
    <xf numFmtId="186" fontId="89" fillId="0" borderId="56" xfId="0" applyNumberFormat="1" applyFont="1" applyFill="1" applyBorder="1" applyAlignment="1">
      <alignment horizontal="center" vertical="center" wrapText="1"/>
    </xf>
    <xf numFmtId="186" fontId="89" fillId="0" borderId="60" xfId="0" applyNumberFormat="1" applyFont="1" applyFill="1" applyBorder="1" applyAlignment="1">
      <alignment horizontal="center" vertical="center" wrapText="1"/>
    </xf>
    <xf numFmtId="186" fontId="89" fillId="0" borderId="59" xfId="0" applyNumberFormat="1" applyFont="1" applyFill="1" applyBorder="1" applyAlignment="1">
      <alignment horizontal="center" vertical="center" wrapText="1"/>
    </xf>
    <xf numFmtId="0" fontId="92" fillId="0" borderId="28" xfId="0" applyFont="1" applyFill="1" applyBorder="1" applyAlignment="1">
      <alignment wrapText="1"/>
    </xf>
    <xf numFmtId="0" fontId="87" fillId="0" borderId="39" xfId="0" applyFont="1" applyFill="1" applyBorder="1" applyAlignment="1">
      <alignment horizontal="center" vertical="center" wrapText="1"/>
    </xf>
    <xf numFmtId="188" fontId="87" fillId="0" borderId="38" xfId="0" applyNumberFormat="1" applyFont="1" applyFill="1" applyBorder="1" applyAlignment="1" applyProtection="1">
      <alignment horizontal="center" vertical="center"/>
      <protection/>
    </xf>
    <xf numFmtId="186" fontId="87" fillId="0" borderId="41" xfId="0" applyNumberFormat="1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184" fontId="87" fillId="0" borderId="40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Fill="1" applyAlignment="1">
      <alignment/>
    </xf>
    <xf numFmtId="0" fontId="87" fillId="0" borderId="50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184" fontId="87" fillId="0" borderId="13" xfId="0" applyNumberFormat="1" applyFont="1" applyFill="1" applyBorder="1" applyAlignment="1" applyProtection="1">
      <alignment horizontal="center" vertical="center"/>
      <protection/>
    </xf>
    <xf numFmtId="186" fontId="87" fillId="0" borderId="61" xfId="0" applyNumberFormat="1" applyFont="1" applyFill="1" applyBorder="1" applyAlignment="1" applyProtection="1">
      <alignment horizontal="center" vertical="center"/>
      <protection/>
    </xf>
    <xf numFmtId="0" fontId="87" fillId="0" borderId="24" xfId="0" applyFont="1" applyFill="1" applyBorder="1" applyAlignment="1">
      <alignment horizontal="center" vertical="center" wrapText="1"/>
    </xf>
    <xf numFmtId="2" fontId="87" fillId="0" borderId="34" xfId="0" applyNumberFormat="1" applyFont="1" applyFill="1" applyBorder="1" applyAlignment="1">
      <alignment horizontal="center" vertical="center" wrapText="1"/>
    </xf>
    <xf numFmtId="2" fontId="87" fillId="0" borderId="11" xfId="0" applyNumberFormat="1" applyFont="1" applyFill="1" applyBorder="1" applyAlignment="1">
      <alignment horizontal="center" vertical="center" wrapText="1"/>
    </xf>
    <xf numFmtId="2" fontId="87" fillId="0" borderId="13" xfId="0" applyNumberFormat="1" applyFont="1" applyFill="1" applyBorder="1" applyAlignment="1">
      <alignment horizontal="center" vertical="center" wrapText="1"/>
    </xf>
    <xf numFmtId="188" fontId="87" fillId="0" borderId="31" xfId="0" applyNumberFormat="1" applyFont="1" applyFill="1" applyBorder="1" applyAlignment="1" applyProtection="1">
      <alignment horizontal="center" vertical="center"/>
      <protection/>
    </xf>
    <xf numFmtId="0" fontId="87" fillId="0" borderId="11" xfId="0" applyNumberFormat="1" applyFont="1" applyFill="1" applyBorder="1" applyAlignment="1">
      <alignment horizontal="center" vertical="center" wrapText="1"/>
    </xf>
    <xf numFmtId="184" fontId="87" fillId="0" borderId="24" xfId="0" applyNumberFormat="1" applyFont="1" applyFill="1" applyBorder="1" applyAlignment="1" applyProtection="1">
      <alignment horizontal="center" vertical="center"/>
      <protection/>
    </xf>
    <xf numFmtId="0" fontId="87" fillId="0" borderId="58" xfId="0" applyNumberFormat="1" applyFont="1" applyFill="1" applyBorder="1" applyAlignment="1" applyProtection="1">
      <alignment horizontal="center" vertical="center"/>
      <protection/>
    </xf>
    <xf numFmtId="0" fontId="87" fillId="0" borderId="54" xfId="0" applyNumberFormat="1" applyFont="1" applyFill="1" applyBorder="1" applyAlignment="1" applyProtection="1">
      <alignment horizontal="center" vertical="center"/>
      <protection/>
    </xf>
    <xf numFmtId="0" fontId="87" fillId="0" borderId="55" xfId="0" applyNumberFormat="1" applyFont="1" applyFill="1" applyBorder="1" applyAlignment="1" applyProtection="1">
      <alignment horizontal="center" vertical="center"/>
      <protection/>
    </xf>
    <xf numFmtId="186" fontId="89" fillId="0" borderId="59" xfId="0" applyNumberFormat="1" applyFont="1" applyFill="1" applyBorder="1" applyAlignment="1" applyProtection="1">
      <alignment horizontal="center" vertical="center"/>
      <protection/>
    </xf>
    <xf numFmtId="0" fontId="87" fillId="0" borderId="36" xfId="0" applyFont="1" applyFill="1" applyBorder="1" applyAlignment="1">
      <alignment horizontal="center" vertical="center" wrapText="1"/>
    </xf>
    <xf numFmtId="188" fontId="87" fillId="0" borderId="62" xfId="0" applyNumberFormat="1" applyFont="1" applyFill="1" applyBorder="1" applyAlignment="1" applyProtection="1">
      <alignment horizontal="center" vertical="center"/>
      <protection/>
    </xf>
    <xf numFmtId="186" fontId="87" fillId="0" borderId="63" xfId="0" applyNumberFormat="1" applyFont="1" applyFill="1" applyBorder="1" applyAlignment="1">
      <alignment horizontal="center" vertical="center" wrapText="1"/>
    </xf>
    <xf numFmtId="0" fontId="87" fillId="0" borderId="34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186" fontId="93" fillId="0" borderId="0" xfId="0" applyNumberFormat="1" applyFont="1" applyFill="1" applyBorder="1" applyAlignment="1">
      <alignment horizontal="center" vertical="center" wrapText="1"/>
    </xf>
    <xf numFmtId="2" fontId="93" fillId="0" borderId="0" xfId="0" applyNumberFormat="1" applyFont="1" applyFill="1" applyBorder="1" applyAlignment="1">
      <alignment horizontal="center" vertical="center" wrapText="1"/>
    </xf>
    <xf numFmtId="1" fontId="87" fillId="34" borderId="13" xfId="0" applyNumberFormat="1" applyFont="1" applyFill="1" applyBorder="1" applyAlignment="1">
      <alignment horizontal="left" vertical="center" wrapText="1"/>
    </xf>
    <xf numFmtId="0" fontId="87" fillId="34" borderId="14" xfId="0" applyFont="1" applyFill="1" applyBorder="1" applyAlignment="1">
      <alignment horizontal="center" vertical="center" wrapText="1"/>
    </xf>
    <xf numFmtId="186" fontId="87" fillId="0" borderId="35" xfId="0" applyNumberFormat="1" applyFont="1" applyFill="1" applyBorder="1" applyAlignment="1" applyProtection="1">
      <alignment horizontal="center" vertical="center"/>
      <protection/>
    </xf>
    <xf numFmtId="188" fontId="87" fillId="0" borderId="14" xfId="0" applyNumberFormat="1" applyFont="1" applyFill="1" applyBorder="1" applyAlignment="1" applyProtection="1">
      <alignment horizontal="center" vertical="center"/>
      <protection/>
    </xf>
    <xf numFmtId="188" fontId="87" fillId="0" borderId="13" xfId="0" applyNumberFormat="1" applyFont="1" applyFill="1" applyBorder="1" applyAlignment="1" applyProtection="1">
      <alignment horizontal="center" vertical="center"/>
      <protection/>
    </xf>
    <xf numFmtId="1" fontId="87" fillId="0" borderId="13" xfId="0" applyNumberFormat="1" applyFont="1" applyFill="1" applyBorder="1" applyAlignment="1">
      <alignment horizontal="left" vertical="center" wrapText="1"/>
    </xf>
    <xf numFmtId="49" fontId="87" fillId="0" borderId="24" xfId="0" applyNumberFormat="1" applyFont="1" applyFill="1" applyBorder="1" applyAlignment="1">
      <alignment horizontal="left" vertical="center" wrapText="1"/>
    </xf>
    <xf numFmtId="0" fontId="87" fillId="0" borderId="14" xfId="0" applyFont="1" applyFill="1" applyBorder="1" applyAlignment="1">
      <alignment horizontal="center" vertical="center" wrapText="1"/>
    </xf>
    <xf numFmtId="184" fontId="87" fillId="0" borderId="37" xfId="0" applyNumberFormat="1" applyFont="1" applyFill="1" applyBorder="1" applyAlignment="1" applyProtection="1">
      <alignment horizontal="center" vertical="center"/>
      <protection/>
    </xf>
    <xf numFmtId="0" fontId="87" fillId="0" borderId="50" xfId="0" applyFont="1" applyFill="1" applyBorder="1" applyAlignment="1">
      <alignment horizontal="center" vertical="center" wrapText="1"/>
    </xf>
    <xf numFmtId="2" fontId="87" fillId="0" borderId="12" xfId="0" applyNumberFormat="1" applyFont="1" applyFill="1" applyBorder="1" applyAlignment="1">
      <alignment horizontal="center" vertical="center" wrapText="1"/>
    </xf>
    <xf numFmtId="0" fontId="87" fillId="0" borderId="12" xfId="0" applyNumberFormat="1" applyFont="1" applyFill="1" applyBorder="1" applyAlignment="1" applyProtection="1">
      <alignment horizontal="center" vertical="center"/>
      <protection/>
    </xf>
    <xf numFmtId="184" fontId="87" fillId="0" borderId="32" xfId="0" applyNumberFormat="1" applyFont="1" applyFill="1" applyBorder="1" applyAlignment="1" applyProtection="1">
      <alignment horizontal="center" vertical="center"/>
      <protection/>
    </xf>
    <xf numFmtId="184" fontId="87" fillId="0" borderId="58" xfId="56" applyNumberFormat="1" applyFont="1" applyFill="1" applyBorder="1" applyAlignment="1" applyProtection="1">
      <alignment horizontal="center" vertical="center"/>
      <protection/>
    </xf>
    <xf numFmtId="2" fontId="94" fillId="0" borderId="54" xfId="0" applyNumberFormat="1" applyFont="1" applyFill="1" applyBorder="1" applyAlignment="1" applyProtection="1">
      <alignment horizontal="center" vertical="center"/>
      <protection/>
    </xf>
    <xf numFmtId="184" fontId="87" fillId="0" borderId="59" xfId="0" applyNumberFormat="1" applyFont="1" applyFill="1" applyBorder="1" applyAlignment="1" applyProtection="1">
      <alignment horizontal="center" vertical="center"/>
      <protection/>
    </xf>
    <xf numFmtId="49" fontId="87" fillId="0" borderId="64" xfId="0" applyNumberFormat="1" applyFont="1" applyFill="1" applyBorder="1" applyAlignment="1">
      <alignment horizontal="center" vertical="center" wrapText="1"/>
    </xf>
    <xf numFmtId="0" fontId="95" fillId="34" borderId="65" xfId="0" applyFont="1" applyFill="1" applyBorder="1" applyAlignment="1">
      <alignment horizontal="left" vertical="center" wrapText="1"/>
    </xf>
    <xf numFmtId="0" fontId="87" fillId="0" borderId="65" xfId="0" applyFont="1" applyFill="1" applyBorder="1" applyAlignment="1">
      <alignment horizontal="center" vertical="center" wrapText="1"/>
    </xf>
    <xf numFmtId="184" fontId="87" fillId="0" borderId="65" xfId="0" applyNumberFormat="1" applyFont="1" applyFill="1" applyBorder="1" applyAlignment="1" applyProtection="1">
      <alignment horizontal="center" vertical="center"/>
      <protection/>
    </xf>
    <xf numFmtId="186" fontId="87" fillId="0" borderId="65" xfId="0" applyNumberFormat="1" applyFont="1" applyFill="1" applyBorder="1" applyAlignment="1" applyProtection="1">
      <alignment horizontal="center" vertical="center"/>
      <protection/>
    </xf>
    <xf numFmtId="0" fontId="87" fillId="0" borderId="65" xfId="0" applyFont="1" applyFill="1" applyBorder="1" applyAlignment="1">
      <alignment horizontal="center" vertical="center" wrapText="1"/>
    </xf>
    <xf numFmtId="2" fontId="87" fillId="0" borderId="65" xfId="0" applyNumberFormat="1" applyFont="1" applyFill="1" applyBorder="1" applyAlignment="1">
      <alignment horizontal="center" vertical="center" wrapText="1"/>
    </xf>
    <xf numFmtId="2" fontId="94" fillId="0" borderId="65" xfId="0" applyNumberFormat="1" applyFont="1" applyFill="1" applyBorder="1" applyAlignment="1" applyProtection="1">
      <alignment horizontal="center" vertical="center"/>
      <protection/>
    </xf>
    <xf numFmtId="188" fontId="87" fillId="0" borderId="65" xfId="0" applyNumberFormat="1" applyFont="1" applyFill="1" applyBorder="1" applyAlignment="1" applyProtection="1">
      <alignment horizontal="center" vertical="center"/>
      <protection/>
    </xf>
    <xf numFmtId="0" fontId="87" fillId="0" borderId="65" xfId="0" applyNumberFormat="1" applyFont="1" applyFill="1" applyBorder="1" applyAlignment="1" applyProtection="1">
      <alignment horizontal="center" vertical="center"/>
      <protection/>
    </xf>
    <xf numFmtId="184" fontId="87" fillId="0" borderId="66" xfId="0" applyNumberFormat="1" applyFont="1" applyFill="1" applyBorder="1" applyAlignment="1" applyProtection="1">
      <alignment horizontal="center" vertical="center"/>
      <protection/>
    </xf>
    <xf numFmtId="0" fontId="96" fillId="0" borderId="0" xfId="0" applyNumberFormat="1" applyFont="1" applyBorder="1" applyAlignment="1">
      <alignment vertical="center" wrapText="1"/>
    </xf>
    <xf numFmtId="0" fontId="87" fillId="0" borderId="30" xfId="0" applyFont="1" applyFill="1" applyBorder="1" applyAlignment="1">
      <alignment horizontal="center" vertical="center" wrapText="1"/>
    </xf>
    <xf numFmtId="186" fontId="87" fillId="0" borderId="63" xfId="0" applyNumberFormat="1" applyFont="1" applyFill="1" applyBorder="1" applyAlignment="1" applyProtection="1">
      <alignment horizontal="center" vertical="center"/>
      <protection/>
    </xf>
    <xf numFmtId="0" fontId="87" fillId="0" borderId="67" xfId="0" applyFont="1" applyFill="1" applyBorder="1" applyAlignment="1">
      <alignment horizontal="center" vertical="center" wrapText="1"/>
    </xf>
    <xf numFmtId="2" fontId="87" fillId="0" borderId="36" xfId="0" applyNumberFormat="1" applyFont="1" applyFill="1" applyBorder="1" applyAlignment="1" applyProtection="1">
      <alignment horizontal="center" vertical="center"/>
      <protection/>
    </xf>
    <xf numFmtId="0" fontId="87" fillId="0" borderId="36" xfId="0" applyNumberFormat="1" applyFont="1" applyFill="1" applyBorder="1" applyAlignment="1">
      <alignment horizontal="center" vertical="center" wrapText="1"/>
    </xf>
    <xf numFmtId="186" fontId="87" fillId="0" borderId="41" xfId="0" applyNumberFormat="1" applyFont="1" applyFill="1" applyBorder="1" applyAlignment="1" applyProtection="1">
      <alignment horizontal="center" vertical="center"/>
      <protection/>
    </xf>
    <xf numFmtId="2" fontId="87" fillId="0" borderId="39" xfId="0" applyNumberFormat="1" applyFont="1" applyFill="1" applyBorder="1" applyAlignment="1">
      <alignment horizontal="center" vertical="center" wrapText="1"/>
    </xf>
    <xf numFmtId="2" fontId="87" fillId="0" borderId="38" xfId="0" applyNumberFormat="1" applyFont="1" applyFill="1" applyBorder="1" applyAlignment="1" applyProtection="1">
      <alignment horizontal="center" vertical="center"/>
      <protection/>
    </xf>
    <xf numFmtId="0" fontId="87" fillId="0" borderId="28" xfId="0" applyNumberFormat="1" applyFont="1" applyFill="1" applyBorder="1" applyAlignment="1" applyProtection="1">
      <alignment horizontal="center" vertical="center"/>
      <protection/>
    </xf>
    <xf numFmtId="0" fontId="92" fillId="0" borderId="58" xfId="0" applyFont="1" applyFill="1" applyBorder="1" applyAlignment="1">
      <alignment horizontal="center" vertical="center"/>
    </xf>
    <xf numFmtId="0" fontId="92" fillId="0" borderId="54" xfId="0" applyFont="1" applyFill="1" applyBorder="1" applyAlignment="1">
      <alignment horizontal="center" vertical="center"/>
    </xf>
    <xf numFmtId="0" fontId="92" fillId="0" borderId="55" xfId="0" applyFont="1" applyFill="1" applyBorder="1" applyAlignment="1">
      <alignment horizontal="center" vertical="center"/>
    </xf>
    <xf numFmtId="186" fontId="89" fillId="0" borderId="49" xfId="0" applyNumberFormat="1" applyFont="1" applyFill="1" applyBorder="1" applyAlignment="1">
      <alignment horizontal="center" vertical="center"/>
    </xf>
    <xf numFmtId="186" fontId="89" fillId="0" borderId="58" xfId="0" applyNumberFormat="1" applyFont="1" applyFill="1" applyBorder="1" applyAlignment="1">
      <alignment horizontal="center" vertical="center"/>
    </xf>
    <xf numFmtId="186" fontId="89" fillId="0" borderId="54" xfId="0" applyNumberFormat="1" applyFont="1" applyFill="1" applyBorder="1" applyAlignment="1">
      <alignment horizontal="center" vertical="center"/>
    </xf>
    <xf numFmtId="186" fontId="89" fillId="0" borderId="59" xfId="0" applyNumberFormat="1" applyFont="1" applyFill="1" applyBorder="1" applyAlignment="1">
      <alignment horizontal="center" vertical="center"/>
    </xf>
    <xf numFmtId="2" fontId="87" fillId="0" borderId="11" xfId="0" applyNumberFormat="1" applyFont="1" applyFill="1" applyBorder="1" applyAlignment="1" applyProtection="1">
      <alignment horizontal="center" vertical="center"/>
      <protection/>
    </xf>
    <xf numFmtId="2" fontId="87" fillId="0" borderId="13" xfId="0" applyNumberFormat="1" applyFont="1" applyFill="1" applyBorder="1" applyAlignment="1" applyProtection="1">
      <alignment horizontal="center" vertical="center"/>
      <protection/>
    </xf>
    <xf numFmtId="0" fontId="87" fillId="0" borderId="14" xfId="0" applyNumberFormat="1" applyFont="1" applyFill="1" applyBorder="1" applyAlignment="1">
      <alignment horizontal="center" vertical="center" wrapText="1"/>
    </xf>
    <xf numFmtId="0" fontId="87" fillId="0" borderId="40" xfId="0" applyFont="1" applyFill="1" applyBorder="1" applyAlignment="1">
      <alignment horizontal="center" vertical="center"/>
    </xf>
    <xf numFmtId="0" fontId="87" fillId="0" borderId="39" xfId="0" applyFont="1" applyFill="1" applyBorder="1" applyAlignment="1">
      <alignment horizontal="center" vertical="center" wrapText="1"/>
    </xf>
    <xf numFmtId="2" fontId="87" fillId="0" borderId="39" xfId="0" applyNumberFormat="1" applyFont="1" applyFill="1" applyBorder="1" applyAlignment="1" applyProtection="1">
      <alignment horizontal="center" vertical="center"/>
      <protection/>
    </xf>
    <xf numFmtId="0" fontId="87" fillId="0" borderId="28" xfId="0" applyNumberFormat="1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14" xfId="0" applyNumberFormat="1" applyFont="1" applyFill="1" applyBorder="1" applyAlignment="1" applyProtection="1">
      <alignment horizontal="center" vertical="center"/>
      <protection/>
    </xf>
    <xf numFmtId="0" fontId="87" fillId="0" borderId="11" xfId="0" applyNumberFormat="1" applyFont="1" applyFill="1" applyBorder="1" applyAlignment="1" applyProtection="1">
      <alignment horizontal="center" vertical="center"/>
      <protection/>
    </xf>
    <xf numFmtId="186" fontId="89" fillId="0" borderId="49" xfId="0" applyNumberFormat="1" applyFont="1" applyFill="1" applyBorder="1" applyAlignment="1">
      <alignment horizontal="center" vertical="center" wrapText="1"/>
    </xf>
    <xf numFmtId="184" fontId="87" fillId="0" borderId="21" xfId="0" applyNumberFormat="1" applyFont="1" applyFill="1" applyBorder="1" applyAlignment="1" applyProtection="1">
      <alignment horizontal="center" vertical="center" wrapText="1"/>
      <protection/>
    </xf>
    <xf numFmtId="0" fontId="87" fillId="0" borderId="20" xfId="0" applyNumberFormat="1" applyFont="1" applyFill="1" applyBorder="1" applyAlignment="1" applyProtection="1">
      <alignment vertical="center" wrapText="1"/>
      <protection/>
    </xf>
    <xf numFmtId="186" fontId="89" fillId="0" borderId="22" xfId="0" applyNumberFormat="1" applyFont="1" applyFill="1" applyBorder="1" applyAlignment="1" applyProtection="1">
      <alignment horizontal="center" vertical="center"/>
      <protection/>
    </xf>
    <xf numFmtId="186" fontId="89" fillId="0" borderId="15" xfId="0" applyNumberFormat="1" applyFont="1" applyFill="1" applyBorder="1" applyAlignment="1" applyProtection="1">
      <alignment horizontal="center" vertical="center"/>
      <protection/>
    </xf>
    <xf numFmtId="184" fontId="87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Fill="1" applyBorder="1" applyAlignment="1" applyProtection="1">
      <alignment vertical="center"/>
      <protection/>
    </xf>
    <xf numFmtId="0" fontId="87" fillId="0" borderId="0" xfId="0" applyNumberFormat="1" applyFont="1" applyFill="1" applyBorder="1" applyAlignment="1" applyProtection="1">
      <alignment vertical="center"/>
      <protection/>
    </xf>
    <xf numFmtId="0" fontId="87" fillId="0" borderId="24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 applyProtection="1">
      <alignment horizontal="center" vertical="center"/>
      <protection/>
    </xf>
    <xf numFmtId="184" fontId="87" fillId="0" borderId="17" xfId="0" applyNumberFormat="1" applyFont="1" applyFill="1" applyBorder="1" applyAlignment="1" applyProtection="1">
      <alignment horizontal="center" vertical="center"/>
      <protection/>
    </xf>
    <xf numFmtId="184" fontId="87" fillId="0" borderId="18" xfId="0" applyNumberFormat="1" applyFont="1" applyFill="1" applyBorder="1" applyAlignment="1" applyProtection="1">
      <alignment horizontal="center" vertical="center"/>
      <protection/>
    </xf>
    <xf numFmtId="184" fontId="87" fillId="0" borderId="19" xfId="0" applyNumberFormat="1" applyFont="1" applyFill="1" applyBorder="1" applyAlignment="1" applyProtection="1">
      <alignment horizontal="center" vertical="center"/>
      <protection/>
    </xf>
    <xf numFmtId="184" fontId="87" fillId="0" borderId="25" xfId="0" applyNumberFormat="1" applyFont="1" applyFill="1" applyBorder="1" applyAlignment="1" applyProtection="1">
      <alignment horizontal="center" vertical="center"/>
      <protection/>
    </xf>
    <xf numFmtId="0" fontId="87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Fill="1" applyBorder="1" applyAlignment="1">
      <alignment horizontal="left" wrapText="1"/>
    </xf>
    <xf numFmtId="0" fontId="87" fillId="0" borderId="0" xfId="0" applyFont="1" applyFill="1" applyBorder="1" applyAlignment="1">
      <alignment horizontal="center" wrapText="1"/>
    </xf>
    <xf numFmtId="0" fontId="87" fillId="0" borderId="0" xfId="0" applyNumberFormat="1" applyFont="1" applyFill="1" applyBorder="1" applyAlignment="1">
      <alignment horizontal="left" wrapText="1"/>
    </xf>
    <xf numFmtId="184" fontId="87" fillId="0" borderId="15" xfId="0" applyNumberFormat="1" applyFont="1" applyFill="1" applyBorder="1" applyAlignment="1" applyProtection="1">
      <alignment horizontal="center" vertical="center" wrapText="1"/>
      <protection/>
    </xf>
    <xf numFmtId="184" fontId="87" fillId="0" borderId="16" xfId="0" applyNumberFormat="1" applyFont="1" applyFill="1" applyBorder="1" applyAlignment="1" applyProtection="1">
      <alignment horizontal="center" vertical="center" wrapText="1"/>
      <protection/>
    </xf>
    <xf numFmtId="184" fontId="87" fillId="0" borderId="58" xfId="0" applyNumberFormat="1" applyFont="1" applyFill="1" applyBorder="1" applyAlignment="1" applyProtection="1">
      <alignment horizontal="center" vertical="center" wrapText="1"/>
      <protection/>
    </xf>
    <xf numFmtId="184" fontId="87" fillId="0" borderId="54" xfId="0" applyNumberFormat="1" applyFont="1" applyFill="1" applyBorder="1" applyAlignment="1" applyProtection="1">
      <alignment horizontal="center" vertical="center" wrapText="1"/>
      <protection/>
    </xf>
    <xf numFmtId="184" fontId="87" fillId="0" borderId="59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186" fontId="97" fillId="0" borderId="49" xfId="0" applyNumberFormat="1" applyFont="1" applyFill="1" applyBorder="1" applyAlignment="1">
      <alignment horizontal="center" vertical="center"/>
    </xf>
    <xf numFmtId="186" fontId="97" fillId="0" borderId="68" xfId="0" applyNumberFormat="1" applyFont="1" applyFill="1" applyBorder="1" applyAlignment="1">
      <alignment horizontal="center" vertical="center"/>
    </xf>
    <xf numFmtId="186" fontId="97" fillId="0" borderId="60" xfId="0" applyNumberFormat="1" applyFont="1" applyFill="1" applyBorder="1" applyAlignment="1">
      <alignment horizontal="center" vertical="center"/>
    </xf>
    <xf numFmtId="0" fontId="92" fillId="0" borderId="0" xfId="0" applyFont="1" applyFill="1" applyAlignment="1">
      <alignment/>
    </xf>
    <xf numFmtId="0" fontId="90" fillId="0" borderId="0" xfId="0" applyFont="1" applyFill="1" applyAlignment="1">
      <alignment vertical="center"/>
    </xf>
    <xf numFmtId="186" fontId="90" fillId="0" borderId="0" xfId="0" applyNumberFormat="1" applyFont="1" applyFill="1" applyAlignment="1">
      <alignment horizontal="center" vertical="center"/>
    </xf>
    <xf numFmtId="0" fontId="92" fillId="0" borderId="0" xfId="0" applyFont="1" applyFill="1" applyBorder="1" applyAlignment="1">
      <alignment/>
    </xf>
    <xf numFmtId="0" fontId="87" fillId="0" borderId="27" xfId="0" applyFont="1" applyFill="1" applyBorder="1" applyAlignment="1">
      <alignment/>
    </xf>
    <xf numFmtId="0" fontId="87" fillId="0" borderId="0" xfId="0" applyNumberFormat="1" applyFont="1" applyFill="1" applyBorder="1" applyAlignment="1" applyProtection="1">
      <alignment horizontal="left" vertical="center"/>
      <protection/>
    </xf>
    <xf numFmtId="1" fontId="98" fillId="34" borderId="24" xfId="0" applyNumberFormat="1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right" wrapText="1"/>
    </xf>
    <xf numFmtId="186" fontId="97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right" wrapText="1"/>
    </xf>
    <xf numFmtId="0" fontId="89" fillId="0" borderId="0" xfId="0" applyFont="1" applyFill="1" applyBorder="1" applyAlignment="1">
      <alignment horizontal="center" wrapText="1"/>
    </xf>
    <xf numFmtId="0" fontId="99" fillId="0" borderId="69" xfId="0" applyFont="1" applyFill="1" applyBorder="1" applyAlignment="1">
      <alignment horizontal="center" wrapText="1"/>
    </xf>
    <xf numFmtId="0" fontId="99" fillId="0" borderId="69" xfId="0" applyFont="1" applyFill="1" applyBorder="1" applyAlignment="1">
      <alignment horizontal="left" wrapText="1"/>
    </xf>
    <xf numFmtId="0" fontId="99" fillId="0" borderId="69" xfId="0" applyNumberFormat="1" applyFont="1" applyFill="1" applyBorder="1" applyAlignment="1">
      <alignment horizontal="left" wrapText="1"/>
    </xf>
    <xf numFmtId="0" fontId="8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89" fillId="0" borderId="0" xfId="0" applyFont="1" applyFill="1" applyBorder="1" applyAlignment="1" applyProtection="1">
      <alignment horizontal="right" vertical="center"/>
      <protection/>
    </xf>
    <xf numFmtId="0" fontId="4" fillId="0" borderId="7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/>
    </xf>
    <xf numFmtId="0" fontId="4" fillId="0" borderId="7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" fontId="87" fillId="34" borderId="11" xfId="0" applyNumberFormat="1" applyFont="1" applyFill="1" applyBorder="1" applyAlignment="1" quotePrefix="1">
      <alignment horizontal="center" vertical="center" wrapText="1"/>
    </xf>
    <xf numFmtId="0" fontId="87" fillId="34" borderId="11" xfId="0" applyNumberFormat="1" applyFont="1" applyFill="1" applyBorder="1" applyAlignment="1" quotePrefix="1">
      <alignment horizontal="center" vertical="center" wrapText="1"/>
    </xf>
    <xf numFmtId="186" fontId="89" fillId="34" borderId="49" xfId="0" applyNumberFormat="1" applyFont="1" applyFill="1" applyBorder="1" applyAlignment="1" quotePrefix="1">
      <alignment horizontal="center" vertical="center" wrapText="1"/>
    </xf>
    <xf numFmtId="189" fontId="87" fillId="34" borderId="29" xfId="0" applyNumberFormat="1" applyFont="1" applyFill="1" applyBorder="1" applyAlignment="1" applyProtection="1" quotePrefix="1">
      <alignment horizontal="center" vertical="center"/>
      <protection/>
    </xf>
    <xf numFmtId="16" fontId="87" fillId="34" borderId="11" xfId="0" applyNumberFormat="1" applyFont="1" applyFill="1" applyBorder="1" applyAlignment="1" quotePrefix="1">
      <alignment horizontal="center" vertical="center" wrapText="1"/>
    </xf>
    <xf numFmtId="0" fontId="87" fillId="34" borderId="11" xfId="0" applyFont="1" applyFill="1" applyBorder="1" applyAlignment="1" quotePrefix="1">
      <alignment horizontal="center" vertical="center" wrapText="1"/>
    </xf>
    <xf numFmtId="0" fontId="87" fillId="34" borderId="14" xfId="0" applyNumberFormat="1" applyFont="1" applyFill="1" applyBorder="1" applyAlignment="1" quotePrefix="1">
      <alignment horizontal="center" vertical="center" wrapText="1"/>
    </xf>
    <xf numFmtId="0" fontId="87" fillId="34" borderId="39" xfId="0" applyNumberFormat="1" applyFont="1" applyFill="1" applyBorder="1" applyAlignment="1" quotePrefix="1">
      <alignment horizontal="center" vertical="center" wrapText="1"/>
    </xf>
    <xf numFmtId="0" fontId="87" fillId="34" borderId="12" xfId="0" applyFont="1" applyFill="1" applyBorder="1" applyAlignment="1" quotePrefix="1">
      <alignment horizontal="center" vertical="center" wrapText="1"/>
    </xf>
    <xf numFmtId="0" fontId="87" fillId="34" borderId="12" xfId="0" applyNumberFormat="1" applyFont="1" applyFill="1" applyBorder="1" applyAlignment="1" quotePrefix="1">
      <alignment horizontal="center" vertical="center" wrapText="1"/>
    </xf>
    <xf numFmtId="186" fontId="89" fillId="0" borderId="59" xfId="0" applyNumberFormat="1" applyFont="1" applyFill="1" applyBorder="1" applyAlignment="1" quotePrefix="1">
      <alignment horizontal="center" vertical="center" wrapText="1"/>
    </xf>
    <xf numFmtId="186" fontId="89" fillId="0" borderId="56" xfId="0" applyNumberFormat="1" applyFont="1" applyFill="1" applyBorder="1" applyAlignment="1" quotePrefix="1">
      <alignment horizontal="center" vertical="center" wrapText="1"/>
    </xf>
    <xf numFmtId="188" fontId="87" fillId="0" borderId="54" xfId="0" applyNumberFormat="1" applyFont="1" applyFill="1" applyBorder="1" applyAlignment="1" applyProtection="1" quotePrefix="1">
      <alignment horizontal="center" vertical="center"/>
      <protection/>
    </xf>
    <xf numFmtId="0" fontId="87" fillId="0" borderId="54" xfId="0" applyNumberFormat="1" applyFont="1" applyFill="1" applyBorder="1" applyAlignment="1" applyProtection="1" quotePrefix="1">
      <alignment horizontal="center" vertical="center"/>
      <protection/>
    </xf>
    <xf numFmtId="184" fontId="1" fillId="0" borderId="54" xfId="56" applyNumberFormat="1" applyFont="1" applyFill="1" applyBorder="1" applyAlignment="1" applyProtection="1">
      <alignment horizontal="center" vertical="center"/>
      <protection/>
    </xf>
    <xf numFmtId="49" fontId="1" fillId="0" borderId="54" xfId="56" applyNumberFormat="1" applyFont="1" applyFill="1" applyBorder="1" applyAlignment="1" applyProtection="1">
      <alignment horizontal="center" vertical="center"/>
      <protection/>
    </xf>
    <xf numFmtId="16" fontId="87" fillId="0" borderId="36" xfId="0" applyNumberFormat="1" applyFont="1" applyFill="1" applyBorder="1" applyAlignment="1" quotePrefix="1">
      <alignment horizontal="center" vertical="center" wrapText="1"/>
    </xf>
    <xf numFmtId="0" fontId="87" fillId="0" borderId="36" xfId="0" applyFont="1" applyFill="1" applyBorder="1" applyAlignment="1" quotePrefix="1">
      <alignment horizontal="center" vertical="center" wrapText="1"/>
    </xf>
    <xf numFmtId="0" fontId="87" fillId="0" borderId="39" xfId="0" applyFont="1" applyFill="1" applyBorder="1" applyAlignment="1" quotePrefix="1">
      <alignment horizontal="center" vertical="center" wrapText="1"/>
    </xf>
    <xf numFmtId="186" fontId="89" fillId="0" borderId="54" xfId="0" applyNumberFormat="1" applyFont="1" applyFill="1" applyBorder="1" applyAlignment="1" quotePrefix="1">
      <alignment horizontal="center" vertical="center"/>
    </xf>
    <xf numFmtId="0" fontId="87" fillId="0" borderId="36" xfId="0" applyNumberFormat="1" applyFont="1" applyFill="1" applyBorder="1" applyAlignment="1" quotePrefix="1">
      <alignment horizontal="center" vertical="center" wrapText="1"/>
    </xf>
    <xf numFmtId="0" fontId="87" fillId="0" borderId="39" xfId="0" applyNumberFormat="1" applyFont="1" applyFill="1" applyBorder="1" applyAlignment="1" applyProtection="1" quotePrefix="1">
      <alignment horizontal="center" vertical="center"/>
      <protection/>
    </xf>
    <xf numFmtId="16" fontId="87" fillId="0" borderId="11" xfId="0" applyNumberFormat="1" applyFont="1" applyFill="1" applyBorder="1" applyAlignment="1" quotePrefix="1">
      <alignment horizontal="center" vertical="center" wrapText="1"/>
    </xf>
    <xf numFmtId="0" fontId="87" fillId="0" borderId="11" xfId="0" applyFont="1" applyFill="1" applyBorder="1" applyAlignment="1" quotePrefix="1">
      <alignment horizontal="center" vertical="center" wrapText="1"/>
    </xf>
    <xf numFmtId="0" fontId="87" fillId="0" borderId="11" xfId="0" applyNumberFormat="1" applyFont="1" applyFill="1" applyBorder="1" applyAlignment="1" quotePrefix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184" fontId="87" fillId="0" borderId="42" xfId="0" applyNumberFormat="1" applyFont="1" applyFill="1" applyBorder="1" applyAlignment="1" applyProtection="1">
      <alignment horizontal="center" vertical="center"/>
      <protection/>
    </xf>
    <xf numFmtId="0" fontId="87" fillId="0" borderId="12" xfId="0" applyFont="1" applyFill="1" applyBorder="1" applyAlignment="1">
      <alignment horizontal="center" vertical="center" wrapText="1"/>
    </xf>
    <xf numFmtId="16" fontId="87" fillId="0" borderId="12" xfId="0" applyNumberFormat="1" applyFont="1" applyFill="1" applyBorder="1" applyAlignment="1" quotePrefix="1">
      <alignment horizontal="center" vertical="center" wrapText="1"/>
    </xf>
    <xf numFmtId="0" fontId="87" fillId="0" borderId="12" xfId="0" applyFont="1" applyFill="1" applyBorder="1" applyAlignment="1" quotePrefix="1">
      <alignment horizontal="center" vertical="center" wrapText="1"/>
    </xf>
    <xf numFmtId="2" fontId="87" fillId="0" borderId="12" xfId="0" applyNumberFormat="1" applyFont="1" applyFill="1" applyBorder="1" applyAlignment="1" applyProtection="1">
      <alignment horizontal="center" vertical="center"/>
      <protection/>
    </xf>
    <xf numFmtId="0" fontId="87" fillId="0" borderId="12" xfId="0" applyNumberFormat="1" applyFont="1" applyFill="1" applyBorder="1" applyAlignment="1" quotePrefix="1">
      <alignment horizontal="center" vertical="center" wrapText="1"/>
    </xf>
    <xf numFmtId="186" fontId="89" fillId="0" borderId="53" xfId="0" applyNumberFormat="1" applyFont="1" applyFill="1" applyBorder="1" applyAlignment="1">
      <alignment horizontal="center" vertical="center"/>
    </xf>
    <xf numFmtId="186" fontId="89" fillId="0" borderId="55" xfId="0" applyNumberFormat="1" applyFont="1" applyFill="1" applyBorder="1" applyAlignment="1">
      <alignment horizontal="center" vertical="center"/>
    </xf>
    <xf numFmtId="186" fontId="87" fillId="0" borderId="22" xfId="0" applyNumberFormat="1" applyFont="1" applyFill="1" applyBorder="1" applyAlignment="1" applyProtection="1">
      <alignment horizontal="center" vertical="center"/>
      <protection/>
    </xf>
    <xf numFmtId="16" fontId="87" fillId="0" borderId="39" xfId="0" applyNumberFormat="1" applyFont="1" applyFill="1" applyBorder="1" applyAlignment="1" quotePrefix="1">
      <alignment horizontal="center" vertical="center" wrapText="1"/>
    </xf>
    <xf numFmtId="0" fontId="87" fillId="0" borderId="39" xfId="0" applyNumberFormat="1" applyFont="1" applyFill="1" applyBorder="1" applyAlignment="1" quotePrefix="1">
      <alignment horizontal="center" vertical="center" wrapText="1"/>
    </xf>
    <xf numFmtId="0" fontId="89" fillId="0" borderId="36" xfId="0" applyNumberFormat="1" applyFont="1" applyFill="1" applyBorder="1" applyAlignment="1" quotePrefix="1">
      <alignment horizontal="center" vertical="center" wrapText="1"/>
    </xf>
    <xf numFmtId="186" fontId="89" fillId="0" borderId="15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49" fontId="5" fillId="0" borderId="54" xfId="56" applyNumberFormat="1" applyFont="1" applyFill="1" applyBorder="1" applyAlignment="1">
      <alignment horizontal="left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NumberFormat="1" applyFont="1" applyFill="1" applyBorder="1" applyAlignment="1" applyProtection="1">
      <alignment horizontal="center" vertical="center"/>
      <protection/>
    </xf>
    <xf numFmtId="0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34" fillId="0" borderId="13" xfId="0" applyFont="1" applyBorder="1" applyAlignment="1">
      <alignment vertical="center"/>
    </xf>
    <xf numFmtId="1" fontId="87" fillId="0" borderId="48" xfId="54" applyNumberFormat="1" applyFont="1" applyFill="1" applyBorder="1" applyAlignment="1">
      <alignment horizontal="left" vertical="center" wrapText="1"/>
      <protection/>
    </xf>
    <xf numFmtId="1" fontId="87" fillId="0" borderId="13" xfId="54" applyNumberFormat="1" applyFont="1" applyFill="1" applyBorder="1" applyAlignment="1">
      <alignment horizontal="left" vertical="center" wrapText="1"/>
      <protection/>
    </xf>
    <xf numFmtId="1" fontId="87" fillId="0" borderId="51" xfId="54" applyNumberFormat="1" applyFont="1" applyFill="1" applyBorder="1" applyAlignment="1">
      <alignment horizontal="left" vertical="center" wrapText="1"/>
      <protection/>
    </xf>
    <xf numFmtId="1" fontId="87" fillId="34" borderId="13" xfId="0" applyNumberFormat="1" applyFont="1" applyFill="1" applyBorder="1" applyAlignment="1">
      <alignment horizontal="left" vertical="center" wrapText="1"/>
    </xf>
    <xf numFmtId="1" fontId="87" fillId="0" borderId="13" xfId="0" applyNumberFormat="1" applyFont="1" applyFill="1" applyBorder="1" applyAlignment="1">
      <alignment horizontal="left" vertical="center" wrapText="1"/>
    </xf>
    <xf numFmtId="1" fontId="87" fillId="0" borderId="51" xfId="0" applyNumberFormat="1" applyFont="1" applyFill="1" applyBorder="1" applyAlignment="1">
      <alignment horizontal="left" vertical="center" wrapText="1"/>
    </xf>
    <xf numFmtId="184" fontId="87" fillId="0" borderId="40" xfId="0" applyNumberFormat="1" applyFont="1" applyFill="1" applyBorder="1" applyAlignment="1" applyProtection="1">
      <alignment horizontal="center" vertical="center"/>
      <protection/>
    </xf>
    <xf numFmtId="0" fontId="87" fillId="0" borderId="28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184" fontId="87" fillId="0" borderId="26" xfId="0" applyNumberFormat="1" applyFont="1" applyFill="1" applyBorder="1" applyAlignment="1" applyProtection="1">
      <alignment horizontal="center" vertical="center"/>
      <protection/>
    </xf>
    <xf numFmtId="49" fontId="87" fillId="34" borderId="58" xfId="0" applyNumberFormat="1" applyFont="1" applyFill="1" applyBorder="1" applyAlignment="1">
      <alignment horizontal="center" vertical="center" wrapText="1"/>
    </xf>
    <xf numFmtId="1" fontId="87" fillId="34" borderId="59" xfId="0" applyNumberFormat="1" applyFont="1" applyFill="1" applyBorder="1" applyAlignment="1">
      <alignment horizontal="left" vertical="center" wrapText="1"/>
    </xf>
    <xf numFmtId="186" fontId="87" fillId="34" borderId="56" xfId="0" applyNumberFormat="1" applyFont="1" applyFill="1" applyBorder="1" applyAlignment="1" applyProtection="1">
      <alignment horizontal="center" vertical="center"/>
      <protection/>
    </xf>
    <xf numFmtId="0" fontId="87" fillId="34" borderId="53" xfId="0" applyFont="1" applyFill="1" applyBorder="1" applyAlignment="1">
      <alignment vertical="center" wrapText="1"/>
    </xf>
    <xf numFmtId="0" fontId="87" fillId="0" borderId="21" xfId="0" applyNumberFormat="1" applyFont="1" applyFill="1" applyBorder="1" applyAlignment="1" applyProtection="1">
      <alignment vertical="center" wrapText="1"/>
      <protection/>
    </xf>
    <xf numFmtId="0" fontId="87" fillId="34" borderId="56" xfId="0" applyFont="1" applyFill="1" applyBorder="1" applyAlignment="1">
      <alignment horizontal="center" vertical="center" wrapText="1"/>
    </xf>
    <xf numFmtId="0" fontId="89" fillId="0" borderId="22" xfId="0" applyNumberFormat="1" applyFont="1" applyFill="1" applyBorder="1" applyAlignment="1" applyProtection="1">
      <alignment horizontal="center" vertical="center" wrapText="1"/>
      <protection/>
    </xf>
    <xf numFmtId="49" fontId="87" fillId="34" borderId="30" xfId="0" applyNumberFormat="1" applyFont="1" applyFill="1" applyBorder="1" applyAlignment="1">
      <alignment horizontal="center" vertical="center" wrapText="1"/>
    </xf>
    <xf numFmtId="0" fontId="87" fillId="34" borderId="62" xfId="0" applyNumberFormat="1" applyFont="1" applyFill="1" applyBorder="1" applyAlignment="1">
      <alignment horizontal="left" vertical="center" wrapText="1"/>
    </xf>
    <xf numFmtId="0" fontId="87" fillId="0" borderId="67" xfId="0" applyFont="1" applyFill="1" applyBorder="1" applyAlignment="1">
      <alignment horizontal="center" vertical="center" wrapText="1"/>
    </xf>
    <xf numFmtId="0" fontId="87" fillId="0" borderId="62" xfId="0" applyFont="1" applyFill="1" applyBorder="1" applyAlignment="1">
      <alignment horizontal="center" vertical="center" wrapText="1"/>
    </xf>
    <xf numFmtId="49" fontId="87" fillId="0" borderId="19" xfId="0" applyNumberFormat="1" applyFont="1" applyFill="1" applyBorder="1" applyAlignment="1">
      <alignment horizontal="center" vertical="center" wrapText="1"/>
    </xf>
    <xf numFmtId="49" fontId="101" fillId="0" borderId="25" xfId="0" applyNumberFormat="1" applyFont="1" applyFill="1" applyBorder="1" applyAlignment="1">
      <alignment horizontal="left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184" fontId="87" fillId="0" borderId="18" xfId="0" applyNumberFormat="1" applyFont="1" applyFill="1" applyBorder="1" applyAlignment="1" applyProtection="1">
      <alignment horizontal="center" vertical="center"/>
      <protection/>
    </xf>
    <xf numFmtId="186" fontId="87" fillId="0" borderId="71" xfId="0" applyNumberFormat="1" applyFont="1" applyFill="1" applyBorder="1" applyAlignment="1" applyProtection="1">
      <alignment horizontal="center" vertical="center"/>
      <protection/>
    </xf>
    <xf numFmtId="0" fontId="87" fillId="0" borderId="72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2" fontId="87" fillId="0" borderId="72" xfId="0" applyNumberFormat="1" applyFont="1" applyFill="1" applyBorder="1" applyAlignment="1">
      <alignment horizontal="center" vertical="center" wrapText="1"/>
    </xf>
    <xf numFmtId="2" fontId="87" fillId="0" borderId="17" xfId="0" applyNumberFormat="1" applyFont="1" applyFill="1" applyBorder="1" applyAlignment="1">
      <alignment horizontal="center" vertical="center" wrapText="1"/>
    </xf>
    <xf numFmtId="2" fontId="87" fillId="0" borderId="18" xfId="0" applyNumberFormat="1" applyFont="1" applyFill="1" applyBorder="1" applyAlignment="1">
      <alignment horizontal="center" vertical="center" wrapText="1"/>
    </xf>
    <xf numFmtId="188" fontId="87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1" xfId="54" applyFont="1" applyBorder="1" applyAlignment="1">
      <alignment horizontal="center" vertical="center" wrapText="1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wrapText="1"/>
    </xf>
    <xf numFmtId="0" fontId="5" fillId="0" borderId="11" xfId="54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21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vertic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31" fillId="34" borderId="0" xfId="0" applyFont="1" applyFill="1" applyBorder="1" applyAlignment="1">
      <alignment horizontal="center"/>
    </xf>
    <xf numFmtId="0" fontId="9" fillId="0" borderId="51" xfId="54" applyFont="1" applyBorder="1" applyAlignment="1">
      <alignment horizontal="center" vertical="center" wrapText="1"/>
      <protection/>
    </xf>
    <xf numFmtId="0" fontId="17" fillId="0" borderId="73" xfId="53" applyFont="1" applyBorder="1" applyAlignment="1">
      <alignment vertical="center" wrapText="1"/>
      <protection/>
    </xf>
    <xf numFmtId="0" fontId="17" fillId="0" borderId="50" xfId="53" applyFont="1" applyBorder="1" applyAlignment="1">
      <alignment vertical="center" wrapText="1"/>
      <protection/>
    </xf>
    <xf numFmtId="0" fontId="17" fillId="0" borderId="38" xfId="53" applyFont="1" applyBorder="1" applyAlignment="1">
      <alignment vertical="center" wrapText="1"/>
      <protection/>
    </xf>
    <xf numFmtId="0" fontId="17" fillId="0" borderId="69" xfId="53" applyFont="1" applyBorder="1" applyAlignment="1">
      <alignment vertical="center" wrapText="1"/>
      <protection/>
    </xf>
    <xf numFmtId="0" fontId="17" fillId="0" borderId="33" xfId="53" applyFont="1" applyBorder="1" applyAlignment="1">
      <alignment vertical="center" wrapText="1"/>
      <protection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0" fillId="0" borderId="11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8" fillId="0" borderId="51" xfId="54" applyFont="1" applyFill="1" applyBorder="1" applyAlignment="1">
      <alignment horizontal="center" vertical="center" wrapText="1"/>
      <protection/>
    </xf>
    <xf numFmtId="0" fontId="18" fillId="0" borderId="73" xfId="54" applyFont="1" applyFill="1" applyBorder="1" applyAlignment="1">
      <alignment horizontal="center" vertical="center" wrapText="1"/>
      <protection/>
    </xf>
    <xf numFmtId="0" fontId="17" fillId="0" borderId="50" xfId="53" applyFont="1" applyFill="1" applyBorder="1" applyAlignment="1">
      <alignment wrapText="1"/>
      <protection/>
    </xf>
    <xf numFmtId="0" fontId="17" fillId="0" borderId="38" xfId="53" applyFont="1" applyFill="1" applyBorder="1" applyAlignment="1">
      <alignment wrapText="1"/>
      <protection/>
    </xf>
    <xf numFmtId="0" fontId="17" fillId="0" borderId="69" xfId="53" applyFont="1" applyFill="1" applyBorder="1" applyAlignment="1">
      <alignment wrapText="1"/>
      <protection/>
    </xf>
    <xf numFmtId="0" fontId="17" fillId="0" borderId="33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49" fontId="9" fillId="0" borderId="51" xfId="53" applyNumberFormat="1" applyFont="1" applyBorder="1" applyAlignment="1">
      <alignment horizontal="center" vertical="center" wrapText="1"/>
      <protection/>
    </xf>
    <xf numFmtId="0" fontId="20" fillId="0" borderId="73" xfId="53" applyFont="1" applyBorder="1" applyAlignment="1">
      <alignment horizontal="center" vertical="center" wrapText="1"/>
      <protection/>
    </xf>
    <xf numFmtId="0" fontId="20" fillId="0" borderId="50" xfId="53" applyFont="1" applyBorder="1" applyAlignment="1">
      <alignment horizontal="center" vertical="center" wrapText="1"/>
      <protection/>
    </xf>
    <xf numFmtId="0" fontId="20" fillId="0" borderId="44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8" xfId="53" applyFont="1" applyBorder="1" applyAlignment="1">
      <alignment horizontal="center" vertical="center" wrapText="1"/>
      <protection/>
    </xf>
    <xf numFmtId="0" fontId="20" fillId="0" borderId="69" xfId="53" applyFont="1" applyBorder="1" applyAlignment="1">
      <alignment horizontal="center" vertical="center" wrapText="1"/>
      <protection/>
    </xf>
    <xf numFmtId="0" fontId="20" fillId="0" borderId="33" xfId="53" applyFont="1" applyBorder="1" applyAlignment="1">
      <alignment horizontal="center" vertical="center" wrapText="1"/>
      <protection/>
    </xf>
    <xf numFmtId="0" fontId="18" fillId="0" borderId="51" xfId="53" applyFont="1" applyFill="1" applyBorder="1" applyAlignment="1">
      <alignment horizontal="center" vertical="center" wrapText="1"/>
      <protection/>
    </xf>
    <xf numFmtId="0" fontId="18" fillId="0" borderId="73" xfId="53" applyFont="1" applyFill="1" applyBorder="1" applyAlignment="1">
      <alignment horizontal="center" vertical="center" wrapText="1"/>
      <protection/>
    </xf>
    <xf numFmtId="0" fontId="18" fillId="0" borderId="50" xfId="53" applyFont="1" applyFill="1" applyBorder="1" applyAlignment="1">
      <alignment horizontal="center" vertical="center" wrapText="1"/>
      <protection/>
    </xf>
    <xf numFmtId="0" fontId="18" fillId="0" borderId="38" xfId="53" applyFont="1" applyFill="1" applyBorder="1" applyAlignment="1">
      <alignment horizontal="center" vertical="center" wrapText="1"/>
      <protection/>
    </xf>
    <xf numFmtId="0" fontId="18" fillId="0" borderId="69" xfId="53" applyFont="1" applyFill="1" applyBorder="1" applyAlignment="1">
      <alignment horizontal="center" vertical="center" wrapText="1"/>
      <protection/>
    </xf>
    <xf numFmtId="0" fontId="18" fillId="0" borderId="33" xfId="53" applyFont="1" applyFill="1" applyBorder="1" applyAlignment="1">
      <alignment horizontal="center" vertical="center" wrapText="1"/>
      <protection/>
    </xf>
    <xf numFmtId="0" fontId="17" fillId="0" borderId="73" xfId="53" applyFont="1" applyBorder="1" applyAlignment="1">
      <alignment horizontal="center" vertical="center" wrapText="1"/>
      <protection/>
    </xf>
    <xf numFmtId="0" fontId="17" fillId="0" borderId="38" xfId="53" applyFont="1" applyBorder="1" applyAlignment="1">
      <alignment horizontal="center" vertical="center" wrapText="1"/>
      <protection/>
    </xf>
    <xf numFmtId="0" fontId="17" fillId="0" borderId="69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39" xfId="53" applyFont="1" applyBorder="1" applyAlignment="1">
      <alignment horizontal="center" vertical="center" textRotation="90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74" xfId="53" applyFont="1" applyBorder="1" applyAlignment="1">
      <alignment horizontal="center" vertical="center"/>
      <protection/>
    </xf>
    <xf numFmtId="0" fontId="1" fillId="0" borderId="34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1" fillId="0" borderId="11" xfId="53" applyFont="1" applyBorder="1" applyAlignment="1">
      <alignment horizontal="center" vertical="center"/>
      <protection/>
    </xf>
    <xf numFmtId="0" fontId="9" fillId="0" borderId="34" xfId="54" applyFont="1" applyBorder="1" applyAlignment="1">
      <alignment horizontal="center" vertical="center" wrapText="1"/>
      <protection/>
    </xf>
    <xf numFmtId="0" fontId="9" fillId="0" borderId="50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89" fillId="34" borderId="58" xfId="0" applyFont="1" applyFill="1" applyBorder="1" applyAlignment="1">
      <alignment horizontal="center" vertical="center" wrapText="1"/>
    </xf>
    <xf numFmtId="0" fontId="89" fillId="34" borderId="59" xfId="0" applyFont="1" applyFill="1" applyBorder="1" applyAlignment="1">
      <alignment horizontal="center" vertical="center" wrapText="1"/>
    </xf>
    <xf numFmtId="0" fontId="102" fillId="34" borderId="38" xfId="0" applyFont="1" applyFill="1" applyBorder="1" applyAlignment="1">
      <alignment horizontal="center" vertical="center" wrapText="1"/>
    </xf>
    <xf numFmtId="0" fontId="102" fillId="34" borderId="69" xfId="0" applyFont="1" applyFill="1" applyBorder="1" applyAlignment="1">
      <alignment horizontal="center" vertical="center" wrapText="1"/>
    </xf>
    <xf numFmtId="0" fontId="102" fillId="34" borderId="75" xfId="0" applyFont="1" applyFill="1" applyBorder="1" applyAlignment="1">
      <alignment horizontal="center" vertical="center" wrapText="1"/>
    </xf>
    <xf numFmtId="49" fontId="89" fillId="34" borderId="49" xfId="0" applyNumberFormat="1" applyFont="1" applyFill="1" applyBorder="1" applyAlignment="1">
      <alignment horizontal="center" vertical="center" wrapText="1"/>
    </xf>
    <xf numFmtId="49" fontId="89" fillId="34" borderId="68" xfId="0" applyNumberFormat="1" applyFont="1" applyFill="1" applyBorder="1" applyAlignment="1">
      <alignment horizontal="center" vertical="center" wrapText="1"/>
    </xf>
    <xf numFmtId="49" fontId="89" fillId="34" borderId="60" xfId="0" applyNumberFormat="1" applyFont="1" applyFill="1" applyBorder="1" applyAlignment="1">
      <alignment horizontal="center" vertical="center" wrapText="1"/>
    </xf>
    <xf numFmtId="0" fontId="89" fillId="34" borderId="49" xfId="0" applyFont="1" applyFill="1" applyBorder="1" applyAlignment="1">
      <alignment horizontal="center" vertical="center" wrapText="1"/>
    </xf>
    <xf numFmtId="0" fontId="89" fillId="34" borderId="68" xfId="0" applyFont="1" applyFill="1" applyBorder="1" applyAlignment="1">
      <alignment horizontal="center" vertical="center" wrapText="1"/>
    </xf>
    <xf numFmtId="0" fontId="89" fillId="34" borderId="60" xfId="0" applyFont="1" applyFill="1" applyBorder="1" applyAlignment="1">
      <alignment horizontal="center" vertical="center" wrapText="1"/>
    </xf>
    <xf numFmtId="0" fontId="102" fillId="34" borderId="13" xfId="0" applyFont="1" applyFill="1" applyBorder="1" applyAlignment="1">
      <alignment horizontal="center" vertical="center" wrapText="1"/>
    </xf>
    <xf numFmtId="0" fontId="102" fillId="34" borderId="74" xfId="0" applyFont="1" applyFill="1" applyBorder="1" applyAlignment="1">
      <alignment horizontal="center" vertical="center" wrapText="1"/>
    </xf>
    <xf numFmtId="0" fontId="102" fillId="34" borderId="23" xfId="0" applyFont="1" applyFill="1" applyBorder="1" applyAlignment="1">
      <alignment horizontal="center" vertical="center" wrapText="1"/>
    </xf>
    <xf numFmtId="0" fontId="89" fillId="0" borderId="76" xfId="0" applyNumberFormat="1" applyFont="1" applyFill="1" applyBorder="1" applyAlignment="1">
      <alignment horizontal="center" vertical="center" wrapText="1"/>
    </xf>
    <xf numFmtId="0" fontId="89" fillId="0" borderId="10" xfId="0" applyNumberFormat="1" applyFont="1" applyFill="1" applyBorder="1" applyAlignment="1">
      <alignment horizontal="center" vertical="center" wrapText="1"/>
    </xf>
    <xf numFmtId="0" fontId="89" fillId="0" borderId="77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left" vertical="center" wrapText="1"/>
    </xf>
    <xf numFmtId="49" fontId="87" fillId="0" borderId="24" xfId="0" applyNumberFormat="1" applyFont="1" applyFill="1" applyBorder="1" applyAlignment="1">
      <alignment horizontal="left" vertical="center" wrapText="1"/>
    </xf>
    <xf numFmtId="49" fontId="87" fillId="0" borderId="15" xfId="0" applyNumberFormat="1" applyFont="1" applyFill="1" applyBorder="1" applyAlignment="1">
      <alignment horizontal="left" vertical="center" wrapText="1"/>
    </xf>
    <xf numFmtId="49" fontId="87" fillId="0" borderId="26" xfId="0" applyNumberFormat="1" applyFont="1" applyFill="1" applyBorder="1" applyAlignment="1">
      <alignment horizontal="left" vertical="center" wrapText="1"/>
    </xf>
    <xf numFmtId="0" fontId="89" fillId="0" borderId="49" xfId="0" applyFont="1" applyFill="1" applyBorder="1" applyAlignment="1">
      <alignment horizontal="center" vertical="center" wrapText="1"/>
    </xf>
    <xf numFmtId="0" fontId="89" fillId="0" borderId="68" xfId="0" applyFont="1" applyFill="1" applyBorder="1" applyAlignment="1">
      <alignment horizontal="center" vertical="center" wrapText="1"/>
    </xf>
    <xf numFmtId="0" fontId="89" fillId="0" borderId="60" xfId="0" applyFont="1" applyFill="1" applyBorder="1" applyAlignment="1">
      <alignment horizontal="center" vertical="center" wrapText="1"/>
    </xf>
    <xf numFmtId="0" fontId="89" fillId="0" borderId="69" xfId="0" applyFont="1" applyFill="1" applyBorder="1" applyAlignment="1" applyProtection="1">
      <alignment horizontal="right" vertical="center"/>
      <protection/>
    </xf>
    <xf numFmtId="0" fontId="100" fillId="0" borderId="69" xfId="0" applyFont="1" applyFill="1" applyBorder="1" applyAlignment="1">
      <alignment horizontal="right" vertical="center"/>
    </xf>
    <xf numFmtId="0" fontId="89" fillId="0" borderId="0" xfId="0" applyFont="1" applyFill="1" applyBorder="1" applyAlignment="1" applyProtection="1">
      <alignment horizontal="left" vertical="center"/>
      <protection/>
    </xf>
    <xf numFmtId="0" fontId="89" fillId="34" borderId="58" xfId="0" applyNumberFormat="1" applyFont="1" applyFill="1" applyBorder="1" applyAlignment="1" applyProtection="1">
      <alignment horizontal="center" vertical="center"/>
      <protection/>
    </xf>
    <xf numFmtId="0" fontId="100" fillId="34" borderId="59" xfId="0" applyFont="1" applyFill="1" applyBorder="1" applyAlignment="1">
      <alignment vertical="center"/>
    </xf>
    <xf numFmtId="0" fontId="89" fillId="0" borderId="58" xfId="0" applyFont="1" applyFill="1" applyBorder="1" applyAlignment="1">
      <alignment horizontal="center" vertical="center" wrapText="1"/>
    </xf>
    <xf numFmtId="0" fontId="89" fillId="0" borderId="59" xfId="0" applyFont="1" applyFill="1" applyBorder="1" applyAlignment="1">
      <alignment horizontal="center" vertical="center" wrapText="1"/>
    </xf>
    <xf numFmtId="0" fontId="87" fillId="0" borderId="61" xfId="0" applyFont="1" applyFill="1" applyBorder="1" applyAlignment="1" applyProtection="1">
      <alignment horizontal="center" vertical="center"/>
      <protection/>
    </xf>
    <xf numFmtId="0" fontId="87" fillId="0" borderId="74" xfId="0" applyFont="1" applyFill="1" applyBorder="1" applyAlignment="1" applyProtection="1">
      <alignment horizontal="center" vertical="center"/>
      <protection/>
    </xf>
    <xf numFmtId="0" fontId="87" fillId="0" borderId="34" xfId="0" applyFont="1" applyFill="1" applyBorder="1" applyAlignment="1" applyProtection="1">
      <alignment horizontal="center" vertical="center"/>
      <protection/>
    </xf>
    <xf numFmtId="0" fontId="87" fillId="0" borderId="78" xfId="0" applyFont="1" applyFill="1" applyBorder="1" applyAlignment="1" applyProtection="1">
      <alignment horizontal="center" vertical="center"/>
      <protection/>
    </xf>
    <xf numFmtId="0" fontId="87" fillId="0" borderId="79" xfId="0" applyFont="1" applyFill="1" applyBorder="1" applyAlignment="1" applyProtection="1">
      <alignment horizontal="center" vertical="center"/>
      <protection/>
    </xf>
    <xf numFmtId="0" fontId="87" fillId="0" borderId="67" xfId="0" applyFont="1" applyFill="1" applyBorder="1" applyAlignment="1" applyProtection="1">
      <alignment horizontal="center" vertical="center"/>
      <protection/>
    </xf>
    <xf numFmtId="0" fontId="89" fillId="0" borderId="58" xfId="0" applyNumberFormat="1" applyFont="1" applyFill="1" applyBorder="1" applyAlignment="1" applyProtection="1">
      <alignment horizontal="center" vertical="center"/>
      <protection/>
    </xf>
    <xf numFmtId="0" fontId="100" fillId="0" borderId="59" xfId="0" applyFont="1" applyFill="1" applyBorder="1" applyAlignment="1">
      <alignment vertical="center"/>
    </xf>
    <xf numFmtId="0" fontId="89" fillId="0" borderId="15" xfId="0" applyNumberFormat="1" applyFont="1" applyFill="1" applyBorder="1" applyAlignment="1" applyProtection="1">
      <alignment horizontal="center" vertical="center"/>
      <protection/>
    </xf>
    <xf numFmtId="0" fontId="89" fillId="0" borderId="26" xfId="0" applyNumberFormat="1" applyFont="1" applyFill="1" applyBorder="1" applyAlignment="1" applyProtection="1">
      <alignment horizontal="center" vertical="center"/>
      <protection/>
    </xf>
    <xf numFmtId="0" fontId="87" fillId="0" borderId="49" xfId="0" applyFont="1" applyFill="1" applyBorder="1" applyAlignment="1">
      <alignment horizontal="center" wrapText="1"/>
    </xf>
    <xf numFmtId="0" fontId="87" fillId="0" borderId="68" xfId="0" applyFont="1" applyFill="1" applyBorder="1" applyAlignment="1">
      <alignment horizontal="center" wrapText="1"/>
    </xf>
    <xf numFmtId="0" fontId="87" fillId="0" borderId="60" xfId="0" applyFont="1" applyFill="1" applyBorder="1" applyAlignment="1">
      <alignment horizontal="center" wrapText="1"/>
    </xf>
    <xf numFmtId="0" fontId="87" fillId="0" borderId="80" xfId="0" applyFont="1" applyFill="1" applyBorder="1" applyAlignment="1" applyProtection="1">
      <alignment horizontal="center" vertical="center"/>
      <protection/>
    </xf>
    <xf numFmtId="0" fontId="87" fillId="0" borderId="81" xfId="0" applyFont="1" applyFill="1" applyBorder="1" applyAlignment="1" applyProtection="1">
      <alignment horizontal="center" vertical="center"/>
      <protection/>
    </xf>
    <xf numFmtId="0" fontId="87" fillId="0" borderId="72" xfId="0" applyFont="1" applyFill="1" applyBorder="1" applyAlignment="1" applyProtection="1">
      <alignment horizontal="center" vertical="center"/>
      <protection/>
    </xf>
    <xf numFmtId="0" fontId="89" fillId="0" borderId="64" xfId="0" applyFont="1" applyFill="1" applyBorder="1" applyAlignment="1">
      <alignment horizontal="center"/>
    </xf>
    <xf numFmtId="0" fontId="89" fillId="0" borderId="65" xfId="0" applyFont="1" applyFill="1" applyBorder="1" applyAlignment="1">
      <alignment horizontal="center"/>
    </xf>
    <xf numFmtId="0" fontId="89" fillId="0" borderId="68" xfId="0" applyFont="1" applyFill="1" applyBorder="1" applyAlignment="1">
      <alignment horizontal="center"/>
    </xf>
    <xf numFmtId="0" fontId="89" fillId="0" borderId="60" xfId="0" applyFont="1" applyFill="1" applyBorder="1" applyAlignment="1">
      <alignment horizontal="center"/>
    </xf>
    <xf numFmtId="0" fontId="89" fillId="0" borderId="49" xfId="0" applyNumberFormat="1" applyFont="1" applyFill="1" applyBorder="1" applyAlignment="1" applyProtection="1">
      <alignment horizontal="center" vertical="center"/>
      <protection/>
    </xf>
    <xf numFmtId="0" fontId="89" fillId="0" borderId="68" xfId="0" applyNumberFormat="1" applyFont="1" applyFill="1" applyBorder="1" applyAlignment="1" applyProtection="1">
      <alignment horizontal="center" vertical="center"/>
      <protection/>
    </xf>
    <xf numFmtId="0" fontId="89" fillId="0" borderId="60" xfId="0" applyNumberFormat="1" applyFont="1" applyFill="1" applyBorder="1" applyAlignment="1" applyProtection="1">
      <alignment horizontal="center" vertical="center"/>
      <protection/>
    </xf>
    <xf numFmtId="49" fontId="87" fillId="0" borderId="78" xfId="0" applyNumberFormat="1" applyFont="1" applyFill="1" applyBorder="1" applyAlignment="1">
      <alignment horizontal="left" vertical="center" wrapText="1"/>
    </xf>
    <xf numFmtId="49" fontId="87" fillId="0" borderId="82" xfId="0" applyNumberFormat="1" applyFont="1" applyFill="1" applyBorder="1" applyAlignment="1">
      <alignment horizontal="left" vertical="center" wrapText="1"/>
    </xf>
    <xf numFmtId="0" fontId="89" fillId="0" borderId="58" xfId="0" applyFont="1" applyFill="1" applyBorder="1" applyAlignment="1">
      <alignment horizontal="center" wrapText="1"/>
    </xf>
    <xf numFmtId="0" fontId="89" fillId="0" borderId="59" xfId="0" applyFont="1" applyFill="1" applyBorder="1" applyAlignment="1">
      <alignment horizontal="center" wrapText="1"/>
    </xf>
    <xf numFmtId="49" fontId="87" fillId="0" borderId="45" xfId="0" applyNumberFormat="1" applyFont="1" applyFill="1" applyBorder="1" applyAlignment="1">
      <alignment horizontal="left" vertical="center" wrapText="1"/>
    </xf>
    <xf numFmtId="49" fontId="87" fillId="0" borderId="0" xfId="0" applyNumberFormat="1" applyFont="1" applyFill="1" applyBorder="1" applyAlignment="1">
      <alignment horizontal="left" vertical="center" wrapText="1"/>
    </xf>
    <xf numFmtId="49" fontId="87" fillId="0" borderId="61" xfId="0" applyNumberFormat="1" applyFont="1" applyFill="1" applyBorder="1" applyAlignment="1">
      <alignment horizontal="left" vertical="center" wrapText="1"/>
    </xf>
    <xf numFmtId="49" fontId="87" fillId="0" borderId="23" xfId="0" applyNumberFormat="1" applyFont="1" applyFill="1" applyBorder="1" applyAlignment="1">
      <alignment horizontal="left" vertical="center" wrapText="1"/>
    </xf>
    <xf numFmtId="49" fontId="89" fillId="34" borderId="49" xfId="0" applyNumberFormat="1" applyFont="1" applyFill="1" applyBorder="1" applyAlignment="1" applyProtection="1">
      <alignment horizontal="center" vertical="center"/>
      <protection/>
    </xf>
    <xf numFmtId="49" fontId="89" fillId="34" borderId="68" xfId="0" applyNumberFormat="1" applyFont="1" applyFill="1" applyBorder="1" applyAlignment="1" applyProtection="1">
      <alignment horizontal="center" vertical="center"/>
      <protection/>
    </xf>
    <xf numFmtId="49" fontId="89" fillId="34" borderId="65" xfId="0" applyNumberFormat="1" applyFont="1" applyFill="1" applyBorder="1" applyAlignment="1" applyProtection="1">
      <alignment horizontal="center" vertical="center"/>
      <protection/>
    </xf>
    <xf numFmtId="49" fontId="89" fillId="34" borderId="66" xfId="0" applyNumberFormat="1" applyFont="1" applyFill="1" applyBorder="1" applyAlignment="1" applyProtection="1">
      <alignment horizontal="center" vertical="center"/>
      <protection/>
    </xf>
    <xf numFmtId="184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5" fillId="0" borderId="60" xfId="0" applyNumberFormat="1" applyFont="1" applyFill="1" applyBorder="1" applyAlignment="1" applyProtection="1">
      <alignment horizontal="center" vertical="center"/>
      <protection/>
    </xf>
    <xf numFmtId="184" fontId="1" fillId="0" borderId="36" xfId="0" applyNumberFormat="1" applyFont="1" applyFill="1" applyBorder="1" applyAlignment="1" applyProtection="1">
      <alignment horizontal="center" vertical="center" wrapText="1"/>
      <protection/>
    </xf>
    <xf numFmtId="184" fontId="1" fillId="0" borderId="62" xfId="0" applyNumberFormat="1" applyFont="1" applyFill="1" applyBorder="1" applyAlignment="1" applyProtection="1">
      <alignment horizontal="center" vertical="center" wrapText="1"/>
      <protection/>
    </xf>
    <xf numFmtId="184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9" xfId="0" applyNumberFormat="1" applyFont="1" applyFill="1" applyBorder="1" applyAlignment="1" applyProtection="1">
      <alignment horizontal="center" vertical="center" textRotation="90"/>
      <protection/>
    </xf>
    <xf numFmtId="0" fontId="19" fillId="0" borderId="3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187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7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61" xfId="0" applyNumberFormat="1" applyFont="1" applyFill="1" applyBorder="1" applyAlignment="1" applyProtection="1">
      <alignment horizontal="center" vertical="center"/>
      <protection/>
    </xf>
    <xf numFmtId="184" fontId="1" fillId="0" borderId="34" xfId="0" applyNumberFormat="1" applyFont="1" applyFill="1" applyBorder="1" applyAlignment="1" applyProtection="1">
      <alignment horizontal="center" vertical="center"/>
      <protection/>
    </xf>
    <xf numFmtId="184" fontId="1" fillId="0" borderId="11" xfId="0" applyNumberFormat="1" applyFont="1" applyFill="1" applyBorder="1" applyAlignment="1" applyProtection="1">
      <alignment horizontal="center" vertical="center"/>
      <protection/>
    </xf>
    <xf numFmtId="184" fontId="1" fillId="0" borderId="67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Border="1" applyAlignment="1" applyProtection="1">
      <alignment horizontal="center" vertical="center"/>
      <protection/>
    </xf>
    <xf numFmtId="184" fontId="1" fillId="0" borderId="30" xfId="0" applyNumberFormat="1" applyFont="1" applyFill="1" applyBorder="1" applyAlignment="1" applyProtection="1">
      <alignment horizontal="center" vertical="center" wrapText="1"/>
      <protection/>
    </xf>
    <xf numFmtId="184" fontId="1" fillId="0" borderId="37" xfId="0" applyNumberFormat="1" applyFont="1" applyFill="1" applyBorder="1" applyAlignment="1" applyProtection="1">
      <alignment horizontal="center" vertical="center" wrapText="1"/>
      <protection/>
    </xf>
    <xf numFmtId="184" fontId="1" fillId="0" borderId="14" xfId="0" applyNumberFormat="1" applyFont="1" applyFill="1" applyBorder="1" applyAlignment="1" applyProtection="1">
      <alignment horizontal="center" vertical="center" wrapText="1"/>
      <protection/>
    </xf>
    <xf numFmtId="184" fontId="1" fillId="0" borderId="24" xfId="0" applyNumberFormat="1" applyFont="1" applyFill="1" applyBorder="1" applyAlignment="1" applyProtection="1">
      <alignment horizontal="center" vertical="center" wrapText="1"/>
      <protection/>
    </xf>
    <xf numFmtId="184" fontId="1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34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72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13" xfId="0" applyNumberFormat="1" applyFont="1" applyFill="1" applyBorder="1" applyAlignment="1" applyProtection="1">
      <alignment horizontal="center" vertical="center"/>
      <protection/>
    </xf>
    <xf numFmtId="187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7" fontId="1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71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12" xfId="0" applyNumberFormat="1" applyFont="1" applyFill="1" applyBorder="1" applyAlignment="1" applyProtection="1">
      <alignment horizontal="center" vertical="center" textRotation="90"/>
      <protection/>
    </xf>
    <xf numFmtId="184" fontId="1" fillId="0" borderId="43" xfId="0" applyNumberFormat="1" applyFont="1" applyFill="1" applyBorder="1" applyAlignment="1" applyProtection="1">
      <alignment horizontal="center" vertical="center" textRotation="90"/>
      <protection/>
    </xf>
    <xf numFmtId="184" fontId="1" fillId="0" borderId="16" xfId="0" applyNumberFormat="1" applyFont="1" applyFill="1" applyBorder="1" applyAlignment="1" applyProtection="1">
      <alignment horizontal="center" vertical="center" textRotation="90"/>
      <protection/>
    </xf>
    <xf numFmtId="184" fontId="1" fillId="0" borderId="36" xfId="0" applyNumberFormat="1" applyFont="1" applyFill="1" applyBorder="1" applyAlignment="1" applyProtection="1">
      <alignment horizontal="center" vertical="center"/>
      <protection/>
    </xf>
    <xf numFmtId="184" fontId="1" fillId="0" borderId="17" xfId="0" applyNumberFormat="1" applyFont="1" applyFill="1" applyBorder="1" applyAlignment="1" applyProtection="1">
      <alignment horizontal="center" vertical="center"/>
      <protection/>
    </xf>
    <xf numFmtId="184" fontId="1" fillId="0" borderId="0" xfId="0" applyNumberFormat="1" applyFont="1" applyFill="1" applyBorder="1" applyAlignment="1" applyProtection="1">
      <alignment horizontal="left" vertical="justify"/>
      <protection/>
    </xf>
    <xf numFmtId="184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74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1" fillId="0" borderId="7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39"/>
  <sheetViews>
    <sheetView tabSelected="1" view="pageBreakPreview" zoomScale="70" zoomScaleNormal="50" zoomScaleSheetLayoutView="70" zoomScalePageLayoutView="0" workbookViewId="0" topLeftCell="B1">
      <selection activeCell="B5" sqref="B5:P5"/>
    </sheetView>
  </sheetViews>
  <sheetFormatPr defaultColWidth="3.25390625" defaultRowHeight="12.75"/>
  <cols>
    <col min="1" max="1" width="3.25390625" style="44" customWidth="1"/>
    <col min="2" max="2" width="5.75390625" style="44" customWidth="1"/>
    <col min="3" max="6" width="5.25390625" style="44" customWidth="1"/>
    <col min="7" max="7" width="5.00390625" style="44" customWidth="1"/>
    <col min="8" max="9" width="5.25390625" style="44" customWidth="1"/>
    <col min="10" max="10" width="5.00390625" style="44" customWidth="1"/>
    <col min="11" max="14" width="5.25390625" style="44" customWidth="1"/>
    <col min="15" max="17" width="6.25390625" style="44" customWidth="1"/>
    <col min="18" max="18" width="5.00390625" style="44" customWidth="1"/>
    <col min="19" max="20" width="5.25390625" style="44" customWidth="1"/>
    <col min="21" max="21" width="5.75390625" style="44" customWidth="1"/>
    <col min="22" max="22" width="5.25390625" style="44" customWidth="1"/>
    <col min="23" max="23" width="5.00390625" style="44" customWidth="1"/>
    <col min="24" max="24" width="5.25390625" style="44" customWidth="1"/>
    <col min="25" max="25" width="5.50390625" style="44" customWidth="1"/>
    <col min="26" max="26" width="5.25390625" style="44" customWidth="1"/>
    <col min="27" max="27" width="5.00390625" style="44" customWidth="1"/>
    <col min="28" max="28" width="5.50390625" style="44" customWidth="1"/>
    <col min="29" max="29" width="6.00390625" style="44" customWidth="1"/>
    <col min="30" max="30" width="5.25390625" style="44" customWidth="1"/>
    <col min="31" max="31" width="5.50390625" style="44" customWidth="1"/>
    <col min="32" max="32" width="5.75390625" style="44" customWidth="1"/>
    <col min="33" max="33" width="5.50390625" style="44" customWidth="1"/>
    <col min="34" max="34" width="5.75390625" style="44" customWidth="1"/>
    <col min="35" max="35" width="6.25390625" style="44" customWidth="1"/>
    <col min="36" max="36" width="5.25390625" style="44" customWidth="1"/>
    <col min="37" max="37" width="5.75390625" style="44" customWidth="1"/>
    <col min="38" max="38" width="5.50390625" style="44" customWidth="1"/>
    <col min="39" max="39" width="5.25390625" style="44" customWidth="1"/>
    <col min="40" max="40" width="5.75390625" style="44" customWidth="1"/>
    <col min="41" max="42" width="5.25390625" style="44" customWidth="1"/>
    <col min="43" max="43" width="4.50390625" style="44" customWidth="1"/>
    <col min="44" max="44" width="4.75390625" style="44" customWidth="1"/>
    <col min="45" max="45" width="4.50390625" style="44" customWidth="1"/>
    <col min="46" max="46" width="5.25390625" style="44" customWidth="1"/>
    <col min="47" max="47" width="4.50390625" style="44" customWidth="1"/>
    <col min="48" max="48" width="4.25390625" style="44" customWidth="1"/>
    <col min="49" max="49" width="4.50390625" style="44" customWidth="1"/>
    <col min="50" max="50" width="4.75390625" style="44" customWidth="1"/>
    <col min="51" max="51" width="4.25390625" style="44" customWidth="1"/>
    <col min="52" max="54" width="4.75390625" style="44" customWidth="1"/>
    <col min="55" max="16384" width="3.25390625" style="44" customWidth="1"/>
  </cols>
  <sheetData>
    <row r="1" ht="27" customHeight="1"/>
    <row r="2" spans="2:54" ht="34.5" customHeight="1">
      <c r="B2" s="485" t="s">
        <v>173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4" t="s">
        <v>151</v>
      </c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</row>
    <row r="3" spans="2:54" ht="20.25" customHeight="1">
      <c r="B3" s="482" t="s">
        <v>174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</row>
    <row r="4" spans="2:54" ht="23.25" customHeight="1">
      <c r="B4" s="486" t="s">
        <v>181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7" t="s">
        <v>29</v>
      </c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3"/>
      <c r="AQ4" s="483"/>
      <c r="AR4" s="483"/>
      <c r="AS4" s="483"/>
      <c r="AT4" s="483"/>
      <c r="AU4" s="483"/>
      <c r="AV4" s="483"/>
      <c r="AW4" s="483"/>
      <c r="AX4" s="483"/>
      <c r="AY4" s="483"/>
      <c r="AZ4" s="483"/>
      <c r="BA4" s="483"/>
      <c r="BB4" s="483"/>
    </row>
    <row r="5" spans="2:54" ht="30" customHeight="1">
      <c r="B5" s="491" t="s">
        <v>299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109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</row>
    <row r="6" spans="2:54" s="49" customFormat="1" ht="16.5" customHeight="1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</row>
    <row r="7" spans="2:54" s="49" customFormat="1" ht="22.5" customHeight="1">
      <c r="B7" s="482" t="s">
        <v>28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</row>
    <row r="8" spans="2:54" s="49" customFormat="1" ht="27" customHeight="1">
      <c r="B8" s="482" t="s">
        <v>175</v>
      </c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98" t="s">
        <v>156</v>
      </c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505" t="s">
        <v>242</v>
      </c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108"/>
    </row>
    <row r="9" spans="17:54" s="49" customFormat="1" ht="33" customHeight="1">
      <c r="Q9" s="500" t="s">
        <v>180</v>
      </c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108"/>
    </row>
    <row r="10" spans="17:54" s="49" customFormat="1" ht="27.75" customHeight="1">
      <c r="Q10" s="500" t="s">
        <v>234</v>
      </c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66"/>
      <c r="AN10" s="66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112"/>
    </row>
    <row r="11" spans="17:54" s="49" customFormat="1" ht="27.75" customHeight="1">
      <c r="Q11" s="488" t="s">
        <v>235</v>
      </c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90"/>
      <c r="AM11" s="490"/>
      <c r="AN11" s="49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</row>
    <row r="12" spans="17:54" s="49" customFormat="1" ht="24" customHeight="1"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504" t="s">
        <v>176</v>
      </c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</row>
    <row r="13" spans="17:54" s="49" customFormat="1" ht="28.5" customHeight="1">
      <c r="Q13" s="503" t="s">
        <v>236</v>
      </c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3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</row>
    <row r="14" spans="17:54" s="49" customFormat="1" ht="25.5" customHeight="1"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3"/>
      <c r="AH14" s="503"/>
      <c r="AI14" s="503"/>
      <c r="AJ14" s="503"/>
      <c r="AK14" s="503"/>
      <c r="AL14" s="503"/>
      <c r="AM14" s="503"/>
      <c r="AN14" s="503"/>
      <c r="AO14" s="481" t="s">
        <v>155</v>
      </c>
      <c r="AP14" s="481"/>
      <c r="AQ14" s="481"/>
      <c r="AR14" s="481"/>
      <c r="AS14" s="481"/>
      <c r="AT14" s="481"/>
      <c r="AU14" s="481"/>
      <c r="AV14" s="481"/>
      <c r="AW14" s="481"/>
      <c r="AX14" s="481"/>
      <c r="AY14" s="481"/>
      <c r="AZ14" s="481"/>
      <c r="BA14" s="481"/>
      <c r="BB14" s="65"/>
    </row>
    <row r="15" spans="17:54" s="49" customFormat="1" ht="26.25" customHeight="1">
      <c r="Q15" s="488" t="s">
        <v>254</v>
      </c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65"/>
    </row>
    <row r="16" spans="42:54" s="49" customFormat="1" ht="18"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</row>
    <row r="17" spans="2:54" s="49" customFormat="1" ht="24">
      <c r="B17" s="502" t="s">
        <v>216</v>
      </c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502"/>
      <c r="BA17" s="502"/>
      <c r="BB17" s="502"/>
    </row>
    <row r="18" spans="2:54" s="49" customFormat="1" ht="24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</row>
    <row r="19" spans="2:54" s="49" customFormat="1" ht="18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</row>
    <row r="20" spans="2:54" ht="19.5" customHeight="1">
      <c r="B20" s="60"/>
      <c r="C20" s="86"/>
      <c r="D20" s="86"/>
      <c r="E20" s="86"/>
      <c r="F20" s="86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60"/>
      <c r="Y20" s="60"/>
      <c r="Z20" s="85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</row>
    <row r="21" spans="2:54" ht="19.5" customHeight="1">
      <c r="B21" s="542" t="s">
        <v>0</v>
      </c>
      <c r="C21" s="544" t="s">
        <v>30</v>
      </c>
      <c r="D21" s="545"/>
      <c r="E21" s="545"/>
      <c r="F21" s="546"/>
      <c r="G21" s="544" t="s">
        <v>31</v>
      </c>
      <c r="H21" s="545"/>
      <c r="I21" s="545"/>
      <c r="J21" s="546"/>
      <c r="K21" s="544" t="s">
        <v>32</v>
      </c>
      <c r="L21" s="545"/>
      <c r="M21" s="545"/>
      <c r="N21" s="545"/>
      <c r="O21" s="546"/>
      <c r="P21" s="544" t="s">
        <v>33</v>
      </c>
      <c r="Q21" s="545"/>
      <c r="R21" s="545"/>
      <c r="S21" s="546"/>
      <c r="T21" s="544" t="s">
        <v>34</v>
      </c>
      <c r="U21" s="545"/>
      <c r="V21" s="545"/>
      <c r="W21" s="545"/>
      <c r="X21" s="546"/>
      <c r="Y21" s="544" t="s">
        <v>35</v>
      </c>
      <c r="Z21" s="545"/>
      <c r="AA21" s="545"/>
      <c r="AB21" s="546"/>
      <c r="AC21" s="544" t="s">
        <v>36</v>
      </c>
      <c r="AD21" s="545"/>
      <c r="AE21" s="545"/>
      <c r="AF21" s="546"/>
      <c r="AG21" s="544" t="s">
        <v>37</v>
      </c>
      <c r="AH21" s="545"/>
      <c r="AI21" s="545"/>
      <c r="AJ21" s="546"/>
      <c r="AK21" s="544" t="s">
        <v>38</v>
      </c>
      <c r="AL21" s="545"/>
      <c r="AM21" s="545"/>
      <c r="AN21" s="545"/>
      <c r="AO21" s="546"/>
      <c r="AP21" s="544" t="s">
        <v>39</v>
      </c>
      <c r="AQ21" s="545"/>
      <c r="AR21" s="545"/>
      <c r="AS21" s="546"/>
      <c r="AT21" s="544" t="s">
        <v>40</v>
      </c>
      <c r="AU21" s="545"/>
      <c r="AV21" s="545"/>
      <c r="AW21" s="545"/>
      <c r="AX21" s="546"/>
      <c r="AY21" s="548" t="s">
        <v>41</v>
      </c>
      <c r="AZ21" s="548"/>
      <c r="BA21" s="548"/>
      <c r="BB21" s="548"/>
    </row>
    <row r="22" spans="2:54" ht="19.5" customHeight="1">
      <c r="B22" s="543"/>
      <c r="C22" s="61">
        <v>1</v>
      </c>
      <c r="D22" s="61">
        <v>2</v>
      </c>
      <c r="E22" s="61">
        <v>3</v>
      </c>
      <c r="F22" s="61">
        <v>4</v>
      </c>
      <c r="G22" s="62">
        <v>5</v>
      </c>
      <c r="H22" s="62">
        <v>6</v>
      </c>
      <c r="I22" s="62">
        <v>7</v>
      </c>
      <c r="J22" s="62">
        <v>8</v>
      </c>
      <c r="K22" s="62">
        <v>9</v>
      </c>
      <c r="L22" s="62">
        <v>10</v>
      </c>
      <c r="M22" s="62">
        <v>11</v>
      </c>
      <c r="N22" s="62">
        <v>12</v>
      </c>
      <c r="O22" s="62">
        <v>13</v>
      </c>
      <c r="P22" s="62">
        <v>14</v>
      </c>
      <c r="Q22" s="62">
        <v>15</v>
      </c>
      <c r="R22" s="62">
        <v>16</v>
      </c>
      <c r="S22" s="62">
        <v>17</v>
      </c>
      <c r="T22" s="62">
        <v>18</v>
      </c>
      <c r="U22" s="62">
        <v>19</v>
      </c>
      <c r="V22" s="62">
        <v>20</v>
      </c>
      <c r="W22" s="62">
        <v>21</v>
      </c>
      <c r="X22" s="62">
        <v>22</v>
      </c>
      <c r="Y22" s="62">
        <v>23</v>
      </c>
      <c r="Z22" s="62">
        <v>24</v>
      </c>
      <c r="AA22" s="62">
        <v>25</v>
      </c>
      <c r="AB22" s="62">
        <v>26</v>
      </c>
      <c r="AC22" s="62">
        <v>27</v>
      </c>
      <c r="AD22" s="62">
        <v>28</v>
      </c>
      <c r="AE22" s="62">
        <v>29</v>
      </c>
      <c r="AF22" s="62">
        <v>30</v>
      </c>
      <c r="AG22" s="62">
        <v>31</v>
      </c>
      <c r="AH22" s="62">
        <v>32</v>
      </c>
      <c r="AI22" s="62">
        <v>33</v>
      </c>
      <c r="AJ22" s="62">
        <v>34</v>
      </c>
      <c r="AK22" s="62">
        <v>35</v>
      </c>
      <c r="AL22" s="62">
        <v>36</v>
      </c>
      <c r="AM22" s="62">
        <v>37</v>
      </c>
      <c r="AN22" s="62">
        <v>38</v>
      </c>
      <c r="AO22" s="62">
        <v>39</v>
      </c>
      <c r="AP22" s="62">
        <v>40</v>
      </c>
      <c r="AQ22" s="62">
        <v>41</v>
      </c>
      <c r="AR22" s="62">
        <v>42</v>
      </c>
      <c r="AS22" s="62">
        <v>43</v>
      </c>
      <c r="AT22" s="62">
        <v>44</v>
      </c>
      <c r="AU22" s="62">
        <v>45</v>
      </c>
      <c r="AV22" s="62">
        <v>46</v>
      </c>
      <c r="AW22" s="62">
        <v>47</v>
      </c>
      <c r="AX22" s="62">
        <v>48</v>
      </c>
      <c r="AY22" s="62">
        <v>49</v>
      </c>
      <c r="AZ22" s="62">
        <v>50</v>
      </c>
      <c r="BA22" s="62">
        <v>51</v>
      </c>
      <c r="BB22" s="62">
        <v>52</v>
      </c>
    </row>
    <row r="23" spans="2:54" s="56" customFormat="1" ht="19.5" customHeight="1">
      <c r="B23" s="113">
        <v>1</v>
      </c>
      <c r="C23" s="380" t="s">
        <v>255</v>
      </c>
      <c r="D23" s="382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2" t="s">
        <v>43</v>
      </c>
      <c r="S23" s="381" t="s">
        <v>255</v>
      </c>
      <c r="T23" s="382" t="s">
        <v>44</v>
      </c>
      <c r="U23" s="383" t="s">
        <v>44</v>
      </c>
      <c r="V23" s="383"/>
      <c r="W23" s="383"/>
      <c r="X23" s="383"/>
      <c r="Y23" s="383"/>
      <c r="Z23" s="383"/>
      <c r="AA23" s="383"/>
      <c r="AB23" s="383"/>
      <c r="AC23" s="383"/>
      <c r="AD23" s="382"/>
      <c r="AE23" s="382"/>
      <c r="AF23" s="381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 t="s">
        <v>43</v>
      </c>
      <c r="AS23" s="384" t="s">
        <v>44</v>
      </c>
      <c r="AT23" s="383" t="s">
        <v>44</v>
      </c>
      <c r="AU23" s="383" t="s">
        <v>44</v>
      </c>
      <c r="AV23" s="383" t="s">
        <v>44</v>
      </c>
      <c r="AW23" s="383" t="s">
        <v>44</v>
      </c>
      <c r="AX23" s="383" t="s">
        <v>44</v>
      </c>
      <c r="AY23" s="383" t="s">
        <v>44</v>
      </c>
      <c r="AZ23" s="383" t="s">
        <v>44</v>
      </c>
      <c r="BA23" s="383" t="s">
        <v>44</v>
      </c>
      <c r="BB23" s="385" t="s">
        <v>44</v>
      </c>
    </row>
    <row r="24" spans="2:54" ht="19.5" customHeight="1">
      <c r="B24" s="61">
        <v>2</v>
      </c>
      <c r="C24" s="383" t="s">
        <v>42</v>
      </c>
      <c r="D24" s="383" t="s">
        <v>42</v>
      </c>
      <c r="E24" s="383" t="s">
        <v>42</v>
      </c>
      <c r="F24" s="383" t="s">
        <v>42</v>
      </c>
      <c r="G24" s="383" t="s">
        <v>256</v>
      </c>
      <c r="H24" s="383" t="s">
        <v>256</v>
      </c>
      <c r="I24" s="383" t="s">
        <v>256</v>
      </c>
      <c r="J24" s="383" t="s">
        <v>256</v>
      </c>
      <c r="K24" s="383" t="s">
        <v>256</v>
      </c>
      <c r="L24" s="383" t="s">
        <v>256</v>
      </c>
      <c r="M24" s="383" t="s">
        <v>256</v>
      </c>
      <c r="N24" s="383" t="s">
        <v>256</v>
      </c>
      <c r="O24" s="383" t="s">
        <v>256</v>
      </c>
      <c r="P24" s="383" t="s">
        <v>256</v>
      </c>
      <c r="Q24" s="383" t="s">
        <v>256</v>
      </c>
      <c r="R24" s="383" t="s">
        <v>256</v>
      </c>
      <c r="S24" s="383" t="s">
        <v>256</v>
      </c>
      <c r="T24" s="383" t="s">
        <v>256</v>
      </c>
      <c r="U24" s="383" t="s">
        <v>205</v>
      </c>
      <c r="V24" s="383" t="s">
        <v>205</v>
      </c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</row>
    <row r="25" spans="2:54" ht="19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 t="s">
        <v>14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7" customFormat="1" ht="21" customHeight="1">
      <c r="B26" s="554" t="s">
        <v>245</v>
      </c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4"/>
      <c r="AV26" s="554"/>
      <c r="AW26" s="554"/>
      <c r="AX26" s="554"/>
      <c r="AY26" s="554"/>
      <c r="AZ26" s="554"/>
      <c r="BA26" s="554"/>
      <c r="BB26" s="554"/>
    </row>
    <row r="27" spans="2:54" s="57" customFormat="1" ht="15.75" customHeight="1">
      <c r="B27" s="59"/>
      <c r="C27" s="59"/>
      <c r="D27" s="59"/>
      <c r="E27" s="59"/>
      <c r="F27" s="59"/>
      <c r="G27" s="59"/>
      <c r="H27" s="59"/>
      <c r="I27" s="5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6"/>
      <c r="AX27" s="56"/>
      <c r="AY27" s="56"/>
      <c r="AZ27" s="56"/>
      <c r="BA27" s="56"/>
      <c r="BB27" s="44"/>
    </row>
    <row r="28" spans="2:54" s="57" customFormat="1" ht="15.75" customHeight="1">
      <c r="B28" s="59"/>
      <c r="C28" s="59"/>
      <c r="D28" s="59"/>
      <c r="E28" s="59"/>
      <c r="F28" s="59"/>
      <c r="G28" s="59"/>
      <c r="H28" s="59"/>
      <c r="I28" s="59"/>
      <c r="J28" s="59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6"/>
      <c r="AX28" s="56"/>
      <c r="AY28" s="56"/>
      <c r="AZ28" s="56"/>
      <c r="BA28" s="56"/>
      <c r="BB28" s="44"/>
    </row>
    <row r="29" spans="49:53" ht="15">
      <c r="AW29" s="56"/>
      <c r="AX29" s="56"/>
      <c r="AY29" s="56"/>
      <c r="AZ29" s="56"/>
      <c r="BA29" s="56"/>
    </row>
    <row r="30" spans="2:54" ht="21.75" customHeight="1">
      <c r="B30" s="55" t="s">
        <v>244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3"/>
      <c r="AY30" s="53"/>
      <c r="AZ30" s="53"/>
      <c r="BA30" s="53"/>
      <c r="BB30" s="52"/>
    </row>
    <row r="31" spans="2:54" ht="21.75" customHeight="1"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9"/>
    </row>
    <row r="32" spans="1:54" ht="22.5" customHeight="1">
      <c r="A32" s="473" t="s">
        <v>0</v>
      </c>
      <c r="B32" s="471"/>
      <c r="C32" s="547" t="s">
        <v>45</v>
      </c>
      <c r="D32" s="471"/>
      <c r="E32" s="471"/>
      <c r="F32" s="471"/>
      <c r="G32" s="472" t="s">
        <v>290</v>
      </c>
      <c r="H32" s="472"/>
      <c r="I32" s="472" t="s">
        <v>291</v>
      </c>
      <c r="J32" s="472"/>
      <c r="K32" s="472" t="s">
        <v>46</v>
      </c>
      <c r="L32" s="472"/>
      <c r="M32" s="472"/>
      <c r="N32" s="472" t="s">
        <v>293</v>
      </c>
      <c r="O32" s="471"/>
      <c r="P32" s="471"/>
      <c r="Q32" s="472" t="s">
        <v>292</v>
      </c>
      <c r="R32" s="476"/>
      <c r="S32" s="476"/>
      <c r="T32" s="477" t="s">
        <v>47</v>
      </c>
      <c r="U32" s="478"/>
      <c r="V32" s="478"/>
      <c r="W32" s="472" t="s">
        <v>154</v>
      </c>
      <c r="X32" s="471"/>
      <c r="Y32" s="471"/>
      <c r="Z32" s="479"/>
      <c r="AA32" s="46"/>
      <c r="AB32" s="552" t="s">
        <v>153</v>
      </c>
      <c r="AC32" s="553"/>
      <c r="AD32" s="553"/>
      <c r="AE32" s="553"/>
      <c r="AF32" s="553"/>
      <c r="AG32" s="492" t="s">
        <v>177</v>
      </c>
      <c r="AH32" s="493"/>
      <c r="AI32" s="494"/>
      <c r="AJ32" s="492" t="s">
        <v>152</v>
      </c>
      <c r="AK32" s="539"/>
      <c r="AL32" s="494"/>
      <c r="AM32" s="48"/>
      <c r="AN32" s="524" t="s">
        <v>217</v>
      </c>
      <c r="AO32" s="525"/>
      <c r="AP32" s="526"/>
      <c r="AQ32" s="549" t="s">
        <v>224</v>
      </c>
      <c r="AR32" s="521"/>
      <c r="AS32" s="521"/>
      <c r="AT32" s="521"/>
      <c r="AU32" s="521"/>
      <c r="AV32" s="521"/>
      <c r="AW32" s="521"/>
      <c r="AX32" s="521"/>
      <c r="AY32" s="521" t="s">
        <v>177</v>
      </c>
      <c r="AZ32" s="521"/>
      <c r="BA32" s="521"/>
      <c r="BB32" s="522"/>
    </row>
    <row r="33" spans="1:54" ht="15.75" customHeight="1">
      <c r="A33" s="471"/>
      <c r="B33" s="471"/>
      <c r="C33" s="471"/>
      <c r="D33" s="471"/>
      <c r="E33" s="471"/>
      <c r="F33" s="471"/>
      <c r="G33" s="472"/>
      <c r="H33" s="472"/>
      <c r="I33" s="472"/>
      <c r="J33" s="472"/>
      <c r="K33" s="472"/>
      <c r="L33" s="472"/>
      <c r="M33" s="472"/>
      <c r="N33" s="471"/>
      <c r="O33" s="471"/>
      <c r="P33" s="471"/>
      <c r="Q33" s="476"/>
      <c r="R33" s="476"/>
      <c r="S33" s="476"/>
      <c r="T33" s="478"/>
      <c r="U33" s="478"/>
      <c r="V33" s="478"/>
      <c r="W33" s="471"/>
      <c r="X33" s="471"/>
      <c r="Y33" s="471"/>
      <c r="Z33" s="480"/>
      <c r="AA33" s="46"/>
      <c r="AB33" s="553"/>
      <c r="AC33" s="553"/>
      <c r="AD33" s="553"/>
      <c r="AE33" s="553"/>
      <c r="AF33" s="553"/>
      <c r="AG33" s="495"/>
      <c r="AH33" s="496"/>
      <c r="AI33" s="497"/>
      <c r="AJ33" s="540"/>
      <c r="AK33" s="541"/>
      <c r="AL33" s="497"/>
      <c r="AM33" s="47"/>
      <c r="AN33" s="527"/>
      <c r="AO33" s="528"/>
      <c r="AP33" s="529"/>
      <c r="AQ33" s="549"/>
      <c r="AR33" s="521"/>
      <c r="AS33" s="521"/>
      <c r="AT33" s="521"/>
      <c r="AU33" s="521"/>
      <c r="AV33" s="521"/>
      <c r="AW33" s="521"/>
      <c r="AX33" s="521"/>
      <c r="AY33" s="521"/>
      <c r="AZ33" s="521"/>
      <c r="BA33" s="521"/>
      <c r="BB33" s="522"/>
    </row>
    <row r="34" spans="1:54" ht="40.5" customHeight="1">
      <c r="A34" s="471"/>
      <c r="B34" s="471"/>
      <c r="C34" s="471"/>
      <c r="D34" s="471"/>
      <c r="E34" s="471"/>
      <c r="F34" s="471"/>
      <c r="G34" s="472"/>
      <c r="H34" s="472"/>
      <c r="I34" s="472"/>
      <c r="J34" s="472"/>
      <c r="K34" s="472"/>
      <c r="L34" s="472"/>
      <c r="M34" s="472"/>
      <c r="N34" s="471"/>
      <c r="O34" s="471"/>
      <c r="P34" s="471"/>
      <c r="Q34" s="476"/>
      <c r="R34" s="476"/>
      <c r="S34" s="476"/>
      <c r="T34" s="478"/>
      <c r="U34" s="478"/>
      <c r="V34" s="478"/>
      <c r="W34" s="471"/>
      <c r="X34" s="471"/>
      <c r="Y34" s="471"/>
      <c r="Z34" s="480"/>
      <c r="AA34" s="46"/>
      <c r="AB34" s="509" t="s">
        <v>150</v>
      </c>
      <c r="AC34" s="510"/>
      <c r="AD34" s="510"/>
      <c r="AE34" s="510"/>
      <c r="AF34" s="510"/>
      <c r="AG34" s="509">
        <v>3</v>
      </c>
      <c r="AH34" s="509"/>
      <c r="AI34" s="509"/>
      <c r="AJ34" s="509">
        <v>4</v>
      </c>
      <c r="AK34" s="509"/>
      <c r="AL34" s="509"/>
      <c r="AM34" s="47"/>
      <c r="AN34" s="527"/>
      <c r="AO34" s="528"/>
      <c r="AP34" s="529"/>
      <c r="AQ34" s="549"/>
      <c r="AR34" s="521"/>
      <c r="AS34" s="521"/>
      <c r="AT34" s="521"/>
      <c r="AU34" s="521"/>
      <c r="AV34" s="521"/>
      <c r="AW34" s="521"/>
      <c r="AX34" s="521"/>
      <c r="AY34" s="521"/>
      <c r="AZ34" s="521"/>
      <c r="BA34" s="521"/>
      <c r="BB34" s="522"/>
    </row>
    <row r="35" spans="1:54" s="91" customFormat="1" ht="39" customHeight="1">
      <c r="A35" s="470">
        <v>1</v>
      </c>
      <c r="B35" s="470"/>
      <c r="C35" s="470">
        <v>36</v>
      </c>
      <c r="D35" s="470"/>
      <c r="E35" s="470"/>
      <c r="F35" s="470"/>
      <c r="G35" s="470">
        <v>2</v>
      </c>
      <c r="H35" s="470"/>
      <c r="I35" s="470">
        <v>2</v>
      </c>
      <c r="J35" s="470"/>
      <c r="K35" s="470"/>
      <c r="L35" s="470"/>
      <c r="M35" s="470"/>
      <c r="N35" s="470"/>
      <c r="O35" s="470"/>
      <c r="P35" s="470"/>
      <c r="Q35" s="474"/>
      <c r="R35" s="475"/>
      <c r="S35" s="475"/>
      <c r="T35" s="470">
        <v>12</v>
      </c>
      <c r="U35" s="471"/>
      <c r="V35" s="471"/>
      <c r="W35" s="470">
        <v>52</v>
      </c>
      <c r="X35" s="471"/>
      <c r="Y35" s="471"/>
      <c r="Z35" s="426"/>
      <c r="AA35" s="89"/>
      <c r="AB35" s="510"/>
      <c r="AC35" s="510"/>
      <c r="AD35" s="510"/>
      <c r="AE35" s="510"/>
      <c r="AF35" s="510"/>
      <c r="AG35" s="509"/>
      <c r="AH35" s="509"/>
      <c r="AI35" s="509"/>
      <c r="AJ35" s="509"/>
      <c r="AK35" s="509"/>
      <c r="AL35" s="509"/>
      <c r="AM35" s="90"/>
      <c r="AN35" s="530"/>
      <c r="AO35" s="531"/>
      <c r="AP35" s="532"/>
      <c r="AQ35" s="550"/>
      <c r="AR35" s="551"/>
      <c r="AS35" s="551"/>
      <c r="AT35" s="551"/>
      <c r="AU35" s="551"/>
      <c r="AV35" s="551"/>
      <c r="AW35" s="551"/>
      <c r="AX35" s="551"/>
      <c r="AY35" s="521"/>
      <c r="AZ35" s="521"/>
      <c r="BA35" s="521"/>
      <c r="BB35" s="522"/>
    </row>
    <row r="36" spans="1:54" s="91" customFormat="1" ht="27" customHeight="1">
      <c r="A36" s="470">
        <v>2</v>
      </c>
      <c r="B36" s="470"/>
      <c r="C36" s="470"/>
      <c r="D36" s="470"/>
      <c r="E36" s="470"/>
      <c r="F36" s="470"/>
      <c r="G36" s="470"/>
      <c r="H36" s="470"/>
      <c r="I36" s="470"/>
      <c r="J36" s="470"/>
      <c r="K36" s="470">
        <v>4</v>
      </c>
      <c r="L36" s="470"/>
      <c r="M36" s="470"/>
      <c r="N36" s="470">
        <v>14</v>
      </c>
      <c r="O36" s="470"/>
      <c r="P36" s="470"/>
      <c r="Q36" s="474">
        <v>2</v>
      </c>
      <c r="R36" s="475"/>
      <c r="S36" s="475"/>
      <c r="T36" s="470"/>
      <c r="U36" s="471"/>
      <c r="V36" s="471"/>
      <c r="W36" s="470">
        <v>20</v>
      </c>
      <c r="X36" s="471"/>
      <c r="Y36" s="471"/>
      <c r="Z36" s="426"/>
      <c r="AA36" s="89"/>
      <c r="AB36" s="511"/>
      <c r="AC36" s="511"/>
      <c r="AD36" s="511"/>
      <c r="AE36" s="511"/>
      <c r="AF36" s="511"/>
      <c r="AG36" s="523"/>
      <c r="AH36" s="523"/>
      <c r="AI36" s="523"/>
      <c r="AJ36" s="508"/>
      <c r="AK36" s="508"/>
      <c r="AL36" s="508"/>
      <c r="AM36" s="92"/>
      <c r="AN36" s="533">
        <v>1</v>
      </c>
      <c r="AO36" s="534"/>
      <c r="AP36" s="535"/>
      <c r="AQ36" s="513" t="s">
        <v>218</v>
      </c>
      <c r="AR36" s="513"/>
      <c r="AS36" s="513"/>
      <c r="AT36" s="513"/>
      <c r="AU36" s="513"/>
      <c r="AV36" s="513"/>
      <c r="AW36" s="513"/>
      <c r="AX36" s="513"/>
      <c r="AY36" s="515">
        <v>3</v>
      </c>
      <c r="AZ36" s="516"/>
      <c r="BA36" s="516"/>
      <c r="BB36" s="517"/>
    </row>
    <row r="37" spans="1:54" s="91" customFormat="1" ht="29.25" customHeight="1">
      <c r="A37" s="473" t="s">
        <v>1</v>
      </c>
      <c r="B37" s="473"/>
      <c r="C37" s="470">
        <v>36</v>
      </c>
      <c r="D37" s="470"/>
      <c r="E37" s="470"/>
      <c r="F37" s="470"/>
      <c r="G37" s="470">
        <v>2</v>
      </c>
      <c r="H37" s="470"/>
      <c r="I37" s="470">
        <v>2</v>
      </c>
      <c r="J37" s="470"/>
      <c r="K37" s="470">
        <v>4</v>
      </c>
      <c r="L37" s="470"/>
      <c r="M37" s="470"/>
      <c r="N37" s="470">
        <v>14</v>
      </c>
      <c r="O37" s="470"/>
      <c r="P37" s="470"/>
      <c r="Q37" s="474">
        <v>2</v>
      </c>
      <c r="R37" s="475"/>
      <c r="S37" s="475"/>
      <c r="T37" s="470">
        <v>12</v>
      </c>
      <c r="U37" s="471"/>
      <c r="V37" s="471"/>
      <c r="W37" s="470">
        <v>72</v>
      </c>
      <c r="X37" s="471"/>
      <c r="Y37" s="471"/>
      <c r="Z37" s="426"/>
      <c r="AA37" s="89"/>
      <c r="AB37" s="511"/>
      <c r="AC37" s="511"/>
      <c r="AD37" s="511"/>
      <c r="AE37" s="511"/>
      <c r="AF37" s="511"/>
      <c r="AG37" s="523"/>
      <c r="AH37" s="523"/>
      <c r="AI37" s="523"/>
      <c r="AJ37" s="508"/>
      <c r="AK37" s="508"/>
      <c r="AL37" s="508"/>
      <c r="AM37" s="93"/>
      <c r="AN37" s="536"/>
      <c r="AO37" s="537"/>
      <c r="AP37" s="538"/>
      <c r="AQ37" s="514"/>
      <c r="AR37" s="514"/>
      <c r="AS37" s="514"/>
      <c r="AT37" s="514"/>
      <c r="AU37" s="514"/>
      <c r="AV37" s="514"/>
      <c r="AW37" s="514"/>
      <c r="AX37" s="514"/>
      <c r="AY37" s="518"/>
      <c r="AZ37" s="519"/>
      <c r="BA37" s="519"/>
      <c r="BB37" s="520"/>
    </row>
    <row r="38" spans="27:54" ht="19.5" customHeight="1">
      <c r="AA38" s="46"/>
      <c r="AM38" s="45"/>
      <c r="AN38" s="507"/>
      <c r="AO38" s="507"/>
      <c r="AP38" s="507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12"/>
    </row>
    <row r="39" spans="27:54" ht="21.75" customHeight="1">
      <c r="AA39" s="46"/>
      <c r="AM39" s="45"/>
      <c r="AN39" s="507"/>
      <c r="AO39" s="507"/>
      <c r="AP39" s="507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12"/>
    </row>
  </sheetData>
  <sheetProtection selectLockedCells="1" selectUnlockedCells="1"/>
  <mergeCells count="91">
    <mergeCell ref="P21:S21"/>
    <mergeCell ref="AP21:AS21"/>
    <mergeCell ref="AY21:BB21"/>
    <mergeCell ref="Y21:AB21"/>
    <mergeCell ref="AC21:AF21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K21:AO21"/>
    <mergeCell ref="K21:O21"/>
    <mergeCell ref="AG34:AI35"/>
    <mergeCell ref="AJ34:AL35"/>
    <mergeCell ref="T21:X21"/>
    <mergeCell ref="C32:F34"/>
    <mergeCell ref="N32:P34"/>
    <mergeCell ref="AY39:BB39"/>
    <mergeCell ref="AQ36:AX37"/>
    <mergeCell ref="AY36:BB37"/>
    <mergeCell ref="AY38:BB38"/>
    <mergeCell ref="AY32:BB35"/>
    <mergeCell ref="AG36:AI37"/>
    <mergeCell ref="AN32:AP35"/>
    <mergeCell ref="AN36:AP37"/>
    <mergeCell ref="AJ32:AL33"/>
    <mergeCell ref="AN39:AP39"/>
    <mergeCell ref="AQ39:AX39"/>
    <mergeCell ref="AQ38:AX38"/>
    <mergeCell ref="AN38:AP38"/>
    <mergeCell ref="AJ36:AL37"/>
    <mergeCell ref="AB34:AF35"/>
    <mergeCell ref="AB36:AF37"/>
    <mergeCell ref="AG32:AI33"/>
    <mergeCell ref="B7:P7"/>
    <mergeCell ref="Q8:AN8"/>
    <mergeCell ref="B8:P8"/>
    <mergeCell ref="Q10:AL10"/>
    <mergeCell ref="B17:BB17"/>
    <mergeCell ref="Q9:AN9"/>
    <mergeCell ref="Q13:AN14"/>
    <mergeCell ref="AO12:BB12"/>
    <mergeCell ref="AO8:BA10"/>
    <mergeCell ref="AO14:BA15"/>
    <mergeCell ref="B3:P3"/>
    <mergeCell ref="AP2:BB4"/>
    <mergeCell ref="Q2:AO2"/>
    <mergeCell ref="B2:P2"/>
    <mergeCell ref="B4:P4"/>
    <mergeCell ref="Q4:AO4"/>
    <mergeCell ref="Q11:AN12"/>
    <mergeCell ref="B5:P5"/>
    <mergeCell ref="Q15:AN15"/>
    <mergeCell ref="Q32:S34"/>
    <mergeCell ref="T32:V34"/>
    <mergeCell ref="W32:Y34"/>
    <mergeCell ref="Z32:Z34"/>
    <mergeCell ref="A35:B35"/>
    <mergeCell ref="C35:F35"/>
    <mergeCell ref="N35:P35"/>
    <mergeCell ref="Q35:S35"/>
    <mergeCell ref="A32:B34"/>
    <mergeCell ref="G32:H34"/>
    <mergeCell ref="A37:B37"/>
    <mergeCell ref="C37:F37"/>
    <mergeCell ref="N37:P37"/>
    <mergeCell ref="Q37:S37"/>
    <mergeCell ref="T35:V35"/>
    <mergeCell ref="W35:Y35"/>
    <mergeCell ref="A36:B36"/>
    <mergeCell ref="C36:F36"/>
    <mergeCell ref="N36:P36"/>
    <mergeCell ref="Q36:S36"/>
    <mergeCell ref="I32:J34"/>
    <mergeCell ref="K32:M34"/>
    <mergeCell ref="G35:H35"/>
    <mergeCell ref="I35:J35"/>
    <mergeCell ref="K35:M35"/>
    <mergeCell ref="K36:M36"/>
    <mergeCell ref="G37:H37"/>
    <mergeCell ref="I37:J37"/>
    <mergeCell ref="K37:M37"/>
    <mergeCell ref="T37:V37"/>
    <mergeCell ref="W37:Y37"/>
    <mergeCell ref="G36:H36"/>
    <mergeCell ref="I36:J36"/>
    <mergeCell ref="T36:V36"/>
    <mergeCell ref="W36:Y3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view="pageBreakPreview" zoomScaleSheetLayoutView="100" zoomScalePageLayoutView="0" workbookViewId="0" topLeftCell="A60">
      <selection activeCell="A1" sqref="A1:S1"/>
    </sheetView>
  </sheetViews>
  <sheetFormatPr defaultColWidth="9.00390625" defaultRowHeight="12.75"/>
  <cols>
    <col min="1" max="1" width="9.00390625" style="104" customWidth="1"/>
    <col min="2" max="2" width="71.50390625" style="104" customWidth="1"/>
    <col min="3" max="3" width="5.50390625" style="104" customWidth="1"/>
    <col min="4" max="4" width="6.25390625" style="104" customWidth="1"/>
    <col min="5" max="5" width="5.75390625" style="104" customWidth="1"/>
    <col min="6" max="6" width="5.25390625" style="104" customWidth="1"/>
    <col min="7" max="7" width="6.75390625" style="104" customWidth="1"/>
    <col min="8" max="8" width="8.50390625" style="104" customWidth="1"/>
    <col min="9" max="10" width="7.75390625" style="104" customWidth="1"/>
    <col min="11" max="11" width="7.25390625" style="104" customWidth="1"/>
    <col min="12" max="12" width="7.75390625" style="104" customWidth="1"/>
    <col min="13" max="13" width="8.25390625" style="104" customWidth="1"/>
    <col min="14" max="14" width="6.50390625" style="104" hidden="1" customWidth="1"/>
    <col min="15" max="15" width="6.75390625" style="104" hidden="1" customWidth="1"/>
    <col min="16" max="16" width="6.50390625" style="106" hidden="1" customWidth="1"/>
    <col min="17" max="18" width="7.50390625" style="104" customWidth="1"/>
    <col min="19" max="19" width="8.25390625" style="105" customWidth="1"/>
    <col min="20" max="20" width="2.75390625" style="10" customWidth="1"/>
    <col min="21" max="23" width="9.25390625" style="10" hidden="1" customWidth="1"/>
    <col min="24" max="24" width="10.50390625" style="10" hidden="1" customWidth="1"/>
  </cols>
  <sheetData>
    <row r="1" spans="1:26" s="71" customFormat="1" ht="18" thickBot="1">
      <c r="A1" s="644" t="s">
        <v>300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70"/>
      <c r="U1" s="70"/>
      <c r="V1" s="70"/>
      <c r="W1" s="70"/>
      <c r="X1" s="70"/>
      <c r="Y1" s="70"/>
      <c r="Z1" s="70"/>
    </row>
    <row r="2" spans="1:26" s="71" customFormat="1" ht="18">
      <c r="A2" s="630" t="s">
        <v>13</v>
      </c>
      <c r="B2" s="661" t="s">
        <v>10</v>
      </c>
      <c r="C2" s="626" t="s">
        <v>165</v>
      </c>
      <c r="D2" s="633"/>
      <c r="E2" s="626" t="s">
        <v>157</v>
      </c>
      <c r="F2" s="627"/>
      <c r="G2" s="655" t="s">
        <v>20</v>
      </c>
      <c r="H2" s="643" t="s">
        <v>2</v>
      </c>
      <c r="I2" s="626"/>
      <c r="J2" s="626"/>
      <c r="K2" s="626"/>
      <c r="L2" s="626"/>
      <c r="M2" s="649" t="s">
        <v>147</v>
      </c>
      <c r="N2" s="626" t="s">
        <v>146</v>
      </c>
      <c r="O2" s="626"/>
      <c r="P2" s="627"/>
      <c r="Q2" s="645" t="s">
        <v>50</v>
      </c>
      <c r="R2" s="626"/>
      <c r="S2" s="646"/>
      <c r="T2" s="72"/>
      <c r="U2" s="72"/>
      <c r="V2" s="72"/>
      <c r="W2" s="72"/>
      <c r="X2" s="72"/>
      <c r="Y2" s="72"/>
      <c r="Z2" s="70"/>
    </row>
    <row r="3" spans="1:25" s="71" customFormat="1" ht="26.25" customHeight="1">
      <c r="A3" s="631"/>
      <c r="B3" s="642"/>
      <c r="C3" s="634"/>
      <c r="D3" s="634"/>
      <c r="E3" s="628"/>
      <c r="F3" s="629"/>
      <c r="G3" s="656"/>
      <c r="H3" s="650" t="s">
        <v>3</v>
      </c>
      <c r="I3" s="642" t="s">
        <v>4</v>
      </c>
      <c r="J3" s="642"/>
      <c r="K3" s="642"/>
      <c r="L3" s="642"/>
      <c r="M3" s="621"/>
      <c r="N3" s="628"/>
      <c r="O3" s="628"/>
      <c r="P3" s="629"/>
      <c r="Q3" s="647"/>
      <c r="R3" s="628"/>
      <c r="S3" s="648"/>
      <c r="T3" s="72"/>
      <c r="U3" s="72"/>
      <c r="V3" s="72"/>
      <c r="W3" s="72"/>
      <c r="X3" s="72"/>
      <c r="Y3" s="72"/>
    </row>
    <row r="4" spans="1:24" s="71" customFormat="1" ht="17.25">
      <c r="A4" s="631"/>
      <c r="B4" s="642"/>
      <c r="C4" s="658" t="s">
        <v>5</v>
      </c>
      <c r="D4" s="621" t="s">
        <v>6</v>
      </c>
      <c r="E4" s="638" t="s">
        <v>158</v>
      </c>
      <c r="F4" s="653" t="s">
        <v>159</v>
      </c>
      <c r="G4" s="656"/>
      <c r="H4" s="650"/>
      <c r="I4" s="621" t="s">
        <v>1</v>
      </c>
      <c r="J4" s="621" t="s">
        <v>7</v>
      </c>
      <c r="K4" s="621" t="s">
        <v>8</v>
      </c>
      <c r="L4" s="621" t="s">
        <v>9</v>
      </c>
      <c r="M4" s="621"/>
      <c r="N4" s="642" t="s">
        <v>149</v>
      </c>
      <c r="O4" s="642"/>
      <c r="P4" s="652"/>
      <c r="Q4" s="640" t="s">
        <v>149</v>
      </c>
      <c r="R4" s="641"/>
      <c r="S4" s="98" t="s">
        <v>178</v>
      </c>
      <c r="T4" s="70"/>
      <c r="U4" s="70"/>
      <c r="V4" s="70"/>
      <c r="W4" s="70"/>
      <c r="X4" s="70"/>
    </row>
    <row r="5" spans="1:24" s="71" customFormat="1" ht="17.25">
      <c r="A5" s="631"/>
      <c r="B5" s="642"/>
      <c r="C5" s="659"/>
      <c r="D5" s="621"/>
      <c r="E5" s="638"/>
      <c r="F5" s="653"/>
      <c r="G5" s="656"/>
      <c r="H5" s="650"/>
      <c r="I5" s="621"/>
      <c r="J5" s="621"/>
      <c r="K5" s="621"/>
      <c r="L5" s="621"/>
      <c r="M5" s="621"/>
      <c r="N5" s="74">
        <v>1</v>
      </c>
      <c r="O5" s="74">
        <v>2</v>
      </c>
      <c r="P5" s="75">
        <v>3</v>
      </c>
      <c r="Q5" s="76">
        <v>1</v>
      </c>
      <c r="R5" s="74">
        <v>2</v>
      </c>
      <c r="S5" s="99">
        <v>3</v>
      </c>
      <c r="T5" s="70"/>
      <c r="U5" s="70"/>
      <c r="V5" s="70"/>
      <c r="W5" s="70"/>
      <c r="X5" s="70"/>
    </row>
    <row r="6" spans="1:24" s="71" customFormat="1" ht="17.25">
      <c r="A6" s="631"/>
      <c r="B6" s="642"/>
      <c r="C6" s="659"/>
      <c r="D6" s="621"/>
      <c r="E6" s="638"/>
      <c r="F6" s="653"/>
      <c r="G6" s="656"/>
      <c r="H6" s="650"/>
      <c r="I6" s="621"/>
      <c r="J6" s="621"/>
      <c r="K6" s="621"/>
      <c r="L6" s="621"/>
      <c r="M6" s="621"/>
      <c r="N6" s="77"/>
      <c r="O6" s="77"/>
      <c r="P6" s="78"/>
      <c r="Q6" s="79"/>
      <c r="R6" s="77"/>
      <c r="S6" s="100"/>
      <c r="T6" s="70"/>
      <c r="U6" s="70"/>
      <c r="V6" s="70"/>
      <c r="W6" s="70"/>
      <c r="X6" s="70"/>
    </row>
    <row r="7" spans="1:24" s="71" customFormat="1" ht="18" thickBot="1">
      <c r="A7" s="632"/>
      <c r="B7" s="662"/>
      <c r="C7" s="660"/>
      <c r="D7" s="622"/>
      <c r="E7" s="639"/>
      <c r="F7" s="654"/>
      <c r="G7" s="657"/>
      <c r="H7" s="651"/>
      <c r="I7" s="622"/>
      <c r="J7" s="622"/>
      <c r="K7" s="622"/>
      <c r="L7" s="622"/>
      <c r="M7" s="622"/>
      <c r="N7" s="82">
        <v>18</v>
      </c>
      <c r="O7" s="82">
        <v>11</v>
      </c>
      <c r="P7" s="83">
        <v>11</v>
      </c>
      <c r="Q7" s="84"/>
      <c r="R7" s="82"/>
      <c r="S7" s="101"/>
      <c r="T7" s="70"/>
      <c r="U7" s="70"/>
      <c r="V7" s="70"/>
      <c r="W7" s="70"/>
      <c r="X7" s="70"/>
    </row>
    <row r="8" spans="1:24" s="71" customFormat="1" ht="18" thickBot="1">
      <c r="A8" s="80">
        <v>1</v>
      </c>
      <c r="B8" s="81">
        <v>2</v>
      </c>
      <c r="C8" s="81">
        <v>3</v>
      </c>
      <c r="D8" s="81">
        <v>4</v>
      </c>
      <c r="E8" s="81">
        <v>5</v>
      </c>
      <c r="F8" s="94">
        <v>6</v>
      </c>
      <c r="G8" s="96">
        <v>7</v>
      </c>
      <c r="H8" s="95">
        <v>8</v>
      </c>
      <c r="I8" s="81">
        <v>9</v>
      </c>
      <c r="J8" s="81">
        <v>10</v>
      </c>
      <c r="K8" s="81">
        <v>11</v>
      </c>
      <c r="L8" s="81">
        <v>12</v>
      </c>
      <c r="M8" s="81">
        <v>13</v>
      </c>
      <c r="N8" s="81">
        <v>27</v>
      </c>
      <c r="O8" s="81">
        <v>28</v>
      </c>
      <c r="P8" s="102">
        <v>29</v>
      </c>
      <c r="Q8" s="80">
        <v>14</v>
      </c>
      <c r="R8" s="81">
        <v>15</v>
      </c>
      <c r="S8" s="103">
        <v>16</v>
      </c>
      <c r="T8" s="70"/>
      <c r="U8" s="70"/>
      <c r="V8" s="70"/>
      <c r="W8" s="70"/>
      <c r="X8" s="70"/>
    </row>
    <row r="9" spans="1:24" s="73" customFormat="1" ht="18" thickBot="1">
      <c r="A9" s="623" t="s">
        <v>169</v>
      </c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5"/>
      <c r="T9" s="97"/>
      <c r="U9" s="97"/>
      <c r="V9" s="97"/>
      <c r="W9" s="97"/>
      <c r="X9" s="97"/>
    </row>
    <row r="10" spans="1:24" s="71" customFormat="1" ht="18" thickBot="1">
      <c r="A10" s="635" t="s">
        <v>182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636"/>
      <c r="P10" s="636"/>
      <c r="Q10" s="636"/>
      <c r="R10" s="636"/>
      <c r="S10" s="637"/>
      <c r="T10" s="70"/>
      <c r="U10" s="70"/>
      <c r="V10" s="70"/>
      <c r="W10" s="70"/>
      <c r="X10" s="70"/>
    </row>
    <row r="11" spans="1:24" s="139" customFormat="1" ht="17.25">
      <c r="A11" s="128" t="s">
        <v>170</v>
      </c>
      <c r="B11" s="119" t="s">
        <v>23</v>
      </c>
      <c r="C11" s="129"/>
      <c r="D11" s="130"/>
      <c r="E11" s="130"/>
      <c r="F11" s="131"/>
      <c r="G11" s="132">
        <v>3</v>
      </c>
      <c r="H11" s="133">
        <f aca="true" t="shared" si="0" ref="H11:H16">G11*30</f>
        <v>90</v>
      </c>
      <c r="I11" s="134">
        <f>I13+I12</f>
        <v>8</v>
      </c>
      <c r="J11" s="134"/>
      <c r="K11" s="134"/>
      <c r="L11" s="134" t="s">
        <v>260</v>
      </c>
      <c r="M11" s="134">
        <f aca="true" t="shared" si="1" ref="M11:M16">H11-I11</f>
        <v>82</v>
      </c>
      <c r="N11" s="134"/>
      <c r="O11" s="134"/>
      <c r="P11" s="135"/>
      <c r="Q11" s="136"/>
      <c r="R11" s="137"/>
      <c r="S11" s="131"/>
      <c r="T11" s="138"/>
      <c r="U11" s="138"/>
      <c r="V11" s="138"/>
      <c r="W11" s="138"/>
      <c r="X11" s="138"/>
    </row>
    <row r="12" spans="1:24" s="139" customFormat="1" ht="17.25">
      <c r="A12" s="128" t="s">
        <v>249</v>
      </c>
      <c r="B12" s="140" t="s">
        <v>23</v>
      </c>
      <c r="C12" s="141"/>
      <c r="D12" s="142">
        <v>1</v>
      </c>
      <c r="E12" s="142"/>
      <c r="F12" s="143"/>
      <c r="G12" s="144">
        <v>2</v>
      </c>
      <c r="H12" s="133">
        <f t="shared" si="0"/>
        <v>60</v>
      </c>
      <c r="I12" s="134">
        <v>4</v>
      </c>
      <c r="J12" s="134"/>
      <c r="K12" s="134"/>
      <c r="L12" s="134" t="s">
        <v>259</v>
      </c>
      <c r="M12" s="134">
        <f t="shared" si="1"/>
        <v>56</v>
      </c>
      <c r="N12" s="133"/>
      <c r="O12" s="134"/>
      <c r="P12" s="135"/>
      <c r="Q12" s="136" t="s">
        <v>259</v>
      </c>
      <c r="R12" s="145"/>
      <c r="S12" s="143"/>
      <c r="T12" s="138"/>
      <c r="U12" s="138"/>
      <c r="V12" s="138"/>
      <c r="W12" s="138"/>
      <c r="X12" s="138"/>
    </row>
    <row r="13" spans="1:24" s="139" customFormat="1" ht="17.25">
      <c r="A13" s="128" t="s">
        <v>250</v>
      </c>
      <c r="B13" s="140" t="s">
        <v>23</v>
      </c>
      <c r="C13" s="141">
        <v>2</v>
      </c>
      <c r="D13" s="142"/>
      <c r="E13" s="142"/>
      <c r="F13" s="143"/>
      <c r="G13" s="144">
        <v>1</v>
      </c>
      <c r="H13" s="133">
        <f t="shared" si="0"/>
        <v>30</v>
      </c>
      <c r="I13" s="134">
        <v>4</v>
      </c>
      <c r="J13" s="134"/>
      <c r="K13" s="134"/>
      <c r="L13" s="134" t="s">
        <v>259</v>
      </c>
      <c r="M13" s="134">
        <f t="shared" si="1"/>
        <v>26</v>
      </c>
      <c r="N13" s="133"/>
      <c r="O13" s="134"/>
      <c r="P13" s="135"/>
      <c r="Q13" s="136"/>
      <c r="R13" s="145" t="s">
        <v>259</v>
      </c>
      <c r="S13" s="143"/>
      <c r="T13" s="138"/>
      <c r="U13" s="138"/>
      <c r="V13" s="138"/>
      <c r="W13" s="138"/>
      <c r="X13" s="138"/>
    </row>
    <row r="14" spans="1:24" s="139" customFormat="1" ht="17.25">
      <c r="A14" s="128" t="s">
        <v>171</v>
      </c>
      <c r="B14" s="140" t="s">
        <v>248</v>
      </c>
      <c r="C14" s="146"/>
      <c r="D14" s="147">
        <v>1</v>
      </c>
      <c r="E14" s="147"/>
      <c r="F14" s="148"/>
      <c r="G14" s="149">
        <v>6.5</v>
      </c>
      <c r="H14" s="136">
        <f t="shared" si="0"/>
        <v>195</v>
      </c>
      <c r="I14" s="147">
        <v>8</v>
      </c>
      <c r="J14" s="147" t="s">
        <v>260</v>
      </c>
      <c r="K14" s="147"/>
      <c r="L14" s="147"/>
      <c r="M14" s="150">
        <f t="shared" si="1"/>
        <v>187</v>
      </c>
      <c r="N14" s="151"/>
      <c r="O14" s="152"/>
      <c r="P14" s="153"/>
      <c r="Q14" s="154" t="s">
        <v>260</v>
      </c>
      <c r="R14" s="152"/>
      <c r="S14" s="155"/>
      <c r="T14" s="138"/>
      <c r="U14" s="138"/>
      <c r="V14" s="138"/>
      <c r="W14" s="138"/>
      <c r="X14" s="138"/>
    </row>
    <row r="15" spans="1:24" s="139" customFormat="1" ht="17.25">
      <c r="A15" s="128" t="s">
        <v>208</v>
      </c>
      <c r="B15" s="120" t="s">
        <v>167</v>
      </c>
      <c r="C15" s="146">
        <v>1</v>
      </c>
      <c r="D15" s="147"/>
      <c r="E15" s="147"/>
      <c r="F15" s="148"/>
      <c r="G15" s="149">
        <v>3</v>
      </c>
      <c r="H15" s="136">
        <f t="shared" si="0"/>
        <v>90</v>
      </c>
      <c r="I15" s="147">
        <v>4</v>
      </c>
      <c r="J15" s="147" t="s">
        <v>259</v>
      </c>
      <c r="K15" s="147"/>
      <c r="L15" s="147"/>
      <c r="M15" s="150">
        <f t="shared" si="1"/>
        <v>86</v>
      </c>
      <c r="N15" s="151"/>
      <c r="O15" s="152"/>
      <c r="P15" s="153"/>
      <c r="Q15" s="154" t="s">
        <v>259</v>
      </c>
      <c r="R15" s="152"/>
      <c r="S15" s="155"/>
      <c r="T15" s="138"/>
      <c r="U15" s="138"/>
      <c r="V15" s="138"/>
      <c r="W15" s="138"/>
      <c r="X15" s="138"/>
    </row>
    <row r="16" spans="1:24" s="139" customFormat="1" ht="18" thickBot="1">
      <c r="A16" s="156" t="s">
        <v>238</v>
      </c>
      <c r="B16" s="157" t="s">
        <v>228</v>
      </c>
      <c r="C16" s="158"/>
      <c r="D16" s="159">
        <v>1</v>
      </c>
      <c r="E16" s="159"/>
      <c r="F16" s="160"/>
      <c r="G16" s="161">
        <v>3</v>
      </c>
      <c r="H16" s="136">
        <f t="shared" si="0"/>
        <v>90</v>
      </c>
      <c r="I16" s="147">
        <v>12</v>
      </c>
      <c r="J16" s="386" t="s">
        <v>261</v>
      </c>
      <c r="K16" s="387" t="s">
        <v>262</v>
      </c>
      <c r="L16" s="147"/>
      <c r="M16" s="150">
        <f t="shared" si="1"/>
        <v>78</v>
      </c>
      <c r="N16" s="162"/>
      <c r="O16" s="163"/>
      <c r="P16" s="163"/>
      <c r="Q16" s="389" t="s">
        <v>264</v>
      </c>
      <c r="R16" s="164"/>
      <c r="S16" s="165"/>
      <c r="T16" s="138"/>
      <c r="U16" s="138"/>
      <c r="V16" s="138"/>
      <c r="W16" s="138"/>
      <c r="X16" s="138"/>
    </row>
    <row r="17" spans="1:24" s="139" customFormat="1" ht="18" thickBot="1">
      <c r="A17" s="555" t="s">
        <v>183</v>
      </c>
      <c r="B17" s="556"/>
      <c r="C17" s="166"/>
      <c r="D17" s="167"/>
      <c r="E17" s="167"/>
      <c r="F17" s="168"/>
      <c r="G17" s="169">
        <f>SUM(G11:G16)-G11</f>
        <v>15.5</v>
      </c>
      <c r="H17" s="169">
        <f>SUM(H12:H16)</f>
        <v>465</v>
      </c>
      <c r="I17" s="169">
        <f>SUM(I12:I16)</f>
        <v>32</v>
      </c>
      <c r="J17" s="388" t="s">
        <v>263</v>
      </c>
      <c r="K17" s="388" t="s">
        <v>262</v>
      </c>
      <c r="L17" s="388" t="s">
        <v>260</v>
      </c>
      <c r="M17" s="169">
        <f>SUM(M12:M16)</f>
        <v>433</v>
      </c>
      <c r="N17" s="169">
        <f>SUM(N11:N16)</f>
        <v>0</v>
      </c>
      <c r="O17" s="169">
        <f>SUM(O11:O16)</f>
        <v>0</v>
      </c>
      <c r="P17" s="169">
        <f>SUM(P11:P16)</f>
        <v>0</v>
      </c>
      <c r="Q17" s="388" t="s">
        <v>265</v>
      </c>
      <c r="R17" s="388" t="s">
        <v>259</v>
      </c>
      <c r="S17" s="169"/>
      <c r="T17" s="138"/>
      <c r="U17" s="138"/>
      <c r="V17" s="138"/>
      <c r="W17" s="138"/>
      <c r="X17" s="138"/>
    </row>
    <row r="18" spans="1:24" s="139" customFormat="1" ht="18" thickBot="1">
      <c r="A18" s="617" t="s">
        <v>184</v>
      </c>
      <c r="B18" s="618"/>
      <c r="C18" s="618"/>
      <c r="D18" s="618"/>
      <c r="E18" s="618"/>
      <c r="F18" s="618"/>
      <c r="G18" s="618"/>
      <c r="H18" s="619"/>
      <c r="I18" s="619"/>
      <c r="J18" s="619"/>
      <c r="K18" s="619"/>
      <c r="L18" s="619"/>
      <c r="M18" s="619"/>
      <c r="N18" s="618"/>
      <c r="O18" s="618"/>
      <c r="P18" s="618"/>
      <c r="Q18" s="619"/>
      <c r="R18" s="619"/>
      <c r="S18" s="620"/>
      <c r="T18" s="138"/>
      <c r="U18" s="138"/>
      <c r="V18" s="138"/>
      <c r="W18" s="138"/>
      <c r="X18" s="138"/>
    </row>
    <row r="19" spans="1:24" s="139" customFormat="1" ht="17.25">
      <c r="A19" s="170" t="s">
        <v>160</v>
      </c>
      <c r="B19" s="121" t="s">
        <v>226</v>
      </c>
      <c r="C19" s="133">
        <v>1</v>
      </c>
      <c r="D19" s="134"/>
      <c r="E19" s="134"/>
      <c r="F19" s="135"/>
      <c r="G19" s="132">
        <v>5</v>
      </c>
      <c r="H19" s="124">
        <f>G19*30</f>
        <v>150</v>
      </c>
      <c r="I19" s="122">
        <v>12</v>
      </c>
      <c r="J19" s="390" t="s">
        <v>261</v>
      </c>
      <c r="K19" s="391" t="s">
        <v>266</v>
      </c>
      <c r="L19" s="122"/>
      <c r="M19" s="122">
        <f aca="true" t="shared" si="2" ref="M19:M24">H19-I19</f>
        <v>138</v>
      </c>
      <c r="N19" s="171"/>
      <c r="O19" s="171"/>
      <c r="P19" s="172" t="e">
        <f>G19/P3</f>
        <v>#DIV/0!</v>
      </c>
      <c r="Q19" s="392" t="s">
        <v>264</v>
      </c>
      <c r="R19" s="147"/>
      <c r="S19" s="150"/>
      <c r="T19" s="138"/>
      <c r="U19" s="138"/>
      <c r="V19" s="138"/>
      <c r="W19" s="138"/>
      <c r="X19" s="138"/>
    </row>
    <row r="20" spans="1:24" s="175" customFormat="1" ht="17.25">
      <c r="A20" s="173" t="s">
        <v>163</v>
      </c>
      <c r="B20" s="127" t="s">
        <v>294</v>
      </c>
      <c r="C20" s="133"/>
      <c r="D20" s="134">
        <v>1</v>
      </c>
      <c r="E20" s="134"/>
      <c r="F20" s="135"/>
      <c r="G20" s="132">
        <v>4.5</v>
      </c>
      <c r="H20" s="124">
        <f>G20*30</f>
        <v>135</v>
      </c>
      <c r="I20" s="122">
        <v>12</v>
      </c>
      <c r="J20" s="391" t="s">
        <v>267</v>
      </c>
      <c r="K20" s="391" t="s">
        <v>268</v>
      </c>
      <c r="L20" s="122"/>
      <c r="M20" s="122">
        <f t="shared" si="2"/>
        <v>123</v>
      </c>
      <c r="N20" s="171"/>
      <c r="O20" s="171"/>
      <c r="P20" s="172" t="e">
        <f>G20/P4</f>
        <v>#DIV/0!</v>
      </c>
      <c r="Q20" s="392" t="s">
        <v>269</v>
      </c>
      <c r="R20" s="147"/>
      <c r="S20" s="150"/>
      <c r="T20" s="174"/>
      <c r="U20" s="174"/>
      <c r="V20" s="174"/>
      <c r="W20" s="174"/>
      <c r="X20" s="174"/>
    </row>
    <row r="21" spans="1:24" s="139" customFormat="1" ht="17.25">
      <c r="A21" s="173" t="s">
        <v>164</v>
      </c>
      <c r="B21" s="121" t="s">
        <v>227</v>
      </c>
      <c r="C21" s="125">
        <v>2</v>
      </c>
      <c r="D21" s="122"/>
      <c r="E21" s="122"/>
      <c r="F21" s="123"/>
      <c r="G21" s="126">
        <v>6.5</v>
      </c>
      <c r="H21" s="124">
        <f>G21*30</f>
        <v>195</v>
      </c>
      <c r="I21" s="122">
        <v>12</v>
      </c>
      <c r="J21" s="391" t="s">
        <v>261</v>
      </c>
      <c r="K21" s="391" t="s">
        <v>262</v>
      </c>
      <c r="L21" s="122"/>
      <c r="M21" s="122">
        <f t="shared" si="2"/>
        <v>183</v>
      </c>
      <c r="N21" s="171"/>
      <c r="O21" s="171"/>
      <c r="P21" s="172" t="e">
        <f>G21/P3</f>
        <v>#DIV/0!</v>
      </c>
      <c r="R21" s="387" t="s">
        <v>264</v>
      </c>
      <c r="S21" s="176"/>
      <c r="T21" s="138"/>
      <c r="U21" s="138"/>
      <c r="V21" s="138"/>
      <c r="W21" s="138"/>
      <c r="X21" s="138"/>
    </row>
    <row r="22" spans="1:24" s="139" customFormat="1" ht="17.25">
      <c r="A22" s="177" t="s">
        <v>172</v>
      </c>
      <c r="B22" s="369" t="s">
        <v>252</v>
      </c>
      <c r="C22" s="125"/>
      <c r="D22" s="122"/>
      <c r="E22" s="122">
        <v>2</v>
      </c>
      <c r="F22" s="178"/>
      <c r="G22" s="179">
        <v>1</v>
      </c>
      <c r="H22" s="124">
        <f>G22*30</f>
        <v>30</v>
      </c>
      <c r="I22" s="122">
        <v>4</v>
      </c>
      <c r="J22" s="122"/>
      <c r="K22" s="122"/>
      <c r="L22" s="391" t="s">
        <v>259</v>
      </c>
      <c r="M22" s="122">
        <f t="shared" si="2"/>
        <v>26</v>
      </c>
      <c r="N22" s="171"/>
      <c r="O22" s="171"/>
      <c r="P22" s="172">
        <f>G22/11</f>
        <v>0.09090909090909091</v>
      </c>
      <c r="Q22" s="147"/>
      <c r="R22" s="393" t="s">
        <v>259</v>
      </c>
      <c r="S22" s="176"/>
      <c r="T22" s="138"/>
      <c r="U22" s="138"/>
      <c r="V22" s="138"/>
      <c r="W22" s="138"/>
      <c r="X22" s="138"/>
    </row>
    <row r="23" spans="1:24" s="175" customFormat="1" ht="18" thickBot="1">
      <c r="A23" s="180" t="s">
        <v>206</v>
      </c>
      <c r="B23" s="121" t="s">
        <v>296</v>
      </c>
      <c r="C23" s="181">
        <v>1</v>
      </c>
      <c r="D23" s="182"/>
      <c r="E23" s="182"/>
      <c r="F23" s="183"/>
      <c r="G23" s="184">
        <v>5</v>
      </c>
      <c r="H23" s="185">
        <f>G23*30</f>
        <v>150</v>
      </c>
      <c r="I23" s="182">
        <v>12</v>
      </c>
      <c r="J23" s="394" t="s">
        <v>261</v>
      </c>
      <c r="K23" s="394" t="s">
        <v>262</v>
      </c>
      <c r="L23" s="182"/>
      <c r="M23" s="182">
        <f t="shared" si="2"/>
        <v>138</v>
      </c>
      <c r="N23" s="186"/>
      <c r="O23" s="186"/>
      <c r="P23" s="187">
        <f>G23/P5</f>
        <v>1.6666666666666667</v>
      </c>
      <c r="Q23" s="395" t="s">
        <v>264</v>
      </c>
      <c r="S23" s="188"/>
      <c r="T23" s="174"/>
      <c r="U23" s="174"/>
      <c r="V23" s="174"/>
      <c r="W23" s="174"/>
      <c r="X23" s="174"/>
    </row>
    <row r="24" spans="1:24" s="139" customFormat="1" ht="18" thickBot="1">
      <c r="A24" s="555" t="s">
        <v>187</v>
      </c>
      <c r="B24" s="556"/>
      <c r="C24" s="189"/>
      <c r="D24" s="190"/>
      <c r="E24" s="190"/>
      <c r="F24" s="191"/>
      <c r="G24" s="169">
        <f>SUM(G19:G23)</f>
        <v>22</v>
      </c>
      <c r="H24" s="169">
        <f aca="true" t="shared" si="3" ref="H24:P24">SUM(H19:H23)</f>
        <v>660</v>
      </c>
      <c r="I24" s="169">
        <f t="shared" si="3"/>
        <v>52</v>
      </c>
      <c r="J24" s="388" t="s">
        <v>273</v>
      </c>
      <c r="K24" s="388" t="s">
        <v>272</v>
      </c>
      <c r="L24" s="388" t="s">
        <v>259</v>
      </c>
      <c r="M24" s="192">
        <f t="shared" si="2"/>
        <v>608</v>
      </c>
      <c r="N24" s="169">
        <f t="shared" si="3"/>
        <v>0</v>
      </c>
      <c r="O24" s="169">
        <f t="shared" si="3"/>
        <v>0</v>
      </c>
      <c r="P24" s="169" t="e">
        <f t="shared" si="3"/>
        <v>#DIV/0!</v>
      </c>
      <c r="Q24" s="388" t="s">
        <v>271</v>
      </c>
      <c r="R24" s="388" t="s">
        <v>270</v>
      </c>
      <c r="S24" s="193"/>
      <c r="T24" s="194"/>
      <c r="U24" s="194"/>
      <c r="V24" s="194"/>
      <c r="W24" s="194"/>
      <c r="X24" s="138"/>
    </row>
    <row r="25" spans="1:24" s="139" customFormat="1" ht="18" thickBot="1">
      <c r="A25" s="560" t="s">
        <v>185</v>
      </c>
      <c r="B25" s="561"/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1"/>
      <c r="R25" s="561"/>
      <c r="S25" s="562"/>
      <c r="T25" s="138"/>
      <c r="U25" s="138"/>
      <c r="V25" s="138"/>
      <c r="W25" s="138"/>
      <c r="X25" s="138"/>
    </row>
    <row r="26" spans="1:24" s="208" customFormat="1" ht="17.25">
      <c r="A26" s="177"/>
      <c r="B26" s="195" t="s">
        <v>150</v>
      </c>
      <c r="C26" s="196"/>
      <c r="D26" s="142"/>
      <c r="E26" s="197"/>
      <c r="F26" s="198"/>
      <c r="G26" s="199"/>
      <c r="H26" s="141">
        <f>G26*30</f>
        <v>0</v>
      </c>
      <c r="I26" s="566"/>
      <c r="J26" s="567"/>
      <c r="K26" s="567"/>
      <c r="L26" s="567"/>
      <c r="M26" s="568"/>
      <c r="N26" s="200"/>
      <c r="O26" s="201"/>
      <c r="P26" s="202"/>
      <c r="Q26" s="203"/>
      <c r="R26" s="204"/>
      <c r="S26" s="205"/>
      <c r="T26" s="206"/>
      <c r="U26" s="207"/>
      <c r="V26" s="207"/>
      <c r="W26" s="207"/>
      <c r="X26" s="207"/>
    </row>
    <row r="27" spans="1:24" s="139" customFormat="1" ht="18" thickBot="1">
      <c r="A27" s="180" t="s">
        <v>166</v>
      </c>
      <c r="B27" s="195" t="s">
        <v>150</v>
      </c>
      <c r="C27" s="209"/>
      <c r="D27" s="210">
        <v>3</v>
      </c>
      <c r="E27" s="210"/>
      <c r="F27" s="211"/>
      <c r="G27" s="161">
        <v>6</v>
      </c>
      <c r="H27" s="141">
        <f>G27*30</f>
        <v>180</v>
      </c>
      <c r="I27" s="557"/>
      <c r="J27" s="558"/>
      <c r="K27" s="558"/>
      <c r="L27" s="558"/>
      <c r="M27" s="559"/>
      <c r="N27" s="212"/>
      <c r="O27" s="213"/>
      <c r="P27" s="214"/>
      <c r="Q27" s="215"/>
      <c r="R27" s="201"/>
      <c r="S27" s="216"/>
      <c r="T27" s="138"/>
      <c r="U27" s="138"/>
      <c r="V27" s="138"/>
      <c r="W27" s="138"/>
      <c r="X27" s="138"/>
    </row>
    <row r="28" spans="1:24" s="139" customFormat="1" ht="18" thickBot="1">
      <c r="A28" s="582" t="s">
        <v>188</v>
      </c>
      <c r="B28" s="583"/>
      <c r="C28" s="189"/>
      <c r="D28" s="190"/>
      <c r="E28" s="190"/>
      <c r="F28" s="191"/>
      <c r="G28" s="217">
        <f>G26+G27</f>
        <v>6</v>
      </c>
      <c r="H28" s="218">
        <f>H26+H27</f>
        <v>180</v>
      </c>
      <c r="I28" s="219"/>
      <c r="J28" s="219"/>
      <c r="K28" s="219"/>
      <c r="L28" s="219"/>
      <c r="M28" s="220"/>
      <c r="N28" s="221"/>
      <c r="O28" s="222"/>
      <c r="P28" s="223"/>
      <c r="Q28" s="224"/>
      <c r="R28" s="225"/>
      <c r="S28" s="226"/>
      <c r="T28" s="138"/>
      <c r="U28" s="138"/>
      <c r="V28" s="138"/>
      <c r="W28" s="138"/>
      <c r="X28" s="138"/>
    </row>
    <row r="29" spans="1:24" s="228" customFormat="1" ht="18" thickBot="1">
      <c r="A29" s="563" t="s">
        <v>220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5"/>
      <c r="T29" s="227"/>
      <c r="U29" s="227"/>
      <c r="V29" s="227"/>
      <c r="W29" s="227"/>
      <c r="X29" s="227"/>
    </row>
    <row r="30" spans="1:24" s="139" customFormat="1" ht="18" thickBot="1">
      <c r="A30" s="447" t="s">
        <v>186</v>
      </c>
      <c r="B30" s="448" t="s">
        <v>218</v>
      </c>
      <c r="C30" s="189">
        <v>3</v>
      </c>
      <c r="D30" s="190"/>
      <c r="E30" s="190"/>
      <c r="F30" s="191"/>
      <c r="G30" s="449">
        <v>24</v>
      </c>
      <c r="H30" s="452">
        <f>G30*30</f>
        <v>720</v>
      </c>
      <c r="I30" s="450"/>
      <c r="J30" s="219"/>
      <c r="K30" s="219"/>
      <c r="L30" s="219"/>
      <c r="M30" s="219"/>
      <c r="N30" s="222"/>
      <c r="O30" s="222"/>
      <c r="P30" s="223"/>
      <c r="Q30" s="224"/>
      <c r="R30" s="225"/>
      <c r="S30" s="226"/>
      <c r="T30" s="138"/>
      <c r="U30" s="138"/>
      <c r="V30" s="138"/>
      <c r="W30" s="138"/>
      <c r="X30" s="138"/>
    </row>
    <row r="31" spans="1:24" s="139" customFormat="1" ht="18" thickBot="1">
      <c r="A31" s="592" t="s">
        <v>189</v>
      </c>
      <c r="B31" s="593"/>
      <c r="C31" s="229"/>
      <c r="D31" s="230"/>
      <c r="E31" s="230"/>
      <c r="F31" s="231"/>
      <c r="G31" s="232">
        <f>G30</f>
        <v>24</v>
      </c>
      <c r="H31" s="453">
        <f>H30</f>
        <v>720</v>
      </c>
      <c r="I31" s="451"/>
      <c r="J31" s="234"/>
      <c r="K31" s="234"/>
      <c r="L31" s="234"/>
      <c r="M31" s="235"/>
      <c r="N31" s="236" t="e">
        <f>SUM(N46:N61)</f>
        <v>#REF!</v>
      </c>
      <c r="O31" s="237">
        <f>SUM(O46:O61)</f>
        <v>5</v>
      </c>
      <c r="P31" s="238">
        <f>SUM(P46:P61)</f>
        <v>0</v>
      </c>
      <c r="Q31" s="239"/>
      <c r="R31" s="240"/>
      <c r="S31" s="241"/>
      <c r="T31" s="138"/>
      <c r="U31" s="138"/>
      <c r="V31" s="138"/>
      <c r="W31" s="138"/>
      <c r="X31" s="138"/>
    </row>
    <row r="32" spans="1:24" s="139" customFormat="1" ht="18" thickBot="1">
      <c r="A32" s="576" t="s">
        <v>219</v>
      </c>
      <c r="B32" s="578"/>
      <c r="C32" s="242"/>
      <c r="D32" s="243"/>
      <c r="E32" s="243"/>
      <c r="F32" s="244"/>
      <c r="G32" s="245">
        <f>G24+G17+G28+G31</f>
        <v>67.5</v>
      </c>
      <c r="H32" s="245">
        <f>H24+H17+H28+H31</f>
        <v>2025</v>
      </c>
      <c r="I32" s="246">
        <f>I24+I17+I28+I31</f>
        <v>84</v>
      </c>
      <c r="J32" s="396" t="s">
        <v>274</v>
      </c>
      <c r="K32" s="396" t="s">
        <v>275</v>
      </c>
      <c r="L32" s="396" t="s">
        <v>276</v>
      </c>
      <c r="M32" s="247">
        <f>M24+M17+M28+M31</f>
        <v>1041</v>
      </c>
      <c r="N32" s="247" t="e">
        <f>N24+N17+N28+N31</f>
        <v>#REF!</v>
      </c>
      <c r="O32" s="247">
        <f>O24+O17+O28+O31</f>
        <v>5</v>
      </c>
      <c r="P32" s="247" t="e">
        <f>P24+P17+P28+P31</f>
        <v>#DIV/0!</v>
      </c>
      <c r="Q32" s="397" t="s">
        <v>277</v>
      </c>
      <c r="R32" s="396" t="s">
        <v>278</v>
      </c>
      <c r="S32" s="247"/>
      <c r="T32" s="138"/>
      <c r="U32" s="138"/>
      <c r="V32" s="138"/>
      <c r="W32" s="138"/>
      <c r="X32" s="138"/>
    </row>
    <row r="33" spans="1:24" s="139" customFormat="1" ht="18" thickBot="1">
      <c r="A33" s="576" t="s">
        <v>161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8"/>
      <c r="T33" s="138"/>
      <c r="U33" s="138"/>
      <c r="V33" s="138"/>
      <c r="W33" s="138"/>
      <c r="X33" s="138"/>
    </row>
    <row r="34" spans="1:24" s="139" customFormat="1" ht="18" thickBot="1">
      <c r="A34" s="606" t="s">
        <v>190</v>
      </c>
      <c r="B34" s="607"/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8"/>
      <c r="T34" s="138"/>
      <c r="U34" s="138"/>
      <c r="V34" s="138"/>
      <c r="W34" s="138"/>
      <c r="X34" s="138"/>
    </row>
    <row r="35" spans="1:24" s="256" customFormat="1" ht="17.25">
      <c r="A35" s="572" t="s">
        <v>200</v>
      </c>
      <c r="B35" s="573"/>
      <c r="C35" s="248"/>
      <c r="D35" s="249">
        <v>2</v>
      </c>
      <c r="E35" s="249"/>
      <c r="F35" s="250"/>
      <c r="G35" s="251">
        <v>3</v>
      </c>
      <c r="H35" s="252">
        <f>G35*30</f>
        <v>90</v>
      </c>
      <c r="I35" s="249">
        <v>4</v>
      </c>
      <c r="J35" s="249" t="s">
        <v>259</v>
      </c>
      <c r="K35" s="249"/>
      <c r="L35" s="249"/>
      <c r="M35" s="249">
        <f>H35-I35</f>
        <v>86</v>
      </c>
      <c r="N35" s="249"/>
      <c r="O35" s="249"/>
      <c r="P35" s="253"/>
      <c r="Q35" s="254"/>
      <c r="R35" s="249" t="s">
        <v>259</v>
      </c>
      <c r="S35" s="255"/>
      <c r="T35" s="206"/>
      <c r="U35" s="206"/>
      <c r="V35" s="206"/>
      <c r="W35" s="206"/>
      <c r="X35" s="206"/>
    </row>
    <row r="36" spans="1:24" s="256" customFormat="1" ht="18" thickBot="1">
      <c r="A36" s="574" t="s">
        <v>201</v>
      </c>
      <c r="B36" s="575"/>
      <c r="C36" s="257"/>
      <c r="D36" s="258">
        <v>2</v>
      </c>
      <c r="E36" s="258"/>
      <c r="F36" s="259"/>
      <c r="G36" s="260">
        <v>3</v>
      </c>
      <c r="H36" s="254">
        <f>G36*30</f>
        <v>90</v>
      </c>
      <c r="I36" s="258">
        <v>4</v>
      </c>
      <c r="J36" s="258" t="s">
        <v>259</v>
      </c>
      <c r="K36" s="258"/>
      <c r="L36" s="258"/>
      <c r="M36" s="261">
        <f>H36-I36</f>
        <v>86</v>
      </c>
      <c r="N36" s="262" t="e">
        <f>G36/N31</f>
        <v>#REF!</v>
      </c>
      <c r="O36" s="263"/>
      <c r="P36" s="264"/>
      <c r="Q36" s="265"/>
      <c r="R36" s="266" t="s">
        <v>259</v>
      </c>
      <c r="S36" s="267"/>
      <c r="T36" s="206"/>
      <c r="U36" s="206"/>
      <c r="V36" s="206"/>
      <c r="W36" s="206"/>
      <c r="X36" s="206"/>
    </row>
    <row r="37" spans="1:24" s="139" customFormat="1" ht="18" thickBot="1">
      <c r="A37" s="592" t="s">
        <v>212</v>
      </c>
      <c r="B37" s="593"/>
      <c r="C37" s="268"/>
      <c r="D37" s="269"/>
      <c r="E37" s="269"/>
      <c r="F37" s="270"/>
      <c r="G37" s="232">
        <f aca="true" t="shared" si="4" ref="G37:P37">SUM(G35:G36)</f>
        <v>6</v>
      </c>
      <c r="H37" s="271">
        <f t="shared" si="4"/>
        <v>180</v>
      </c>
      <c r="I37" s="271">
        <f t="shared" si="4"/>
        <v>8</v>
      </c>
      <c r="J37" s="271" t="s">
        <v>260</v>
      </c>
      <c r="K37" s="271"/>
      <c r="L37" s="271"/>
      <c r="M37" s="271">
        <f t="shared" si="4"/>
        <v>172</v>
      </c>
      <c r="N37" s="271" t="e">
        <f t="shared" si="4"/>
        <v>#REF!</v>
      </c>
      <c r="O37" s="271">
        <f t="shared" si="4"/>
        <v>0</v>
      </c>
      <c r="P37" s="271">
        <f t="shared" si="4"/>
        <v>0</v>
      </c>
      <c r="Q37" s="232"/>
      <c r="R37" s="271" t="s">
        <v>260</v>
      </c>
      <c r="S37" s="271"/>
      <c r="T37" s="138"/>
      <c r="U37" s="138"/>
      <c r="V37" s="138"/>
      <c r="W37" s="138"/>
      <c r="X37" s="138"/>
    </row>
    <row r="38" spans="1:33" s="139" customFormat="1" ht="17.25">
      <c r="A38" s="454" t="s">
        <v>194</v>
      </c>
      <c r="B38" s="455" t="s">
        <v>247</v>
      </c>
      <c r="C38" s="129"/>
      <c r="D38" s="272">
        <v>2</v>
      </c>
      <c r="E38" s="272"/>
      <c r="F38" s="273"/>
      <c r="G38" s="274">
        <v>3</v>
      </c>
      <c r="H38" s="456">
        <f aca="true" t="shared" si="5" ref="H38:H43">G38*30</f>
        <v>90</v>
      </c>
      <c r="I38" s="272">
        <v>4</v>
      </c>
      <c r="J38" s="272" t="s">
        <v>259</v>
      </c>
      <c r="K38" s="272"/>
      <c r="L38" s="272"/>
      <c r="M38" s="272">
        <f aca="true" t="shared" si="6" ref="M38:M43">H38-I38</f>
        <v>86</v>
      </c>
      <c r="N38" s="272"/>
      <c r="O38" s="272"/>
      <c r="P38" s="457"/>
      <c r="Q38" s="309"/>
      <c r="R38" s="272" t="s">
        <v>259</v>
      </c>
      <c r="S38" s="289"/>
      <c r="T38" s="138"/>
      <c r="U38" s="279"/>
      <c r="V38" s="279"/>
      <c r="W38" s="279"/>
      <c r="X38" s="279"/>
      <c r="Y38" s="279"/>
      <c r="Z38" s="279"/>
      <c r="AA38" s="280"/>
      <c r="AB38" s="280"/>
      <c r="AC38" s="280"/>
      <c r="AD38" s="279"/>
      <c r="AE38" s="279"/>
      <c r="AF38" s="279"/>
      <c r="AG38" s="138"/>
    </row>
    <row r="39" spans="1:33" s="139" customFormat="1" ht="17.25">
      <c r="A39" s="128" t="s">
        <v>195</v>
      </c>
      <c r="B39" s="281" t="s">
        <v>298</v>
      </c>
      <c r="C39" s="282"/>
      <c r="D39" s="258">
        <v>2</v>
      </c>
      <c r="E39" s="258"/>
      <c r="F39" s="259"/>
      <c r="G39" s="283">
        <v>3</v>
      </c>
      <c r="H39" s="275">
        <f t="shared" si="5"/>
        <v>90</v>
      </c>
      <c r="I39" s="258">
        <v>4</v>
      </c>
      <c r="J39" s="249" t="s">
        <v>259</v>
      </c>
      <c r="K39" s="258"/>
      <c r="L39" s="258"/>
      <c r="M39" s="261">
        <f t="shared" si="6"/>
        <v>86</v>
      </c>
      <c r="N39" s="262" t="e">
        <f>G39/#REF!</f>
        <v>#REF!</v>
      </c>
      <c r="O39" s="263"/>
      <c r="P39" s="264"/>
      <c r="Q39" s="284"/>
      <c r="R39" s="249" t="s">
        <v>259</v>
      </c>
      <c r="S39" s="267"/>
      <c r="T39" s="138"/>
      <c r="U39" s="279"/>
      <c r="V39" s="279"/>
      <c r="W39" s="279"/>
      <c r="X39" s="279"/>
      <c r="Y39" s="279"/>
      <c r="Z39" s="279"/>
      <c r="AA39" s="280"/>
      <c r="AB39" s="280"/>
      <c r="AC39" s="280"/>
      <c r="AD39" s="279"/>
      <c r="AE39" s="279"/>
      <c r="AF39" s="279"/>
      <c r="AG39" s="138"/>
    </row>
    <row r="40" spans="1:24" s="139" customFormat="1" ht="17.25">
      <c r="A40" s="128" t="s">
        <v>196</v>
      </c>
      <c r="B40" s="281" t="s">
        <v>229</v>
      </c>
      <c r="C40" s="136"/>
      <c r="D40" s="276">
        <v>2</v>
      </c>
      <c r="E40" s="276"/>
      <c r="F40" s="285"/>
      <c r="G40" s="283">
        <v>3</v>
      </c>
      <c r="H40" s="275">
        <f t="shared" si="5"/>
        <v>90</v>
      </c>
      <c r="I40" s="276">
        <v>4</v>
      </c>
      <c r="J40" s="249" t="s">
        <v>259</v>
      </c>
      <c r="K40" s="276"/>
      <c r="L40" s="276"/>
      <c r="M40" s="276">
        <f t="shared" si="6"/>
        <v>86</v>
      </c>
      <c r="N40" s="276"/>
      <c r="O40" s="276"/>
      <c r="P40" s="277"/>
      <c r="Q40" s="278"/>
      <c r="R40" s="249" t="s">
        <v>259</v>
      </c>
      <c r="S40" s="255"/>
      <c r="T40" s="138"/>
      <c r="U40" s="138"/>
      <c r="V40" s="138"/>
      <c r="W40" s="138"/>
      <c r="X40" s="138"/>
    </row>
    <row r="41" spans="1:24" s="139" customFormat="1" ht="17.25">
      <c r="A41" s="117" t="s">
        <v>202</v>
      </c>
      <c r="B41" s="286" t="s">
        <v>214</v>
      </c>
      <c r="C41" s="278"/>
      <c r="D41" s="276">
        <v>2</v>
      </c>
      <c r="E41" s="276"/>
      <c r="F41" s="285"/>
      <c r="G41" s="283">
        <v>3</v>
      </c>
      <c r="H41" s="275">
        <f t="shared" si="5"/>
        <v>90</v>
      </c>
      <c r="I41" s="276">
        <v>4</v>
      </c>
      <c r="J41" s="249" t="s">
        <v>259</v>
      </c>
      <c r="K41" s="276"/>
      <c r="L41" s="276"/>
      <c r="M41" s="276">
        <f t="shared" si="6"/>
        <v>86</v>
      </c>
      <c r="N41" s="276"/>
      <c r="O41" s="276"/>
      <c r="P41" s="277"/>
      <c r="Q41" s="278"/>
      <c r="R41" s="249" t="s">
        <v>259</v>
      </c>
      <c r="S41" s="255"/>
      <c r="T41" s="138"/>
      <c r="U41" s="138"/>
      <c r="V41" s="138"/>
      <c r="W41" s="138"/>
      <c r="X41" s="138"/>
    </row>
    <row r="42" spans="1:24" s="139" customFormat="1" ht="17.25">
      <c r="A42" s="117" t="s">
        <v>213</v>
      </c>
      <c r="B42" s="287" t="s">
        <v>162</v>
      </c>
      <c r="C42" s="288"/>
      <c r="D42" s="258">
        <v>2</v>
      </c>
      <c r="E42" s="258"/>
      <c r="F42" s="259"/>
      <c r="G42" s="283">
        <v>3</v>
      </c>
      <c r="H42" s="275">
        <f t="shared" si="5"/>
        <v>90</v>
      </c>
      <c r="I42" s="258">
        <v>4</v>
      </c>
      <c r="J42" s="249" t="s">
        <v>259</v>
      </c>
      <c r="K42" s="258"/>
      <c r="L42" s="258"/>
      <c r="M42" s="261">
        <f t="shared" si="6"/>
        <v>86</v>
      </c>
      <c r="N42" s="262" t="e">
        <f>G42/#REF!</f>
        <v>#REF!</v>
      </c>
      <c r="O42" s="263"/>
      <c r="P42" s="264"/>
      <c r="Q42" s="284"/>
      <c r="R42" s="249" t="s">
        <v>259</v>
      </c>
      <c r="S42" s="255"/>
      <c r="T42" s="138"/>
      <c r="U42" s="138"/>
      <c r="V42" s="138"/>
      <c r="W42" s="138"/>
      <c r="X42" s="138"/>
    </row>
    <row r="43" spans="1:24" s="139" customFormat="1" ht="18" thickBot="1">
      <c r="A43" s="458" t="s">
        <v>222</v>
      </c>
      <c r="B43" s="459" t="s">
        <v>223</v>
      </c>
      <c r="C43" s="460"/>
      <c r="D43" s="461">
        <v>2</v>
      </c>
      <c r="E43" s="461"/>
      <c r="F43" s="462"/>
      <c r="G43" s="463">
        <v>3</v>
      </c>
      <c r="H43" s="464">
        <f t="shared" si="5"/>
        <v>90</v>
      </c>
      <c r="I43" s="461">
        <v>4</v>
      </c>
      <c r="J43" s="445" t="s">
        <v>259</v>
      </c>
      <c r="K43" s="461"/>
      <c r="L43" s="461"/>
      <c r="M43" s="465">
        <f t="shared" si="6"/>
        <v>86</v>
      </c>
      <c r="N43" s="466" t="e">
        <f>G43/#REF!</f>
        <v>#REF!</v>
      </c>
      <c r="O43" s="467"/>
      <c r="P43" s="468"/>
      <c r="Q43" s="469"/>
      <c r="R43" s="445" t="s">
        <v>259</v>
      </c>
      <c r="S43" s="348"/>
      <c r="T43" s="138"/>
      <c r="U43" s="138"/>
      <c r="V43" s="138"/>
      <c r="W43" s="138"/>
      <c r="X43" s="138"/>
    </row>
    <row r="44" spans="20:24" s="139" customFormat="1" ht="5.25" customHeight="1">
      <c r="T44" s="138"/>
      <c r="U44" s="138"/>
      <c r="V44" s="138"/>
      <c r="W44" s="138"/>
      <c r="X44" s="138"/>
    </row>
    <row r="45" spans="1:24" s="139" customFormat="1" ht="6.75" customHeight="1" thickBot="1">
      <c r="A45" s="297"/>
      <c r="B45" s="298"/>
      <c r="C45" s="299"/>
      <c r="D45" s="299"/>
      <c r="E45" s="299"/>
      <c r="F45" s="300"/>
      <c r="G45" s="301"/>
      <c r="H45" s="302"/>
      <c r="I45" s="299"/>
      <c r="J45" s="299"/>
      <c r="K45" s="299"/>
      <c r="L45" s="299"/>
      <c r="M45" s="299"/>
      <c r="N45" s="303"/>
      <c r="O45" s="303"/>
      <c r="P45" s="304"/>
      <c r="Q45" s="305"/>
      <c r="R45" s="306"/>
      <c r="S45" s="307"/>
      <c r="T45" s="138"/>
      <c r="U45" s="138"/>
      <c r="V45" s="138"/>
      <c r="W45" s="138"/>
      <c r="X45" s="138"/>
    </row>
    <row r="46" spans="1:24" s="208" customFormat="1" ht="14.25" customHeight="1" thickBot="1">
      <c r="A46" s="569" t="s">
        <v>191</v>
      </c>
      <c r="B46" s="570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1"/>
      <c r="T46" s="308"/>
      <c r="U46" s="207"/>
      <c r="V46" s="207"/>
      <c r="W46" s="207"/>
      <c r="X46" s="207"/>
    </row>
    <row r="47" spans="1:24" s="256" customFormat="1" ht="17.25">
      <c r="A47" s="609" t="s">
        <v>207</v>
      </c>
      <c r="B47" s="610"/>
      <c r="C47" s="309">
        <v>2</v>
      </c>
      <c r="D47" s="272"/>
      <c r="E47" s="272"/>
      <c r="F47" s="289"/>
      <c r="G47" s="310">
        <v>5.5</v>
      </c>
      <c r="H47" s="311">
        <f>G47*30</f>
        <v>165</v>
      </c>
      <c r="I47" s="272">
        <v>12</v>
      </c>
      <c r="J47" s="402" t="s">
        <v>261</v>
      </c>
      <c r="K47" s="403" t="s">
        <v>262</v>
      </c>
      <c r="L47" s="272"/>
      <c r="M47" s="272">
        <f>H47-I47</f>
        <v>153</v>
      </c>
      <c r="N47" s="312"/>
      <c r="O47" s="312">
        <f>G47/11</f>
        <v>0.5</v>
      </c>
      <c r="P47" s="312"/>
      <c r="Q47" s="313"/>
      <c r="R47" s="406" t="s">
        <v>264</v>
      </c>
      <c r="S47" s="289"/>
      <c r="T47" s="206"/>
      <c r="U47" s="206"/>
      <c r="V47" s="206"/>
      <c r="W47" s="206"/>
      <c r="X47" s="206"/>
    </row>
    <row r="48" spans="1:24" s="256" customFormat="1" ht="17.25">
      <c r="A48" s="615" t="s">
        <v>209</v>
      </c>
      <c r="B48" s="616"/>
      <c r="C48" s="254">
        <v>2</v>
      </c>
      <c r="D48" s="249"/>
      <c r="E48" s="249"/>
      <c r="F48" s="255"/>
      <c r="G48" s="314">
        <v>5.5</v>
      </c>
      <c r="H48" s="275">
        <f>G48*30</f>
        <v>165</v>
      </c>
      <c r="I48" s="276">
        <v>12</v>
      </c>
      <c r="J48" s="408" t="s">
        <v>261</v>
      </c>
      <c r="K48" s="409" t="s">
        <v>262</v>
      </c>
      <c r="L48" s="276"/>
      <c r="M48" s="276">
        <f>H48-I48</f>
        <v>153</v>
      </c>
      <c r="N48" s="263" t="e">
        <f>G48/#REF!</f>
        <v>#REF!</v>
      </c>
      <c r="O48" s="263"/>
      <c r="P48" s="325"/>
      <c r="Q48" s="334"/>
      <c r="R48" s="410" t="s">
        <v>264</v>
      </c>
      <c r="S48" s="267"/>
      <c r="T48" s="206"/>
      <c r="U48" s="206"/>
      <c r="V48" s="206"/>
      <c r="W48" s="206"/>
      <c r="X48" s="206"/>
    </row>
    <row r="49" spans="1:24" s="256" customFormat="1" ht="18" thickBot="1">
      <c r="A49" s="613" t="s">
        <v>210</v>
      </c>
      <c r="B49" s="614"/>
      <c r="C49" s="411">
        <v>2</v>
      </c>
      <c r="D49" s="412"/>
      <c r="E49" s="412"/>
      <c r="F49" s="413"/>
      <c r="G49" s="421">
        <v>5.5</v>
      </c>
      <c r="H49" s="290">
        <f>G49*30</f>
        <v>165</v>
      </c>
      <c r="I49" s="414">
        <v>12</v>
      </c>
      <c r="J49" s="415" t="s">
        <v>261</v>
      </c>
      <c r="K49" s="416" t="s">
        <v>262</v>
      </c>
      <c r="L49" s="416"/>
      <c r="M49" s="414">
        <f>H49-I49</f>
        <v>153</v>
      </c>
      <c r="N49" s="291" t="e">
        <f>G49/#REF!</f>
        <v>#REF!</v>
      </c>
      <c r="O49" s="291"/>
      <c r="P49" s="417"/>
      <c r="Q49" s="292"/>
      <c r="R49" s="418" t="s">
        <v>264</v>
      </c>
      <c r="S49" s="293"/>
      <c r="T49" s="206"/>
      <c r="U49" s="206"/>
      <c r="V49" s="206"/>
      <c r="W49" s="206"/>
      <c r="X49" s="206"/>
    </row>
    <row r="50" spans="1:24" s="139" customFormat="1" ht="18" thickBot="1">
      <c r="A50" s="611" t="s">
        <v>192</v>
      </c>
      <c r="B50" s="612"/>
      <c r="C50" s="318"/>
      <c r="D50" s="319"/>
      <c r="E50" s="319"/>
      <c r="F50" s="320"/>
      <c r="G50" s="321">
        <f aca="true" t="shared" si="7" ref="G50:P50">SUM(G47:G49)</f>
        <v>16.5</v>
      </c>
      <c r="H50" s="322">
        <f t="shared" si="7"/>
        <v>495</v>
      </c>
      <c r="I50" s="323">
        <f t="shared" si="7"/>
        <v>36</v>
      </c>
      <c r="J50" s="405" t="s">
        <v>282</v>
      </c>
      <c r="K50" s="405" t="s">
        <v>283</v>
      </c>
      <c r="L50" s="323"/>
      <c r="M50" s="324">
        <f t="shared" si="7"/>
        <v>459</v>
      </c>
      <c r="N50" s="419" t="e">
        <f t="shared" si="7"/>
        <v>#REF!</v>
      </c>
      <c r="O50" s="323">
        <f t="shared" si="7"/>
        <v>0.5</v>
      </c>
      <c r="P50" s="420">
        <f t="shared" si="7"/>
        <v>0</v>
      </c>
      <c r="Q50" s="322"/>
      <c r="R50" s="405" t="s">
        <v>284</v>
      </c>
      <c r="S50" s="324"/>
      <c r="T50" s="138"/>
      <c r="U50" s="138"/>
      <c r="V50" s="138"/>
      <c r="W50" s="138"/>
      <c r="X50" s="138"/>
    </row>
    <row r="51" spans="1:24" s="139" customFormat="1" ht="17.25">
      <c r="A51" s="116" t="s">
        <v>211</v>
      </c>
      <c r="B51" s="436" t="s">
        <v>230</v>
      </c>
      <c r="C51" s="309">
        <v>2</v>
      </c>
      <c r="D51" s="272"/>
      <c r="E51" s="272"/>
      <c r="F51" s="289"/>
      <c r="G51" s="314">
        <v>5.5</v>
      </c>
      <c r="H51" s="275">
        <f>G51*30</f>
        <v>165</v>
      </c>
      <c r="I51" s="272">
        <v>12</v>
      </c>
      <c r="J51" s="402" t="s">
        <v>261</v>
      </c>
      <c r="K51" s="403" t="s">
        <v>262</v>
      </c>
      <c r="L51" s="249"/>
      <c r="M51" s="276">
        <f>H51-I51</f>
        <v>153</v>
      </c>
      <c r="N51" s="325"/>
      <c r="O51" s="325">
        <f>G51/11</f>
        <v>0.5</v>
      </c>
      <c r="P51" s="326"/>
      <c r="Q51" s="327"/>
      <c r="R51" s="406" t="s">
        <v>264</v>
      </c>
      <c r="S51" s="328"/>
      <c r="T51" s="138"/>
      <c r="U51" s="138"/>
      <c r="V51" s="138"/>
      <c r="W51" s="138"/>
      <c r="X51" s="138"/>
    </row>
    <row r="52" spans="1:24" s="139" customFormat="1" ht="17.25">
      <c r="A52" s="114" t="s">
        <v>197</v>
      </c>
      <c r="B52" s="437" t="s">
        <v>231</v>
      </c>
      <c r="C52" s="254">
        <v>2</v>
      </c>
      <c r="D52" s="329"/>
      <c r="E52" s="329"/>
      <c r="F52" s="442"/>
      <c r="G52" s="314">
        <v>5.5</v>
      </c>
      <c r="H52" s="252">
        <f>G52*30</f>
        <v>165</v>
      </c>
      <c r="I52" s="249">
        <v>12</v>
      </c>
      <c r="J52" s="408" t="s">
        <v>261</v>
      </c>
      <c r="K52" s="409" t="s">
        <v>262</v>
      </c>
      <c r="L52" s="249"/>
      <c r="M52" s="249">
        <f>H52-I52</f>
        <v>153</v>
      </c>
      <c r="N52" s="330"/>
      <c r="O52" s="330">
        <f>G52/11</f>
        <v>0.5</v>
      </c>
      <c r="P52" s="316"/>
      <c r="Q52" s="331"/>
      <c r="R52" s="410" t="s">
        <v>264</v>
      </c>
      <c r="S52" s="328"/>
      <c r="T52" s="138"/>
      <c r="U52" s="138"/>
      <c r="V52" s="138"/>
      <c r="W52" s="138"/>
      <c r="X52" s="138"/>
    </row>
    <row r="53" spans="1:24" s="256" customFormat="1" ht="17.25">
      <c r="A53" s="115" t="s">
        <v>198</v>
      </c>
      <c r="B53" s="438" t="s">
        <v>243</v>
      </c>
      <c r="C53" s="443">
        <v>2</v>
      </c>
      <c r="D53" s="329"/>
      <c r="E53" s="329"/>
      <c r="F53" s="442"/>
      <c r="G53" s="314">
        <v>5.5</v>
      </c>
      <c r="H53" s="252">
        <f aca="true" t="shared" si="8" ref="H53:H59">G53*30</f>
        <v>165</v>
      </c>
      <c r="I53" s="249">
        <v>12</v>
      </c>
      <c r="J53" s="408" t="s">
        <v>261</v>
      </c>
      <c r="K53" s="409" t="s">
        <v>262</v>
      </c>
      <c r="L53" s="249"/>
      <c r="M53" s="249">
        <f aca="true" t="shared" si="9" ref="M53:M59">H53-I53</f>
        <v>153</v>
      </c>
      <c r="N53" s="330"/>
      <c r="O53" s="330">
        <f>G53/11</f>
        <v>0.5</v>
      </c>
      <c r="P53" s="316"/>
      <c r="Q53" s="331"/>
      <c r="R53" s="410" t="s">
        <v>264</v>
      </c>
      <c r="S53" s="255"/>
      <c r="T53" s="138"/>
      <c r="U53" s="206"/>
      <c r="V53" s="206"/>
      <c r="W53" s="206"/>
      <c r="X53" s="206"/>
    </row>
    <row r="54" spans="1:24" s="139" customFormat="1" ht="17.25">
      <c r="A54" s="117" t="s">
        <v>199</v>
      </c>
      <c r="B54" s="435" t="s">
        <v>295</v>
      </c>
      <c r="C54" s="278">
        <v>2</v>
      </c>
      <c r="D54" s="276"/>
      <c r="E54" s="276"/>
      <c r="F54" s="267"/>
      <c r="G54" s="314">
        <v>5.5</v>
      </c>
      <c r="H54" s="275">
        <f t="shared" si="8"/>
        <v>165</v>
      </c>
      <c r="I54" s="276">
        <v>12</v>
      </c>
      <c r="J54" s="408" t="s">
        <v>261</v>
      </c>
      <c r="K54" s="409" t="s">
        <v>262</v>
      </c>
      <c r="L54" s="249"/>
      <c r="M54" s="276">
        <f t="shared" si="9"/>
        <v>153</v>
      </c>
      <c r="N54" s="325"/>
      <c r="O54" s="325">
        <f>G54/11</f>
        <v>0.5</v>
      </c>
      <c r="P54" s="326"/>
      <c r="Q54" s="327"/>
      <c r="R54" s="410" t="s">
        <v>264</v>
      </c>
      <c r="S54" s="267"/>
      <c r="T54" s="138"/>
      <c r="U54" s="138"/>
      <c r="V54" s="138"/>
      <c r="W54" s="138"/>
      <c r="X54" s="138"/>
    </row>
    <row r="55" spans="1:24" s="139" customFormat="1" ht="17.25">
      <c r="A55" s="117" t="s">
        <v>203</v>
      </c>
      <c r="B55" s="439" t="s">
        <v>233</v>
      </c>
      <c r="C55" s="278">
        <v>2</v>
      </c>
      <c r="D55" s="276"/>
      <c r="E55" s="276"/>
      <c r="F55" s="267"/>
      <c r="G55" s="314">
        <v>5.5</v>
      </c>
      <c r="H55" s="275">
        <f>G55*30</f>
        <v>165</v>
      </c>
      <c r="I55" s="276">
        <v>12</v>
      </c>
      <c r="J55" s="408" t="s">
        <v>261</v>
      </c>
      <c r="K55" s="409" t="s">
        <v>262</v>
      </c>
      <c r="L55" s="249"/>
      <c r="M55" s="276">
        <f>H55-I55</f>
        <v>153</v>
      </c>
      <c r="N55" s="325"/>
      <c r="O55" s="325">
        <f>G55/11</f>
        <v>0.5</v>
      </c>
      <c r="P55" s="326"/>
      <c r="Q55" s="327"/>
      <c r="R55" s="423" t="s">
        <v>264</v>
      </c>
      <c r="S55" s="267"/>
      <c r="T55" s="138"/>
      <c r="U55" s="138"/>
      <c r="V55" s="138"/>
      <c r="W55" s="138"/>
      <c r="X55" s="138"/>
    </row>
    <row r="56" spans="1:24" s="256" customFormat="1" ht="17.25">
      <c r="A56" s="117" t="s">
        <v>204</v>
      </c>
      <c r="B56" s="439" t="s">
        <v>232</v>
      </c>
      <c r="C56" s="278">
        <v>2</v>
      </c>
      <c r="D56" s="276"/>
      <c r="E56" s="276"/>
      <c r="F56" s="267"/>
      <c r="G56" s="314">
        <v>5.5</v>
      </c>
      <c r="H56" s="275">
        <f t="shared" si="8"/>
        <v>165</v>
      </c>
      <c r="I56" s="276">
        <v>12</v>
      </c>
      <c r="J56" s="408" t="s">
        <v>261</v>
      </c>
      <c r="K56" s="409" t="s">
        <v>262</v>
      </c>
      <c r="L56" s="276"/>
      <c r="M56" s="276">
        <f t="shared" si="9"/>
        <v>153</v>
      </c>
      <c r="N56" s="263"/>
      <c r="O56" s="263"/>
      <c r="P56" s="326"/>
      <c r="Q56" s="333"/>
      <c r="R56" s="410" t="s">
        <v>264</v>
      </c>
      <c r="S56" s="267"/>
      <c r="T56" s="138"/>
      <c r="U56" s="206"/>
      <c r="V56" s="206"/>
      <c r="W56" s="206"/>
      <c r="X56" s="206"/>
    </row>
    <row r="57" spans="1:24" s="139" customFormat="1" ht="17.25">
      <c r="A57" s="117" t="s">
        <v>215</v>
      </c>
      <c r="B57" s="440" t="s">
        <v>246</v>
      </c>
      <c r="C57" s="443">
        <v>2</v>
      </c>
      <c r="D57" s="329"/>
      <c r="E57" s="329"/>
      <c r="F57" s="442"/>
      <c r="G57" s="314">
        <v>5.5</v>
      </c>
      <c r="H57" s="332">
        <f t="shared" si="8"/>
        <v>165</v>
      </c>
      <c r="I57" s="249">
        <v>12</v>
      </c>
      <c r="J57" s="408" t="s">
        <v>261</v>
      </c>
      <c r="K57" s="409" t="s">
        <v>262</v>
      </c>
      <c r="L57" s="249"/>
      <c r="M57" s="249">
        <f t="shared" si="9"/>
        <v>153</v>
      </c>
      <c r="N57" s="330"/>
      <c r="O57" s="330">
        <f>G57/11</f>
        <v>0.5</v>
      </c>
      <c r="P57" s="316"/>
      <c r="Q57" s="331"/>
      <c r="R57" s="410" t="s">
        <v>264</v>
      </c>
      <c r="S57" s="255"/>
      <c r="T57" s="138"/>
      <c r="U57" s="138"/>
      <c r="V57" s="138"/>
      <c r="W57" s="138"/>
      <c r="X57" s="138"/>
    </row>
    <row r="58" spans="1:24" s="139" customFormat="1" ht="17.25">
      <c r="A58" s="117" t="s">
        <v>221</v>
      </c>
      <c r="B58" s="440" t="s">
        <v>239</v>
      </c>
      <c r="C58" s="443">
        <v>2</v>
      </c>
      <c r="D58" s="329"/>
      <c r="E58" s="329"/>
      <c r="F58" s="442"/>
      <c r="G58" s="314">
        <v>5.5</v>
      </c>
      <c r="H58" s="332">
        <f t="shared" si="8"/>
        <v>165</v>
      </c>
      <c r="I58" s="249">
        <v>12</v>
      </c>
      <c r="J58" s="422" t="s">
        <v>261</v>
      </c>
      <c r="K58" s="404" t="s">
        <v>262</v>
      </c>
      <c r="L58" s="249"/>
      <c r="M58" s="249">
        <f>H58-I58</f>
        <v>153</v>
      </c>
      <c r="N58" s="330"/>
      <c r="O58" s="330">
        <f>G58/11</f>
        <v>0.5</v>
      </c>
      <c r="P58" s="316"/>
      <c r="Q58" s="331"/>
      <c r="R58" s="423" t="s">
        <v>264</v>
      </c>
      <c r="S58" s="255"/>
      <c r="T58" s="138"/>
      <c r="U58" s="138"/>
      <c r="V58" s="138"/>
      <c r="W58" s="138"/>
      <c r="X58" s="138"/>
    </row>
    <row r="59" spans="1:24" s="256" customFormat="1" ht="18" thickBot="1">
      <c r="A59" s="118" t="s">
        <v>225</v>
      </c>
      <c r="B59" s="441" t="s">
        <v>240</v>
      </c>
      <c r="C59" s="444">
        <v>2</v>
      </c>
      <c r="D59" s="445"/>
      <c r="E59" s="445"/>
      <c r="F59" s="446"/>
      <c r="G59" s="314">
        <v>5.5</v>
      </c>
      <c r="H59" s="252">
        <f t="shared" si="8"/>
        <v>165</v>
      </c>
      <c r="I59" s="249">
        <v>12</v>
      </c>
      <c r="J59" s="422" t="s">
        <v>261</v>
      </c>
      <c r="K59" s="404" t="s">
        <v>262</v>
      </c>
      <c r="L59" s="249"/>
      <c r="M59" s="249">
        <f t="shared" si="9"/>
        <v>153</v>
      </c>
      <c r="N59" s="315" t="e">
        <f>G59/#REF!</f>
        <v>#REF!</v>
      </c>
      <c r="O59" s="315"/>
      <c r="P59" s="316"/>
      <c r="Q59" s="317"/>
      <c r="R59" s="407" t="s">
        <v>264</v>
      </c>
      <c r="S59" s="255"/>
      <c r="T59" s="138"/>
      <c r="U59" s="206"/>
      <c r="V59" s="206"/>
      <c r="W59" s="206"/>
      <c r="X59" s="206"/>
    </row>
    <row r="60" spans="1:24" s="139" customFormat="1" ht="18" thickBot="1">
      <c r="A60" s="584" t="s">
        <v>168</v>
      </c>
      <c r="B60" s="585"/>
      <c r="C60" s="242"/>
      <c r="D60" s="243"/>
      <c r="E60" s="243"/>
      <c r="F60" s="244"/>
      <c r="G60" s="245">
        <f>G37+G50</f>
        <v>22.5</v>
      </c>
      <c r="H60" s="247">
        <f>H37+H50</f>
        <v>675</v>
      </c>
      <c r="I60" s="247">
        <f>I37+I50</f>
        <v>44</v>
      </c>
      <c r="J60" s="396" t="s">
        <v>285</v>
      </c>
      <c r="K60" s="396" t="s">
        <v>283</v>
      </c>
      <c r="L60" s="247"/>
      <c r="M60" s="247">
        <f>M37+M50</f>
        <v>631</v>
      </c>
      <c r="N60" s="247" t="e">
        <f>N37+N50</f>
        <v>#REF!</v>
      </c>
      <c r="O60" s="247">
        <f>O37+O50</f>
        <v>0.5</v>
      </c>
      <c r="P60" s="247">
        <f>P37+P50</f>
        <v>0</v>
      </c>
      <c r="Q60" s="335"/>
      <c r="R60" s="424" t="s">
        <v>286</v>
      </c>
      <c r="S60" s="246"/>
      <c r="T60" s="138"/>
      <c r="U60" s="138"/>
      <c r="V60" s="138"/>
      <c r="W60" s="138"/>
      <c r="X60" s="138"/>
    </row>
    <row r="61" spans="1:24" s="208" customFormat="1" ht="15.75" thickBot="1">
      <c r="A61" s="602" t="s">
        <v>193</v>
      </c>
      <c r="B61" s="603"/>
      <c r="C61" s="604"/>
      <c r="D61" s="604"/>
      <c r="E61" s="604"/>
      <c r="F61" s="604"/>
      <c r="G61" s="604"/>
      <c r="H61" s="604"/>
      <c r="I61" s="604"/>
      <c r="J61" s="604"/>
      <c r="K61" s="604"/>
      <c r="L61" s="604"/>
      <c r="M61" s="604"/>
      <c r="N61" s="604"/>
      <c r="O61" s="604"/>
      <c r="P61" s="604"/>
      <c r="Q61" s="604"/>
      <c r="R61" s="604"/>
      <c r="S61" s="605"/>
      <c r="T61" s="207"/>
      <c r="U61" s="207"/>
      <c r="V61" s="207"/>
      <c r="W61" s="207"/>
      <c r="X61" s="207"/>
    </row>
    <row r="62" spans="1:24" s="139" customFormat="1" ht="18" thickBot="1">
      <c r="A62" s="594" t="s">
        <v>148</v>
      </c>
      <c r="B62" s="595"/>
      <c r="C62" s="336"/>
      <c r="D62" s="233"/>
      <c r="E62" s="233"/>
      <c r="F62" s="337"/>
      <c r="G62" s="338">
        <f>G32+G60</f>
        <v>90</v>
      </c>
      <c r="H62" s="339">
        <f>H32+H60</f>
        <v>2700</v>
      </c>
      <c r="I62" s="339">
        <f>I32+I60</f>
        <v>128</v>
      </c>
      <c r="J62" s="425" t="s">
        <v>288</v>
      </c>
      <c r="K62" s="425" t="s">
        <v>289</v>
      </c>
      <c r="L62" s="425" t="s">
        <v>276</v>
      </c>
      <c r="M62" s="339">
        <f>M32+M60</f>
        <v>1672</v>
      </c>
      <c r="N62" s="339" t="e">
        <f>N32+N60</f>
        <v>#REF!</v>
      </c>
      <c r="O62" s="339">
        <f>O32+O60</f>
        <v>5.5</v>
      </c>
      <c r="P62" s="339" t="e">
        <f>P32+P60</f>
        <v>#DIV/0!</v>
      </c>
      <c r="Q62" s="425" t="s">
        <v>277</v>
      </c>
      <c r="R62" s="425" t="s">
        <v>287</v>
      </c>
      <c r="S62" s="339"/>
      <c r="T62" s="138"/>
      <c r="U62" s="138"/>
      <c r="V62" s="138"/>
      <c r="W62" s="138"/>
      <c r="X62" s="138"/>
    </row>
    <row r="63" spans="1:24" s="139" customFormat="1" ht="17.25">
      <c r="A63" s="340"/>
      <c r="B63" s="341"/>
      <c r="C63" s="341"/>
      <c r="D63" s="341"/>
      <c r="E63" s="341"/>
      <c r="F63" s="341"/>
      <c r="G63" s="342"/>
      <c r="H63" s="589" t="s">
        <v>11</v>
      </c>
      <c r="I63" s="590"/>
      <c r="J63" s="590"/>
      <c r="K63" s="590"/>
      <c r="L63" s="590"/>
      <c r="M63" s="591"/>
      <c r="N63" s="276">
        <v>2</v>
      </c>
      <c r="O63" s="276">
        <v>2</v>
      </c>
      <c r="P63" s="277">
        <v>2</v>
      </c>
      <c r="Q63" s="278">
        <v>3</v>
      </c>
      <c r="R63" s="276">
        <v>5</v>
      </c>
      <c r="S63" s="343" t="s">
        <v>90</v>
      </c>
      <c r="T63" s="138"/>
      <c r="U63" s="138"/>
      <c r="V63" s="138"/>
      <c r="W63" s="138"/>
      <c r="X63" s="138"/>
    </row>
    <row r="64" spans="1:24" s="139" customFormat="1" ht="17.25">
      <c r="A64" s="344" t="s">
        <v>14</v>
      </c>
      <c r="B64" s="341"/>
      <c r="C64" s="341"/>
      <c r="D64" s="341"/>
      <c r="E64" s="341"/>
      <c r="F64" s="341"/>
      <c r="G64" s="342"/>
      <c r="H64" s="586" t="s">
        <v>15</v>
      </c>
      <c r="I64" s="587"/>
      <c r="J64" s="587"/>
      <c r="K64" s="587"/>
      <c r="L64" s="587"/>
      <c r="M64" s="588"/>
      <c r="N64" s="276">
        <v>9</v>
      </c>
      <c r="O64" s="276">
        <v>3</v>
      </c>
      <c r="P64" s="277">
        <v>4</v>
      </c>
      <c r="Q64" s="278">
        <v>4</v>
      </c>
      <c r="R64" s="276">
        <v>2</v>
      </c>
      <c r="S64" s="343">
        <v>1</v>
      </c>
      <c r="T64" s="138"/>
      <c r="U64" s="138"/>
      <c r="V64" s="138"/>
      <c r="W64" s="138"/>
      <c r="X64" s="138"/>
    </row>
    <row r="65" spans="1:24" s="139" customFormat="1" ht="18" thickBot="1">
      <c r="A65" s="344"/>
      <c r="B65" s="341"/>
      <c r="C65" s="341"/>
      <c r="D65" s="341"/>
      <c r="E65" s="341"/>
      <c r="F65" s="341"/>
      <c r="G65" s="342"/>
      <c r="H65" s="599" t="s">
        <v>12</v>
      </c>
      <c r="I65" s="600"/>
      <c r="J65" s="600"/>
      <c r="K65" s="600"/>
      <c r="L65" s="600"/>
      <c r="M65" s="601"/>
      <c r="N65" s="345"/>
      <c r="O65" s="345"/>
      <c r="P65" s="346">
        <v>1</v>
      </c>
      <c r="Q65" s="347"/>
      <c r="R65" s="345">
        <v>1</v>
      </c>
      <c r="S65" s="348"/>
      <c r="T65" s="138"/>
      <c r="U65" s="138"/>
      <c r="V65" s="138"/>
      <c r="W65" s="138"/>
      <c r="X65" s="138"/>
    </row>
    <row r="66" spans="1:24" s="139" customFormat="1" ht="18" thickBot="1">
      <c r="A66" s="349"/>
      <c r="B66" s="350"/>
      <c r="C66" s="351"/>
      <c r="D66" s="351"/>
      <c r="E66" s="351"/>
      <c r="F66" s="350"/>
      <c r="G66" s="352"/>
      <c r="H66" s="596" t="s">
        <v>179</v>
      </c>
      <c r="I66" s="597"/>
      <c r="J66" s="597"/>
      <c r="K66" s="597"/>
      <c r="L66" s="597"/>
      <c r="M66" s="598"/>
      <c r="N66" s="353">
        <v>1</v>
      </c>
      <c r="O66" s="354">
        <v>3</v>
      </c>
      <c r="P66" s="354">
        <v>4</v>
      </c>
      <c r="Q66" s="355">
        <v>1</v>
      </c>
      <c r="R66" s="356">
        <v>2</v>
      </c>
      <c r="S66" s="357">
        <v>3</v>
      </c>
      <c r="T66" s="138"/>
      <c r="U66" s="138"/>
      <c r="V66" s="138"/>
      <c r="W66" s="138"/>
      <c r="X66" s="138"/>
    </row>
    <row r="67" spans="1:24" s="208" customFormat="1" ht="15.75" thickBot="1">
      <c r="A67" s="349"/>
      <c r="B67" s="370"/>
      <c r="C67" s="351"/>
      <c r="D67" s="351"/>
      <c r="E67" s="351"/>
      <c r="F67" s="350"/>
      <c r="G67" s="352"/>
      <c r="H67" s="358"/>
      <c r="I67" s="358"/>
      <c r="J67" s="358"/>
      <c r="K67" s="358"/>
      <c r="L67" s="358"/>
      <c r="M67" s="358"/>
      <c r="N67" s="358"/>
      <c r="O67" s="358"/>
      <c r="P67" s="359"/>
      <c r="Q67" s="360">
        <f>G17+G19+G20+G23+G26</f>
        <v>30</v>
      </c>
      <c r="R67" s="361">
        <f>G21+G22+G37+G50</f>
        <v>30</v>
      </c>
      <c r="S67" s="362">
        <f>G27+G30</f>
        <v>30</v>
      </c>
      <c r="T67" s="207"/>
      <c r="U67" s="207"/>
      <c r="V67" s="207"/>
      <c r="W67" s="207"/>
      <c r="X67" s="207"/>
    </row>
    <row r="68" spans="1:24" s="208" customFormat="1" ht="3.75" customHeight="1" thickBot="1">
      <c r="A68" s="349"/>
      <c r="B68" s="370"/>
      <c r="C68" s="351"/>
      <c r="D68" s="351"/>
      <c r="E68" s="351"/>
      <c r="F68" s="350"/>
      <c r="G68" s="352"/>
      <c r="H68" s="358"/>
      <c r="I68" s="358"/>
      <c r="J68" s="358"/>
      <c r="K68" s="358"/>
      <c r="L68" s="358"/>
      <c r="M68" s="358"/>
      <c r="N68" s="358"/>
      <c r="O68" s="358"/>
      <c r="P68" s="359"/>
      <c r="Q68" s="371"/>
      <c r="R68" s="371"/>
      <c r="S68" s="371"/>
      <c r="T68" s="207"/>
      <c r="U68" s="207"/>
      <c r="V68" s="207"/>
      <c r="W68" s="207"/>
      <c r="X68" s="207"/>
    </row>
    <row r="69" spans="1:24" s="208" customFormat="1" ht="15.75" thickBot="1">
      <c r="A69" s="428">
        <v>1</v>
      </c>
      <c r="B69" s="429">
        <v>2</v>
      </c>
      <c r="C69" s="429">
        <v>3</v>
      </c>
      <c r="D69" s="429">
        <v>4</v>
      </c>
      <c r="E69" s="429">
        <v>5</v>
      </c>
      <c r="F69" s="430">
        <v>6</v>
      </c>
      <c r="G69" s="431">
        <v>7</v>
      </c>
      <c r="H69" s="432">
        <v>8</v>
      </c>
      <c r="I69" s="429">
        <v>9</v>
      </c>
      <c r="J69" s="429">
        <v>10</v>
      </c>
      <c r="K69" s="429">
        <v>11</v>
      </c>
      <c r="L69" s="429">
        <v>12</v>
      </c>
      <c r="M69" s="429">
        <v>13</v>
      </c>
      <c r="N69" s="429">
        <v>27</v>
      </c>
      <c r="O69" s="429">
        <v>28</v>
      </c>
      <c r="P69" s="433">
        <v>29</v>
      </c>
      <c r="Q69" s="428">
        <v>14</v>
      </c>
      <c r="R69" s="429">
        <v>15</v>
      </c>
      <c r="S69" s="434">
        <v>16</v>
      </c>
      <c r="T69" s="207"/>
      <c r="U69" s="207"/>
      <c r="V69" s="207"/>
      <c r="W69" s="207"/>
      <c r="X69" s="207"/>
    </row>
    <row r="70" spans="1:24" s="208" customFormat="1" ht="31.5" thickBot="1">
      <c r="A70" s="294"/>
      <c r="B70" s="427" t="s">
        <v>251</v>
      </c>
      <c r="C70" s="400">
        <v>2</v>
      </c>
      <c r="D70" s="400">
        <v>1</v>
      </c>
      <c r="E70" s="400"/>
      <c r="F70" s="400"/>
      <c r="G70" s="400">
        <v>6</v>
      </c>
      <c r="H70" s="400">
        <f>G70*30</f>
        <v>180</v>
      </c>
      <c r="I70" s="400">
        <v>32</v>
      </c>
      <c r="J70" s="400"/>
      <c r="K70" s="400"/>
      <c r="L70" s="400" t="s">
        <v>279</v>
      </c>
      <c r="M70" s="400">
        <f>H70-I70</f>
        <v>148</v>
      </c>
      <c r="N70" s="401" t="s">
        <v>280</v>
      </c>
      <c r="O70" s="401" t="s">
        <v>280</v>
      </c>
      <c r="P70" s="295"/>
      <c r="Q70" s="398" t="s">
        <v>281</v>
      </c>
      <c r="R70" s="399" t="s">
        <v>281</v>
      </c>
      <c r="S70" s="296"/>
      <c r="T70" s="207"/>
      <c r="U70" s="207"/>
      <c r="V70" s="207"/>
      <c r="W70" s="207"/>
      <c r="X70" s="207"/>
    </row>
    <row r="71" spans="1:24" s="208" customFormat="1" ht="8.25" customHeight="1">
      <c r="A71" s="349"/>
      <c r="B71" s="370"/>
      <c r="C71" s="351"/>
      <c r="D71" s="351"/>
      <c r="E71" s="351"/>
      <c r="F71" s="350"/>
      <c r="G71" s="352"/>
      <c r="H71" s="358"/>
      <c r="I71" s="358"/>
      <c r="J71" s="358"/>
      <c r="K71" s="358"/>
      <c r="L71" s="358"/>
      <c r="M71" s="358"/>
      <c r="N71" s="358"/>
      <c r="O71" s="358"/>
      <c r="P71" s="359"/>
      <c r="Q71" s="371"/>
      <c r="R71" s="371"/>
      <c r="S71" s="371"/>
      <c r="T71" s="207"/>
      <c r="U71" s="207"/>
      <c r="V71" s="207"/>
      <c r="W71" s="207"/>
      <c r="X71" s="207"/>
    </row>
    <row r="72" spans="1:24" s="208" customFormat="1" ht="15">
      <c r="A72" s="349"/>
      <c r="B72" s="372" t="s">
        <v>253</v>
      </c>
      <c r="C72" s="373"/>
      <c r="D72" s="374"/>
      <c r="E72" s="374"/>
      <c r="F72" s="375"/>
      <c r="G72" s="376"/>
      <c r="H72" s="377"/>
      <c r="I72" s="377" t="s">
        <v>297</v>
      </c>
      <c r="J72" s="377"/>
      <c r="K72" s="377"/>
      <c r="L72" s="358"/>
      <c r="M72" s="358"/>
      <c r="N72" s="358"/>
      <c r="O72" s="358"/>
      <c r="P72" s="359"/>
      <c r="Q72" s="371"/>
      <c r="R72" s="371"/>
      <c r="S72" s="371"/>
      <c r="T72" s="207"/>
      <c r="U72" s="207"/>
      <c r="V72" s="207"/>
      <c r="W72" s="207"/>
      <c r="X72" s="207"/>
    </row>
    <row r="73" spans="1:24" s="208" customFormat="1" ht="15">
      <c r="A73" s="363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63"/>
      <c r="M73" s="363"/>
      <c r="N73" s="363"/>
      <c r="O73" s="363"/>
      <c r="P73" s="363"/>
      <c r="Q73" s="364"/>
      <c r="R73" s="365"/>
      <c r="S73" s="364"/>
      <c r="T73" s="207"/>
      <c r="U73" s="207"/>
      <c r="V73" s="207"/>
      <c r="W73" s="207"/>
      <c r="X73" s="207"/>
    </row>
    <row r="74" spans="1:24" s="208" customFormat="1" ht="15">
      <c r="A74" s="363"/>
      <c r="B74" s="379" t="s">
        <v>241</v>
      </c>
      <c r="C74" s="379"/>
      <c r="D74" s="579"/>
      <c r="E74" s="579"/>
      <c r="F74" s="580"/>
      <c r="G74" s="580"/>
      <c r="H74" s="379"/>
      <c r="I74" s="581" t="s">
        <v>237</v>
      </c>
      <c r="J74" s="581"/>
      <c r="K74" s="581"/>
      <c r="L74" s="363"/>
      <c r="M74" s="363"/>
      <c r="N74" s="363"/>
      <c r="O74" s="363"/>
      <c r="P74" s="363"/>
      <c r="Q74" s="366"/>
      <c r="R74" s="366"/>
      <c r="S74" s="363"/>
      <c r="T74" s="207"/>
      <c r="U74" s="207"/>
      <c r="V74" s="207"/>
      <c r="W74" s="207"/>
      <c r="X74" s="207"/>
    </row>
    <row r="75" spans="1:24" s="208" customFormat="1" ht="15">
      <c r="A75" s="363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63"/>
      <c r="M75" s="363"/>
      <c r="N75" s="363"/>
      <c r="O75" s="363"/>
      <c r="P75" s="363"/>
      <c r="Q75" s="363"/>
      <c r="R75" s="363"/>
      <c r="S75" s="363"/>
      <c r="T75" s="207"/>
      <c r="U75" s="207"/>
      <c r="V75" s="207"/>
      <c r="W75" s="207"/>
      <c r="X75" s="207"/>
    </row>
    <row r="76" spans="1:24" s="208" customFormat="1" ht="15">
      <c r="A76" s="363"/>
      <c r="B76" s="379" t="s">
        <v>257</v>
      </c>
      <c r="C76" s="379"/>
      <c r="D76" s="579"/>
      <c r="E76" s="579"/>
      <c r="F76" s="580"/>
      <c r="G76" s="580"/>
      <c r="H76" s="379"/>
      <c r="I76" s="581" t="s">
        <v>258</v>
      </c>
      <c r="J76" s="581"/>
      <c r="K76" s="581"/>
      <c r="L76" s="363"/>
      <c r="M76" s="363"/>
      <c r="N76" s="363"/>
      <c r="O76" s="363"/>
      <c r="P76" s="363"/>
      <c r="Q76" s="363"/>
      <c r="R76" s="363"/>
      <c r="S76" s="363"/>
      <c r="T76" s="207"/>
      <c r="U76" s="207"/>
      <c r="V76" s="207"/>
      <c r="W76" s="207"/>
      <c r="X76" s="207"/>
    </row>
    <row r="77" spans="1:24" s="208" customFormat="1" ht="15">
      <c r="A77" s="363"/>
      <c r="B77" s="363"/>
      <c r="C77" s="363"/>
      <c r="D77" s="363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207"/>
      <c r="U77" s="207"/>
      <c r="V77" s="207"/>
      <c r="W77" s="207"/>
      <c r="X77" s="207"/>
    </row>
    <row r="78" spans="1:24" s="208" customFormat="1" ht="15">
      <c r="A78" s="358"/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67"/>
      <c r="Q78" s="358"/>
      <c r="R78" s="358"/>
      <c r="S78" s="359"/>
      <c r="T78" s="207"/>
      <c r="U78" s="207"/>
      <c r="V78" s="207"/>
      <c r="W78" s="207"/>
      <c r="X78" s="207"/>
    </row>
    <row r="79" spans="1:24" s="208" customFormat="1" ht="15">
      <c r="A79" s="358"/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67"/>
      <c r="Q79" s="358"/>
      <c r="R79" s="358"/>
      <c r="S79" s="359"/>
      <c r="T79" s="207"/>
      <c r="U79" s="207"/>
      <c r="V79" s="207"/>
      <c r="W79" s="207"/>
      <c r="X79" s="207"/>
    </row>
    <row r="80" spans="1:24" s="208" customFormat="1" ht="15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67"/>
      <c r="Q80" s="358"/>
      <c r="R80" s="358"/>
      <c r="S80" s="359"/>
      <c r="T80" s="207"/>
      <c r="U80" s="207"/>
      <c r="V80" s="207"/>
      <c r="W80" s="207"/>
      <c r="X80" s="207"/>
    </row>
    <row r="81" spans="1:24" s="208" customFormat="1" ht="15">
      <c r="A81" s="358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67"/>
      <c r="Q81" s="358"/>
      <c r="R81" s="358"/>
      <c r="S81" s="359"/>
      <c r="T81" s="207"/>
      <c r="U81" s="207"/>
      <c r="V81" s="207"/>
      <c r="W81" s="207"/>
      <c r="X81" s="207"/>
    </row>
    <row r="82" spans="1:24" s="208" customFormat="1" ht="15">
      <c r="A82" s="358"/>
      <c r="B82" s="36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67"/>
      <c r="Q82" s="358"/>
      <c r="R82" s="358"/>
      <c r="S82" s="359"/>
      <c r="T82" s="207"/>
      <c r="U82" s="207"/>
      <c r="V82" s="207"/>
      <c r="W82" s="207"/>
      <c r="X82" s="207"/>
    </row>
  </sheetData>
  <sheetProtection/>
  <mergeCells count="55"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  <mergeCell ref="A10:S10"/>
    <mergeCell ref="E4:E7"/>
    <mergeCell ref="Q4:R4"/>
    <mergeCell ref="I4:I7"/>
    <mergeCell ref="I3:L3"/>
    <mergeCell ref="H2:L2"/>
    <mergeCell ref="A18:S18"/>
    <mergeCell ref="L4:L7"/>
    <mergeCell ref="A9:S9"/>
    <mergeCell ref="J4:J7"/>
    <mergeCell ref="N2:P3"/>
    <mergeCell ref="K4:K7"/>
    <mergeCell ref="A17:B17"/>
    <mergeCell ref="A2:A7"/>
    <mergeCell ref="C2:D3"/>
    <mergeCell ref="E2:F3"/>
    <mergeCell ref="H66:M66"/>
    <mergeCell ref="H65:M65"/>
    <mergeCell ref="A31:B31"/>
    <mergeCell ref="A61:S61"/>
    <mergeCell ref="A32:B32"/>
    <mergeCell ref="A34:S34"/>
    <mergeCell ref="A47:B47"/>
    <mergeCell ref="A50:B50"/>
    <mergeCell ref="A49:B49"/>
    <mergeCell ref="A48:B48"/>
    <mergeCell ref="D76:G76"/>
    <mergeCell ref="I76:K76"/>
    <mergeCell ref="A28:B28"/>
    <mergeCell ref="A60:B60"/>
    <mergeCell ref="H64:M64"/>
    <mergeCell ref="H63:M63"/>
    <mergeCell ref="A37:B37"/>
    <mergeCell ref="D74:G74"/>
    <mergeCell ref="I74:K74"/>
    <mergeCell ref="A62:B62"/>
    <mergeCell ref="A24:B24"/>
    <mergeCell ref="I27:M27"/>
    <mergeCell ref="A25:S25"/>
    <mergeCell ref="A29:S29"/>
    <mergeCell ref="I26:M26"/>
    <mergeCell ref="A46:S46"/>
    <mergeCell ref="A35:B35"/>
    <mergeCell ref="A36:B36"/>
    <mergeCell ref="A33:S33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">
      <c r="A1" s="6"/>
      <c r="B1" s="5"/>
      <c r="C1" s="3"/>
      <c r="D1" s="4"/>
      <c r="E1" s="3"/>
      <c r="F1" s="4"/>
      <c r="G1" s="3"/>
      <c r="H1" s="1"/>
      <c r="I1" s="1"/>
      <c r="J1" s="1"/>
      <c r="K1" s="11"/>
      <c r="L1" s="11"/>
      <c r="M1" s="12"/>
      <c r="N1" s="11"/>
      <c r="O1" s="11"/>
      <c r="P1" s="11"/>
    </row>
    <row r="2" spans="2:16" ht="15">
      <c r="B2" s="7" t="s">
        <v>53</v>
      </c>
      <c r="C2" s="7" t="s">
        <v>53</v>
      </c>
      <c r="D2" s="2"/>
      <c r="E2" s="2"/>
      <c r="F2" s="2"/>
      <c r="G2" s="2"/>
      <c r="H2" s="2"/>
      <c r="I2" s="2"/>
      <c r="J2" s="1"/>
      <c r="K2" s="7" t="s">
        <v>53</v>
      </c>
      <c r="L2" s="8"/>
      <c r="M2" s="8"/>
      <c r="N2" s="8"/>
      <c r="O2" s="8"/>
      <c r="P2" s="8"/>
    </row>
    <row r="3" spans="2:16" ht="1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8" t="s">
        <v>56</v>
      </c>
      <c r="L3" s="8"/>
      <c r="M3" s="8"/>
      <c r="N3" s="8"/>
      <c r="O3" s="8"/>
      <c r="P3" s="8"/>
    </row>
    <row r="4" spans="2:16" ht="93">
      <c r="B4" s="9" t="s">
        <v>57</v>
      </c>
      <c r="C4" s="663" t="s">
        <v>57</v>
      </c>
      <c r="D4" s="663"/>
      <c r="E4" s="663"/>
      <c r="F4" s="663"/>
      <c r="G4" s="663"/>
      <c r="H4" s="663"/>
      <c r="I4" s="663"/>
      <c r="K4" s="664" t="s">
        <v>58</v>
      </c>
      <c r="L4" s="664"/>
      <c r="M4" s="664"/>
      <c r="N4" s="664"/>
      <c r="O4" s="664"/>
      <c r="P4" s="664"/>
    </row>
    <row r="5" spans="11:16" ht="15">
      <c r="K5" s="2" t="s">
        <v>57</v>
      </c>
      <c r="L5" s="1"/>
      <c r="M5" s="1"/>
      <c r="N5" s="1"/>
      <c r="O5" s="1"/>
      <c r="P5" s="1"/>
    </row>
    <row r="6" spans="11:16" ht="12.75">
      <c r="K6" s="10"/>
      <c r="L6" s="10"/>
      <c r="M6" s="10"/>
      <c r="N6" s="10"/>
      <c r="O6" s="10"/>
      <c r="P6" s="10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25390625" style="0" customWidth="1"/>
    <col min="3" max="3" width="24.25390625" style="0" customWidth="1"/>
  </cols>
  <sheetData>
    <row r="2" spans="1:12" ht="12.75">
      <c r="A2" s="665" t="s">
        <v>144</v>
      </c>
      <c r="B2" s="665"/>
      <c r="C2" s="665"/>
      <c r="D2" s="30"/>
      <c r="E2" s="30"/>
      <c r="F2" s="30"/>
      <c r="G2" s="30"/>
      <c r="H2" s="30"/>
      <c r="I2" s="30"/>
      <c r="J2" s="30"/>
      <c r="K2" s="30"/>
      <c r="L2" s="30"/>
    </row>
    <row r="3" spans="1:3" ht="12.75">
      <c r="A3" s="666" t="s">
        <v>75</v>
      </c>
      <c r="B3" s="667"/>
      <c r="C3" s="667"/>
    </row>
    <row r="4" spans="1:3" ht="12.75">
      <c r="A4" s="31">
        <v>13</v>
      </c>
      <c r="B4" s="31">
        <v>14</v>
      </c>
      <c r="C4" s="31">
        <v>15</v>
      </c>
    </row>
    <row r="5" spans="1:3" ht="12.75">
      <c r="A5" s="32"/>
      <c r="B5" s="32"/>
      <c r="C5" s="33" t="s">
        <v>76</v>
      </c>
    </row>
    <row r="6" spans="1:3" ht="12.75">
      <c r="A6" s="668" t="s">
        <v>131</v>
      </c>
      <c r="B6" s="668"/>
      <c r="C6" s="33"/>
    </row>
    <row r="7" spans="1:3" ht="12.75">
      <c r="A7" s="32" t="s">
        <v>142</v>
      </c>
      <c r="B7" s="32"/>
      <c r="C7" s="33"/>
    </row>
    <row r="8" spans="1:3" ht="12.75">
      <c r="A8" s="43" t="s">
        <v>134</v>
      </c>
      <c r="B8" s="32" t="s">
        <v>78</v>
      </c>
      <c r="C8" s="32"/>
    </row>
    <row r="9" spans="1:3" ht="12.75">
      <c r="A9" s="32"/>
      <c r="B9" s="32" t="s">
        <v>77</v>
      </c>
      <c r="C9" s="32"/>
    </row>
    <row r="10" spans="1:3" ht="12.75">
      <c r="A10" s="32" t="s">
        <v>79</v>
      </c>
      <c r="B10" s="32"/>
      <c r="C10" s="32"/>
    </row>
    <row r="11" spans="1:3" ht="12.75">
      <c r="A11" s="32" t="s">
        <v>141</v>
      </c>
      <c r="B11" s="32"/>
      <c r="C11" s="32"/>
    </row>
    <row r="12" spans="1:3" ht="12.75">
      <c r="A12" s="32" t="s">
        <v>140</v>
      </c>
      <c r="B12" s="32"/>
      <c r="C12" s="32"/>
    </row>
    <row r="13" spans="1:3" ht="12.75">
      <c r="A13" s="32" t="s">
        <v>138</v>
      </c>
      <c r="B13" s="32" t="s">
        <v>139</v>
      </c>
      <c r="C13" s="32"/>
    </row>
    <row r="14" spans="1:3" ht="12.75">
      <c r="A14" s="32" t="s">
        <v>81</v>
      </c>
      <c r="B14" s="32"/>
      <c r="C14" s="32"/>
    </row>
    <row r="15" spans="1:3" ht="12.75">
      <c r="A15" s="669" t="s">
        <v>80</v>
      </c>
      <c r="B15" s="669"/>
      <c r="C15" s="35"/>
    </row>
    <row r="16" spans="1:3" ht="12.75">
      <c r="A16" s="34" t="s">
        <v>143</v>
      </c>
      <c r="B16" s="32"/>
      <c r="C16" s="35"/>
    </row>
    <row r="17" spans="1:3" ht="12.75">
      <c r="A17" s="32" t="s">
        <v>132</v>
      </c>
      <c r="B17" s="32"/>
      <c r="C17" s="35"/>
    </row>
    <row r="18" spans="1:3" ht="12.75">
      <c r="A18" s="32" t="s">
        <v>82</v>
      </c>
      <c r="B18" s="32" t="s">
        <v>137</v>
      </c>
      <c r="C18" s="35"/>
    </row>
    <row r="19" spans="1:3" ht="12.75">
      <c r="A19" s="34" t="s">
        <v>133</v>
      </c>
      <c r="B19" s="43"/>
      <c r="C19" s="32"/>
    </row>
    <row r="20" spans="1:3" ht="12.75">
      <c r="A20" s="43"/>
      <c r="B20" s="34" t="s">
        <v>145</v>
      </c>
      <c r="C20" s="32"/>
    </row>
    <row r="21" spans="1:3" ht="12.75">
      <c r="A21" s="32"/>
      <c r="B21" s="32"/>
      <c r="C21" s="33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50390625" style="13" customWidth="1"/>
    <col min="2" max="2" width="3.75390625" style="13" customWidth="1"/>
    <col min="3" max="3" width="31.50390625" style="13" customWidth="1"/>
    <col min="4" max="4" width="16.25390625" style="13" customWidth="1"/>
    <col min="5" max="5" width="9.25390625" style="13" customWidth="1"/>
    <col min="11" max="11" width="27.00390625" style="0" customWidth="1"/>
  </cols>
  <sheetData>
    <row r="1" spans="1:4" ht="12.75">
      <c r="A1" s="670" t="s">
        <v>83</v>
      </c>
      <c r="B1" s="670"/>
      <c r="C1" s="670"/>
      <c r="D1" s="670"/>
    </row>
    <row r="2" spans="1:17" s="10" customFormat="1" ht="12.75">
      <c r="A2" s="671" t="s">
        <v>59</v>
      </c>
      <c r="B2" s="671"/>
      <c r="C2" s="671"/>
      <c r="D2" s="67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0" customFormat="1" ht="13.5" customHeight="1">
      <c r="A3" s="15"/>
      <c r="B3" s="39" t="s">
        <v>84</v>
      </c>
      <c r="C3" s="41" t="s">
        <v>23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0" customFormat="1" ht="12.75">
      <c r="A4" s="18" t="s">
        <v>92</v>
      </c>
      <c r="B4" s="40"/>
      <c r="C4" s="20" t="s">
        <v>66</v>
      </c>
      <c r="D4" s="18" t="s">
        <v>103</v>
      </c>
      <c r="E4" s="14"/>
      <c r="F4" s="14"/>
      <c r="G4" s="14"/>
      <c r="H4" s="14"/>
      <c r="I4" s="14"/>
      <c r="K4" s="14"/>
      <c r="L4" s="14"/>
      <c r="M4" s="14"/>
      <c r="N4" s="14"/>
      <c r="O4" s="14"/>
      <c r="P4" s="14"/>
      <c r="Q4" s="14"/>
    </row>
    <row r="5" spans="1:17" s="10" customFormat="1" ht="12.75">
      <c r="A5" s="15"/>
      <c r="B5" s="39" t="s">
        <v>85</v>
      </c>
      <c r="C5" s="17" t="s">
        <v>22</v>
      </c>
      <c r="D5" s="21"/>
      <c r="E5" s="14"/>
      <c r="F5" s="14"/>
      <c r="G5" s="14"/>
      <c r="H5" s="14"/>
      <c r="I5" s="14"/>
      <c r="J5" s="36"/>
      <c r="K5" s="14"/>
      <c r="L5" s="14"/>
      <c r="M5" s="14"/>
      <c r="N5" s="14"/>
      <c r="O5" s="14"/>
      <c r="P5" s="14"/>
      <c r="Q5" s="14"/>
    </row>
    <row r="6" spans="1:17" s="10" customFormat="1" ht="12.75">
      <c r="A6" s="18" t="s">
        <v>67</v>
      </c>
      <c r="B6" s="40"/>
      <c r="C6" s="20" t="s">
        <v>66</v>
      </c>
      <c r="D6" s="18" t="s">
        <v>101</v>
      </c>
      <c r="E6" s="14"/>
      <c r="F6" s="14"/>
      <c r="G6" s="14"/>
      <c r="H6" s="14"/>
      <c r="I6" s="14"/>
      <c r="J6" s="36"/>
      <c r="K6" s="14"/>
      <c r="L6" s="14"/>
      <c r="M6" s="14"/>
      <c r="N6" s="14"/>
      <c r="O6" s="14"/>
      <c r="P6" s="14"/>
      <c r="Q6" s="14"/>
    </row>
    <row r="7" spans="1:17" s="10" customFormat="1" ht="12.75">
      <c r="A7" s="15"/>
      <c r="B7" s="39" t="s">
        <v>86</v>
      </c>
      <c r="C7" s="17" t="s">
        <v>62</v>
      </c>
      <c r="D7" s="2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0" customFormat="1" ht="12.75">
      <c r="A8" s="18" t="s">
        <v>68</v>
      </c>
      <c r="B8" s="40"/>
      <c r="C8" s="20" t="s">
        <v>66</v>
      </c>
      <c r="D8" s="18" t="s">
        <v>90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0" customFormat="1" ht="12.75">
      <c r="A9" s="671" t="s">
        <v>60</v>
      </c>
      <c r="B9" s="671"/>
      <c r="C9" s="671"/>
      <c r="D9" s="67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10" customFormat="1" ht="20.25">
      <c r="A10" s="21"/>
      <c r="B10" s="21" t="s">
        <v>87</v>
      </c>
      <c r="C10" s="17" t="s">
        <v>51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0" customFormat="1" ht="12.75">
      <c r="A11" s="18" t="s">
        <v>112</v>
      </c>
      <c r="B11" s="18"/>
      <c r="C11" s="20" t="s">
        <v>66</v>
      </c>
      <c r="D11" s="18" t="s">
        <v>136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0" customFormat="1" ht="12.75">
      <c r="A12" s="21"/>
      <c r="B12" s="21" t="s">
        <v>88</v>
      </c>
      <c r="C12" s="17" t="s">
        <v>19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5" s="10" customFormat="1" ht="12.75">
      <c r="A13" s="19" t="s">
        <v>135</v>
      </c>
      <c r="B13" s="19"/>
      <c r="C13" s="25" t="s">
        <v>66</v>
      </c>
      <c r="D13" s="19" t="s">
        <v>90</v>
      </c>
      <c r="E13" s="24"/>
    </row>
    <row r="14" spans="1:17" s="10" customFormat="1" ht="20.25">
      <c r="A14" s="21"/>
      <c r="B14" s="21" t="s">
        <v>89</v>
      </c>
      <c r="C14" s="17" t="s">
        <v>26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8" s="10" customFormat="1" ht="12.75">
      <c r="A15" s="19" t="s">
        <v>104</v>
      </c>
      <c r="B15" s="19"/>
      <c r="C15" s="25" t="s">
        <v>66</v>
      </c>
      <c r="D15" s="19" t="s">
        <v>90</v>
      </c>
      <c r="E15" s="24"/>
      <c r="H15" s="22"/>
    </row>
    <row r="16" spans="1:17" s="10" customFormat="1" ht="12.75" customHeight="1">
      <c r="A16" s="677" t="s">
        <v>61</v>
      </c>
      <c r="B16" s="677"/>
      <c r="C16" s="677"/>
      <c r="D16" s="677"/>
      <c r="E16" s="22"/>
      <c r="F16" s="22"/>
      <c r="G16" s="22"/>
      <c r="H16" s="22"/>
      <c r="I16" s="22"/>
      <c r="J16" s="22"/>
      <c r="K16" s="37"/>
      <c r="L16" s="22"/>
      <c r="M16" s="22"/>
      <c r="N16" s="22"/>
      <c r="O16" s="22"/>
      <c r="P16" s="22"/>
      <c r="Q16" s="22"/>
    </row>
    <row r="17" spans="1:11" s="10" customFormat="1" ht="20.25">
      <c r="A17" s="15"/>
      <c r="B17" s="16" t="s">
        <v>93</v>
      </c>
      <c r="C17" s="23" t="s">
        <v>49</v>
      </c>
      <c r="D17" s="16"/>
      <c r="E17" s="24"/>
      <c r="K17" s="37"/>
    </row>
    <row r="18" spans="1:5" s="10" customFormat="1" ht="12.75">
      <c r="A18" s="19" t="s">
        <v>69</v>
      </c>
      <c r="B18" s="19"/>
      <c r="C18" s="25" t="s">
        <v>66</v>
      </c>
      <c r="D18" s="19" t="s">
        <v>105</v>
      </c>
      <c r="E18" s="24"/>
    </row>
    <row r="19" spans="1:11" s="10" customFormat="1" ht="12.75">
      <c r="A19" s="26" t="s">
        <v>107</v>
      </c>
      <c r="B19" s="26"/>
      <c r="C19" s="25" t="s">
        <v>70</v>
      </c>
      <c r="D19" s="19" t="s">
        <v>102</v>
      </c>
      <c r="E19" s="24"/>
      <c r="K19" s="38"/>
    </row>
    <row r="20" spans="1:5" s="10" customFormat="1" ht="20.25">
      <c r="A20" s="15"/>
      <c r="B20" s="16" t="s">
        <v>94</v>
      </c>
      <c r="C20" s="23" t="s">
        <v>48</v>
      </c>
      <c r="D20" s="16"/>
      <c r="E20" s="24"/>
    </row>
    <row r="21" spans="1:5" s="10" customFormat="1" ht="12.75" customHeight="1">
      <c r="A21" s="19" t="s">
        <v>106</v>
      </c>
      <c r="B21" s="19"/>
      <c r="C21" s="25" t="s">
        <v>66</v>
      </c>
      <c r="D21" s="19" t="s">
        <v>108</v>
      </c>
      <c r="E21" s="24"/>
    </row>
    <row r="22" spans="1:5" s="10" customFormat="1" ht="12.75">
      <c r="A22" s="15"/>
      <c r="B22" s="16" t="s">
        <v>95</v>
      </c>
      <c r="C22" s="23" t="s">
        <v>16</v>
      </c>
      <c r="D22" s="16"/>
      <c r="E22" s="24"/>
    </row>
    <row r="23" spans="1:5" s="10" customFormat="1" ht="12.75">
      <c r="A23" s="19" t="s">
        <v>71</v>
      </c>
      <c r="B23" s="19"/>
      <c r="C23" s="25" t="s">
        <v>66</v>
      </c>
      <c r="D23" s="19" t="s">
        <v>109</v>
      </c>
      <c r="E23" s="24"/>
    </row>
    <row r="24" spans="1:5" s="10" customFormat="1" ht="20.25">
      <c r="A24" s="16"/>
      <c r="B24" s="16" t="s">
        <v>96</v>
      </c>
      <c r="C24" s="17" t="s">
        <v>17</v>
      </c>
      <c r="D24" s="16"/>
      <c r="E24" s="24"/>
    </row>
    <row r="25" spans="1:5" s="10" customFormat="1" ht="13.5" customHeight="1">
      <c r="A25" s="19" t="s">
        <v>123</v>
      </c>
      <c r="B25" s="19"/>
      <c r="C25" s="20" t="s">
        <v>66</v>
      </c>
      <c r="D25" s="19" t="s">
        <v>122</v>
      </c>
      <c r="E25" s="24"/>
    </row>
    <row r="26" spans="1:5" s="10" customFormat="1" ht="12.75">
      <c r="A26" s="19" t="s">
        <v>124</v>
      </c>
      <c r="B26" s="19"/>
      <c r="C26" s="20" t="s">
        <v>70</v>
      </c>
      <c r="D26" s="19" t="s">
        <v>110</v>
      </c>
      <c r="E26" s="24"/>
    </row>
    <row r="27" spans="1:5" s="10" customFormat="1" ht="12.75">
      <c r="A27" s="19" t="s">
        <v>111</v>
      </c>
      <c r="B27" s="19"/>
      <c r="C27" s="27" t="s">
        <v>72</v>
      </c>
      <c r="D27" s="19" t="s">
        <v>90</v>
      </c>
      <c r="E27" s="24"/>
    </row>
    <row r="28" spans="2:3" ht="12.75">
      <c r="B28" s="28" t="s">
        <v>97</v>
      </c>
      <c r="C28" s="23" t="s">
        <v>18</v>
      </c>
    </row>
    <row r="29" spans="1:4" ht="12.75">
      <c r="A29" s="19" t="s">
        <v>117</v>
      </c>
      <c r="B29" s="19"/>
      <c r="C29" s="25" t="s">
        <v>66</v>
      </c>
      <c r="D29" s="19" t="s">
        <v>90</v>
      </c>
    </row>
    <row r="30" spans="1:5" s="10" customFormat="1" ht="20.25">
      <c r="A30" s="16"/>
      <c r="B30" s="16" t="s">
        <v>98</v>
      </c>
      <c r="C30" s="42" t="s">
        <v>24</v>
      </c>
      <c r="D30" s="16"/>
      <c r="E30" s="24"/>
    </row>
    <row r="31" spans="1:4" ht="12.75">
      <c r="A31" s="19" t="s">
        <v>125</v>
      </c>
      <c r="B31" s="19"/>
      <c r="C31" s="25" t="s">
        <v>66</v>
      </c>
      <c r="D31" s="19" t="s">
        <v>114</v>
      </c>
    </row>
    <row r="32" spans="2:4" ht="12.75" customHeight="1">
      <c r="B32" s="28" t="s">
        <v>99</v>
      </c>
      <c r="C32" s="23" t="s">
        <v>21</v>
      </c>
      <c r="D32" s="28"/>
    </row>
    <row r="33" spans="1:4" ht="12.75">
      <c r="A33" s="19" t="s">
        <v>126</v>
      </c>
      <c r="B33" s="19"/>
      <c r="C33" s="25" t="s">
        <v>66</v>
      </c>
      <c r="D33" s="19" t="s">
        <v>90</v>
      </c>
    </row>
    <row r="34" spans="1:5" s="10" customFormat="1" ht="12.75">
      <c r="A34" s="15"/>
      <c r="B34" s="16" t="s">
        <v>100</v>
      </c>
      <c r="C34" s="42" t="s">
        <v>27</v>
      </c>
      <c r="D34" s="15"/>
      <c r="E34" s="24"/>
    </row>
    <row r="35" spans="1:4" ht="12.75">
      <c r="A35" s="19" t="s">
        <v>113</v>
      </c>
      <c r="B35" s="19"/>
      <c r="C35" s="25" t="s">
        <v>66</v>
      </c>
      <c r="D35" s="19" t="s">
        <v>90</v>
      </c>
    </row>
    <row r="36" spans="1:5" s="10" customFormat="1" ht="20.25">
      <c r="A36" s="16"/>
      <c r="B36" s="16" t="s">
        <v>118</v>
      </c>
      <c r="C36" s="42" t="s">
        <v>25</v>
      </c>
      <c r="D36" s="16"/>
      <c r="E36" s="24"/>
    </row>
    <row r="37" spans="1:5" s="10" customFormat="1" ht="12.75">
      <c r="A37" s="19" t="s">
        <v>115</v>
      </c>
      <c r="B37" s="19"/>
      <c r="C37" s="25" t="s">
        <v>66</v>
      </c>
      <c r="D37" s="19" t="s">
        <v>116</v>
      </c>
      <c r="E37" s="24"/>
    </row>
    <row r="38" spans="1:18" ht="12.75" customHeight="1">
      <c r="A38" s="672" t="s">
        <v>73</v>
      </c>
      <c r="B38" s="672"/>
      <c r="C38" s="672"/>
      <c r="D38" s="672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0"/>
    </row>
    <row r="39" spans="1:4" ht="12.75" customHeight="1">
      <c r="A39" s="28"/>
      <c r="B39" s="16" t="s">
        <v>119</v>
      </c>
      <c r="C39" s="42" t="s">
        <v>52</v>
      </c>
      <c r="D39" s="28"/>
    </row>
    <row r="40" spans="1:4" ht="12.75">
      <c r="A40" s="19" t="s">
        <v>120</v>
      </c>
      <c r="B40" s="19"/>
      <c r="C40" s="25" t="s">
        <v>66</v>
      </c>
      <c r="D40" s="19" t="s">
        <v>121</v>
      </c>
    </row>
    <row r="41" spans="1:4" ht="12.75">
      <c r="A41" s="15"/>
      <c r="B41" s="16" t="s">
        <v>127</v>
      </c>
      <c r="C41" s="17" t="s">
        <v>63</v>
      </c>
      <c r="D41" s="10"/>
    </row>
    <row r="42" spans="1:4" ht="12.75">
      <c r="A42" s="18" t="s">
        <v>65</v>
      </c>
      <c r="B42" s="19"/>
      <c r="C42" s="20" t="s">
        <v>66</v>
      </c>
      <c r="D42" s="18" t="s">
        <v>90</v>
      </c>
    </row>
    <row r="43" spans="1:4" ht="12.75">
      <c r="A43" s="16"/>
      <c r="B43" s="16" t="s">
        <v>128</v>
      </c>
      <c r="C43" s="23" t="s">
        <v>64</v>
      </c>
      <c r="D43" s="16"/>
    </row>
    <row r="44" spans="1:4" ht="12.75">
      <c r="A44" s="19" t="s">
        <v>129</v>
      </c>
      <c r="B44" s="19"/>
      <c r="C44" s="25" t="s">
        <v>66</v>
      </c>
      <c r="D44" s="19" t="s">
        <v>90</v>
      </c>
    </row>
    <row r="45" spans="1:18" s="13" customFormat="1" ht="12.75">
      <c r="A45" s="673" t="s">
        <v>74</v>
      </c>
      <c r="B45" s="673"/>
      <c r="C45" s="673"/>
      <c r="D45" s="673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3" customFormat="1" ht="12.75">
      <c r="A46" s="674" t="s">
        <v>91</v>
      </c>
      <c r="B46" s="675"/>
      <c r="C46" s="675"/>
      <c r="D46" s="676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2020-06-22T12:40:05Z</cp:lastPrinted>
  <dcterms:created xsi:type="dcterms:W3CDTF">2003-06-23T04:55:14Z</dcterms:created>
  <dcterms:modified xsi:type="dcterms:W3CDTF">2022-06-14T11:20:57Z</dcterms:modified>
  <cp:category/>
  <cp:version/>
  <cp:contentType/>
  <cp:contentStatus/>
</cp:coreProperties>
</file>