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рохов\Планы Дорохов 2022-2023 н.р\"/>
    </mc:Choice>
  </mc:AlternateContent>
  <bookViews>
    <workbookView xWindow="0" yWindow="0" windowWidth="23040" windowHeight="9192"/>
  </bookViews>
  <sheets>
    <sheet name="071 зо" sheetId="7" r:id="rId1"/>
    <sheet name="титулка ОіА" sheetId="1" state="hidden" r:id="rId2"/>
    <sheet name="бюджет" sheetId="2" state="hidden" r:id="rId3"/>
    <sheet name="План 071 зо ОО" sheetId="3" r:id="rId4"/>
    <sheet name="Титулка ОМБ" sheetId="5" state="hidden" r:id="rId5"/>
  </sheets>
  <definedNames>
    <definedName name="_xlnm.Print_Titles" localSheetId="3">'План 071 зо ОО'!#REF!</definedName>
    <definedName name="_xlnm.Print_Area" localSheetId="2">бюджет!$A$1:$K$16</definedName>
    <definedName name="_xlnm.Print_Area" localSheetId="3">'План 071 зо ОО'!$A$1:$T$77</definedName>
    <definedName name="_xlnm.Print_Area" localSheetId="1">'титулка ОіА'!$A$1:$BE$33</definedName>
  </definedNames>
  <calcPr calcId="162913"/>
</workbook>
</file>

<file path=xl/calcChain.xml><?xml version="1.0" encoding="utf-8"?>
<calcChain xmlns="http://schemas.openxmlformats.org/spreadsheetml/2006/main">
  <c r="W29" i="7" l="1"/>
  <c r="W28" i="7"/>
  <c r="I30" i="7"/>
  <c r="G30" i="7"/>
  <c r="K30" i="7"/>
  <c r="W30" i="7" l="1"/>
  <c r="M38" i="3" l="1"/>
  <c r="I25" i="3"/>
  <c r="G56" i="3" l="1"/>
  <c r="I56" i="3"/>
  <c r="K45" i="3"/>
  <c r="K44" i="3"/>
  <c r="H29" i="3" l="1"/>
  <c r="M29" i="3" s="1"/>
  <c r="H20" i="3"/>
  <c r="M20" i="3" s="1"/>
  <c r="H21" i="3"/>
  <c r="M21" i="3" s="1"/>
  <c r="H22" i="3"/>
  <c r="M22" i="3" s="1"/>
  <c r="H23" i="3"/>
  <c r="M23" i="3" s="1"/>
  <c r="H12" i="3"/>
  <c r="M12" i="3" s="1"/>
  <c r="H54" i="3"/>
  <c r="M54" i="3" s="1"/>
  <c r="H53" i="3"/>
  <c r="M53" i="3" s="1"/>
  <c r="H52" i="3"/>
  <c r="M52" i="3" s="1"/>
  <c r="H51" i="3"/>
  <c r="M51" i="3" s="1"/>
  <c r="H50" i="3"/>
  <c r="M50" i="3" s="1"/>
  <c r="H49" i="3"/>
  <c r="M49" i="3" s="1"/>
  <c r="H48" i="3"/>
  <c r="M48" i="3" s="1"/>
  <c r="H47" i="3"/>
  <c r="M47" i="3" s="1"/>
  <c r="H46" i="3"/>
  <c r="M46" i="3" s="1"/>
  <c r="H45" i="3"/>
  <c r="M45" i="3" s="1"/>
  <c r="H44" i="3"/>
  <c r="H56" i="3" l="1"/>
  <c r="M44" i="3"/>
  <c r="M56" i="3" s="1"/>
  <c r="H67" i="3"/>
  <c r="M67" i="3" s="1"/>
  <c r="H24" i="3" l="1"/>
  <c r="H19" i="3"/>
  <c r="M19" i="3" s="1"/>
  <c r="H13" i="3"/>
  <c r="H11" i="3"/>
  <c r="H40" i="3"/>
  <c r="M40" i="3" s="1"/>
  <c r="H41" i="3"/>
  <c r="M41" i="3" s="1"/>
  <c r="H39" i="3"/>
  <c r="H42" i="3" s="1"/>
  <c r="I42" i="3"/>
  <c r="J42" i="3"/>
  <c r="L42" i="3"/>
  <c r="G42" i="3"/>
  <c r="G57" i="3" s="1"/>
  <c r="M24" i="3" l="1"/>
  <c r="T30" i="7" l="1"/>
  <c r="Q30" i="7"/>
  <c r="N30" i="7"/>
  <c r="C30" i="7"/>
  <c r="K42" i="3"/>
  <c r="G25" i="3" l="1"/>
  <c r="N33" i="1" l="1"/>
  <c r="J33" i="1"/>
  <c r="G34" i="3"/>
  <c r="K25" i="3"/>
  <c r="P25" i="3"/>
  <c r="Q25" i="3"/>
  <c r="M13" i="3" l="1"/>
  <c r="Q56" i="3" l="1"/>
  <c r="P56" i="3"/>
  <c r="V42" i="3"/>
  <c r="U42" i="3"/>
  <c r="T42" i="3"/>
  <c r="S42" i="3"/>
  <c r="R42" i="3"/>
  <c r="Q42" i="3"/>
  <c r="P42" i="3"/>
  <c r="O42" i="3"/>
  <c r="Q34" i="3"/>
  <c r="P34" i="3"/>
  <c r="O34" i="3"/>
  <c r="N34" i="3"/>
  <c r="H33" i="3"/>
  <c r="H34" i="3" s="1"/>
  <c r="Q31" i="3"/>
  <c r="P31" i="3"/>
  <c r="O31" i="3"/>
  <c r="N31" i="3"/>
  <c r="R25" i="3"/>
  <c r="V17" i="3"/>
  <c r="V35" i="3" s="1"/>
  <c r="U17" i="3"/>
  <c r="U35" i="3" s="1"/>
  <c r="T17" i="3"/>
  <c r="T35" i="3" s="1"/>
  <c r="S17" i="3"/>
  <c r="S35" i="3" s="1"/>
  <c r="R17" i="3"/>
  <c r="Q17" i="3"/>
  <c r="P17" i="3"/>
  <c r="Q57" i="3" l="1"/>
  <c r="P57" i="3"/>
  <c r="R35" i="3"/>
  <c r="I17" i="3"/>
  <c r="H17" i="3"/>
  <c r="M33" i="3"/>
  <c r="M34" i="3" s="1"/>
  <c r="K35" i="3"/>
  <c r="Q35" i="3"/>
  <c r="P35" i="3"/>
  <c r="M11" i="3"/>
  <c r="M17" i="3" l="1"/>
  <c r="Q58" i="3"/>
  <c r="P58" i="3"/>
  <c r="T33" i="5" l="1"/>
  <c r="Q33" i="5"/>
  <c r="N33" i="5"/>
  <c r="J33" i="5"/>
  <c r="G33" i="5"/>
  <c r="W30" i="5"/>
  <c r="C29" i="5"/>
  <c r="W29" i="5" s="1"/>
  <c r="W33" i="5" s="1"/>
  <c r="H25" i="3" l="1"/>
  <c r="M39" i="3"/>
  <c r="M42" i="3" s="1"/>
  <c r="C33" i="5"/>
  <c r="H57" i="3" l="1"/>
  <c r="T33" i="1" l="1"/>
  <c r="Q33" i="1"/>
  <c r="G33" i="1"/>
  <c r="W30" i="1"/>
  <c r="C29" i="1"/>
  <c r="W29" i="1" s="1"/>
  <c r="W33" i="1" l="1"/>
  <c r="C33" i="1"/>
  <c r="I57" i="3" l="1"/>
  <c r="M57" i="3"/>
  <c r="I35" i="3"/>
  <c r="M25" i="3" l="1"/>
  <c r="I58" i="3"/>
  <c r="G31" i="3" l="1"/>
  <c r="H30" i="3"/>
  <c r="M30" i="3" l="1"/>
  <c r="M31" i="3" s="1"/>
  <c r="M35" i="3" s="1"/>
  <c r="M58" i="3" s="1"/>
  <c r="H31" i="3"/>
  <c r="H35" i="3" s="1"/>
  <c r="H58" i="3" s="1"/>
  <c r="G17" i="3" l="1"/>
  <c r="G35" i="3" l="1"/>
  <c r="G58" i="3" s="1"/>
  <c r="P65" i="3" l="1"/>
  <c r="P64" i="3"/>
  <c r="R64" i="3" s="1"/>
</calcChain>
</file>

<file path=xl/sharedStrings.xml><?xml version="1.0" encoding="utf-8"?>
<sst xmlns="http://schemas.openxmlformats.org/spreadsheetml/2006/main" count="616" uniqueCount="226">
  <si>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</si>
  <si>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</si>
  <si>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</si>
  <si>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</si>
  <si>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</si>
  <si>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</si>
  <si>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</si>
  <si>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</si>
  <si>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</si>
  <si>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</si>
  <si>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</si>
  <si>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</si>
  <si>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</si>
  <si>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</si>
  <si>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</si>
  <si>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</si>
  <si>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</si>
  <si>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</si>
  <si>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</si>
  <si>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</si>
  <si>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</si>
  <si>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</si>
  <si>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</si>
  <si>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</si>
  <si>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</si>
  <si>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</si>
  <si>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</si>
  <si>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</si>
  <si>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</si>
  <si>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</si>
  <si>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</si>
  <si>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</si>
  <si>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</si>
  <si>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 xml:space="preserve"> Кількість екзаменів</t>
  </si>
  <si>
    <t xml:space="preserve"> Кількість курсових робіт</t>
  </si>
  <si>
    <t>І . ГРАФІК НАВЧАЛЬНОГО ПРОЦЕСУ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</si>
  <si>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</si>
  <si>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</si>
  <si>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</si>
  <si>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</si>
  <si>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</si>
  <si>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</si>
  <si>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</si>
  <si>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</si>
  <si>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</si>
  <si>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</si>
  <si>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</si>
  <si>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</si>
  <si>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</si>
  <si>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</si>
  <si>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</si>
  <si>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</si>
  <si>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</si>
  <si>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</si>
  <si>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</si>
  <si>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1 курс</t>
  </si>
  <si>
    <t xml:space="preserve">II. ЗВЕДЕНІ ДАНІ ПРО БЮДЖЕТ ЧАСУ, тижні </t>
  </si>
  <si>
    <t>I</t>
  </si>
  <si>
    <t>II</t>
  </si>
  <si>
    <t>Усього</t>
  </si>
  <si>
    <t>Виконання дипломн. проекту</t>
  </si>
  <si>
    <t>Держ. атест.</t>
  </si>
  <si>
    <t>Назва
 практики</t>
  </si>
  <si>
    <t>Форма державної атестації (екзамен, дипломний проект (робота))</t>
  </si>
  <si>
    <t>Переддипломна</t>
  </si>
  <si>
    <t>2 курс</t>
  </si>
  <si>
    <t>1.1.1</t>
  </si>
  <si>
    <t xml:space="preserve"> Т</t>
  </si>
  <si>
    <t>ЗАТВЕРДЖЕНО:</t>
  </si>
  <si>
    <t>на засіданні Вченої ради</t>
  </si>
  <si>
    <t>(Ковальов В.Д.)</t>
  </si>
  <si>
    <t>Розподіл за семестрами</t>
  </si>
  <si>
    <t>Семестр</t>
  </si>
  <si>
    <t>А</t>
  </si>
  <si>
    <t>2.1.1</t>
  </si>
  <si>
    <t>вибіркові</t>
  </si>
  <si>
    <t>Податковий менеджмент</t>
  </si>
  <si>
    <t>Дипломне проектування</t>
  </si>
  <si>
    <t>Виробнича</t>
  </si>
  <si>
    <t xml:space="preserve">протокол № </t>
  </si>
  <si>
    <t>"    "                  20    р.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</si>
  <si>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</si>
  <si>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</si>
  <si>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</si>
  <si>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</si>
  <si>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</si>
  <si>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</si>
  <si>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</si>
  <si>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</si>
  <si>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</si>
  <si>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Екзаменаційна сесія та проміж. контроль</t>
  </si>
  <si>
    <t>Захист кваліфікаційної роботи магістра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</si>
  <si>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</si>
  <si>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Ділове та академічне письмо іноземною мовою</t>
  </si>
  <si>
    <t>Міждисциплінарна курсова робота</t>
  </si>
  <si>
    <r>
      <t xml:space="preserve">спеціальність </t>
    </r>
    <r>
      <rPr>
        <b/>
        <sz val="20"/>
        <rFont val="Times New Roman"/>
        <family val="1"/>
        <charset val="204"/>
      </rPr>
      <t>071 Облік і оподаткування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</si>
  <si>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Облік і аудит</t>
    </r>
  </si>
  <si>
    <t>Кваліфікація:  магістр з обліку і оподаткування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</si>
  <si>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Оподаткування та митний брокераж</t>
    </r>
  </si>
  <si>
    <t>№ з/п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</si>
  <si>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</si>
  <si>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</si>
  <si>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</si>
  <si>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</si>
  <si>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</si>
  <si>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</si>
  <si>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</si>
  <si>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</si>
  <si>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</si>
  <si>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</si>
  <si>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</si>
  <si>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</si>
  <si>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</si>
  <si>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</si>
  <si>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</si>
  <si>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</si>
  <si>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</si>
  <si>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</si>
  <si>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</si>
  <si>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</si>
  <si>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</si>
  <si>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</si>
  <si>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</si>
  <si>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</si>
  <si>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</si>
  <si>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</si>
  <si>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</si>
  <si>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</si>
  <si>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</si>
  <si>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</si>
  <si>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</si>
  <si>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</si>
  <si>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</si>
  <si>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</si>
  <si>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</si>
  <si>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1.1.2</t>
  </si>
  <si>
    <t>1.1.3</t>
  </si>
  <si>
    <t>1</t>
  </si>
  <si>
    <t>3д</t>
  </si>
  <si>
    <t>Завідувач кафедри</t>
  </si>
  <si>
    <t>О.В. Акімова</t>
  </si>
  <si>
    <t>2.2.  Цикл професійної підготовки</t>
  </si>
  <si>
    <t>2.2.4</t>
  </si>
  <si>
    <t>Сучасні інформаційні технології в обліку, аналізі, аудиті та оподаткуванні</t>
  </si>
  <si>
    <t>Облік і оподаткування зовнішньоекономічної діяльності</t>
  </si>
  <si>
    <t>Педагогічна</t>
  </si>
  <si>
    <t>Н</t>
  </si>
  <si>
    <t>4/0</t>
  </si>
  <si>
    <t>0/2</t>
  </si>
  <si>
    <t>6/0</t>
  </si>
  <si>
    <t>2/0</t>
  </si>
  <si>
    <t>8/0</t>
  </si>
  <si>
    <t>16/0</t>
  </si>
  <si>
    <t>20/4</t>
  </si>
  <si>
    <t>10/0</t>
  </si>
  <si>
    <t>24/0</t>
  </si>
  <si>
    <t>Настановна сесія</t>
  </si>
  <si>
    <r>
      <t xml:space="preserve">форма навчання:   </t>
    </r>
    <r>
      <rPr>
        <b/>
        <sz val="20"/>
        <rFont val="Times New Roman"/>
        <family val="1"/>
        <charset val="204"/>
      </rPr>
      <t xml:space="preserve">  заочна</t>
    </r>
  </si>
  <si>
    <t>Кількість аудиторних годин за семестрами</t>
  </si>
  <si>
    <t>Директор ЦДЗО</t>
  </si>
  <si>
    <t>М.М. Федоров</t>
  </si>
  <si>
    <t xml:space="preserve">Облік та звітність за міжнародними стандартами </t>
  </si>
  <si>
    <t>Управлінський облік та аналітичне забезпечення системи менеджменту</t>
  </si>
  <si>
    <t>Кваліфікаційна робота магістра</t>
  </si>
  <si>
    <t>1.3.1</t>
  </si>
  <si>
    <t>1.4.1</t>
  </si>
  <si>
    <t>Дисципліни з інших ОП ДДМА</t>
  </si>
  <si>
    <t>Організація  обліку</t>
  </si>
  <si>
    <t>1.2.6</t>
  </si>
  <si>
    <t>Міжнародне податкове планування</t>
  </si>
  <si>
    <t>20/0</t>
  </si>
  <si>
    <t>освітньо-професійна програма: Облік і оподаткування</t>
  </si>
  <si>
    <t>Українська мова як іноземна (для іноземних громадян та осіб без громадянства)</t>
  </si>
  <si>
    <t>16 /16</t>
  </si>
  <si>
    <t>8 /8</t>
  </si>
  <si>
    <t xml:space="preserve">V. План освітнього процесу                               </t>
  </si>
  <si>
    <t>І . ГРАФІК  ОСВІТНЬОГО ПРОЦЕСУ</t>
  </si>
  <si>
    <t>Атест.</t>
  </si>
  <si>
    <t>IV.  АТЕСТАЦІЯ</t>
  </si>
  <si>
    <t>№</t>
  </si>
  <si>
    <t>Декан факультету ФЕМ</t>
  </si>
  <si>
    <t>Є.В. Мироненко</t>
  </si>
  <si>
    <t>Голова проектної групи</t>
  </si>
  <si>
    <t>Кількість кредитів щодо вільного вибору дисциплін (1 семестр)</t>
  </si>
  <si>
    <t>Кількість кредитів щодо вільного вибору дисциплін (2 семестр)</t>
  </si>
  <si>
    <t>2,2,2</t>
  </si>
  <si>
    <t>Аудит за міжнародними стандартами</t>
  </si>
  <si>
    <t>2</t>
  </si>
  <si>
    <t>Бюджетний менеджмент</t>
  </si>
  <si>
    <t>Дью ділідженс діяльності підприємства</t>
  </si>
  <si>
    <t>2.2.5</t>
  </si>
  <si>
    <t>Облік і аудит в установах державного сектору</t>
  </si>
  <si>
    <t>2.2.6</t>
  </si>
  <si>
    <t>2.2.7</t>
  </si>
  <si>
    <t>2.2.8</t>
  </si>
  <si>
    <t>2.2.9</t>
  </si>
  <si>
    <t>Управлінський контроль</t>
  </si>
  <si>
    <t>2.2.10</t>
  </si>
  <si>
    <t>2.1.2</t>
  </si>
  <si>
    <t>2.1.3</t>
  </si>
  <si>
    <t xml:space="preserve">Методологія та організація наукових досліджень </t>
  </si>
  <si>
    <t>Етика професійного бухгалтера та аудитора</t>
  </si>
  <si>
    <t>Технології soft skills</t>
  </si>
  <si>
    <t xml:space="preserve">Організація та методика контролю та аудиту </t>
  </si>
  <si>
    <t>Фінансовий аналіз</t>
  </si>
  <si>
    <t>Виробнича практика</t>
  </si>
  <si>
    <t>1.3.2</t>
  </si>
  <si>
    <t>12/0</t>
  </si>
  <si>
    <t>18/0</t>
  </si>
  <si>
    <t>0</t>
  </si>
  <si>
    <t>30/0</t>
  </si>
  <si>
    <t>14/0</t>
  </si>
  <si>
    <t>42/0</t>
  </si>
  <si>
    <t>Фінансовий моніторинг</t>
  </si>
  <si>
    <t>6/2</t>
  </si>
  <si>
    <t>16/4</t>
  </si>
  <si>
    <t>38/4</t>
  </si>
  <si>
    <t>4/4</t>
  </si>
  <si>
    <t>4/2</t>
  </si>
  <si>
    <t>24/4</t>
  </si>
  <si>
    <t>40/8</t>
  </si>
  <si>
    <t xml:space="preserve">Позначення: Т – теоретичне навчання; Н-настановна сесія;С – екзаменаційна сесія; П – практика; К – канікули; Д– виконання кваліфікаційної роботи; А –  атестація </t>
  </si>
  <si>
    <t>Форма атестації (екзамен, кваліфікаційна робота)</t>
  </si>
  <si>
    <t>Н/П</t>
  </si>
  <si>
    <t>С/П</t>
  </si>
  <si>
    <t>"       "                2022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</si>
</sst>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-;\-* #,##0_-;\ _-;_-@_-"/>
    <numFmt numFmtId="165" formatCode="0.0"/>
    <numFmt numFmtId="166" formatCode="#,##0_-;\-* #,##0_-;\ &quot;&quot;_-;_-@_-"/>
    <numFmt numFmtId="167" formatCode="#,##0;\-* #,##0_-;\ &quot;&quot;_-;_-@_-"/>
    <numFmt numFmtId="168" formatCode="#,##0.0;\-* #,##0.0_-;\ &quot;&quot;_-;_-@_-"/>
    <numFmt numFmtId="169" formatCode="#,##0.0_-;\-* #,##0.0_-;\ &quot;&quot;_-;_-@_-"/>
    <numFmt numFmtId="170" formatCode="#,##0;\-* #,##0_-;\ _-;_-@_-"/>
  </numFmts>
  <fonts count="41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z val="12"/>
      <color rgb="FF00B0F0"/>
      <name val="Arial"/>
      <family val="2"/>
    </font>
    <font>
      <b/>
      <sz val="14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0" fontId="14" fillId="0" borderId="0"/>
    <xf numFmtId="0" fontId="32" fillId="0" borderId="0"/>
  </cellStyleXfs>
  <cellXfs count="85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3" fillId="0" borderId="0" xfId="1" applyFont="1"/>
    <xf numFmtId="0" fontId="15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/>
    </xf>
    <xf numFmtId="0" fontId="20" fillId="0" borderId="0" xfId="0" applyFont="1" applyAlignment="1"/>
    <xf numFmtId="0" fontId="9" fillId="0" borderId="0" xfId="0" applyFont="1" applyAlignment="1">
      <alignment vertical="center" wrapText="1"/>
    </xf>
    <xf numFmtId="0" fontId="21" fillId="0" borderId="0" xfId="0" applyFont="1" applyBorder="1" applyAlignment="1"/>
    <xf numFmtId="0" fontId="19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/>
    </xf>
    <xf numFmtId="0" fontId="1" fillId="0" borderId="36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1" fillId="0" borderId="5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3" borderId="5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1" fillId="0" borderId="2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6" fillId="0" borderId="0" xfId="1" applyFont="1"/>
    <xf numFmtId="0" fontId="17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165" fontId="31" fillId="4" borderId="13" xfId="2" applyNumberFormat="1" applyFont="1" applyFill="1" applyBorder="1" applyAlignment="1" applyProtection="1">
      <alignment horizontal="center" vertical="center"/>
    </xf>
    <xf numFmtId="165" fontId="30" fillId="4" borderId="30" xfId="2" applyNumberFormat="1" applyFont="1" applyFill="1" applyBorder="1" applyAlignment="1" applyProtection="1">
      <alignment horizontal="center" vertical="center"/>
    </xf>
    <xf numFmtId="166" fontId="1" fillId="0" borderId="0" xfId="2" applyNumberFormat="1" applyFont="1" applyFill="1" applyBorder="1" applyAlignment="1" applyProtection="1">
      <alignment vertical="center"/>
    </xf>
    <xf numFmtId="0" fontId="1" fillId="3" borderId="41" xfId="2" applyNumberFormat="1" applyFont="1" applyFill="1" applyBorder="1" applyAlignment="1" applyProtection="1">
      <alignment horizontal="center" vertical="center"/>
    </xf>
    <xf numFmtId="0" fontId="1" fillId="3" borderId="46" xfId="2" applyNumberFormat="1" applyFont="1" applyFill="1" applyBorder="1" applyAlignment="1" applyProtection="1">
      <alignment horizontal="center" vertical="center"/>
    </xf>
    <xf numFmtId="0" fontId="1" fillId="3" borderId="43" xfId="2" applyNumberFormat="1" applyFont="1" applyFill="1" applyBorder="1" applyAlignment="1" applyProtection="1">
      <alignment horizontal="center" vertical="center"/>
    </xf>
    <xf numFmtId="0" fontId="1" fillId="3" borderId="31" xfId="2" applyNumberFormat="1" applyFont="1" applyFill="1" applyBorder="1" applyAlignment="1" applyProtection="1">
      <alignment horizontal="center" vertical="center"/>
    </xf>
    <xf numFmtId="0" fontId="1" fillId="3" borderId="33" xfId="2" applyNumberFormat="1" applyFont="1" applyFill="1" applyBorder="1" applyAlignment="1" applyProtection="1">
      <alignment horizontal="center" vertical="center"/>
    </xf>
    <xf numFmtId="0" fontId="1" fillId="3" borderId="58" xfId="2" applyNumberFormat="1" applyFont="1" applyFill="1" applyBorder="1" applyAlignment="1" applyProtection="1">
      <alignment horizontal="center" vertical="center"/>
    </xf>
    <xf numFmtId="0" fontId="1" fillId="3" borderId="0" xfId="2" applyNumberFormat="1" applyFont="1" applyFill="1" applyBorder="1" applyAlignment="1" applyProtection="1">
      <alignment horizontal="center" vertical="center"/>
    </xf>
    <xf numFmtId="0" fontId="1" fillId="3" borderId="60" xfId="2" applyNumberFormat="1" applyFont="1" applyFill="1" applyBorder="1" applyAlignment="1" applyProtection="1">
      <alignment horizontal="center" vertical="center"/>
    </xf>
    <xf numFmtId="0" fontId="1" fillId="3" borderId="23" xfId="2" applyNumberFormat="1" applyFont="1" applyFill="1" applyBorder="1" applyAlignment="1" applyProtection="1">
      <alignment horizontal="center" vertical="center"/>
    </xf>
    <xf numFmtId="49" fontId="5" fillId="3" borderId="36" xfId="0" applyNumberFormat="1" applyFont="1" applyFill="1" applyBorder="1" applyAlignment="1" applyProtection="1">
      <alignment horizontal="center" vertical="center"/>
    </xf>
    <xf numFmtId="49" fontId="5" fillId="3" borderId="37" xfId="2" applyNumberFormat="1" applyFont="1" applyFill="1" applyBorder="1" applyAlignment="1">
      <alignment horizontal="center" vertical="center" wrapText="1"/>
    </xf>
    <xf numFmtId="166" fontId="5" fillId="3" borderId="51" xfId="2" applyNumberFormat="1" applyFont="1" applyFill="1" applyBorder="1" applyAlignment="1" applyProtection="1">
      <alignment horizontal="center" vertical="center" wrapText="1"/>
    </xf>
    <xf numFmtId="165" fontId="5" fillId="3" borderId="53" xfId="2" applyNumberFormat="1" applyFont="1" applyFill="1" applyBorder="1" applyAlignment="1" applyProtection="1">
      <alignment horizontal="center" vertical="center"/>
    </xf>
    <xf numFmtId="1" fontId="5" fillId="3" borderId="51" xfId="2" applyNumberFormat="1" applyFont="1" applyFill="1" applyBorder="1" applyAlignment="1" applyProtection="1">
      <alignment horizontal="center" vertical="center"/>
    </xf>
    <xf numFmtId="0" fontId="33" fillId="3" borderId="38" xfId="2" applyFont="1" applyFill="1" applyBorder="1" applyAlignment="1">
      <alignment horizontal="center" vertical="center" wrapText="1"/>
    </xf>
    <xf numFmtId="166" fontId="33" fillId="0" borderId="0" xfId="2" applyNumberFormat="1" applyFont="1" applyFill="1" applyBorder="1" applyAlignment="1" applyProtection="1">
      <alignment vertical="center"/>
    </xf>
    <xf numFmtId="49" fontId="5" fillId="3" borderId="2" xfId="2" applyNumberFormat="1" applyFont="1" applyFill="1" applyBorder="1" applyAlignment="1">
      <alignment horizontal="center" vertical="center" wrapText="1"/>
    </xf>
    <xf numFmtId="166" fontId="5" fillId="3" borderId="3" xfId="2" applyNumberFormat="1" applyFont="1" applyFill="1" applyBorder="1" applyAlignment="1" applyProtection="1">
      <alignment horizontal="center" vertical="center" wrapText="1"/>
    </xf>
    <xf numFmtId="165" fontId="5" fillId="3" borderId="57" xfId="2" applyNumberFormat="1" applyFont="1" applyFill="1" applyBorder="1" applyAlignment="1" applyProtection="1">
      <alignment horizontal="center" vertical="center"/>
    </xf>
    <xf numFmtId="1" fontId="5" fillId="3" borderId="57" xfId="2" applyNumberFormat="1" applyFont="1" applyFill="1" applyBorder="1" applyAlignment="1" applyProtection="1">
      <alignment horizontal="center" vertical="center"/>
    </xf>
    <xf numFmtId="1" fontId="5" fillId="3" borderId="2" xfId="2" applyNumberFormat="1" applyFont="1" applyFill="1" applyBorder="1" applyAlignment="1" applyProtection="1">
      <alignment horizontal="center" vertical="center"/>
    </xf>
    <xf numFmtId="1" fontId="5" fillId="3" borderId="3" xfId="2" applyNumberFormat="1" applyFont="1" applyFill="1" applyBorder="1" applyAlignment="1" applyProtection="1">
      <alignment horizontal="center" vertical="center"/>
    </xf>
    <xf numFmtId="0" fontId="33" fillId="3" borderId="4" xfId="2" applyFont="1" applyFill="1" applyBorder="1" applyAlignment="1">
      <alignment horizontal="center" vertical="center" wrapText="1"/>
    </xf>
    <xf numFmtId="0" fontId="33" fillId="3" borderId="5" xfId="2" applyFont="1" applyFill="1" applyBorder="1" applyAlignment="1">
      <alignment horizontal="center" vertical="center" wrapText="1"/>
    </xf>
    <xf numFmtId="49" fontId="5" fillId="3" borderId="24" xfId="0" applyNumberFormat="1" applyFont="1" applyFill="1" applyBorder="1" applyAlignment="1" applyProtection="1">
      <alignment horizontal="center" vertical="center"/>
    </xf>
    <xf numFmtId="1" fontId="5" fillId="3" borderId="7" xfId="2" applyNumberFormat="1" applyFont="1" applyFill="1" applyBorder="1" applyAlignment="1" applyProtection="1">
      <alignment horizontal="center" vertical="center"/>
    </xf>
    <xf numFmtId="0" fontId="33" fillId="3" borderId="10" xfId="2" applyFont="1" applyFill="1" applyBorder="1" applyAlignment="1">
      <alignment horizontal="center" vertical="center" wrapText="1"/>
    </xf>
    <xf numFmtId="0" fontId="33" fillId="3" borderId="6" xfId="2" applyFont="1" applyFill="1" applyBorder="1" applyAlignment="1">
      <alignment horizontal="center" vertical="center" wrapText="1"/>
    </xf>
    <xf numFmtId="1" fontId="34" fillId="0" borderId="13" xfId="2" applyNumberFormat="1" applyFont="1" applyFill="1" applyBorder="1" applyAlignment="1">
      <alignment horizontal="center" vertical="center" wrapText="1"/>
    </xf>
    <xf numFmtId="1" fontId="34" fillId="0" borderId="12" xfId="2" applyNumberFormat="1" applyFont="1" applyFill="1" applyBorder="1" applyAlignment="1">
      <alignment horizontal="center" vertical="center" wrapText="1"/>
    </xf>
    <xf numFmtId="1" fontId="34" fillId="0" borderId="30" xfId="2" applyNumberFormat="1" applyFont="1" applyFill="1" applyBorder="1" applyAlignment="1">
      <alignment horizontal="center" vertical="center" wrapText="1"/>
    </xf>
    <xf numFmtId="166" fontId="35" fillId="0" borderId="0" xfId="2" applyNumberFormat="1" applyFont="1" applyFill="1" applyBorder="1" applyAlignment="1" applyProtection="1">
      <alignment vertical="center"/>
    </xf>
    <xf numFmtId="49" fontId="5" fillId="3" borderId="34" xfId="0" applyNumberFormat="1" applyFont="1" applyFill="1" applyBorder="1" applyAlignment="1" applyProtection="1">
      <alignment horizontal="center" vertical="center"/>
    </xf>
    <xf numFmtId="0" fontId="5" fillId="3" borderId="36" xfId="2" applyFont="1" applyFill="1" applyBorder="1" applyAlignment="1">
      <alignment horizontal="center" vertical="center" wrapText="1"/>
    </xf>
    <xf numFmtId="0" fontId="5" fillId="3" borderId="37" xfId="2" applyFont="1" applyFill="1" applyBorder="1" applyAlignment="1">
      <alignment horizontal="center" vertical="center" wrapText="1"/>
    </xf>
    <xf numFmtId="0" fontId="5" fillId="3" borderId="51" xfId="2" applyFont="1" applyFill="1" applyBorder="1" applyAlignment="1">
      <alignment horizontal="center" vertical="center" wrapText="1"/>
    </xf>
    <xf numFmtId="0" fontId="1" fillId="3" borderId="4" xfId="2" applyFont="1" applyFill="1" applyBorder="1" applyAlignment="1">
      <alignment horizontal="center" vertical="center" wrapText="1"/>
    </xf>
    <xf numFmtId="1" fontId="5" fillId="3" borderId="30" xfId="2" applyNumberFormat="1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165" fontId="5" fillId="3" borderId="70" xfId="0" applyNumberFormat="1" applyFont="1" applyFill="1" applyBorder="1" applyAlignment="1" applyProtection="1">
      <alignment horizontal="center" vertical="center"/>
    </xf>
    <xf numFmtId="165" fontId="5" fillId="3" borderId="50" xfId="2" applyNumberFormat="1" applyFont="1" applyFill="1" applyBorder="1" applyAlignment="1">
      <alignment horizontal="center" vertical="center" wrapText="1"/>
    </xf>
    <xf numFmtId="1" fontId="5" fillId="3" borderId="50" xfId="2" applyNumberFormat="1" applyFont="1" applyFill="1" applyBorder="1" applyAlignment="1">
      <alignment horizontal="center" vertical="center" wrapText="1"/>
    </xf>
    <xf numFmtId="167" fontId="1" fillId="3" borderId="37" xfId="2" applyNumberFormat="1" applyFont="1" applyFill="1" applyBorder="1" applyAlignment="1" applyProtection="1">
      <alignment horizontal="center" vertical="center"/>
    </xf>
    <xf numFmtId="165" fontId="5" fillId="3" borderId="13" xfId="2" applyNumberFormat="1" applyFont="1" applyFill="1" applyBorder="1" applyAlignment="1">
      <alignment horizontal="center" vertical="center" wrapText="1"/>
    </xf>
    <xf numFmtId="1" fontId="5" fillId="3" borderId="13" xfId="2" applyNumberFormat="1" applyFont="1" applyFill="1" applyBorder="1" applyAlignment="1">
      <alignment horizontal="center" vertical="center" wrapText="1"/>
    </xf>
    <xf numFmtId="166" fontId="35" fillId="0" borderId="0" xfId="0" applyNumberFormat="1" applyFont="1" applyAlignment="1">
      <alignment vertical="center"/>
    </xf>
    <xf numFmtId="0" fontId="1" fillId="0" borderId="5" xfId="2" applyNumberFormat="1" applyFont="1" applyFill="1" applyBorder="1" applyAlignment="1">
      <alignment horizontal="center" vertical="center" wrapText="1"/>
    </xf>
    <xf numFmtId="165" fontId="5" fillId="3" borderId="30" xfId="2" applyNumberFormat="1" applyFont="1" applyFill="1" applyBorder="1" applyAlignment="1" applyProtection="1">
      <alignment horizontal="center" vertical="center"/>
    </xf>
    <xf numFmtId="1" fontId="5" fillId="3" borderId="30" xfId="2" applyNumberFormat="1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69" fontId="1" fillId="0" borderId="0" xfId="2" applyNumberFormat="1" applyFont="1" applyFill="1" applyBorder="1" applyAlignment="1" applyProtection="1">
      <alignment vertical="center"/>
    </xf>
    <xf numFmtId="166" fontId="1" fillId="3" borderId="0" xfId="2" applyNumberFormat="1" applyFont="1" applyFill="1" applyBorder="1" applyAlignment="1" applyProtection="1">
      <alignment horizontal="right" vertical="center"/>
    </xf>
    <xf numFmtId="165" fontId="1" fillId="3" borderId="0" xfId="2" applyNumberFormat="1" applyFont="1" applyFill="1" applyBorder="1" applyAlignment="1" applyProtection="1">
      <alignment horizontal="center" vertical="center"/>
    </xf>
    <xf numFmtId="168" fontId="1" fillId="3" borderId="0" xfId="2" applyNumberFormat="1" applyFont="1" applyFill="1" applyBorder="1" applyAlignment="1" applyProtection="1">
      <alignment horizontal="center" vertical="center"/>
    </xf>
    <xf numFmtId="166" fontId="1" fillId="3" borderId="0" xfId="2" applyNumberFormat="1" applyFont="1" applyFill="1" applyBorder="1" applyAlignment="1" applyProtection="1">
      <alignment vertical="center"/>
    </xf>
    <xf numFmtId="0" fontId="1" fillId="3" borderId="0" xfId="2" applyFont="1" applyFill="1" applyBorder="1" applyAlignment="1">
      <alignment horizontal="center" wrapText="1"/>
    </xf>
    <xf numFmtId="0" fontId="33" fillId="3" borderId="0" xfId="2" applyNumberFormat="1" applyFont="1" applyFill="1" applyBorder="1" applyAlignment="1" applyProtection="1">
      <alignment horizontal="center" vertical="center"/>
    </xf>
    <xf numFmtId="166" fontId="35" fillId="3" borderId="0" xfId="2" applyNumberFormat="1" applyFont="1" applyFill="1" applyBorder="1" applyAlignment="1" applyProtection="1">
      <alignment vertical="center"/>
    </xf>
    <xf numFmtId="166" fontId="35" fillId="3" borderId="0" xfId="2" applyNumberFormat="1" applyFont="1" applyFill="1" applyBorder="1" applyAlignment="1" applyProtection="1">
      <alignment horizontal="center" vertical="center" wrapText="1"/>
    </xf>
    <xf numFmtId="0" fontId="35" fillId="3" borderId="0" xfId="2" applyNumberFormat="1" applyFont="1" applyFill="1" applyBorder="1" applyAlignment="1" applyProtection="1">
      <alignment horizontal="center" vertical="center" wrapText="1"/>
    </xf>
    <xf numFmtId="49" fontId="5" fillId="3" borderId="41" xfId="0" applyNumberFormat="1" applyFont="1" applyFill="1" applyBorder="1" applyAlignment="1" applyProtection="1">
      <alignment horizontal="center" vertical="center"/>
    </xf>
    <xf numFmtId="166" fontId="5" fillId="3" borderId="46" xfId="2" applyNumberFormat="1" applyFont="1" applyFill="1" applyBorder="1" applyAlignment="1" applyProtection="1">
      <alignment horizontal="center" vertical="center" wrapText="1"/>
    </xf>
    <xf numFmtId="0" fontId="33" fillId="3" borderId="43" xfId="2" applyFont="1" applyFill="1" applyBorder="1" applyAlignment="1">
      <alignment horizontal="center" vertical="center" wrapText="1"/>
    </xf>
    <xf numFmtId="0" fontId="33" fillId="3" borderId="45" xfId="2" applyFont="1" applyFill="1" applyBorder="1" applyAlignment="1">
      <alignment horizontal="center" vertical="center" wrapText="1"/>
    </xf>
    <xf numFmtId="49" fontId="1" fillId="3" borderId="43" xfId="2" applyNumberFormat="1" applyFont="1" applyFill="1" applyBorder="1" applyAlignment="1">
      <alignment vertical="center" wrapText="1"/>
    </xf>
    <xf numFmtId="49" fontId="1" fillId="3" borderId="10" xfId="2" applyNumberFormat="1" applyFont="1" applyFill="1" applyBorder="1" applyAlignment="1">
      <alignment vertical="center" wrapText="1"/>
    </xf>
    <xf numFmtId="1" fontId="5" fillId="3" borderId="38" xfId="2" applyNumberFormat="1" applyFont="1" applyFill="1" applyBorder="1" applyAlignment="1" applyProtection="1">
      <alignment horizontal="center" vertical="center"/>
    </xf>
    <xf numFmtId="1" fontId="5" fillId="3" borderId="10" xfId="2" applyNumberFormat="1" applyFont="1" applyFill="1" applyBorder="1" applyAlignment="1" applyProtection="1">
      <alignment horizontal="center" vertical="center"/>
    </xf>
    <xf numFmtId="165" fontId="1" fillId="3" borderId="57" xfId="2" applyNumberFormat="1" applyFont="1" applyFill="1" applyBorder="1" applyAlignment="1" applyProtection="1">
      <alignment horizontal="center" vertical="center"/>
    </xf>
    <xf numFmtId="1" fontId="1" fillId="3" borderId="57" xfId="2" applyNumberFormat="1" applyFont="1" applyFill="1" applyBorder="1" applyAlignment="1" applyProtection="1">
      <alignment horizontal="center" vertical="center"/>
    </xf>
    <xf numFmtId="1" fontId="1" fillId="3" borderId="52" xfId="2" applyNumberFormat="1" applyFont="1" applyFill="1" applyBorder="1" applyAlignment="1" applyProtection="1">
      <alignment horizontal="center" vertical="center"/>
    </xf>
    <xf numFmtId="1" fontId="1" fillId="3" borderId="2" xfId="2" applyNumberFormat="1" applyFont="1" applyFill="1" applyBorder="1" applyAlignment="1" applyProtection="1">
      <alignment horizontal="center" vertical="center"/>
    </xf>
    <xf numFmtId="165" fontId="1" fillId="3" borderId="69" xfId="2" applyNumberFormat="1" applyFont="1" applyFill="1" applyBorder="1" applyAlignment="1" applyProtection="1">
      <alignment horizontal="center" vertical="center"/>
    </xf>
    <xf numFmtId="1" fontId="1" fillId="3" borderId="69" xfId="2" applyNumberFormat="1" applyFont="1" applyFill="1" applyBorder="1" applyAlignment="1" applyProtection="1">
      <alignment horizontal="center" vertical="center"/>
    </xf>
    <xf numFmtId="1" fontId="1" fillId="3" borderId="24" xfId="2" applyNumberFormat="1" applyFont="1" applyFill="1" applyBorder="1" applyAlignment="1" applyProtection="1">
      <alignment horizontal="center" vertical="center"/>
    </xf>
    <xf numFmtId="1" fontId="1" fillId="3" borderId="8" xfId="2" applyNumberFormat="1" applyFont="1" applyFill="1" applyBorder="1" applyAlignment="1" applyProtection="1">
      <alignment horizontal="center" vertical="center"/>
    </xf>
    <xf numFmtId="0" fontId="5" fillId="3" borderId="51" xfId="0" applyNumberFormat="1" applyFont="1" applyFill="1" applyBorder="1" applyAlignment="1" applyProtection="1">
      <alignment horizontal="left" vertical="center"/>
    </xf>
    <xf numFmtId="167" fontId="37" fillId="3" borderId="51" xfId="0" applyNumberFormat="1" applyFont="1" applyFill="1" applyBorder="1" applyAlignment="1" applyProtection="1">
      <alignment horizontal="center" vertical="center"/>
    </xf>
    <xf numFmtId="165" fontId="5" fillId="3" borderId="53" xfId="0" applyNumberFormat="1" applyFont="1" applyFill="1" applyBorder="1" applyAlignment="1" applyProtection="1">
      <alignment horizontal="center" vertical="center"/>
    </xf>
    <xf numFmtId="1" fontId="5" fillId="3" borderId="53" xfId="0" applyNumberFormat="1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165" fontId="5" fillId="3" borderId="36" xfId="2" applyNumberFormat="1" applyFont="1" applyFill="1" applyBorder="1" applyAlignment="1" applyProtection="1">
      <alignment horizontal="center" vertical="center"/>
    </xf>
    <xf numFmtId="165" fontId="5" fillId="3" borderId="24" xfId="2" applyNumberFormat="1" applyFont="1" applyFill="1" applyBorder="1" applyAlignment="1" applyProtection="1">
      <alignment horizontal="center" vertical="center"/>
    </xf>
    <xf numFmtId="165" fontId="5" fillId="3" borderId="47" xfId="2" applyNumberFormat="1" applyFont="1" applyFill="1" applyBorder="1" applyAlignment="1" applyProtection="1">
      <alignment horizontal="center" vertical="center"/>
    </xf>
    <xf numFmtId="1" fontId="5" fillId="3" borderId="30" xfId="0" applyNumberFormat="1" applyFont="1" applyFill="1" applyBorder="1" applyAlignment="1" applyProtection="1">
      <alignment horizontal="center" vertical="center"/>
    </xf>
    <xf numFmtId="167" fontId="5" fillId="3" borderId="53" xfId="0" applyNumberFormat="1" applyFont="1" applyFill="1" applyBorder="1" applyAlignment="1" applyProtection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left" vertical="top" wrapText="1"/>
    </xf>
    <xf numFmtId="0" fontId="5" fillId="3" borderId="38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9" fillId="0" borderId="0" xfId="0" applyFont="1" applyBorder="1" applyAlignment="1">
      <alignment horizontal="center"/>
    </xf>
    <xf numFmtId="0" fontId="5" fillId="3" borderId="0" xfId="0" applyFont="1" applyFill="1" applyBorder="1" applyAlignment="1" applyProtection="1">
      <alignment horizontal="right" vertical="center"/>
    </xf>
    <xf numFmtId="166" fontId="38" fillId="0" borderId="0" xfId="2" applyNumberFormat="1" applyFont="1" applyFill="1" applyBorder="1" applyAlignment="1" applyProtection="1">
      <alignment vertical="center"/>
    </xf>
    <xf numFmtId="49" fontId="34" fillId="0" borderId="13" xfId="2" applyNumberFormat="1" applyFont="1" applyFill="1" applyBorder="1" applyAlignment="1">
      <alignment horizontal="center" vertical="center" wrapText="1"/>
    </xf>
    <xf numFmtId="166" fontId="39" fillId="0" borderId="0" xfId="2" applyNumberFormat="1" applyFont="1" applyFill="1" applyBorder="1" applyAlignment="1" applyProtection="1">
      <alignment vertical="center"/>
    </xf>
    <xf numFmtId="49" fontId="5" fillId="3" borderId="30" xfId="2" applyNumberFormat="1" applyFont="1" applyFill="1" applyBorder="1" applyAlignment="1">
      <alignment horizontal="center" vertical="center" wrapText="1"/>
    </xf>
    <xf numFmtId="49" fontId="5" fillId="3" borderId="30" xfId="0" applyNumberFormat="1" applyFont="1" applyFill="1" applyBorder="1" applyAlignment="1" applyProtection="1">
      <alignment horizontal="center" vertical="center"/>
    </xf>
    <xf numFmtId="49" fontId="5" fillId="3" borderId="13" xfId="2" applyNumberFormat="1" applyFont="1" applyFill="1" applyBorder="1" applyAlignment="1">
      <alignment horizontal="center" vertical="center" wrapText="1"/>
    </xf>
    <xf numFmtId="49" fontId="5" fillId="3" borderId="30" xfId="2" applyNumberFormat="1" applyFont="1" applyFill="1" applyBorder="1" applyAlignment="1" applyProtection="1">
      <alignment horizontal="center" vertical="center"/>
    </xf>
    <xf numFmtId="49" fontId="5" fillId="3" borderId="30" xfId="2" applyNumberFormat="1" applyFont="1" applyFill="1" applyBorder="1" applyAlignment="1" applyProtection="1">
      <alignment horizontal="center" vertical="center" wrapText="1"/>
    </xf>
    <xf numFmtId="0" fontId="26" fillId="0" borderId="0" xfId="0" applyFont="1" applyAlignment="1">
      <alignment horizontal="left" wrapText="1"/>
    </xf>
    <xf numFmtId="1" fontId="5" fillId="3" borderId="37" xfId="2" applyNumberFormat="1" applyFont="1" applyFill="1" applyBorder="1" applyAlignment="1" applyProtection="1">
      <alignment horizontal="center" vertical="center"/>
    </xf>
    <xf numFmtId="0" fontId="1" fillId="3" borderId="38" xfId="2" applyFont="1" applyFill="1" applyBorder="1" applyAlignment="1">
      <alignment horizontal="center" vertical="center" wrapText="1"/>
    </xf>
    <xf numFmtId="0" fontId="1" fillId="3" borderId="59" xfId="2" applyFont="1" applyFill="1" applyBorder="1" applyAlignment="1">
      <alignment horizontal="center" vertical="center" wrapText="1"/>
    </xf>
    <xf numFmtId="0" fontId="1" fillId="3" borderId="5" xfId="2" applyFont="1" applyFill="1" applyBorder="1" applyAlignment="1">
      <alignment horizontal="center" vertical="center" wrapText="1"/>
    </xf>
    <xf numFmtId="0" fontId="5" fillId="3" borderId="0" xfId="0" applyFont="1" applyFill="1" applyBorder="1" applyAlignment="1" applyProtection="1">
      <alignment horizontal="right" vertical="center"/>
    </xf>
    <xf numFmtId="49" fontId="5" fillId="0" borderId="9" xfId="2" applyNumberFormat="1" applyFont="1" applyFill="1" applyBorder="1" applyAlignment="1">
      <alignment horizontal="left" vertical="center" wrapText="1"/>
    </xf>
    <xf numFmtId="49" fontId="5" fillId="0" borderId="9" xfId="2" applyNumberFormat="1" applyFont="1" applyFill="1" applyBorder="1" applyAlignment="1">
      <alignment vertical="center" wrapText="1"/>
    </xf>
    <xf numFmtId="170" fontId="5" fillId="0" borderId="30" xfId="0" applyNumberFormat="1" applyFont="1" applyFill="1" applyBorder="1" applyAlignment="1" applyProtection="1">
      <alignment horizontal="left" vertical="center"/>
    </xf>
    <xf numFmtId="166" fontId="35" fillId="0" borderId="2" xfId="2" applyNumberFormat="1" applyFont="1" applyFill="1" applyBorder="1" applyAlignment="1" applyProtection="1">
      <alignment vertical="center"/>
    </xf>
    <xf numFmtId="168" fontId="5" fillId="3" borderId="53" xfId="0" applyNumberFormat="1" applyFont="1" applyFill="1" applyBorder="1" applyAlignment="1" applyProtection="1">
      <alignment horizontal="center" vertical="center"/>
    </xf>
    <xf numFmtId="167" fontId="5" fillId="3" borderId="37" xfId="2" applyNumberFormat="1" applyFont="1" applyFill="1" applyBorder="1" applyAlignment="1" applyProtection="1">
      <alignment horizontal="center" vertical="center"/>
    </xf>
    <xf numFmtId="166" fontId="1" fillId="0" borderId="2" xfId="2" applyNumberFormat="1" applyFont="1" applyFill="1" applyBorder="1" applyAlignment="1" applyProtection="1">
      <alignment horizontal="center" vertical="center"/>
    </xf>
    <xf numFmtId="49" fontId="5" fillId="0" borderId="2" xfId="2" applyNumberFormat="1" applyFont="1" applyFill="1" applyBorder="1" applyAlignment="1">
      <alignment horizontal="left" vertical="center" wrapText="1"/>
    </xf>
    <xf numFmtId="49" fontId="1" fillId="0" borderId="2" xfId="2" applyNumberFormat="1" applyFont="1" applyFill="1" applyBorder="1" applyAlignment="1" applyProtection="1">
      <alignment horizontal="center" vertical="center"/>
    </xf>
    <xf numFmtId="0" fontId="5" fillId="0" borderId="61" xfId="0" applyFont="1" applyFill="1" applyBorder="1" applyAlignment="1" applyProtection="1">
      <alignment horizontal="right" vertical="center"/>
    </xf>
    <xf numFmtId="0" fontId="32" fillId="0" borderId="61" xfId="0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0" fontId="2" fillId="0" borderId="53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32" fillId="0" borderId="0" xfId="0" applyFont="1" applyFill="1" applyAlignment="1">
      <alignment horizontal="right" vertical="center"/>
    </xf>
    <xf numFmtId="167" fontId="5" fillId="0" borderId="30" xfId="2" applyNumberFormat="1" applyFont="1" applyFill="1" applyBorder="1" applyAlignment="1" applyProtection="1">
      <alignment horizontal="center" vertical="center"/>
    </xf>
    <xf numFmtId="168" fontId="5" fillId="0" borderId="30" xfId="2" applyNumberFormat="1" applyFont="1" applyFill="1" applyBorder="1" applyAlignment="1" applyProtection="1">
      <alignment horizontal="center" vertical="center"/>
    </xf>
    <xf numFmtId="167" fontId="5" fillId="0" borderId="81" xfId="2" applyNumberFormat="1" applyFont="1" applyFill="1" applyBorder="1" applyAlignment="1" applyProtection="1">
      <alignment horizontal="center" vertical="center"/>
    </xf>
    <xf numFmtId="167" fontId="5" fillId="0" borderId="33" xfId="2" applyNumberFormat="1" applyFont="1" applyFill="1" applyBorder="1" applyAlignment="1" applyProtection="1">
      <alignment horizontal="center" vertical="center"/>
    </xf>
    <xf numFmtId="165" fontId="5" fillId="0" borderId="30" xfId="2" applyNumberFormat="1" applyFont="1" applyFill="1" applyBorder="1" applyAlignment="1" applyProtection="1">
      <alignment horizontal="center" vertical="center"/>
    </xf>
    <xf numFmtId="1" fontId="5" fillId="0" borderId="30" xfId="2" applyNumberFormat="1" applyFont="1" applyFill="1" applyBorder="1" applyAlignment="1">
      <alignment horizontal="center" vertical="center"/>
    </xf>
    <xf numFmtId="49" fontId="1" fillId="0" borderId="62" xfId="0" applyNumberFormat="1" applyFont="1" applyFill="1" applyBorder="1" applyAlignment="1">
      <alignment vertical="center" wrapText="1"/>
    </xf>
    <xf numFmtId="1" fontId="1" fillId="0" borderId="15" xfId="2" applyNumberFormat="1" applyFont="1" applyFill="1" applyBorder="1" applyAlignment="1">
      <alignment horizontal="center" vertical="center"/>
    </xf>
    <xf numFmtId="49" fontId="1" fillId="0" borderId="62" xfId="2" applyNumberFormat="1" applyFont="1" applyFill="1" applyBorder="1" applyAlignment="1">
      <alignment horizontal="center" vertical="center"/>
    </xf>
    <xf numFmtId="49" fontId="1" fillId="0" borderId="52" xfId="2" applyNumberFormat="1" applyFont="1" applyFill="1" applyBorder="1" applyAlignment="1">
      <alignment horizontal="center" vertical="center"/>
    </xf>
    <xf numFmtId="0" fontId="1" fillId="0" borderId="4" xfId="2" applyNumberFormat="1" applyFont="1" applyFill="1" applyBorder="1" applyAlignment="1">
      <alignment horizontal="center" vertical="center"/>
    </xf>
    <xf numFmtId="168" fontId="1" fillId="0" borderId="62" xfId="2" applyNumberFormat="1" applyFont="1" applyFill="1" applyBorder="1" applyAlignment="1" applyProtection="1">
      <alignment horizontal="center" vertical="center"/>
    </xf>
    <xf numFmtId="49" fontId="1" fillId="0" borderId="62" xfId="2" applyNumberFormat="1" applyFont="1" applyFill="1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62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68" fontId="1" fillId="0" borderId="62" xfId="0" applyNumberFormat="1" applyFont="1" applyFill="1" applyBorder="1" applyAlignment="1">
      <alignment horizontal="center" vertical="center"/>
    </xf>
    <xf numFmtId="0" fontId="1" fillId="0" borderId="83" xfId="0" applyFont="1" applyFill="1" applyBorder="1" applyAlignment="1">
      <alignment horizontal="left" wrapText="1"/>
    </xf>
    <xf numFmtId="166" fontId="35" fillId="0" borderId="16" xfId="2" applyNumberFormat="1" applyFont="1" applyFill="1" applyBorder="1" applyAlignment="1" applyProtection="1">
      <alignment vertical="center"/>
    </xf>
    <xf numFmtId="49" fontId="1" fillId="0" borderId="83" xfId="2" applyNumberFormat="1" applyFont="1" applyFill="1" applyBorder="1" applyAlignment="1">
      <alignment horizontal="center" vertical="center"/>
    </xf>
    <xf numFmtId="166" fontId="35" fillId="0" borderId="24" xfId="2" applyNumberFormat="1" applyFont="1" applyFill="1" applyBorder="1" applyAlignment="1" applyProtection="1">
      <alignment vertical="center"/>
    </xf>
    <xf numFmtId="166" fontId="35" fillId="0" borderId="10" xfId="2" applyNumberFormat="1" applyFont="1" applyFill="1" applyBorder="1" applyAlignment="1" applyProtection="1">
      <alignment vertical="center"/>
    </xf>
    <xf numFmtId="168" fontId="1" fillId="0" borderId="83" xfId="2" applyNumberFormat="1" applyFont="1" applyFill="1" applyBorder="1" applyAlignment="1" applyProtection="1">
      <alignment horizontal="center" vertical="center"/>
    </xf>
    <xf numFmtId="49" fontId="1" fillId="0" borderId="61" xfId="2" applyNumberFormat="1" applyFont="1" applyFill="1" applyBorder="1" applyAlignment="1">
      <alignment vertical="center" wrapText="1"/>
    </xf>
    <xf numFmtId="1" fontId="1" fillId="0" borderId="25" xfId="2" applyNumberFormat="1" applyFont="1" applyFill="1" applyBorder="1" applyAlignment="1">
      <alignment horizontal="center" vertical="center"/>
    </xf>
    <xf numFmtId="49" fontId="1" fillId="0" borderId="61" xfId="2" applyNumberFormat="1" applyFont="1" applyFill="1" applyBorder="1" applyAlignment="1">
      <alignment horizontal="center" vertical="center"/>
    </xf>
    <xf numFmtId="49" fontId="1" fillId="0" borderId="56" xfId="2" applyNumberFormat="1" applyFont="1" applyFill="1" applyBorder="1" applyAlignment="1">
      <alignment horizontal="center" vertical="center"/>
    </xf>
    <xf numFmtId="0" fontId="1" fillId="0" borderId="82" xfId="2" applyNumberFormat="1" applyFont="1" applyFill="1" applyBorder="1" applyAlignment="1">
      <alignment horizontal="center" vertical="center"/>
    </xf>
    <xf numFmtId="168" fontId="1" fillId="0" borderId="61" xfId="2" applyNumberFormat="1" applyFont="1" applyFill="1" applyBorder="1" applyAlignment="1" applyProtection="1">
      <alignment horizontal="center" vertical="center"/>
    </xf>
    <xf numFmtId="167" fontId="5" fillId="3" borderId="38" xfId="2" applyNumberFormat="1" applyFont="1" applyFill="1" applyBorder="1" applyAlignment="1" applyProtection="1">
      <alignment horizontal="center" vertical="center"/>
    </xf>
    <xf numFmtId="49" fontId="5" fillId="0" borderId="13" xfId="2" applyNumberFormat="1" applyFont="1" applyFill="1" applyBorder="1" applyAlignment="1" applyProtection="1">
      <alignment horizontal="center" vertical="center"/>
    </xf>
    <xf numFmtId="168" fontId="5" fillId="0" borderId="13" xfId="2" applyNumberFormat="1" applyFont="1" applyFill="1" applyBorder="1" applyAlignment="1" applyProtection="1">
      <alignment horizontal="center" vertical="center"/>
    </xf>
    <xf numFmtId="167" fontId="5" fillId="0" borderId="85" xfId="2" applyNumberFormat="1" applyFont="1" applyFill="1" applyBorder="1" applyAlignment="1" applyProtection="1">
      <alignment horizontal="center" vertical="center"/>
    </xf>
    <xf numFmtId="167" fontId="5" fillId="0" borderId="86" xfId="2" applyNumberFormat="1" applyFont="1" applyFill="1" applyBorder="1" applyAlignment="1" applyProtection="1">
      <alignment horizontal="center" vertical="center"/>
    </xf>
    <xf numFmtId="165" fontId="5" fillId="0" borderId="13" xfId="2" applyNumberFormat="1" applyFont="1" applyFill="1" applyBorder="1" applyAlignment="1" applyProtection="1">
      <alignment horizontal="center" vertical="center"/>
    </xf>
    <xf numFmtId="1" fontId="1" fillId="0" borderId="57" xfId="2" applyNumberFormat="1" applyFont="1" applyFill="1" applyBorder="1" applyAlignment="1">
      <alignment horizontal="center" vertical="center"/>
    </xf>
    <xf numFmtId="1" fontId="1" fillId="0" borderId="69" xfId="2" applyNumberFormat="1" applyFont="1" applyFill="1" applyBorder="1" applyAlignment="1">
      <alignment horizontal="center" vertical="center"/>
    </xf>
    <xf numFmtId="167" fontId="5" fillId="3" borderId="54" xfId="2" applyNumberFormat="1" applyFont="1" applyFill="1" applyBorder="1" applyAlignment="1" applyProtection="1">
      <alignment horizontal="center" vertical="center"/>
    </xf>
    <xf numFmtId="166" fontId="33" fillId="3" borderId="16" xfId="2" applyNumberFormat="1" applyFont="1" applyFill="1" applyBorder="1" applyAlignment="1" applyProtection="1">
      <alignment horizontal="center" vertical="center"/>
    </xf>
    <xf numFmtId="167" fontId="1" fillId="3" borderId="31" xfId="0" applyNumberFormat="1" applyFont="1" applyFill="1" applyBorder="1" applyAlignment="1" applyProtection="1">
      <alignment horizontal="center" vertical="center"/>
    </xf>
    <xf numFmtId="167" fontId="1" fillId="3" borderId="32" xfId="0" applyNumberFormat="1" applyFont="1" applyFill="1" applyBorder="1" applyAlignment="1" applyProtection="1">
      <alignment horizontal="center" vertical="center"/>
    </xf>
    <xf numFmtId="167" fontId="1" fillId="3" borderId="33" xfId="0" applyNumberFormat="1" applyFont="1" applyFill="1" applyBorder="1" applyAlignment="1" applyProtection="1">
      <alignment horizontal="center" vertical="center"/>
    </xf>
    <xf numFmtId="1" fontId="5" fillId="3" borderId="14" xfId="0" applyNumberFormat="1" applyFont="1" applyFill="1" applyBorder="1" applyAlignment="1" applyProtection="1">
      <alignment horizontal="center" vertical="center"/>
    </xf>
    <xf numFmtId="0" fontId="5" fillId="3" borderId="35" xfId="2" applyFont="1" applyFill="1" applyBorder="1" applyAlignment="1">
      <alignment horizontal="center" vertical="center" wrapText="1"/>
    </xf>
    <xf numFmtId="1" fontId="5" fillId="3" borderId="49" xfId="2" applyNumberFormat="1" applyFont="1" applyFill="1" applyBorder="1" applyAlignment="1">
      <alignment horizontal="center" vertical="center" wrapText="1"/>
    </xf>
    <xf numFmtId="49" fontId="5" fillId="3" borderId="49" xfId="2" applyNumberFormat="1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left" vertical="top" wrapText="1"/>
    </xf>
    <xf numFmtId="1" fontId="5" fillId="3" borderId="24" xfId="0" applyNumberFormat="1" applyFont="1" applyFill="1" applyBorder="1" applyAlignment="1" applyProtection="1">
      <alignment horizontal="center" vertical="center"/>
    </xf>
    <xf numFmtId="1" fontId="5" fillId="3" borderId="8" xfId="0" applyNumberFormat="1" applyFont="1" applyFill="1" applyBorder="1" applyAlignment="1" applyProtection="1">
      <alignment horizontal="center" vertical="center"/>
    </xf>
    <xf numFmtId="1" fontId="5" fillId="3" borderId="10" xfId="0" applyNumberFormat="1" applyFont="1" applyFill="1" applyBorder="1" applyAlignment="1" applyProtection="1">
      <alignment horizontal="center" vertical="center"/>
    </xf>
    <xf numFmtId="166" fontId="5" fillId="3" borderId="55" xfId="2" applyNumberFormat="1" applyFont="1" applyFill="1" applyBorder="1" applyAlignment="1" applyProtection="1">
      <alignment horizontal="center" vertical="center" wrapText="1"/>
    </xf>
    <xf numFmtId="1" fontId="5" fillId="3" borderId="84" xfId="2" applyNumberFormat="1" applyFont="1" applyFill="1" applyBorder="1" applyAlignment="1" applyProtection="1">
      <alignment horizontal="center" vertical="center"/>
    </xf>
    <xf numFmtId="0" fontId="1" fillId="3" borderId="54" xfId="2" applyFont="1" applyFill="1" applyBorder="1" applyAlignment="1">
      <alignment horizontal="center" vertical="center" wrapText="1"/>
    </xf>
    <xf numFmtId="0" fontId="1" fillId="3" borderId="82" xfId="2" applyFont="1" applyFill="1" applyBorder="1" applyAlignment="1">
      <alignment horizontal="center" vertical="center" wrapText="1"/>
    </xf>
    <xf numFmtId="1" fontId="1" fillId="3" borderId="3" xfId="2" applyNumberFormat="1" applyFont="1" applyFill="1" applyBorder="1" applyAlignment="1" applyProtection="1">
      <alignment horizontal="center" vertical="center"/>
    </xf>
    <xf numFmtId="1" fontId="1" fillId="3" borderId="7" xfId="2" applyNumberFormat="1" applyFont="1" applyFill="1" applyBorder="1" applyAlignment="1" applyProtection="1">
      <alignment horizontal="center" vertical="center"/>
    </xf>
    <xf numFmtId="49" fontId="1" fillId="3" borderId="15" xfId="2" applyNumberFormat="1" applyFont="1" applyFill="1" applyBorder="1" applyAlignment="1">
      <alignment horizontal="center" vertical="center" wrapText="1"/>
    </xf>
    <xf numFmtId="0" fontId="33" fillId="3" borderId="15" xfId="2" applyFont="1" applyFill="1" applyBorder="1" applyAlignment="1">
      <alignment horizontal="center" vertical="center" wrapText="1"/>
    </xf>
    <xf numFmtId="0" fontId="33" fillId="3" borderId="44" xfId="2" applyFont="1" applyFill="1" applyBorder="1" applyAlignment="1">
      <alignment horizontal="center" vertical="center" wrapText="1"/>
    </xf>
    <xf numFmtId="49" fontId="34" fillId="0" borderId="30" xfId="2" applyNumberFormat="1" applyFont="1" applyFill="1" applyBorder="1" applyAlignment="1">
      <alignment horizontal="center" vertical="center" wrapText="1"/>
    </xf>
    <xf numFmtId="0" fontId="33" fillId="3" borderId="25" xfId="2" applyFont="1" applyFill="1" applyBorder="1" applyAlignment="1">
      <alignment horizontal="center" vertical="center" wrapText="1"/>
    </xf>
    <xf numFmtId="0" fontId="1" fillId="3" borderId="34" xfId="2" applyFont="1" applyFill="1" applyBorder="1" applyAlignment="1">
      <alignment horizontal="center" vertical="center" wrapText="1"/>
    </xf>
    <xf numFmtId="0" fontId="33" fillId="3" borderId="82" xfId="2" applyFont="1" applyFill="1" applyBorder="1" applyAlignment="1">
      <alignment horizontal="center" vertical="center" wrapText="1"/>
    </xf>
    <xf numFmtId="167" fontId="1" fillId="3" borderId="2" xfId="2" applyNumberFormat="1" applyFont="1" applyFill="1" applyBorder="1" applyAlignment="1" applyProtection="1">
      <alignment horizontal="center" vertical="center"/>
    </xf>
    <xf numFmtId="1" fontId="5" fillId="3" borderId="56" xfId="2" applyNumberFormat="1" applyFont="1" applyFill="1" applyBorder="1" applyAlignment="1" applyProtection="1">
      <alignment horizontal="center" vertical="center"/>
    </xf>
    <xf numFmtId="1" fontId="5" fillId="3" borderId="55" xfId="2" applyNumberFormat="1" applyFont="1" applyFill="1" applyBorder="1" applyAlignment="1" applyProtection="1">
      <alignment horizontal="center" vertical="center"/>
    </xf>
    <xf numFmtId="1" fontId="5" fillId="3" borderId="8" xfId="2" applyNumberFormat="1" applyFont="1" applyFill="1" applyBorder="1" applyAlignment="1" applyProtection="1">
      <alignment horizontal="center" vertical="center"/>
    </xf>
    <xf numFmtId="167" fontId="1" fillId="3" borderId="59" xfId="2" applyNumberFormat="1" applyFont="1" applyFill="1" applyBorder="1" applyAlignment="1" applyProtection="1">
      <alignment horizontal="center" vertical="center"/>
    </xf>
    <xf numFmtId="167" fontId="1" fillId="3" borderId="5" xfId="2" applyNumberFormat="1" applyFont="1" applyFill="1" applyBorder="1" applyAlignment="1" applyProtection="1">
      <alignment horizontal="center" vertical="center"/>
    </xf>
    <xf numFmtId="167" fontId="1" fillId="3" borderId="6" xfId="2" applyNumberFormat="1" applyFont="1" applyFill="1" applyBorder="1" applyAlignment="1" applyProtection="1">
      <alignment horizontal="center" vertical="center"/>
    </xf>
    <xf numFmtId="49" fontId="1" fillId="3" borderId="16" xfId="2" applyNumberFormat="1" applyFont="1" applyFill="1" applyBorder="1" applyAlignment="1">
      <alignment horizontal="center" vertical="center" wrapText="1"/>
    </xf>
    <xf numFmtId="49" fontId="1" fillId="3" borderId="53" xfId="2" applyNumberFormat="1" applyFont="1" applyFill="1" applyBorder="1" applyAlignment="1">
      <alignment horizontal="center" vertical="center" wrapText="1"/>
    </xf>
    <xf numFmtId="49" fontId="1" fillId="3" borderId="57" xfId="2" applyNumberFormat="1" applyFont="1" applyFill="1" applyBorder="1" applyAlignment="1">
      <alignment horizontal="center" vertical="center" wrapText="1"/>
    </xf>
    <xf numFmtId="49" fontId="1" fillId="3" borderId="69" xfId="2" applyNumberFormat="1" applyFont="1" applyFill="1" applyBorder="1" applyAlignment="1">
      <alignment horizontal="center" vertical="center" wrapText="1"/>
    </xf>
    <xf numFmtId="0" fontId="5" fillId="0" borderId="33" xfId="2" applyFont="1" applyFill="1" applyBorder="1" applyAlignment="1">
      <alignment horizontal="center" vertical="center" wrapText="1"/>
    </xf>
    <xf numFmtId="49" fontId="5" fillId="3" borderId="5" xfId="2" applyNumberFormat="1" applyFont="1" applyFill="1" applyBorder="1" applyAlignment="1">
      <alignment horizontal="center" vertical="center" wrapText="1"/>
    </xf>
    <xf numFmtId="49" fontId="5" fillId="3" borderId="45" xfId="2" applyNumberFormat="1" applyFont="1" applyFill="1" applyBorder="1" applyAlignment="1">
      <alignment horizontal="center" vertical="center" wrapText="1"/>
    </xf>
    <xf numFmtId="0" fontId="5" fillId="0" borderId="81" xfId="2" applyFont="1" applyFill="1" applyBorder="1" applyAlignment="1">
      <alignment horizontal="center" vertical="center" wrapText="1"/>
    </xf>
    <xf numFmtId="0" fontId="5" fillId="0" borderId="34" xfId="2" applyFont="1" applyFill="1" applyBorder="1" applyAlignment="1">
      <alignment horizontal="center" vertical="center" wrapText="1"/>
    </xf>
    <xf numFmtId="0" fontId="5" fillId="0" borderId="15" xfId="2" applyFont="1" applyFill="1" applyBorder="1" applyAlignment="1">
      <alignment horizontal="center" vertical="center" wrapText="1"/>
    </xf>
    <xf numFmtId="0" fontId="5" fillId="3" borderId="15" xfId="2" applyFont="1" applyFill="1" applyBorder="1" applyAlignment="1">
      <alignment horizontal="center" vertical="center" wrapText="1"/>
    </xf>
    <xf numFmtId="0" fontId="5" fillId="3" borderId="44" xfId="2" applyFont="1" applyFill="1" applyBorder="1" applyAlignment="1">
      <alignment horizontal="center" vertical="center" wrapText="1"/>
    </xf>
    <xf numFmtId="0" fontId="5" fillId="0" borderId="30" xfId="2" applyFont="1" applyFill="1" applyBorder="1" applyAlignment="1">
      <alignment horizontal="center" vertical="center" wrapText="1"/>
    </xf>
    <xf numFmtId="49" fontId="5" fillId="3" borderId="59" xfId="2" applyNumberFormat="1" applyFont="1" applyFill="1" applyBorder="1" applyAlignment="1">
      <alignment horizontal="center" vertical="center" wrapText="1"/>
    </xf>
    <xf numFmtId="49" fontId="5" fillId="3" borderId="54" xfId="2" applyNumberFormat="1" applyFont="1" applyFill="1" applyBorder="1" applyAlignment="1">
      <alignment horizontal="center" vertical="center" wrapText="1"/>
    </xf>
    <xf numFmtId="49" fontId="5" fillId="0" borderId="34" xfId="2" applyNumberFormat="1" applyFont="1" applyFill="1" applyBorder="1" applyAlignment="1">
      <alignment horizontal="center" vertical="center" wrapText="1"/>
    </xf>
    <xf numFmtId="49" fontId="5" fillId="0" borderId="15" xfId="2" applyNumberFormat="1" applyFont="1" applyFill="1" applyBorder="1" applyAlignment="1">
      <alignment horizontal="center" vertical="center" wrapText="1"/>
    </xf>
    <xf numFmtId="49" fontId="5" fillId="3" borderId="15" xfId="2" applyNumberFormat="1" applyFont="1" applyFill="1" applyBorder="1" applyAlignment="1">
      <alignment horizontal="center" vertical="center" wrapText="1"/>
    </xf>
    <xf numFmtId="49" fontId="5" fillId="3" borderId="44" xfId="2" applyNumberFormat="1" applyFont="1" applyFill="1" applyBorder="1" applyAlignment="1">
      <alignment horizontal="center" vertical="center" wrapText="1"/>
    </xf>
    <xf numFmtId="168" fontId="5" fillId="0" borderId="15" xfId="2" applyNumberFormat="1" applyFont="1" applyFill="1" applyBorder="1" applyAlignment="1" applyProtection="1">
      <alignment horizontal="center" vertical="center"/>
    </xf>
    <xf numFmtId="1" fontId="5" fillId="0" borderId="15" xfId="2" applyNumberFormat="1" applyFont="1" applyFill="1" applyBorder="1" applyAlignment="1">
      <alignment horizontal="center" vertical="center"/>
    </xf>
    <xf numFmtId="0" fontId="5" fillId="3" borderId="41" xfId="2" applyFont="1" applyFill="1" applyBorder="1" applyAlignment="1">
      <alignment horizontal="center" vertical="center" wrapText="1"/>
    </xf>
    <xf numFmtId="0" fontId="5" fillId="3" borderId="42" xfId="2" applyFont="1" applyFill="1" applyBorder="1" applyAlignment="1">
      <alignment horizontal="center" vertical="center" wrapText="1"/>
    </xf>
    <xf numFmtId="165" fontId="5" fillId="3" borderId="41" xfId="2" applyNumberFormat="1" applyFont="1" applyFill="1" applyBorder="1" applyAlignment="1" applyProtection="1">
      <alignment horizontal="center" vertical="center"/>
    </xf>
    <xf numFmtId="1" fontId="5" fillId="3" borderId="46" xfId="2" applyNumberFormat="1" applyFont="1" applyFill="1" applyBorder="1" applyAlignment="1" applyProtection="1">
      <alignment horizontal="center" vertical="center"/>
    </xf>
    <xf numFmtId="1" fontId="5" fillId="3" borderId="43" xfId="2" applyNumberFormat="1" applyFont="1" applyFill="1" applyBorder="1" applyAlignment="1" applyProtection="1">
      <alignment horizontal="center" vertical="center"/>
    </xf>
    <xf numFmtId="167" fontId="37" fillId="0" borderId="51" xfId="0" applyNumberFormat="1" applyFont="1" applyFill="1" applyBorder="1" applyAlignment="1" applyProtection="1">
      <alignment horizontal="center" vertical="center"/>
    </xf>
    <xf numFmtId="165" fontId="5" fillId="0" borderId="53" xfId="0" applyNumberFormat="1" applyFont="1" applyFill="1" applyBorder="1" applyAlignment="1" applyProtection="1">
      <alignment horizontal="center" vertical="center"/>
    </xf>
    <xf numFmtId="167" fontId="37" fillId="0" borderId="7" xfId="0" applyNumberFormat="1" applyFont="1" applyFill="1" applyBorder="1" applyAlignment="1" applyProtection="1">
      <alignment horizontal="center" vertical="center"/>
    </xf>
    <xf numFmtId="165" fontId="5" fillId="0" borderId="69" xfId="0" applyNumberFormat="1" applyFont="1" applyFill="1" applyBorder="1" applyAlignment="1" applyProtection="1">
      <alignment horizontal="center" vertical="center"/>
    </xf>
    <xf numFmtId="167" fontId="5" fillId="0" borderId="34" xfId="2" applyNumberFormat="1" applyFont="1" applyFill="1" applyBorder="1" applyAlignment="1" applyProtection="1">
      <alignment horizontal="center" vertical="center"/>
    </xf>
    <xf numFmtId="167" fontId="5" fillId="0" borderId="59" xfId="2" applyNumberFormat="1" applyFont="1" applyFill="1" applyBorder="1" applyAlignment="1" applyProtection="1">
      <alignment horizontal="center" vertical="center"/>
    </xf>
    <xf numFmtId="167" fontId="5" fillId="0" borderId="38" xfId="2" applyNumberFormat="1" applyFont="1" applyFill="1" applyBorder="1" applyAlignment="1" applyProtection="1">
      <alignment horizontal="center" vertical="center"/>
    </xf>
    <xf numFmtId="1" fontId="1" fillId="0" borderId="53" xfId="2" applyNumberFormat="1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16" xfId="2" applyNumberFormat="1" applyFont="1" applyFill="1" applyBorder="1" applyAlignment="1">
      <alignment horizontal="center" vertical="center" wrapText="1"/>
    </xf>
    <xf numFmtId="167" fontId="5" fillId="0" borderId="12" xfId="2" applyNumberFormat="1" applyFont="1" applyFill="1" applyBorder="1" applyAlignment="1" applyProtection="1">
      <alignment horizontal="center" vertical="center"/>
    </xf>
    <xf numFmtId="167" fontId="1" fillId="0" borderId="12" xfId="2" applyNumberFormat="1" applyFont="1" applyFill="1" applyBorder="1" applyAlignment="1" applyProtection="1">
      <alignment horizontal="center" vertical="center"/>
    </xf>
    <xf numFmtId="167" fontId="1" fillId="0" borderId="30" xfId="2" applyNumberFormat="1" applyFont="1" applyFill="1" applyBorder="1" applyAlignment="1" applyProtection="1">
      <alignment horizontal="center" vertical="center"/>
    </xf>
    <xf numFmtId="167" fontId="5" fillId="0" borderId="50" xfId="2" applyNumberFormat="1" applyFont="1" applyFill="1" applyBorder="1" applyAlignment="1" applyProtection="1">
      <alignment horizontal="center" vertical="center"/>
    </xf>
    <xf numFmtId="1" fontId="5" fillId="3" borderId="34" xfId="2" applyNumberFormat="1" applyFont="1" applyFill="1" applyBorder="1" applyAlignment="1" applyProtection="1">
      <alignment horizontal="center" vertical="center"/>
    </xf>
    <xf numFmtId="1" fontId="5" fillId="3" borderId="15" xfId="2" applyNumberFormat="1" applyFont="1" applyFill="1" applyBorder="1" applyAlignment="1" applyProtection="1">
      <alignment horizontal="center" vertical="center"/>
    </xf>
    <xf numFmtId="1" fontId="5" fillId="0" borderId="30" xfId="2" applyNumberFormat="1" applyFont="1" applyFill="1" applyBorder="1" applyAlignment="1" applyProtection="1">
      <alignment horizontal="center" vertical="center"/>
    </xf>
    <xf numFmtId="1" fontId="5" fillId="0" borderId="30" xfId="2" applyNumberFormat="1" applyFont="1" applyFill="1" applyBorder="1" applyAlignment="1">
      <alignment horizontal="center" vertical="center" wrapText="1"/>
    </xf>
    <xf numFmtId="166" fontId="33" fillId="3" borderId="34" xfId="2" applyNumberFormat="1" applyFont="1" applyFill="1" applyBorder="1" applyAlignment="1" applyProtection="1">
      <alignment horizontal="center" vertical="center"/>
    </xf>
    <xf numFmtId="166" fontId="33" fillId="3" borderId="25" xfId="2" applyNumberFormat="1" applyFont="1" applyFill="1" applyBorder="1" applyAlignment="1" applyProtection="1">
      <alignment horizontal="center" vertical="center"/>
    </xf>
    <xf numFmtId="166" fontId="33" fillId="3" borderId="15" xfId="2" applyNumberFormat="1" applyFont="1" applyFill="1" applyBorder="1" applyAlignment="1" applyProtection="1">
      <alignment horizontal="center" vertical="center"/>
    </xf>
    <xf numFmtId="168" fontId="5" fillId="3" borderId="39" xfId="0" applyNumberFormat="1" applyFont="1" applyFill="1" applyBorder="1" applyAlignment="1" applyProtection="1">
      <alignment horizontal="center" vertical="center"/>
    </xf>
    <xf numFmtId="168" fontId="5" fillId="3" borderId="9" xfId="0" applyNumberFormat="1" applyFont="1" applyFill="1" applyBorder="1" applyAlignment="1" applyProtection="1">
      <alignment horizontal="center" vertical="center"/>
    </xf>
    <xf numFmtId="168" fontId="5" fillId="3" borderId="88" xfId="0" applyNumberFormat="1" applyFont="1" applyFill="1" applyBorder="1" applyAlignment="1" applyProtection="1">
      <alignment horizontal="center" vertical="center"/>
    </xf>
    <xf numFmtId="168" fontId="5" fillId="0" borderId="34" xfId="2" applyNumberFormat="1" applyFont="1" applyFill="1" applyBorder="1" applyAlignment="1" applyProtection="1">
      <alignment horizontal="center" vertical="center"/>
    </xf>
    <xf numFmtId="168" fontId="5" fillId="3" borderId="16" xfId="2" applyNumberFormat="1" applyFont="1" applyFill="1" applyBorder="1" applyAlignment="1" applyProtection="1">
      <alignment horizontal="center" vertical="center"/>
    </xf>
    <xf numFmtId="49" fontId="5" fillId="3" borderId="15" xfId="0" applyNumberFormat="1" applyFont="1" applyFill="1" applyBorder="1" applyAlignment="1" applyProtection="1">
      <alignment horizontal="center" vertical="center"/>
    </xf>
    <xf numFmtId="49" fontId="5" fillId="3" borderId="16" xfId="0" applyNumberFormat="1" applyFont="1" applyFill="1" applyBorder="1" applyAlignment="1" applyProtection="1">
      <alignment horizontal="center" vertical="center"/>
    </xf>
    <xf numFmtId="49" fontId="5" fillId="3" borderId="56" xfId="0" applyNumberFormat="1" applyFont="1" applyFill="1" applyBorder="1" applyAlignment="1" applyProtection="1">
      <alignment horizontal="center" vertical="center"/>
    </xf>
    <xf numFmtId="49" fontId="5" fillId="0" borderId="34" xfId="0" applyNumberFormat="1" applyFont="1" applyFill="1" applyBorder="1" applyAlignment="1" applyProtection="1">
      <alignment horizontal="center" vertical="center"/>
    </xf>
    <xf numFmtId="49" fontId="5" fillId="0" borderId="16" xfId="0" applyNumberFormat="1" applyFont="1" applyFill="1" applyBorder="1" applyAlignment="1" applyProtection="1">
      <alignment horizontal="center" vertical="center"/>
    </xf>
    <xf numFmtId="49" fontId="5" fillId="0" borderId="53" xfId="0" applyNumberFormat="1" applyFont="1" applyFill="1" applyBorder="1" applyAlignment="1" applyProtection="1">
      <alignment horizontal="center" vertical="center"/>
    </xf>
    <xf numFmtId="49" fontId="5" fillId="0" borderId="57" xfId="0" applyNumberFormat="1" applyFont="1" applyFill="1" applyBorder="1" applyAlignment="1" applyProtection="1">
      <alignment horizontal="center" vertical="center"/>
    </xf>
    <xf numFmtId="49" fontId="5" fillId="0" borderId="69" xfId="0" applyNumberFormat="1" applyFont="1" applyFill="1" applyBorder="1" applyAlignment="1" applyProtection="1">
      <alignment horizontal="center" vertical="center"/>
    </xf>
    <xf numFmtId="0" fontId="5" fillId="0" borderId="39" xfId="2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 wrapText="1"/>
    </xf>
    <xf numFmtId="49" fontId="5" fillId="3" borderId="82" xfId="2" applyNumberFormat="1" applyFont="1" applyFill="1" applyBorder="1" applyAlignment="1">
      <alignment vertical="center" wrapText="1"/>
    </xf>
    <xf numFmtId="49" fontId="5" fillId="0" borderId="34" xfId="2" applyNumberFormat="1" applyFont="1" applyFill="1" applyBorder="1" applyAlignment="1">
      <alignment vertical="center" wrapText="1"/>
    </xf>
    <xf numFmtId="49" fontId="5" fillId="0" borderId="15" xfId="2" applyNumberFormat="1" applyFont="1" applyFill="1" applyBorder="1" applyAlignment="1">
      <alignment vertical="center" wrapText="1"/>
    </xf>
    <xf numFmtId="49" fontId="5" fillId="0" borderId="16" xfId="2" applyNumberFormat="1" applyFont="1" applyFill="1" applyBorder="1" applyAlignment="1">
      <alignment vertical="center" wrapText="1"/>
    </xf>
    <xf numFmtId="165" fontId="34" fillId="0" borderId="30" xfId="2" applyNumberFormat="1" applyFont="1" applyFill="1" applyBorder="1" applyAlignment="1">
      <alignment horizontal="center" vertical="center" wrapText="1"/>
    </xf>
    <xf numFmtId="49" fontId="34" fillId="0" borderId="14" xfId="2" applyNumberFormat="1" applyFont="1" applyFill="1" applyBorder="1" applyAlignment="1">
      <alignment horizontal="center" vertical="center" wrapText="1"/>
    </xf>
    <xf numFmtId="1" fontId="5" fillId="3" borderId="16" xfId="2" applyNumberFormat="1" applyFont="1" applyFill="1" applyBorder="1" applyAlignment="1" applyProtection="1">
      <alignment horizontal="center" vertical="center"/>
    </xf>
    <xf numFmtId="1" fontId="5" fillId="3" borderId="25" xfId="2" applyNumberFormat="1" applyFont="1" applyFill="1" applyBorder="1" applyAlignment="1" applyProtection="1">
      <alignment horizontal="center" vertical="center"/>
    </xf>
    <xf numFmtId="1" fontId="1" fillId="3" borderId="15" xfId="2" applyNumberFormat="1" applyFont="1" applyFill="1" applyBorder="1" applyAlignment="1" applyProtection="1">
      <alignment horizontal="center" vertical="center"/>
    </xf>
    <xf numFmtId="1" fontId="1" fillId="3" borderId="16" xfId="2" applyNumberFormat="1" applyFont="1" applyFill="1" applyBorder="1" applyAlignment="1" applyProtection="1">
      <alignment horizontal="center" vertical="center"/>
    </xf>
    <xf numFmtId="49" fontId="5" fillId="0" borderId="39" xfId="2" applyNumberFormat="1" applyFont="1" applyFill="1" applyBorder="1" applyAlignment="1">
      <alignment horizontal="left" vertical="center" wrapText="1"/>
    </xf>
    <xf numFmtId="0" fontId="5" fillId="3" borderId="16" xfId="2" applyFont="1" applyFill="1" applyBorder="1" applyAlignment="1">
      <alignment horizontal="center" vertical="center" wrapText="1"/>
    </xf>
    <xf numFmtId="0" fontId="5" fillId="3" borderId="61" xfId="2" applyFont="1" applyFill="1" applyBorder="1" applyAlignment="1">
      <alignment horizontal="center" vertical="center" wrapText="1"/>
    </xf>
    <xf numFmtId="0" fontId="5" fillId="3" borderId="62" xfId="2" applyFont="1" applyFill="1" applyBorder="1" applyAlignment="1">
      <alignment horizontal="center" vertical="center" wrapText="1"/>
    </xf>
    <xf numFmtId="0" fontId="5" fillId="3" borderId="34" xfId="2" applyFont="1" applyFill="1" applyBorder="1" applyAlignment="1">
      <alignment horizontal="center" vertical="center" wrapText="1"/>
    </xf>
    <xf numFmtId="0" fontId="5" fillId="3" borderId="25" xfId="2" applyFont="1" applyFill="1" applyBorder="1" applyAlignment="1">
      <alignment horizontal="center" vertical="center" wrapText="1"/>
    </xf>
    <xf numFmtId="167" fontId="36" fillId="3" borderId="34" xfId="2" applyNumberFormat="1" applyFont="1" applyFill="1" applyBorder="1" applyAlignment="1" applyProtection="1">
      <alignment horizontal="center" vertical="center"/>
    </xf>
    <xf numFmtId="167" fontId="36" fillId="3" borderId="25" xfId="2" applyNumberFormat="1" applyFont="1" applyFill="1" applyBorder="1" applyAlignment="1" applyProtection="1">
      <alignment horizontal="center" vertical="center"/>
    </xf>
    <xf numFmtId="0" fontId="5" fillId="0" borderId="16" xfId="2" applyFont="1" applyFill="1" applyBorder="1" applyAlignment="1">
      <alignment horizontal="center" vertical="center" wrapText="1"/>
    </xf>
    <xf numFmtId="49" fontId="5" fillId="3" borderId="6" xfId="2" applyNumberFormat="1" applyFont="1" applyFill="1" applyBorder="1" applyAlignment="1">
      <alignment horizontal="center" vertical="center" wrapText="1"/>
    </xf>
    <xf numFmtId="49" fontId="5" fillId="3" borderId="51" xfId="2" applyNumberFormat="1" applyFont="1" applyFill="1" applyBorder="1" applyAlignment="1">
      <alignment horizontal="center" vertical="center" wrapText="1"/>
    </xf>
    <xf numFmtId="49" fontId="5" fillId="3" borderId="3" xfId="2" applyNumberFormat="1" applyFont="1" applyFill="1" applyBorder="1" applyAlignment="1">
      <alignment horizontal="center" vertical="center" wrapText="1"/>
    </xf>
    <xf numFmtId="49" fontId="5" fillId="3" borderId="7" xfId="2" applyNumberFormat="1" applyFont="1" applyFill="1" applyBorder="1" applyAlignment="1">
      <alignment horizontal="center" vertical="center" wrapText="1"/>
    </xf>
    <xf numFmtId="1" fontId="5" fillId="3" borderId="26" xfId="2" applyNumberFormat="1" applyFont="1" applyFill="1" applyBorder="1" applyAlignment="1">
      <alignment horizontal="center" vertical="center" wrapText="1"/>
    </xf>
    <xf numFmtId="166" fontId="35" fillId="0" borderId="5" xfId="2" applyNumberFormat="1" applyFont="1" applyFill="1" applyBorder="1" applyAlignment="1" applyProtection="1">
      <alignment vertical="center"/>
    </xf>
    <xf numFmtId="1" fontId="5" fillId="3" borderId="11" xfId="2" applyNumberFormat="1" applyFont="1" applyFill="1" applyBorder="1" applyAlignment="1">
      <alignment horizontal="center" vertical="center" wrapText="1"/>
    </xf>
    <xf numFmtId="167" fontId="5" fillId="3" borderId="82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2" applyNumberFormat="1" applyFont="1" applyFill="1" applyBorder="1" applyAlignment="1">
      <alignment horizontal="center" vertical="center" wrapText="1"/>
    </xf>
    <xf numFmtId="0" fontId="5" fillId="3" borderId="46" xfId="0" applyNumberFormat="1" applyFont="1" applyFill="1" applyBorder="1" applyAlignment="1" applyProtection="1">
      <alignment horizontal="left" vertical="center"/>
    </xf>
    <xf numFmtId="0" fontId="1" fillId="3" borderId="41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167" fontId="37" fillId="3" borderId="46" xfId="0" applyNumberFormat="1" applyFont="1" applyFill="1" applyBorder="1" applyAlignment="1" applyProtection="1">
      <alignment horizontal="center" vertical="center"/>
    </xf>
    <xf numFmtId="165" fontId="5" fillId="3" borderId="89" xfId="0" applyNumberFormat="1" applyFont="1" applyFill="1" applyBorder="1" applyAlignment="1" applyProtection="1">
      <alignment horizontal="center" vertical="center"/>
    </xf>
    <xf numFmtId="1" fontId="5" fillId="3" borderId="89" xfId="0" applyNumberFormat="1" applyFont="1" applyFill="1" applyBorder="1" applyAlignment="1">
      <alignment horizontal="center" vertical="center" wrapText="1"/>
    </xf>
    <xf numFmtId="1" fontId="5" fillId="3" borderId="46" xfId="2" applyNumberFormat="1" applyFont="1" applyFill="1" applyBorder="1" applyAlignment="1">
      <alignment horizontal="center" vertical="center" wrapText="1"/>
    </xf>
    <xf numFmtId="0" fontId="5" fillId="3" borderId="18" xfId="2" applyFont="1" applyFill="1" applyBorder="1" applyAlignment="1">
      <alignment horizontal="center" vertical="center" wrapText="1"/>
    </xf>
    <xf numFmtId="165" fontId="5" fillId="3" borderId="17" xfId="2" applyNumberFormat="1" applyFont="1" applyFill="1" applyBorder="1" applyAlignment="1" applyProtection="1">
      <alignment horizontal="center" vertical="center"/>
    </xf>
    <xf numFmtId="1" fontId="5" fillId="3" borderId="19" xfId="2" applyNumberFormat="1" applyFont="1" applyFill="1" applyBorder="1" applyAlignment="1" applyProtection="1">
      <alignment horizontal="center" vertical="center"/>
    </xf>
    <xf numFmtId="0" fontId="5" fillId="0" borderId="35" xfId="0" applyNumberFormat="1" applyFont="1" applyFill="1" applyBorder="1" applyAlignment="1" applyProtection="1">
      <alignment horizontal="left" vertical="center"/>
    </xf>
    <xf numFmtId="0" fontId="5" fillId="0" borderId="83" xfId="0" applyNumberFormat="1" applyFont="1" applyFill="1" applyBorder="1" applyAlignment="1" applyProtection="1">
      <alignment horizontal="left" vertic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1" fontId="5" fillId="3" borderId="64" xfId="2" applyNumberFormat="1" applyFont="1" applyFill="1" applyBorder="1" applyAlignment="1" applyProtection="1">
      <alignment horizontal="center" vertical="center"/>
    </xf>
    <xf numFmtId="1" fontId="5" fillId="3" borderId="83" xfId="2" applyNumberFormat="1" applyFont="1" applyFill="1" applyBorder="1" applyAlignment="1" applyProtection="1">
      <alignment horizontal="center" vertical="center"/>
    </xf>
    <xf numFmtId="0" fontId="5" fillId="3" borderId="87" xfId="2" applyFont="1" applyFill="1" applyBorder="1" applyAlignment="1">
      <alignment horizontal="center" vertical="center" wrapText="1"/>
    </xf>
    <xf numFmtId="0" fontId="5" fillId="3" borderId="90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165" fontId="5" fillId="3" borderId="26" xfId="2" applyNumberFormat="1" applyFont="1" applyFill="1" applyBorder="1" applyAlignment="1" applyProtection="1">
      <alignment horizontal="center" vertical="center"/>
    </xf>
    <xf numFmtId="165" fontId="5" fillId="3" borderId="88" xfId="2" applyNumberFormat="1" applyFont="1" applyFill="1" applyBorder="1" applyAlignment="1" applyProtection="1">
      <alignment horizontal="center" vertical="center"/>
    </xf>
    <xf numFmtId="165" fontId="34" fillId="0" borderId="13" xfId="2" applyNumberFormat="1" applyFont="1" applyFill="1" applyBorder="1" applyAlignment="1">
      <alignment horizontal="center" vertical="center" wrapText="1"/>
    </xf>
    <xf numFmtId="165" fontId="5" fillId="3" borderId="34" xfId="0" applyNumberFormat="1" applyFont="1" applyFill="1" applyBorder="1" applyAlignment="1">
      <alignment horizontal="center" vertical="center" wrapText="1"/>
    </xf>
    <xf numFmtId="165" fontId="5" fillId="3" borderId="16" xfId="0" applyNumberFormat="1" applyFont="1" applyFill="1" applyBorder="1" applyAlignment="1">
      <alignment horizontal="center" vertical="center" wrapText="1"/>
    </xf>
    <xf numFmtId="165" fontId="5" fillId="3" borderId="13" xfId="0" applyNumberFormat="1" applyFont="1" applyFill="1" applyBorder="1" applyAlignment="1" applyProtection="1">
      <alignment horizontal="center" vertical="center"/>
    </xf>
    <xf numFmtId="165" fontId="5" fillId="3" borderId="34" xfId="2" applyNumberFormat="1" applyFont="1" applyFill="1" applyBorder="1" applyAlignment="1">
      <alignment horizontal="center" vertical="center" wrapText="1"/>
    </xf>
    <xf numFmtId="165" fontId="5" fillId="3" borderId="16" xfId="2" applyNumberFormat="1" applyFont="1" applyFill="1" applyBorder="1" applyAlignment="1">
      <alignment horizontal="center" vertical="center" wrapText="1"/>
    </xf>
    <xf numFmtId="165" fontId="5" fillId="3" borderId="49" xfId="2" applyNumberFormat="1" applyFont="1" applyFill="1" applyBorder="1" applyAlignment="1">
      <alignment horizontal="center" vertical="center" wrapText="1"/>
    </xf>
    <xf numFmtId="1" fontId="5" fillId="3" borderId="66" xfId="0" applyNumberFormat="1" applyFont="1" applyFill="1" applyBorder="1" applyAlignment="1" applyProtection="1">
      <alignment horizontal="center" vertical="center"/>
    </xf>
    <xf numFmtId="0" fontId="5" fillId="3" borderId="59" xfId="0" applyFont="1" applyFill="1" applyBorder="1" applyAlignment="1">
      <alignment horizontal="center" vertical="center" wrapText="1"/>
    </xf>
    <xf numFmtId="1" fontId="5" fillId="3" borderId="6" xfId="0" applyNumberFormat="1" applyFont="1" applyFill="1" applyBorder="1" applyAlignment="1" applyProtection="1">
      <alignment horizontal="center" vertical="center"/>
    </xf>
    <xf numFmtId="49" fontId="1" fillId="0" borderId="34" xfId="2" applyNumberFormat="1" applyFont="1" applyFill="1" applyBorder="1" applyAlignment="1">
      <alignment vertical="center" wrapText="1"/>
    </xf>
    <xf numFmtId="49" fontId="1" fillId="0" borderId="15" xfId="2" applyNumberFormat="1" applyFont="1" applyFill="1" applyBorder="1" applyAlignment="1">
      <alignment vertical="center" wrapText="1"/>
    </xf>
    <xf numFmtId="0" fontId="1" fillId="0" borderId="16" xfId="0" applyFont="1" applyFill="1" applyBorder="1" applyAlignment="1">
      <alignment horizontal="left" wrapText="1"/>
    </xf>
    <xf numFmtId="49" fontId="1" fillId="3" borderId="53" xfId="2" applyNumberFormat="1" applyFont="1" applyFill="1" applyBorder="1" applyAlignment="1" applyProtection="1">
      <alignment horizontal="center" vertical="center"/>
    </xf>
    <xf numFmtId="49" fontId="1" fillId="3" borderId="57" xfId="2" applyNumberFormat="1" applyFont="1" applyFill="1" applyBorder="1" applyAlignment="1" applyProtection="1">
      <alignment horizontal="center" vertical="center"/>
    </xf>
    <xf numFmtId="49" fontId="1" fillId="3" borderId="69" xfId="2" applyNumberFormat="1" applyFont="1" applyFill="1" applyBorder="1" applyAlignment="1" applyProtection="1">
      <alignment horizontal="center" vertical="center"/>
    </xf>
    <xf numFmtId="0" fontId="1" fillId="3" borderId="59" xfId="2" applyNumberFormat="1" applyFont="1" applyFill="1" applyBorder="1" applyAlignment="1" applyProtection="1">
      <alignment horizontal="center" vertical="center"/>
    </xf>
    <xf numFmtId="0" fontId="1" fillId="3" borderId="5" xfId="2" applyNumberFormat="1" applyFont="1" applyFill="1" applyBorder="1" applyAlignment="1" applyProtection="1">
      <alignment vertical="center"/>
    </xf>
    <xf numFmtId="0" fontId="1" fillId="3" borderId="6" xfId="2" applyNumberFormat="1" applyFont="1" applyFill="1" applyBorder="1" applyAlignment="1" applyProtection="1">
      <alignment vertical="center"/>
    </xf>
    <xf numFmtId="0" fontId="1" fillId="3" borderId="34" xfId="2" applyNumberFormat="1" applyFont="1" applyFill="1" applyBorder="1" applyAlignment="1" applyProtection="1">
      <alignment horizontal="center" vertical="center"/>
    </xf>
    <xf numFmtId="0" fontId="1" fillId="3" borderId="15" xfId="2" applyNumberFormat="1" applyFont="1" applyFill="1" applyBorder="1" applyAlignment="1" applyProtection="1">
      <alignment vertical="center"/>
    </xf>
    <xf numFmtId="0" fontId="1" fillId="3" borderId="16" xfId="2" applyNumberFormat="1" applyFont="1" applyFill="1" applyBorder="1" applyAlignment="1" applyProtection="1">
      <alignment vertical="center"/>
    </xf>
    <xf numFmtId="0" fontId="1" fillId="3" borderId="15" xfId="2" applyNumberFormat="1" applyFont="1" applyFill="1" applyBorder="1" applyAlignment="1" applyProtection="1">
      <alignment horizontal="center" vertical="center"/>
    </xf>
    <xf numFmtId="0" fontId="1" fillId="3" borderId="16" xfId="2" applyNumberFormat="1" applyFont="1" applyFill="1" applyBorder="1" applyAlignment="1" applyProtection="1">
      <alignment horizontal="center" vertical="center"/>
    </xf>
    <xf numFmtId="0" fontId="1" fillId="3" borderId="51" xfId="2" applyNumberFormat="1" applyFont="1" applyFill="1" applyBorder="1" applyAlignment="1" applyProtection="1">
      <alignment horizontal="center" vertical="center"/>
    </xf>
    <xf numFmtId="0" fontId="1" fillId="3" borderId="3" xfId="2" applyNumberFormat="1" applyFont="1" applyFill="1" applyBorder="1" applyAlignment="1" applyProtection="1">
      <alignment vertical="center"/>
    </xf>
    <xf numFmtId="0" fontId="1" fillId="3" borderId="7" xfId="2" applyNumberFormat="1" applyFont="1" applyFill="1" applyBorder="1" applyAlignment="1" applyProtection="1">
      <alignment vertical="center"/>
    </xf>
    <xf numFmtId="165" fontId="5" fillId="0" borderId="50" xfId="2" applyNumberFormat="1" applyFont="1" applyFill="1" applyBorder="1" applyAlignment="1" applyProtection="1">
      <alignment horizontal="center" vertical="center"/>
    </xf>
    <xf numFmtId="168" fontId="1" fillId="3" borderId="53" xfId="2" applyNumberFormat="1" applyFont="1" applyFill="1" applyBorder="1" applyAlignment="1" applyProtection="1">
      <alignment horizontal="center" vertical="center"/>
    </xf>
    <xf numFmtId="168" fontId="1" fillId="3" borderId="57" xfId="2" applyNumberFormat="1" applyFont="1" applyFill="1" applyBorder="1" applyAlignment="1" applyProtection="1">
      <alignment horizontal="center" vertical="center"/>
    </xf>
    <xf numFmtId="168" fontId="1" fillId="3" borderId="69" xfId="2" applyNumberFormat="1" applyFont="1" applyFill="1" applyBorder="1" applyAlignment="1" applyProtection="1">
      <alignment horizontal="center" vertical="center"/>
    </xf>
    <xf numFmtId="167" fontId="5" fillId="3" borderId="57" xfId="0" applyNumberFormat="1" applyFont="1" applyFill="1" applyBorder="1" applyAlignment="1" applyProtection="1">
      <alignment horizontal="center" vertical="center"/>
    </xf>
    <xf numFmtId="167" fontId="5" fillId="3" borderId="69" xfId="0" applyNumberFormat="1" applyFont="1" applyFill="1" applyBorder="1" applyAlignment="1" applyProtection="1">
      <alignment horizontal="center" vertical="center"/>
    </xf>
    <xf numFmtId="167" fontId="1" fillId="3" borderId="36" xfId="2" applyNumberFormat="1" applyFont="1" applyFill="1" applyBorder="1" applyAlignment="1" applyProtection="1">
      <alignment horizontal="center" vertical="center"/>
    </xf>
    <xf numFmtId="167" fontId="1" fillId="3" borderId="52" xfId="2" applyNumberFormat="1" applyFont="1" applyFill="1" applyBorder="1" applyAlignment="1" applyProtection="1">
      <alignment horizontal="center" vertical="center"/>
    </xf>
    <xf numFmtId="167" fontId="1" fillId="3" borderId="24" xfId="2" applyNumberFormat="1" applyFont="1" applyFill="1" applyBorder="1" applyAlignment="1" applyProtection="1">
      <alignment horizontal="center" vertical="center"/>
    </xf>
    <xf numFmtId="167" fontId="1" fillId="3" borderId="8" xfId="2" applyNumberFormat="1" applyFont="1" applyFill="1" applyBorder="1" applyAlignment="1" applyProtection="1">
      <alignment horizontal="center" vertical="center"/>
    </xf>
    <xf numFmtId="167" fontId="1" fillId="3" borderId="51" xfId="2" applyNumberFormat="1" applyFont="1" applyFill="1" applyBorder="1" applyAlignment="1" applyProtection="1">
      <alignment horizontal="center" vertical="center"/>
    </xf>
    <xf numFmtId="167" fontId="1" fillId="3" borderId="3" xfId="2" applyNumberFormat="1" applyFont="1" applyFill="1" applyBorder="1" applyAlignment="1" applyProtection="1">
      <alignment horizontal="center" vertical="center"/>
    </xf>
    <xf numFmtId="167" fontId="1" fillId="3" borderId="7" xfId="2" applyNumberFormat="1" applyFont="1" applyFill="1" applyBorder="1" applyAlignment="1" applyProtection="1">
      <alignment horizontal="center" vertical="center"/>
    </xf>
    <xf numFmtId="167" fontId="1" fillId="3" borderId="34" xfId="2" applyNumberFormat="1" applyFont="1" applyFill="1" applyBorder="1" applyAlignment="1" applyProtection="1">
      <alignment horizontal="center" vertical="center"/>
    </xf>
    <xf numFmtId="167" fontId="1" fillId="3" borderId="15" xfId="2" applyNumberFormat="1" applyFont="1" applyFill="1" applyBorder="1" applyAlignment="1" applyProtection="1">
      <alignment horizontal="center" vertical="center"/>
    </xf>
    <xf numFmtId="167" fontId="1" fillId="3" borderId="16" xfId="2" applyNumberFormat="1" applyFont="1" applyFill="1" applyBorder="1" applyAlignment="1" applyProtection="1">
      <alignment horizontal="center" vertical="center"/>
    </xf>
    <xf numFmtId="167" fontId="1" fillId="3" borderId="53" xfId="2" applyNumberFormat="1" applyFont="1" applyFill="1" applyBorder="1" applyAlignment="1" applyProtection="1">
      <alignment horizontal="center" vertical="center"/>
    </xf>
    <xf numFmtId="167" fontId="1" fillId="3" borderId="57" xfId="2" applyNumberFormat="1" applyFont="1" applyFill="1" applyBorder="1" applyAlignment="1" applyProtection="1">
      <alignment horizontal="center" vertical="center"/>
    </xf>
    <xf numFmtId="167" fontId="1" fillId="3" borderId="69" xfId="2" applyNumberFormat="1" applyFont="1" applyFill="1" applyBorder="1" applyAlignment="1" applyProtection="1">
      <alignment horizontal="center" vertical="center"/>
    </xf>
    <xf numFmtId="167" fontId="5" fillId="3" borderId="72" xfId="2" applyNumberFormat="1" applyFont="1" applyFill="1" applyBorder="1" applyAlignment="1" applyProtection="1">
      <alignment horizontal="center" vertical="center"/>
    </xf>
    <xf numFmtId="0" fontId="1" fillId="3" borderId="50" xfId="2" applyNumberFormat="1" applyFont="1" applyFill="1" applyBorder="1" applyAlignment="1" applyProtection="1">
      <alignment horizontal="center" vertical="center"/>
    </xf>
    <xf numFmtId="167" fontId="5" fillId="3" borderId="26" xfId="2" applyNumberFormat="1" applyFont="1" applyFill="1" applyBorder="1" applyAlignment="1" applyProtection="1">
      <alignment horizontal="center" vertical="center"/>
    </xf>
    <xf numFmtId="167" fontId="5" fillId="3" borderId="30" xfId="2" applyNumberFormat="1" applyFont="1" applyFill="1" applyBorder="1" applyAlignment="1" applyProtection="1">
      <alignment horizontal="center" vertical="center"/>
    </xf>
    <xf numFmtId="165" fontId="5" fillId="0" borderId="13" xfId="2" applyNumberFormat="1" applyFont="1" applyFill="1" applyBorder="1" applyAlignment="1">
      <alignment horizontal="center" vertical="center" wrapText="1"/>
    </xf>
    <xf numFmtId="167" fontId="5" fillId="0" borderId="13" xfId="2" applyNumberFormat="1" applyFont="1" applyFill="1" applyBorder="1" applyAlignment="1" applyProtection="1">
      <alignment horizontal="center" vertical="center"/>
    </xf>
    <xf numFmtId="167" fontId="5" fillId="0" borderId="11" xfId="2" applyNumberFormat="1" applyFont="1" applyFill="1" applyBorder="1" applyAlignment="1" applyProtection="1">
      <alignment horizontal="center" vertical="center"/>
    </xf>
    <xf numFmtId="0" fontId="1" fillId="0" borderId="6" xfId="2" applyNumberFormat="1" applyFont="1" applyFill="1" applyBorder="1" applyAlignment="1">
      <alignment horizontal="center" vertical="center" wrapText="1"/>
    </xf>
    <xf numFmtId="0" fontId="1" fillId="0" borderId="10" xfId="2" applyNumberFormat="1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49" fontId="1" fillId="0" borderId="34" xfId="0" applyNumberFormat="1" applyFont="1" applyFill="1" applyBorder="1" applyAlignment="1">
      <alignment horizontal="center" vertical="center" wrapText="1"/>
    </xf>
    <xf numFmtId="167" fontId="5" fillId="0" borderId="63" xfId="2" applyNumberFormat="1" applyFont="1" applyFill="1" applyBorder="1" applyAlignment="1" applyProtection="1">
      <alignment horizontal="center" vertical="center"/>
    </xf>
    <xf numFmtId="167" fontId="5" fillId="0" borderId="67" xfId="2" applyNumberFormat="1" applyFont="1" applyFill="1" applyBorder="1" applyAlignment="1" applyProtection="1">
      <alignment horizontal="center" vertical="center"/>
    </xf>
    <xf numFmtId="167" fontId="5" fillId="0" borderId="26" xfId="2" applyNumberFormat="1" applyFont="1" applyFill="1" applyBorder="1" applyAlignment="1" applyProtection="1">
      <alignment horizontal="center" vertical="center"/>
    </xf>
    <xf numFmtId="167" fontId="5" fillId="0" borderId="17" xfId="2" applyNumberFormat="1" applyFont="1" applyFill="1" applyBorder="1" applyAlignment="1" applyProtection="1">
      <alignment horizontal="center" vertical="center"/>
    </xf>
    <xf numFmtId="167" fontId="5" fillId="0" borderId="18" xfId="2" applyNumberFormat="1" applyFont="1" applyFill="1" applyBorder="1" applyAlignment="1" applyProtection="1">
      <alignment horizontal="center" vertical="center"/>
    </xf>
    <xf numFmtId="167" fontId="5" fillId="0" borderId="19" xfId="2" applyNumberFormat="1" applyFont="1" applyFill="1" applyBorder="1" applyAlignment="1" applyProtection="1">
      <alignment horizontal="center" vertical="center"/>
    </xf>
    <xf numFmtId="168" fontId="1" fillId="0" borderId="69" xfId="2" applyNumberFormat="1" applyFont="1" applyFill="1" applyBorder="1" applyAlignment="1" applyProtection="1">
      <alignment horizontal="center" vertical="center"/>
    </xf>
    <xf numFmtId="1" fontId="5" fillId="3" borderId="39" xfId="2" applyNumberFormat="1" applyFont="1" applyFill="1" applyBorder="1" applyAlignment="1" applyProtection="1">
      <alignment horizontal="center" vertical="center"/>
    </xf>
    <xf numFmtId="1" fontId="5" fillId="3" borderId="9" xfId="2" applyNumberFormat="1" applyFont="1" applyFill="1" applyBorder="1" applyAlignment="1" applyProtection="1">
      <alignment horizontal="center" vertical="center"/>
    </xf>
    <xf numFmtId="1" fontId="1" fillId="0" borderId="88" xfId="2" applyNumberFormat="1" applyFont="1" applyFill="1" applyBorder="1" applyAlignment="1">
      <alignment horizontal="center" vertical="center" wrapText="1"/>
    </xf>
    <xf numFmtId="0" fontId="5" fillId="0" borderId="17" xfId="2" applyNumberFormat="1" applyFont="1" applyFill="1" applyBorder="1" applyAlignment="1" applyProtection="1">
      <alignment horizontal="center" vertical="center"/>
    </xf>
    <xf numFmtId="49" fontId="5" fillId="3" borderId="36" xfId="2" applyNumberFormat="1" applyFont="1" applyFill="1" applyBorder="1" applyAlignment="1">
      <alignment horizontal="center" vertical="center" wrapText="1"/>
    </xf>
    <xf numFmtId="49" fontId="5" fillId="3" borderId="38" xfId="2" applyNumberFormat="1" applyFont="1" applyFill="1" applyBorder="1" applyAlignment="1">
      <alignment horizontal="center" vertical="center" wrapText="1"/>
    </xf>
    <xf numFmtId="49" fontId="5" fillId="3" borderId="52" xfId="2" applyNumberFormat="1" applyFont="1" applyFill="1" applyBorder="1" applyAlignment="1">
      <alignment horizontal="center" vertical="center" wrapText="1"/>
    </xf>
    <xf numFmtId="49" fontId="5" fillId="3" borderId="4" xfId="2" applyNumberFormat="1" applyFont="1" applyFill="1" applyBorder="1" applyAlignment="1">
      <alignment horizontal="center" vertical="center" wrapText="1"/>
    </xf>
    <xf numFmtId="1" fontId="1" fillId="0" borderId="24" xfId="2" applyNumberFormat="1" applyFont="1" applyFill="1" applyBorder="1" applyAlignment="1">
      <alignment horizontal="center" vertical="center"/>
    </xf>
    <xf numFmtId="1" fontId="1" fillId="0" borderId="8" xfId="2" applyNumberFormat="1" applyFont="1" applyFill="1" applyBorder="1" applyAlignment="1">
      <alignment horizontal="center" vertical="center"/>
    </xf>
    <xf numFmtId="1" fontId="1" fillId="0" borderId="10" xfId="2" applyNumberFormat="1" applyFont="1" applyFill="1" applyBorder="1" applyAlignment="1">
      <alignment horizontal="center" vertical="center"/>
    </xf>
    <xf numFmtId="167" fontId="5" fillId="3" borderId="53" xfId="2" applyNumberFormat="1" applyFont="1" applyFill="1" applyBorder="1" applyAlignment="1" applyProtection="1">
      <alignment horizontal="center" vertical="center"/>
    </xf>
    <xf numFmtId="167" fontId="5" fillId="3" borderId="57" xfId="2" applyNumberFormat="1" applyFont="1" applyFill="1" applyBorder="1" applyAlignment="1" applyProtection="1">
      <alignment horizontal="center" vertical="center"/>
    </xf>
    <xf numFmtId="167" fontId="5" fillId="3" borderId="13" xfId="2" applyNumberFormat="1" applyFont="1" applyFill="1" applyBorder="1" applyAlignment="1">
      <alignment horizontal="center" vertical="center" wrapText="1"/>
    </xf>
    <xf numFmtId="167" fontId="5" fillId="3" borderId="34" xfId="2" applyNumberFormat="1" applyFont="1" applyFill="1" applyBorder="1" applyAlignment="1" applyProtection="1">
      <alignment horizontal="center" vertical="center"/>
    </xf>
    <xf numFmtId="167" fontId="5" fillId="3" borderId="15" xfId="2" applyNumberFormat="1" applyFont="1" applyFill="1" applyBorder="1" applyAlignment="1" applyProtection="1">
      <alignment horizontal="center" vertical="center"/>
    </xf>
    <xf numFmtId="167" fontId="5" fillId="3" borderId="16" xfId="2" applyNumberFormat="1" applyFont="1" applyFill="1" applyBorder="1" applyAlignment="1" applyProtection="1">
      <alignment horizontal="center" vertical="center"/>
    </xf>
    <xf numFmtId="0" fontId="33" fillId="3" borderId="59" xfId="2" applyFont="1" applyFill="1" applyBorder="1" applyAlignment="1">
      <alignment horizontal="center" vertical="center" wrapText="1"/>
    </xf>
    <xf numFmtId="0" fontId="33" fillId="3" borderId="54" xfId="2" applyFont="1" applyFill="1" applyBorder="1" applyAlignment="1">
      <alignment horizontal="center" vertical="center" wrapText="1"/>
    </xf>
    <xf numFmtId="49" fontId="33" fillId="0" borderId="34" xfId="2" applyNumberFormat="1" applyFont="1" applyFill="1" applyBorder="1" applyAlignment="1">
      <alignment horizontal="center" vertical="center" wrapText="1"/>
    </xf>
    <xf numFmtId="49" fontId="33" fillId="0" borderId="15" xfId="2" applyNumberFormat="1" applyFont="1" applyFill="1" applyBorder="1" applyAlignment="1">
      <alignment horizontal="center" vertical="center" wrapText="1"/>
    </xf>
    <xf numFmtId="1" fontId="5" fillId="3" borderId="53" xfId="2" applyNumberFormat="1" applyFont="1" applyFill="1" applyBorder="1" applyAlignment="1" applyProtection="1">
      <alignment horizontal="center" vertical="center"/>
    </xf>
    <xf numFmtId="0" fontId="5" fillId="3" borderId="69" xfId="2" applyFont="1" applyFill="1" applyBorder="1" applyAlignment="1">
      <alignment horizontal="center" vertical="center" wrapText="1"/>
    </xf>
    <xf numFmtId="167" fontId="5" fillId="3" borderId="8" xfId="2" applyNumberFormat="1" applyFont="1" applyFill="1" applyBorder="1" applyAlignment="1" applyProtection="1">
      <alignment horizontal="center" vertical="center"/>
    </xf>
    <xf numFmtId="167" fontId="5" fillId="3" borderId="10" xfId="2" applyNumberFormat="1" applyFont="1" applyFill="1" applyBorder="1" applyAlignment="1" applyProtection="1">
      <alignment horizontal="center" vertical="center"/>
    </xf>
    <xf numFmtId="0" fontId="1" fillId="3" borderId="2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66" fontId="1" fillId="0" borderId="50" xfId="2" applyNumberFormat="1" applyFont="1" applyFill="1" applyBorder="1" applyAlignment="1" applyProtection="1">
      <alignment vertical="center"/>
    </xf>
    <xf numFmtId="0" fontId="1" fillId="3" borderId="90" xfId="2" applyNumberFormat="1" applyFont="1" applyFill="1" applyBorder="1" applyAlignment="1" applyProtection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3" fillId="0" borderId="37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6" fillId="0" borderId="37" xfId="1" applyFont="1" applyBorder="1" applyAlignment="1">
      <alignment horizontal="center" vertical="center" wrapText="1"/>
    </xf>
    <xf numFmtId="0" fontId="16" fillId="0" borderId="38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17" fillId="0" borderId="8" xfId="1" applyFont="1" applyFill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 wrapText="1"/>
    </xf>
    <xf numFmtId="49" fontId="17" fillId="0" borderId="52" xfId="1" applyNumberFormat="1" applyFont="1" applyBorder="1" applyAlignment="1" applyProtection="1">
      <alignment horizontal="center" vertical="center" wrapText="1"/>
      <protection locked="0"/>
    </xf>
    <xf numFmtId="49" fontId="17" fillId="0" borderId="2" xfId="1" applyNumberFormat="1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center" vertical="center" wrapText="1"/>
    </xf>
    <xf numFmtId="49" fontId="17" fillId="0" borderId="24" xfId="1" applyNumberFormat="1" applyFont="1" applyBorder="1" applyAlignment="1" applyProtection="1">
      <alignment horizontal="center" vertical="center" wrapText="1"/>
      <protection locked="0"/>
    </xf>
    <xf numFmtId="49" fontId="17" fillId="0" borderId="8" xfId="1" applyNumberFormat="1" applyFont="1" applyBorder="1" applyAlignment="1" applyProtection="1">
      <alignment horizontal="center" vertical="center" wrapText="1"/>
      <protection locked="0"/>
    </xf>
    <xf numFmtId="0" fontId="29" fillId="0" borderId="2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2" fillId="0" borderId="0" xfId="0" applyFont="1" applyFill="1" applyBorder="1" applyAlignment="1">
      <alignment horizontal="left" wrapText="1"/>
    </xf>
    <xf numFmtId="0" fontId="23" fillId="0" borderId="0" xfId="0" applyFont="1" applyFill="1" applyBorder="1" applyAlignment="1">
      <alignment horizontal="center"/>
    </xf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6" fillId="0" borderId="0" xfId="0" applyFont="1" applyBorder="1" applyAlignment="1">
      <alignment horizontal="center" wrapText="1"/>
    </xf>
    <xf numFmtId="0" fontId="26" fillId="0" borderId="0" xfId="0" applyFont="1" applyAlignment="1">
      <alignment horizontal="left" wrapText="1"/>
    </xf>
    <xf numFmtId="0" fontId="24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top" wrapText="1"/>
    </xf>
    <xf numFmtId="0" fontId="27" fillId="0" borderId="0" xfId="0" applyFont="1" applyAlignment="1">
      <alignment vertical="top" wrapText="1"/>
    </xf>
    <xf numFmtId="0" fontId="16" fillId="0" borderId="0" xfId="1" applyFont="1" applyAlignment="1">
      <alignment horizontal="center"/>
    </xf>
    <xf numFmtId="0" fontId="7" fillId="0" borderId="0" xfId="0" applyFont="1" applyBorder="1" applyAlignment="1">
      <alignment horizontal="center"/>
    </xf>
    <xf numFmtId="0" fontId="1" fillId="0" borderId="36" xfId="0" applyFont="1" applyBorder="1" applyAlignment="1">
      <alignment horizontal="center" vertical="center" textRotation="90"/>
    </xf>
    <xf numFmtId="0" fontId="1" fillId="0" borderId="24" xfId="0" applyFont="1" applyBorder="1" applyAlignment="1">
      <alignment horizontal="center" vertical="center" textRotation="90"/>
    </xf>
    <xf numFmtId="0" fontId="1" fillId="0" borderId="5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7" fillId="0" borderId="94" xfId="0" applyFont="1" applyBorder="1" applyAlignment="1">
      <alignment horizontal="center" wrapText="1"/>
    </xf>
    <xf numFmtId="0" fontId="18" fillId="0" borderId="74" xfId="0" applyFont="1" applyBorder="1" applyAlignment="1">
      <alignment horizontal="center" wrapText="1"/>
    </xf>
    <xf numFmtId="0" fontId="17" fillId="0" borderId="75" xfId="0" applyFont="1" applyFill="1" applyBorder="1" applyAlignment="1">
      <alignment horizontal="center" vertical="center" wrapText="1"/>
    </xf>
    <xf numFmtId="0" fontId="18" fillId="0" borderId="76" xfId="0" applyFont="1" applyFill="1" applyBorder="1" applyAlignment="1">
      <alignment horizontal="center" vertical="center" wrapText="1"/>
    </xf>
    <xf numFmtId="0" fontId="18" fillId="0" borderId="74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7" fillId="0" borderId="62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 wrapText="1"/>
    </xf>
    <xf numFmtId="0" fontId="3" fillId="0" borderId="87" xfId="1" applyFont="1" applyBorder="1" applyAlignment="1">
      <alignment horizontal="center" vertical="center" wrapText="1"/>
    </xf>
    <xf numFmtId="0" fontId="13" fillId="0" borderId="64" xfId="0" applyFont="1" applyBorder="1" applyAlignment="1">
      <alignment wrapText="1"/>
    </xf>
    <xf numFmtId="0" fontId="13" fillId="0" borderId="90" xfId="0" applyFont="1" applyBorder="1" applyAlignment="1">
      <alignment wrapText="1"/>
    </xf>
    <xf numFmtId="0" fontId="13" fillId="0" borderId="21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3" fillId="0" borderId="23" xfId="0" applyFont="1" applyBorder="1" applyAlignment="1">
      <alignment wrapText="1"/>
    </xf>
    <xf numFmtId="0" fontId="13" fillId="0" borderId="55" xfId="0" applyFont="1" applyBorder="1" applyAlignment="1">
      <alignment wrapText="1"/>
    </xf>
    <xf numFmtId="0" fontId="13" fillId="0" borderId="61" xfId="0" applyFont="1" applyBorder="1" applyAlignment="1">
      <alignment wrapText="1"/>
    </xf>
    <xf numFmtId="0" fontId="13" fillId="0" borderId="54" xfId="0" applyFont="1" applyBorder="1" applyAlignment="1">
      <alignment wrapText="1"/>
    </xf>
    <xf numFmtId="0" fontId="13" fillId="0" borderId="64" xfId="0" applyFont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91" xfId="0" applyFont="1" applyBorder="1" applyAlignment="1">
      <alignment horizontal="center" vertical="center" wrapText="1"/>
    </xf>
    <xf numFmtId="0" fontId="13" fillId="0" borderId="93" xfId="0" applyFont="1" applyBorder="1" applyAlignment="1">
      <alignment horizontal="center" vertical="center" wrapText="1"/>
    </xf>
    <xf numFmtId="0" fontId="29" fillId="0" borderId="76" xfId="0" applyFont="1" applyFill="1" applyBorder="1" applyAlignment="1">
      <alignment horizontal="center" vertical="center" wrapText="1"/>
    </xf>
    <xf numFmtId="0" fontId="29" fillId="0" borderId="74" xfId="0" applyFont="1" applyFill="1" applyBorder="1" applyAlignment="1">
      <alignment horizontal="center" vertical="center" wrapText="1"/>
    </xf>
    <xf numFmtId="0" fontId="29" fillId="0" borderId="95" xfId="0" applyFont="1" applyFill="1" applyBorder="1" applyAlignment="1">
      <alignment horizontal="center" vertical="center" wrapText="1"/>
    </xf>
    <xf numFmtId="49" fontId="16" fillId="0" borderId="36" xfId="1" applyNumberFormat="1" applyFont="1" applyBorder="1" applyAlignment="1">
      <alignment horizontal="center" vertical="center" wrapText="1"/>
    </xf>
    <xf numFmtId="49" fontId="16" fillId="0" borderId="37" xfId="1" applyNumberFormat="1" applyFont="1" applyBorder="1" applyAlignment="1">
      <alignment horizontal="center" vertical="center" wrapText="1"/>
    </xf>
    <xf numFmtId="49" fontId="16" fillId="0" borderId="52" xfId="1" applyNumberFormat="1" applyFont="1" applyBorder="1" applyAlignment="1">
      <alignment horizontal="center" vertical="center" wrapText="1"/>
    </xf>
    <xf numFmtId="49" fontId="16" fillId="0" borderId="2" xfId="1" applyNumberFormat="1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40" fillId="0" borderId="67" xfId="1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3" fillId="0" borderId="87" xfId="0" applyFont="1" applyBorder="1" applyAlignment="1">
      <alignment horizontal="center" vertical="center" wrapText="1"/>
    </xf>
    <xf numFmtId="0" fontId="3" fillId="0" borderId="64" xfId="1" applyFont="1" applyBorder="1" applyAlignment="1">
      <alignment horizontal="center" vertical="center" wrapText="1"/>
    </xf>
    <xf numFmtId="0" fontId="3" fillId="0" borderId="90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 wrapText="1"/>
    </xf>
    <xf numFmtId="0" fontId="3" fillId="0" borderId="55" xfId="1" applyFont="1" applyBorder="1" applyAlignment="1">
      <alignment horizontal="center" vertical="center" wrapText="1"/>
    </xf>
    <xf numFmtId="0" fontId="3" fillId="0" borderId="61" xfId="1" applyFont="1" applyBorder="1" applyAlignment="1">
      <alignment horizontal="center" vertical="center" wrapText="1"/>
    </xf>
    <xf numFmtId="0" fontId="3" fillId="0" borderId="54" xfId="1" applyFont="1" applyBorder="1" applyAlignment="1">
      <alignment horizontal="center" vertical="center" wrapText="1"/>
    </xf>
    <xf numFmtId="0" fontId="17" fillId="0" borderId="96" xfId="0" applyFont="1" applyBorder="1" applyAlignment="1">
      <alignment horizontal="center" wrapText="1"/>
    </xf>
    <xf numFmtId="0" fontId="18" fillId="0" borderId="29" xfId="0" applyFont="1" applyBorder="1" applyAlignment="1">
      <alignment horizont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78" xfId="0" applyFont="1" applyFill="1" applyBorder="1" applyAlignment="1">
      <alignment horizontal="center" vertical="center" wrapText="1"/>
    </xf>
    <xf numFmtId="0" fontId="18" fillId="0" borderId="68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29" fillId="0" borderId="68" xfId="0" applyFont="1" applyFill="1" applyBorder="1" applyAlignment="1">
      <alignment horizontal="center" vertical="center" wrapText="1"/>
    </xf>
    <xf numFmtId="0" fontId="29" fillId="0" borderId="29" xfId="0" applyFont="1" applyFill="1" applyBorder="1" applyAlignment="1">
      <alignment horizontal="center" vertical="center" wrapText="1"/>
    </xf>
    <xf numFmtId="0" fontId="17" fillId="0" borderId="99" xfId="0" applyFont="1" applyBorder="1" applyAlignment="1">
      <alignment horizontal="center" vertical="center" wrapText="1"/>
    </xf>
    <xf numFmtId="0" fontId="29" fillId="0" borderId="100" xfId="0" applyFont="1" applyBorder="1" applyAlignment="1">
      <alignment horizontal="center" vertical="center" wrapText="1"/>
    </xf>
    <xf numFmtId="0" fontId="29" fillId="0" borderId="101" xfId="0" applyFont="1" applyBorder="1" applyAlignment="1">
      <alignment horizontal="center" vertical="center" wrapText="1"/>
    </xf>
    <xf numFmtId="1" fontId="17" fillId="0" borderId="99" xfId="0" applyNumberFormat="1" applyFont="1" applyBorder="1" applyAlignment="1">
      <alignment horizontal="center" vertical="center" wrapText="1"/>
    </xf>
    <xf numFmtId="1" fontId="18" fillId="0" borderId="100" xfId="0" applyNumberFormat="1" applyFont="1" applyBorder="1" applyAlignment="1">
      <alignment horizontal="center" vertical="center" wrapText="1"/>
    </xf>
    <xf numFmtId="1" fontId="18" fillId="0" borderId="98" xfId="0" applyNumberFormat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0" fontId="17" fillId="0" borderId="83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29" fillId="0" borderId="98" xfId="0" applyFont="1" applyBorder="1" applyAlignment="1">
      <alignment horizontal="center" vertical="center" wrapText="1"/>
    </xf>
    <xf numFmtId="0" fontId="17" fillId="0" borderId="97" xfId="0" applyFont="1" applyBorder="1" applyAlignment="1">
      <alignment horizontal="center" vertical="center" wrapText="1"/>
    </xf>
    <xf numFmtId="0" fontId="18" fillId="0" borderId="9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8" fillId="0" borderId="8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18" fillId="0" borderId="0" xfId="0" applyFont="1" applyAlignment="1">
      <alignment wrapText="1"/>
    </xf>
    <xf numFmtId="0" fontId="16" fillId="0" borderId="46" xfId="1" applyFont="1" applyBorder="1" applyAlignment="1">
      <alignment horizontal="center" vertical="center" wrapText="1"/>
    </xf>
    <xf numFmtId="0" fontId="18" fillId="0" borderId="40" xfId="0" applyFont="1" applyBorder="1" applyAlignment="1">
      <alignment wrapText="1"/>
    </xf>
    <xf numFmtId="0" fontId="18" fillId="0" borderId="45" xfId="0" applyFont="1" applyBorder="1" applyAlignment="1">
      <alignment wrapText="1"/>
    </xf>
    <xf numFmtId="0" fontId="18" fillId="0" borderId="21" xfId="0" applyFont="1" applyBorder="1" applyAlignment="1">
      <alignment wrapText="1"/>
    </xf>
    <xf numFmtId="0" fontId="18" fillId="0" borderId="23" xfId="0" applyFont="1" applyBorder="1" applyAlignment="1">
      <alignment wrapText="1"/>
    </xf>
    <xf numFmtId="0" fontId="18" fillId="0" borderId="55" xfId="0" applyFont="1" applyBorder="1" applyAlignment="1">
      <alignment wrapText="1"/>
    </xf>
    <xf numFmtId="0" fontId="18" fillId="0" borderId="61" xfId="0" applyFont="1" applyBorder="1" applyAlignment="1">
      <alignment wrapText="1"/>
    </xf>
    <xf numFmtId="0" fontId="18" fillId="0" borderId="54" xfId="0" applyFont="1" applyBorder="1" applyAlignment="1">
      <alignment wrapText="1"/>
    </xf>
    <xf numFmtId="0" fontId="18" fillId="0" borderId="40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0" fontId="18" fillId="0" borderId="54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8" fillId="0" borderId="46" xfId="1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5" fillId="0" borderId="46" xfId="1" applyFont="1" applyBorder="1" applyAlignment="1">
      <alignment horizontal="center" vertical="center" wrapText="1"/>
    </xf>
    <xf numFmtId="0" fontId="5" fillId="0" borderId="40" xfId="1" applyFont="1" applyBorder="1" applyAlignment="1">
      <alignment horizontal="center" vertical="center" wrapText="1"/>
    </xf>
    <xf numFmtId="0" fontId="5" fillId="0" borderId="45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55" xfId="1" applyFont="1" applyBorder="1" applyAlignment="1">
      <alignment horizontal="center" vertical="center" wrapText="1"/>
    </xf>
    <xf numFmtId="0" fontId="5" fillId="0" borderId="61" xfId="1" applyFont="1" applyBorder="1" applyAlignment="1">
      <alignment horizontal="center" vertical="center" wrapText="1"/>
    </xf>
    <xf numFmtId="0" fontId="5" fillId="0" borderId="54" xfId="1" applyFont="1" applyBorder="1" applyAlignment="1">
      <alignment horizontal="center" vertical="center" wrapText="1"/>
    </xf>
    <xf numFmtId="0" fontId="3" fillId="0" borderId="46" xfId="1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wrapText="1"/>
    </xf>
    <xf numFmtId="49" fontId="17" fillId="0" borderId="2" xfId="1" applyNumberFormat="1" applyFont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>
      <alignment horizontal="left" vertical="center" wrapText="1"/>
    </xf>
    <xf numFmtId="1" fontId="17" fillId="0" borderId="2" xfId="0" applyNumberFormat="1" applyFont="1" applyFill="1" applyBorder="1" applyAlignment="1">
      <alignment horizontal="center" vertical="center" wrapText="1"/>
    </xf>
    <xf numFmtId="1" fontId="29" fillId="0" borderId="2" xfId="0" applyNumberFormat="1" applyFont="1" applyFill="1" applyBorder="1" applyAlignment="1">
      <alignment horizontal="center" vertical="center" wrapText="1"/>
    </xf>
    <xf numFmtId="0" fontId="29" fillId="0" borderId="77" xfId="0" applyFont="1" applyFill="1" applyBorder="1" applyAlignment="1">
      <alignment horizontal="center" vertical="center" wrapText="1"/>
    </xf>
    <xf numFmtId="0" fontId="17" fillId="0" borderId="73" xfId="0" applyFont="1" applyBorder="1" applyAlignment="1">
      <alignment horizontal="center" wrapText="1"/>
    </xf>
    <xf numFmtId="0" fontId="17" fillId="0" borderId="28" xfId="0" applyFont="1" applyBorder="1" applyAlignment="1">
      <alignment horizontal="center" wrapText="1"/>
    </xf>
    <xf numFmtId="0" fontId="17" fillId="0" borderId="78" xfId="0" applyNumberFormat="1" applyFont="1" applyFill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17" fillId="0" borderId="62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7" fillId="0" borderId="78" xfId="0" applyFont="1" applyBorder="1" applyAlignment="1">
      <alignment horizontal="center" vertical="center" wrapText="1"/>
    </xf>
    <xf numFmtId="0" fontId="29" fillId="0" borderId="68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7" fillId="0" borderId="75" xfId="0" applyFont="1" applyBorder="1" applyAlignment="1">
      <alignment horizontal="center" vertical="center" wrapText="1"/>
    </xf>
    <xf numFmtId="0" fontId="18" fillId="0" borderId="76" xfId="0" applyFont="1" applyBorder="1" applyAlignment="1">
      <alignment horizontal="center" vertical="center" wrapText="1"/>
    </xf>
    <xf numFmtId="0" fontId="18" fillId="0" borderId="74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1" fontId="17" fillId="0" borderId="78" xfId="0" applyNumberFormat="1" applyFont="1" applyBorder="1" applyAlignment="1">
      <alignment horizontal="center" vertical="center" wrapText="1"/>
    </xf>
    <xf numFmtId="1" fontId="18" fillId="0" borderId="68" xfId="0" applyNumberFormat="1" applyFont="1" applyBorder="1" applyAlignment="1">
      <alignment horizontal="center" vertical="center" wrapText="1"/>
    </xf>
    <xf numFmtId="1" fontId="18" fillId="0" borderId="29" xfId="0" applyNumberFormat="1" applyFont="1" applyBorder="1" applyAlignment="1">
      <alignment horizontal="center" vertical="center" wrapText="1"/>
    </xf>
    <xf numFmtId="0" fontId="2" fillId="0" borderId="3" xfId="0" applyFont="1" applyBorder="1" applyAlignment="1"/>
    <xf numFmtId="0" fontId="2" fillId="0" borderId="62" xfId="0" applyFont="1" applyBorder="1" applyAlignment="1"/>
    <xf numFmtId="0" fontId="2" fillId="0" borderId="5" xfId="0" applyFont="1" applyBorder="1" applyAlignment="1"/>
    <xf numFmtId="0" fontId="1" fillId="0" borderId="40" xfId="0" applyFont="1" applyBorder="1" applyAlignment="1">
      <alignment wrapText="1"/>
    </xf>
    <xf numFmtId="0" fontId="6" fillId="0" borderId="4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3" fillId="0" borderId="2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6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61" xfId="0" applyFont="1" applyBorder="1" applyAlignment="1">
      <alignment horizontal="center" wrapText="1"/>
    </xf>
    <xf numFmtId="0" fontId="0" fillId="0" borderId="61" xfId="0" applyBorder="1" applyAlignment="1">
      <alignment horizontal="center" wrapText="1"/>
    </xf>
    <xf numFmtId="0" fontId="2" fillId="0" borderId="3" xfId="0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64" fontId="5" fillId="3" borderId="14" xfId="0" applyNumberFormat="1" applyFont="1" applyFill="1" applyBorder="1" applyAlignment="1" applyProtection="1">
      <alignment horizontal="center" vertical="center" wrapText="1"/>
    </xf>
    <xf numFmtId="164" fontId="5" fillId="3" borderId="66" xfId="0" applyNumberFormat="1" applyFont="1" applyFill="1" applyBorder="1" applyAlignment="1" applyProtection="1">
      <alignment horizontal="center" vertical="center" wrapText="1"/>
    </xf>
    <xf numFmtId="164" fontId="5" fillId="3" borderId="11" xfId="0" applyNumberFormat="1" applyFont="1" applyFill="1" applyBorder="1" applyAlignment="1" applyProtection="1">
      <alignment horizontal="center" vertical="center" wrapText="1"/>
    </xf>
    <xf numFmtId="0" fontId="5" fillId="3" borderId="79" xfId="0" applyFont="1" applyFill="1" applyBorder="1" applyAlignment="1">
      <alignment horizontal="center" vertical="center" wrapText="1"/>
    </xf>
    <xf numFmtId="0" fontId="5" fillId="3" borderId="80" xfId="0" applyFont="1" applyFill="1" applyBorder="1" applyAlignment="1">
      <alignment horizontal="center" vertical="center" wrapText="1"/>
    </xf>
    <xf numFmtId="0" fontId="5" fillId="3" borderId="67" xfId="2" applyNumberFormat="1" applyFont="1" applyFill="1" applyBorder="1" applyAlignment="1" applyProtection="1">
      <alignment horizontal="center" vertical="center"/>
    </xf>
    <xf numFmtId="0" fontId="5" fillId="3" borderId="64" xfId="2" applyNumberFormat="1" applyFont="1" applyFill="1" applyBorder="1" applyAlignment="1" applyProtection="1">
      <alignment horizontal="center" vertical="center"/>
    </xf>
    <xf numFmtId="0" fontId="5" fillId="3" borderId="26" xfId="2" applyNumberFormat="1" applyFont="1" applyFill="1" applyBorder="1" applyAlignment="1" applyProtection="1">
      <alignment horizontal="center" vertical="center"/>
    </xf>
    <xf numFmtId="167" fontId="5" fillId="3" borderId="24" xfId="2" applyNumberFormat="1" applyFont="1" applyFill="1" applyBorder="1" applyAlignment="1" applyProtection="1">
      <alignment horizontal="center" vertical="center"/>
    </xf>
    <xf numFmtId="167" fontId="5" fillId="3" borderId="8" xfId="2" applyNumberFormat="1" applyFont="1" applyFill="1" applyBorder="1" applyAlignment="1" applyProtection="1">
      <alignment horizontal="center" vertical="center"/>
    </xf>
    <xf numFmtId="167" fontId="5" fillId="3" borderId="42" xfId="2" applyNumberFormat="1" applyFont="1" applyFill="1" applyBorder="1" applyAlignment="1" applyProtection="1">
      <alignment horizontal="center" vertical="center"/>
    </xf>
    <xf numFmtId="167" fontId="5" fillId="3" borderId="10" xfId="2" applyNumberFormat="1" applyFont="1" applyFill="1" applyBorder="1" applyAlignment="1" applyProtection="1">
      <alignment horizontal="center" vertical="center"/>
    </xf>
    <xf numFmtId="0" fontId="5" fillId="0" borderId="61" xfId="0" applyFont="1" applyFill="1" applyBorder="1" applyAlignment="1" applyProtection="1">
      <alignment horizontal="right" vertical="center"/>
    </xf>
    <xf numFmtId="0" fontId="32" fillId="0" borderId="61" xfId="0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0" fontId="32" fillId="0" borderId="0" xfId="0" applyFont="1" applyFill="1" applyAlignment="1">
      <alignment horizontal="right" vertical="center"/>
    </xf>
    <xf numFmtId="0" fontId="5" fillId="3" borderId="14" xfId="2" applyFont="1" applyFill="1" applyBorder="1" applyAlignment="1">
      <alignment horizontal="center" vertical="center" wrapText="1"/>
    </xf>
    <xf numFmtId="0" fontId="5" fillId="3" borderId="66" xfId="2" applyFont="1" applyFill="1" applyBorder="1" applyAlignment="1">
      <alignment horizontal="center" vertical="center" wrapText="1"/>
    </xf>
    <xf numFmtId="0" fontId="5" fillId="3" borderId="11" xfId="2" applyFont="1" applyFill="1" applyBorder="1" applyAlignment="1">
      <alignment horizontal="center" vertical="center" wrapText="1"/>
    </xf>
    <xf numFmtId="0" fontId="5" fillId="3" borderId="30" xfId="2" applyFont="1" applyFill="1" applyBorder="1" applyAlignment="1">
      <alignment horizontal="right" vertical="center"/>
    </xf>
    <xf numFmtId="167" fontId="5" fillId="3" borderId="63" xfId="2" applyNumberFormat="1" applyFont="1" applyFill="1" applyBorder="1" applyAlignment="1" applyProtection="1">
      <alignment horizontal="center" vertical="center"/>
    </xf>
    <xf numFmtId="167" fontId="5" fillId="3" borderId="47" xfId="2" applyNumberFormat="1" applyFont="1" applyFill="1" applyBorder="1" applyAlignment="1" applyProtection="1">
      <alignment horizontal="center" vertical="center"/>
    </xf>
    <xf numFmtId="167" fontId="5" fillId="3" borderId="12" xfId="2" applyNumberFormat="1" applyFont="1" applyFill="1" applyBorder="1" applyAlignment="1" applyProtection="1">
      <alignment horizontal="center" vertical="center"/>
    </xf>
    <xf numFmtId="167" fontId="5" fillId="3" borderId="13" xfId="2" applyNumberFormat="1" applyFont="1" applyFill="1" applyBorder="1" applyAlignment="1" applyProtection="1">
      <alignment horizontal="center" vertical="center"/>
    </xf>
    <xf numFmtId="0" fontId="5" fillId="3" borderId="30" xfId="2" applyFont="1" applyFill="1" applyBorder="1" applyAlignment="1" applyProtection="1">
      <alignment horizontal="right" vertical="center"/>
    </xf>
    <xf numFmtId="165" fontId="5" fillId="3" borderId="63" xfId="2" applyNumberFormat="1" applyFont="1" applyFill="1" applyBorder="1" applyAlignment="1" applyProtection="1">
      <alignment horizontal="center" vertical="center"/>
    </xf>
    <xf numFmtId="165" fontId="5" fillId="3" borderId="12" xfId="2" applyNumberFormat="1" applyFont="1" applyFill="1" applyBorder="1" applyAlignment="1" applyProtection="1">
      <alignment horizontal="center" vertical="center"/>
    </xf>
    <xf numFmtId="0" fontId="5" fillId="3" borderId="50" xfId="2" applyFont="1" applyFill="1" applyBorder="1" applyAlignment="1" applyProtection="1">
      <alignment horizontal="right" vertical="center"/>
    </xf>
    <xf numFmtId="166" fontId="5" fillId="3" borderId="31" xfId="2" applyNumberFormat="1" applyFont="1" applyFill="1" applyBorder="1" applyAlignment="1" applyProtection="1">
      <alignment horizontal="right" vertical="center"/>
    </xf>
    <xf numFmtId="166" fontId="5" fillId="3" borderId="32" xfId="2" applyNumberFormat="1" applyFont="1" applyFill="1" applyBorder="1" applyAlignment="1" applyProtection="1">
      <alignment horizontal="right" vertical="center"/>
    </xf>
    <xf numFmtId="166" fontId="5" fillId="3" borderId="33" xfId="2" applyNumberFormat="1" applyFont="1" applyFill="1" applyBorder="1" applyAlignment="1" applyProtection="1">
      <alignment horizontal="right" vertical="center"/>
    </xf>
    <xf numFmtId="166" fontId="1" fillId="3" borderId="53" xfId="2" applyNumberFormat="1" applyFont="1" applyFill="1" applyBorder="1" applyAlignment="1" applyProtection="1">
      <alignment horizontal="center" vertical="center" wrapText="1"/>
    </xf>
    <xf numFmtId="166" fontId="1" fillId="3" borderId="35" xfId="2" applyNumberFormat="1" applyFont="1" applyFill="1" applyBorder="1" applyAlignment="1" applyProtection="1">
      <alignment horizontal="center" vertical="center" wrapText="1"/>
    </xf>
    <xf numFmtId="166" fontId="1" fillId="3" borderId="39" xfId="2" applyNumberFormat="1" applyFont="1" applyFill="1" applyBorder="1" applyAlignment="1" applyProtection="1">
      <alignment horizontal="center" vertical="center" wrapText="1"/>
    </xf>
    <xf numFmtId="49" fontId="5" fillId="3" borderId="67" xfId="0" applyNumberFormat="1" applyFont="1" applyFill="1" applyBorder="1" applyAlignment="1" applyProtection="1">
      <alignment horizontal="center" vertical="center"/>
    </xf>
    <xf numFmtId="49" fontId="5" fillId="3" borderId="64" xfId="0" applyNumberFormat="1" applyFont="1" applyFill="1" applyBorder="1" applyAlignment="1" applyProtection="1">
      <alignment horizontal="center" vertical="center"/>
    </xf>
    <xf numFmtId="49" fontId="5" fillId="3" borderId="26" xfId="0" applyNumberFormat="1" applyFont="1" applyFill="1" applyBorder="1" applyAlignment="1" applyProtection="1">
      <alignment horizontal="center" vertical="center"/>
    </xf>
    <xf numFmtId="166" fontId="1" fillId="3" borderId="42" xfId="2" applyNumberFormat="1" applyFont="1" applyFill="1" applyBorder="1" applyAlignment="1" applyProtection="1">
      <alignment horizontal="center" vertical="center" textRotation="90" wrapText="1"/>
    </xf>
    <xf numFmtId="166" fontId="1" fillId="3" borderId="20" xfId="2" applyNumberFormat="1" applyFont="1" applyFill="1" applyBorder="1" applyAlignment="1" applyProtection="1">
      <alignment horizontal="center" vertical="center" textRotation="90" wrapText="1"/>
    </xf>
    <xf numFmtId="166" fontId="1" fillId="3" borderId="72" xfId="2" applyNumberFormat="1" applyFont="1" applyFill="1" applyBorder="1" applyAlignment="1" applyProtection="1">
      <alignment horizontal="center" vertical="center" textRotation="90" wrapText="1"/>
    </xf>
    <xf numFmtId="0" fontId="1" fillId="3" borderId="53" xfId="2" applyNumberFormat="1" applyFont="1" applyFill="1" applyBorder="1" applyAlignment="1" applyProtection="1">
      <alignment horizontal="center" vertical="center"/>
    </xf>
    <xf numFmtId="0" fontId="1" fillId="3" borderId="39" xfId="2" applyNumberFormat="1" applyFont="1" applyFill="1" applyBorder="1" applyAlignment="1" applyProtection="1">
      <alignment horizontal="center" vertical="center"/>
    </xf>
    <xf numFmtId="0" fontId="1" fillId="3" borderId="17" xfId="2" applyNumberFormat="1" applyFont="1" applyFill="1" applyBorder="1" applyAlignment="1" applyProtection="1">
      <alignment horizontal="center" vertical="center"/>
    </xf>
    <xf numFmtId="0" fontId="1" fillId="3" borderId="18" xfId="2" applyNumberFormat="1" applyFont="1" applyFill="1" applyBorder="1" applyAlignment="1" applyProtection="1">
      <alignment horizontal="center" vertical="center"/>
    </xf>
    <xf numFmtId="0" fontId="1" fillId="3" borderId="19" xfId="2" applyNumberFormat="1" applyFont="1" applyFill="1" applyBorder="1" applyAlignment="1" applyProtection="1">
      <alignment horizontal="center" vertical="center"/>
    </xf>
    <xf numFmtId="0" fontId="5" fillId="3" borderId="63" xfId="2" applyNumberFormat="1" applyFont="1" applyFill="1" applyBorder="1" applyAlignment="1" applyProtection="1">
      <alignment horizontal="center" vertical="center"/>
    </xf>
    <xf numFmtId="0" fontId="5" fillId="3" borderId="47" xfId="2" applyNumberFormat="1" applyFont="1" applyFill="1" applyBorder="1" applyAlignment="1" applyProtection="1">
      <alignment horizontal="center" vertical="center"/>
    </xf>
    <xf numFmtId="0" fontId="5" fillId="3" borderId="12" xfId="2" applyNumberFormat="1" applyFont="1" applyFill="1" applyBorder="1" applyAlignment="1" applyProtection="1">
      <alignment horizontal="center" vertical="center"/>
    </xf>
    <xf numFmtId="167" fontId="5" fillId="3" borderId="58" xfId="2" applyNumberFormat="1" applyFont="1" applyFill="1" applyBorder="1" applyAlignment="1" applyProtection="1">
      <alignment horizontal="center" vertical="center"/>
    </xf>
    <xf numFmtId="167" fontId="5" fillId="3" borderId="20" xfId="2" applyNumberFormat="1" applyFont="1" applyFill="1" applyBorder="1" applyAlignment="1" applyProtection="1">
      <alignment horizontal="center" vertical="center"/>
    </xf>
    <xf numFmtId="167" fontId="5" fillId="3" borderId="22" xfId="2" applyNumberFormat="1" applyFont="1" applyFill="1" applyBorder="1" applyAlignment="1" applyProtection="1">
      <alignment horizontal="center" vertical="center"/>
    </xf>
    <xf numFmtId="0" fontId="5" fillId="0" borderId="14" xfId="2" applyFont="1" applyFill="1" applyBorder="1" applyAlignment="1">
      <alignment horizontal="center" vertical="center" wrapText="1"/>
    </xf>
    <xf numFmtId="0" fontId="5" fillId="0" borderId="66" xfId="2" applyFont="1" applyFill="1" applyBorder="1" applyAlignment="1">
      <alignment horizontal="center" vertical="center" wrapText="1"/>
    </xf>
    <xf numFmtId="0" fontId="5" fillId="0" borderId="41" xfId="2" applyFont="1" applyFill="1" applyBorder="1" applyAlignment="1">
      <alignment horizontal="center" vertical="center" wrapText="1"/>
    </xf>
    <xf numFmtId="0" fontId="5" fillId="0" borderId="42" xfId="2" applyFont="1" applyFill="1" applyBorder="1" applyAlignment="1">
      <alignment horizontal="center" vertical="center" wrapText="1"/>
    </xf>
    <xf numFmtId="0" fontId="5" fillId="0" borderId="20" xfId="2" applyFont="1" applyFill="1" applyBorder="1" applyAlignment="1">
      <alignment horizontal="center" vertical="center" wrapText="1"/>
    </xf>
    <xf numFmtId="0" fontId="5" fillId="0" borderId="22" xfId="2" applyFont="1" applyFill="1" applyBorder="1" applyAlignment="1">
      <alignment horizontal="center" vertical="center" wrapText="1"/>
    </xf>
    <xf numFmtId="0" fontId="5" fillId="3" borderId="47" xfId="2" applyFont="1" applyFill="1" applyBorder="1" applyAlignment="1">
      <alignment horizontal="center" vertical="center" wrapText="1"/>
    </xf>
    <xf numFmtId="0" fontId="5" fillId="3" borderId="12" xfId="2" applyFont="1" applyFill="1" applyBorder="1" applyAlignment="1">
      <alignment horizontal="center" vertical="center" wrapText="1"/>
    </xf>
    <xf numFmtId="49" fontId="5" fillId="3" borderId="14" xfId="0" applyNumberFormat="1" applyFont="1" applyFill="1" applyBorder="1" applyAlignment="1" applyProtection="1">
      <alignment horizontal="center" vertical="center"/>
    </xf>
    <xf numFmtId="49" fontId="5" fillId="3" borderId="47" xfId="0" applyNumberFormat="1" applyFont="1" applyFill="1" applyBorder="1" applyAlignment="1" applyProtection="1">
      <alignment horizontal="center" vertical="center"/>
    </xf>
    <xf numFmtId="49" fontId="5" fillId="3" borderId="12" xfId="0" applyNumberFormat="1" applyFont="1" applyFill="1" applyBorder="1" applyAlignment="1" applyProtection="1">
      <alignment horizontal="center" vertical="center"/>
    </xf>
    <xf numFmtId="0" fontId="1" fillId="3" borderId="67" xfId="2" applyNumberFormat="1" applyFont="1" applyFill="1" applyBorder="1" applyAlignment="1" applyProtection="1">
      <alignment horizontal="center" vertical="center" wrapText="1"/>
    </xf>
    <xf numFmtId="0" fontId="1" fillId="3" borderId="64" xfId="2" applyNumberFormat="1" applyFont="1" applyFill="1" applyBorder="1" applyAlignment="1" applyProtection="1">
      <alignment horizontal="center" vertical="center" wrapText="1"/>
    </xf>
    <xf numFmtId="0" fontId="1" fillId="3" borderId="26" xfId="2" applyNumberFormat="1" applyFont="1" applyFill="1" applyBorder="1" applyAlignment="1" applyProtection="1">
      <alignment horizontal="center" vertical="center" wrapText="1"/>
    </xf>
    <xf numFmtId="0" fontId="1" fillId="3" borderId="14" xfId="2" applyNumberFormat="1" applyFont="1" applyFill="1" applyBorder="1" applyAlignment="1" applyProtection="1">
      <alignment horizontal="center" vertical="center" wrapText="1"/>
    </xf>
    <xf numFmtId="0" fontId="1" fillId="3" borderId="66" xfId="2" applyNumberFormat="1" applyFont="1" applyFill="1" applyBorder="1" applyAlignment="1" applyProtection="1">
      <alignment horizontal="center" vertical="center" wrapText="1"/>
    </xf>
    <xf numFmtId="0" fontId="1" fillId="3" borderId="11" xfId="2" applyNumberFormat="1" applyFont="1" applyFill="1" applyBorder="1" applyAlignment="1" applyProtection="1">
      <alignment horizontal="center" vertical="center" wrapText="1"/>
    </xf>
    <xf numFmtId="166" fontId="3" fillId="3" borderId="67" xfId="2" applyNumberFormat="1" applyFont="1" applyFill="1" applyBorder="1" applyAlignment="1" applyProtection="1">
      <alignment horizontal="center" vertical="center" wrapText="1"/>
    </xf>
    <xf numFmtId="0" fontId="13" fillId="3" borderId="64" xfId="0" applyFont="1" applyFill="1" applyBorder="1" applyAlignment="1">
      <alignment horizontal="center" vertical="center" wrapText="1"/>
    </xf>
    <xf numFmtId="0" fontId="1" fillId="3" borderId="50" xfId="2" applyNumberFormat="1" applyFont="1" applyFill="1" applyBorder="1" applyAlignment="1" applyProtection="1">
      <alignment horizontal="center" vertical="center" textRotation="90"/>
    </xf>
    <xf numFmtId="0" fontId="1" fillId="3" borderId="49" xfId="2" applyNumberFormat="1" applyFont="1" applyFill="1" applyBorder="1" applyAlignment="1" applyProtection="1">
      <alignment horizontal="center" vertical="center" textRotation="90"/>
    </xf>
    <xf numFmtId="0" fontId="1" fillId="3" borderId="13" xfId="2" applyNumberFormat="1" applyFont="1" applyFill="1" applyBorder="1" applyAlignment="1" applyProtection="1">
      <alignment horizontal="center" vertical="center" textRotation="90"/>
    </xf>
    <xf numFmtId="166" fontId="1" fillId="3" borderId="50" xfId="2" applyNumberFormat="1" applyFont="1" applyFill="1" applyBorder="1" applyAlignment="1" applyProtection="1">
      <alignment horizontal="center" vertical="center"/>
    </xf>
    <xf numFmtId="166" fontId="1" fillId="3" borderId="49" xfId="2" applyNumberFormat="1" applyFont="1" applyFill="1" applyBorder="1" applyAlignment="1" applyProtection="1">
      <alignment horizontal="center" vertical="center"/>
    </xf>
    <xf numFmtId="166" fontId="1" fillId="3" borderId="13" xfId="2" applyNumberFormat="1" applyFont="1" applyFill="1" applyBorder="1" applyAlignment="1" applyProtection="1">
      <alignment horizontal="center" vertical="center"/>
    </xf>
    <xf numFmtId="166" fontId="1" fillId="3" borderId="36" xfId="2" applyNumberFormat="1" applyFont="1" applyFill="1" applyBorder="1" applyAlignment="1" applyProtection="1">
      <alignment horizontal="center" vertical="center" wrapText="1"/>
    </xf>
    <xf numFmtId="166" fontId="1" fillId="3" borderId="37" xfId="2" applyNumberFormat="1" applyFont="1" applyFill="1" applyBorder="1" applyAlignment="1" applyProtection="1">
      <alignment horizontal="center" vertical="center" wrapText="1"/>
    </xf>
    <xf numFmtId="166" fontId="1" fillId="3" borderId="38" xfId="2" applyNumberFormat="1" applyFont="1" applyFill="1" applyBorder="1" applyAlignment="1" applyProtection="1">
      <alignment horizontal="center" vertical="center" wrapText="1"/>
    </xf>
    <xf numFmtId="166" fontId="1" fillId="3" borderId="50" xfId="2" applyNumberFormat="1" applyFont="1" applyFill="1" applyBorder="1" applyAlignment="1" applyProtection="1">
      <alignment horizontal="center" vertical="center" textRotation="90" wrapText="1"/>
    </xf>
    <xf numFmtId="166" fontId="1" fillId="3" borderId="49" xfId="2" applyNumberFormat="1" applyFont="1" applyFill="1" applyBorder="1" applyAlignment="1" applyProtection="1">
      <alignment horizontal="center" vertical="center" textRotation="90" wrapText="1"/>
    </xf>
    <xf numFmtId="166" fontId="1" fillId="3" borderId="13" xfId="2" applyNumberFormat="1" applyFont="1" applyFill="1" applyBorder="1" applyAlignment="1" applyProtection="1">
      <alignment horizontal="center" vertical="center" textRotation="90" wrapText="1"/>
    </xf>
    <xf numFmtId="166" fontId="1" fillId="3" borderId="52" xfId="2" applyNumberFormat="1" applyFont="1" applyFill="1" applyBorder="1" applyAlignment="1" applyProtection="1">
      <alignment horizontal="center" vertical="center" textRotation="90" wrapText="1"/>
    </xf>
    <xf numFmtId="166" fontId="1" fillId="3" borderId="24" xfId="2" applyNumberFormat="1" applyFont="1" applyFill="1" applyBorder="1" applyAlignment="1" applyProtection="1">
      <alignment horizontal="center" vertical="center" textRotation="90" wrapText="1"/>
    </xf>
    <xf numFmtId="166" fontId="1" fillId="3" borderId="2" xfId="2" applyNumberFormat="1" applyFont="1" applyFill="1" applyBorder="1" applyAlignment="1" applyProtection="1">
      <alignment horizontal="center" vertical="center" textRotation="90" wrapText="1"/>
    </xf>
    <xf numFmtId="166" fontId="1" fillId="3" borderId="8" xfId="2" applyNumberFormat="1" applyFont="1" applyFill="1" applyBorder="1" applyAlignment="1" applyProtection="1">
      <alignment horizontal="center" vertical="center" textRotation="90" wrapText="1"/>
    </xf>
    <xf numFmtId="166" fontId="1" fillId="3" borderId="2" xfId="2" applyNumberFormat="1" applyFont="1" applyFill="1" applyBorder="1" applyAlignment="1" applyProtection="1">
      <alignment horizontal="center" vertical="center" wrapText="1"/>
    </xf>
    <xf numFmtId="166" fontId="1" fillId="3" borderId="4" xfId="2" applyNumberFormat="1" applyFont="1" applyFill="1" applyBorder="1" applyAlignment="1" applyProtection="1">
      <alignment horizontal="center" vertical="center" wrapText="1"/>
    </xf>
    <xf numFmtId="166" fontId="1" fillId="3" borderId="41" xfId="2" applyNumberFormat="1" applyFont="1" applyFill="1" applyBorder="1" applyAlignment="1" applyProtection="1">
      <alignment horizontal="center" vertical="center" textRotation="90" wrapText="1"/>
    </xf>
    <xf numFmtId="166" fontId="1" fillId="3" borderId="58" xfId="2" applyNumberFormat="1" applyFont="1" applyFill="1" applyBorder="1" applyAlignment="1" applyProtection="1">
      <alignment horizontal="center" vertical="center" textRotation="90" wrapText="1"/>
    </xf>
    <xf numFmtId="166" fontId="1" fillId="3" borderId="71" xfId="2" applyNumberFormat="1" applyFont="1" applyFill="1" applyBorder="1" applyAlignment="1" applyProtection="1">
      <alignment horizontal="center" vertical="center" textRotation="90" wrapText="1"/>
    </xf>
    <xf numFmtId="166" fontId="1" fillId="3" borderId="43" xfId="2" applyNumberFormat="1" applyFont="1" applyFill="1" applyBorder="1" applyAlignment="1" applyProtection="1">
      <alignment horizontal="center" vertical="center" textRotation="90" wrapText="1"/>
    </xf>
    <xf numFmtId="166" fontId="1" fillId="3" borderId="22" xfId="2" applyNumberFormat="1" applyFont="1" applyFill="1" applyBorder="1" applyAlignment="1" applyProtection="1">
      <alignment horizontal="center" vertical="center" textRotation="90" wrapText="1"/>
    </xf>
    <xf numFmtId="166" fontId="1" fillId="3" borderId="21" xfId="2" applyNumberFormat="1" applyFont="1" applyFill="1" applyBorder="1" applyAlignment="1" applyProtection="1">
      <alignment horizontal="center" vertical="center" textRotation="90" wrapText="1"/>
    </xf>
    <xf numFmtId="166" fontId="1" fillId="3" borderId="65" xfId="2" applyNumberFormat="1" applyFont="1" applyFill="1" applyBorder="1" applyAlignment="1" applyProtection="1">
      <alignment horizontal="center" vertical="center" textRotation="90" wrapText="1"/>
    </xf>
    <xf numFmtId="166" fontId="1" fillId="3" borderId="4" xfId="2" applyNumberFormat="1" applyFont="1" applyFill="1" applyBorder="1" applyAlignment="1" applyProtection="1">
      <alignment horizontal="center" vertical="center" textRotation="90" wrapText="1"/>
    </xf>
    <xf numFmtId="166" fontId="1" fillId="3" borderId="10" xfId="2" applyNumberFormat="1" applyFont="1" applyFill="1" applyBorder="1" applyAlignment="1" applyProtection="1">
      <alignment horizontal="center" vertical="center" textRotation="90" wrapText="1"/>
    </xf>
    <xf numFmtId="166" fontId="1" fillId="3" borderId="3" xfId="2" applyNumberFormat="1" applyFont="1" applyFill="1" applyBorder="1" applyAlignment="1" applyProtection="1">
      <alignment horizontal="center" vertical="center"/>
    </xf>
    <xf numFmtId="166" fontId="1" fillId="3" borderId="62" xfId="2" applyNumberFormat="1" applyFont="1" applyFill="1" applyBorder="1" applyAlignment="1" applyProtection="1">
      <alignment horizontal="center" vertical="center"/>
    </xf>
    <xf numFmtId="166" fontId="1" fillId="3" borderId="5" xfId="2" applyNumberFormat="1" applyFont="1" applyFill="1" applyBorder="1" applyAlignment="1" applyProtection="1">
      <alignment horizontal="center" vertical="center"/>
    </xf>
    <xf numFmtId="165" fontId="34" fillId="3" borderId="63" xfId="2" applyNumberFormat="1" applyFont="1" applyFill="1" applyBorder="1" applyAlignment="1" applyProtection="1">
      <alignment horizontal="center" vertical="center"/>
    </xf>
    <xf numFmtId="0" fontId="34" fillId="3" borderId="12" xfId="2" applyNumberFormat="1" applyFont="1" applyFill="1" applyBorder="1" applyAlignment="1" applyProtection="1">
      <alignment horizontal="center" vertical="center"/>
    </xf>
    <xf numFmtId="165" fontId="5" fillId="3" borderId="48" xfId="2" applyNumberFormat="1" applyFont="1" applyFill="1" applyBorder="1" applyAlignment="1" applyProtection="1">
      <alignment horizontal="center" vertical="center"/>
    </xf>
    <xf numFmtId="0" fontId="32" fillId="0" borderId="0" xfId="0" applyFont="1" applyFill="1" applyBorder="1" applyAlignment="1">
      <alignment horizontal="right" vertical="center"/>
    </xf>
    <xf numFmtId="167" fontId="5" fillId="0" borderId="63" xfId="2" applyNumberFormat="1" applyFont="1" applyFill="1" applyBorder="1" applyAlignment="1" applyProtection="1">
      <alignment horizontal="left" vertical="center" wrapText="1"/>
    </xf>
    <xf numFmtId="167" fontId="5" fillId="0" borderId="12" xfId="2" applyNumberFormat="1" applyFont="1" applyFill="1" applyBorder="1" applyAlignment="1" applyProtection="1">
      <alignment horizontal="left" vertical="center" wrapText="1"/>
    </xf>
    <xf numFmtId="167" fontId="5" fillId="0" borderId="60" xfId="2" applyNumberFormat="1" applyFont="1" applyFill="1" applyBorder="1" applyAlignment="1" applyProtection="1">
      <alignment horizontal="left" vertical="center" wrapText="1"/>
    </xf>
    <xf numFmtId="167" fontId="5" fillId="0" borderId="11" xfId="2" applyNumberFormat="1" applyFont="1" applyFill="1" applyBorder="1" applyAlignment="1" applyProtection="1">
      <alignment horizontal="left" vertical="center" wrapText="1"/>
    </xf>
    <xf numFmtId="167" fontId="5" fillId="0" borderId="67" xfId="2" applyNumberFormat="1" applyFont="1" applyFill="1" applyBorder="1" applyAlignment="1" applyProtection="1">
      <alignment horizontal="left" vertical="center" wrapText="1"/>
    </xf>
    <xf numFmtId="167" fontId="5" fillId="0" borderId="26" xfId="2" applyNumberFormat="1" applyFont="1" applyFill="1" applyBorder="1" applyAlignment="1" applyProtection="1">
      <alignment horizontal="left" vertical="center" wrapText="1"/>
    </xf>
    <xf numFmtId="167" fontId="5" fillId="3" borderId="17" xfId="2" applyNumberFormat="1" applyFont="1" applyFill="1" applyBorder="1" applyAlignment="1" applyProtection="1">
      <alignment horizontal="center" vertical="center"/>
    </xf>
    <xf numFmtId="167" fontId="5" fillId="3" borderId="18" xfId="2" applyNumberFormat="1" applyFont="1" applyFill="1" applyBorder="1" applyAlignment="1" applyProtection="1">
      <alignment horizontal="center" vertical="center"/>
    </xf>
    <xf numFmtId="167" fontId="5" fillId="3" borderId="19" xfId="2" applyNumberFormat="1" applyFont="1" applyFill="1" applyBorder="1" applyAlignment="1" applyProtection="1">
      <alignment horizontal="center" vertical="center"/>
    </xf>
    <xf numFmtId="49" fontId="16" fillId="0" borderId="46" xfId="1" applyNumberFormat="1" applyFont="1" applyBorder="1" applyAlignment="1">
      <alignment horizontal="center" vertical="center" wrapText="1"/>
    </xf>
    <xf numFmtId="0" fontId="18" fillId="0" borderId="40" xfId="0" applyFont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18" fillId="0" borderId="55" xfId="0" applyFont="1" applyBorder="1" applyAlignment="1">
      <alignment vertical="center" wrapText="1"/>
    </xf>
    <xf numFmtId="0" fontId="18" fillId="0" borderId="61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49" fontId="17" fillId="0" borderId="3" xfId="1" applyNumberFormat="1" applyFont="1" applyBorder="1" applyAlignment="1">
      <alignment horizontal="left" vertical="center" wrapText="1"/>
    </xf>
    <xf numFmtId="0" fontId="0" fillId="0" borderId="62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6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9" fontId="17" fillId="0" borderId="3" xfId="1" applyNumberFormat="1" applyFont="1" applyBorder="1" applyAlignment="1" applyProtection="1">
      <alignment horizontal="left" vertical="center" wrapText="1"/>
      <protection locked="0"/>
    </xf>
    <xf numFmtId="0" fontId="18" fillId="0" borderId="62" xfId="0" applyFont="1" applyBorder="1" applyAlignment="1">
      <alignment horizontal="left" vertical="center" wrapText="1"/>
    </xf>
    <xf numFmtId="1" fontId="17" fillId="0" borderId="3" xfId="0" applyNumberFormat="1" applyFont="1" applyFill="1" applyBorder="1" applyAlignment="1">
      <alignment horizontal="center" vertical="center" wrapText="1"/>
    </xf>
    <xf numFmtId="1" fontId="29" fillId="0" borderId="62" xfId="0" applyNumberFormat="1" applyFont="1" applyFill="1" applyBorder="1" applyAlignment="1">
      <alignment horizontal="center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49" fontId="17" fillId="0" borderId="46" xfId="1" applyNumberFormat="1" applyFont="1" applyBorder="1" applyAlignment="1" applyProtection="1">
      <alignment horizontal="left" vertical="center" wrapText="1"/>
      <protection locked="0"/>
    </xf>
    <xf numFmtId="0" fontId="0" fillId="0" borderId="55" xfId="0" applyBorder="1" applyAlignment="1">
      <alignment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2"/>
  <sheetViews>
    <sheetView tabSelected="1" view="pageBreakPreview" zoomScale="50" zoomScaleNormal="50" zoomScaleSheetLayoutView="50" workbookViewId="0">
      <selection activeCell="A5" sqref="A5"/>
    </sheetView>
  </sheetViews>
  <sheetFormatPr defaultColWidth="3.33203125" defaultRowHeight="15.6" x14ac:dyDescent="0.3"/>
  <cols>
    <col min="1" max="1" width="12.6640625" style="1" customWidth="1"/>
    <col min="2" max="8" width="6.33203125" style="1" customWidth="1"/>
    <col min="9" max="9" width="8.5546875" style="1" customWidth="1"/>
    <col min="10" max="11" width="6.6640625" style="1" customWidth="1"/>
    <col min="12" max="12" width="6.44140625" style="1" customWidth="1"/>
    <col min="13" max="13" width="7.33203125" style="1" customWidth="1"/>
    <col min="14" max="53" width="5.33203125" style="1" customWidth="1"/>
    <col min="54" max="55" width="3.33203125" style="1"/>
    <col min="56" max="56" width="3.33203125" style="1" customWidth="1"/>
    <col min="57" max="57" width="5.88671875" style="1" customWidth="1"/>
    <col min="58" max="256" width="3.33203125" style="1"/>
    <col min="257" max="257" width="12.6640625" style="1" customWidth="1"/>
    <col min="258" max="264" width="6.33203125" style="1" customWidth="1"/>
    <col min="265" max="265" width="8.5546875" style="1" customWidth="1"/>
    <col min="266" max="267" width="6.6640625" style="1" customWidth="1"/>
    <col min="268" max="268" width="6.44140625" style="1" customWidth="1"/>
    <col min="269" max="269" width="7.33203125" style="1" customWidth="1"/>
    <col min="270" max="309" width="5.33203125" style="1" customWidth="1"/>
    <col min="310" max="311" width="3.33203125" style="1"/>
    <col min="312" max="312" width="3.33203125" style="1" customWidth="1"/>
    <col min="313" max="313" width="5.88671875" style="1" customWidth="1"/>
    <col min="314" max="512" width="3.33203125" style="1"/>
    <col min="513" max="513" width="12.6640625" style="1" customWidth="1"/>
    <col min="514" max="520" width="6.33203125" style="1" customWidth="1"/>
    <col min="521" max="521" width="8.5546875" style="1" customWidth="1"/>
    <col min="522" max="523" width="6.6640625" style="1" customWidth="1"/>
    <col min="524" max="524" width="6.44140625" style="1" customWidth="1"/>
    <col min="525" max="525" width="7.33203125" style="1" customWidth="1"/>
    <col min="526" max="565" width="5.33203125" style="1" customWidth="1"/>
    <col min="566" max="567" width="3.33203125" style="1"/>
    <col min="568" max="568" width="3.33203125" style="1" customWidth="1"/>
    <col min="569" max="569" width="5.88671875" style="1" customWidth="1"/>
    <col min="570" max="768" width="3.33203125" style="1"/>
    <col min="769" max="769" width="12.6640625" style="1" customWidth="1"/>
    <col min="770" max="776" width="6.33203125" style="1" customWidth="1"/>
    <col min="777" max="777" width="8.5546875" style="1" customWidth="1"/>
    <col min="778" max="779" width="6.6640625" style="1" customWidth="1"/>
    <col min="780" max="780" width="6.44140625" style="1" customWidth="1"/>
    <col min="781" max="781" width="7.33203125" style="1" customWidth="1"/>
    <col min="782" max="821" width="5.33203125" style="1" customWidth="1"/>
    <col min="822" max="823" width="3.33203125" style="1"/>
    <col min="824" max="824" width="3.33203125" style="1" customWidth="1"/>
    <col min="825" max="825" width="5.88671875" style="1" customWidth="1"/>
    <col min="826" max="1024" width="3.33203125" style="1"/>
    <col min="1025" max="1025" width="12.6640625" style="1" customWidth="1"/>
    <col min="1026" max="1032" width="6.33203125" style="1" customWidth="1"/>
    <col min="1033" max="1033" width="8.5546875" style="1" customWidth="1"/>
    <col min="1034" max="1035" width="6.6640625" style="1" customWidth="1"/>
    <col min="1036" max="1036" width="6.44140625" style="1" customWidth="1"/>
    <col min="1037" max="1037" width="7.33203125" style="1" customWidth="1"/>
    <col min="1038" max="1077" width="5.33203125" style="1" customWidth="1"/>
    <col min="1078" max="1079" width="3.33203125" style="1"/>
    <col min="1080" max="1080" width="3.33203125" style="1" customWidth="1"/>
    <col min="1081" max="1081" width="5.88671875" style="1" customWidth="1"/>
    <col min="1082" max="1280" width="3.33203125" style="1"/>
    <col min="1281" max="1281" width="12.6640625" style="1" customWidth="1"/>
    <col min="1282" max="1288" width="6.33203125" style="1" customWidth="1"/>
    <col min="1289" max="1289" width="8.5546875" style="1" customWidth="1"/>
    <col min="1290" max="1291" width="6.6640625" style="1" customWidth="1"/>
    <col min="1292" max="1292" width="6.44140625" style="1" customWidth="1"/>
    <col min="1293" max="1293" width="7.33203125" style="1" customWidth="1"/>
    <col min="1294" max="1333" width="5.33203125" style="1" customWidth="1"/>
    <col min="1334" max="1335" width="3.33203125" style="1"/>
    <col min="1336" max="1336" width="3.33203125" style="1" customWidth="1"/>
    <col min="1337" max="1337" width="5.88671875" style="1" customWidth="1"/>
    <col min="1338" max="1536" width="3.33203125" style="1"/>
    <col min="1537" max="1537" width="12.6640625" style="1" customWidth="1"/>
    <col min="1538" max="1544" width="6.33203125" style="1" customWidth="1"/>
    <col min="1545" max="1545" width="8.5546875" style="1" customWidth="1"/>
    <col min="1546" max="1547" width="6.6640625" style="1" customWidth="1"/>
    <col min="1548" max="1548" width="6.44140625" style="1" customWidth="1"/>
    <col min="1549" max="1549" width="7.33203125" style="1" customWidth="1"/>
    <col min="1550" max="1589" width="5.33203125" style="1" customWidth="1"/>
    <col min="1590" max="1591" width="3.33203125" style="1"/>
    <col min="1592" max="1592" width="3.33203125" style="1" customWidth="1"/>
    <col min="1593" max="1593" width="5.88671875" style="1" customWidth="1"/>
    <col min="1594" max="1792" width="3.33203125" style="1"/>
    <col min="1793" max="1793" width="12.6640625" style="1" customWidth="1"/>
    <col min="1794" max="1800" width="6.33203125" style="1" customWidth="1"/>
    <col min="1801" max="1801" width="8.5546875" style="1" customWidth="1"/>
    <col min="1802" max="1803" width="6.6640625" style="1" customWidth="1"/>
    <col min="1804" max="1804" width="6.44140625" style="1" customWidth="1"/>
    <col min="1805" max="1805" width="7.33203125" style="1" customWidth="1"/>
    <col min="1806" max="1845" width="5.33203125" style="1" customWidth="1"/>
    <col min="1846" max="1847" width="3.33203125" style="1"/>
    <col min="1848" max="1848" width="3.33203125" style="1" customWidth="1"/>
    <col min="1849" max="1849" width="5.88671875" style="1" customWidth="1"/>
    <col min="1850" max="2048" width="3.33203125" style="1"/>
    <col min="2049" max="2049" width="12.6640625" style="1" customWidth="1"/>
    <col min="2050" max="2056" width="6.33203125" style="1" customWidth="1"/>
    <col min="2057" max="2057" width="8.5546875" style="1" customWidth="1"/>
    <col min="2058" max="2059" width="6.6640625" style="1" customWidth="1"/>
    <col min="2060" max="2060" width="6.44140625" style="1" customWidth="1"/>
    <col min="2061" max="2061" width="7.33203125" style="1" customWidth="1"/>
    <col min="2062" max="2101" width="5.33203125" style="1" customWidth="1"/>
    <col min="2102" max="2103" width="3.33203125" style="1"/>
    <col min="2104" max="2104" width="3.33203125" style="1" customWidth="1"/>
    <col min="2105" max="2105" width="5.88671875" style="1" customWidth="1"/>
    <col min="2106" max="2304" width="3.33203125" style="1"/>
    <col min="2305" max="2305" width="12.6640625" style="1" customWidth="1"/>
    <col min="2306" max="2312" width="6.33203125" style="1" customWidth="1"/>
    <col min="2313" max="2313" width="8.5546875" style="1" customWidth="1"/>
    <col min="2314" max="2315" width="6.6640625" style="1" customWidth="1"/>
    <col min="2316" max="2316" width="6.44140625" style="1" customWidth="1"/>
    <col min="2317" max="2317" width="7.33203125" style="1" customWidth="1"/>
    <col min="2318" max="2357" width="5.33203125" style="1" customWidth="1"/>
    <col min="2358" max="2359" width="3.33203125" style="1"/>
    <col min="2360" max="2360" width="3.33203125" style="1" customWidth="1"/>
    <col min="2361" max="2361" width="5.88671875" style="1" customWidth="1"/>
    <col min="2362" max="2560" width="3.33203125" style="1"/>
    <col min="2561" max="2561" width="12.6640625" style="1" customWidth="1"/>
    <col min="2562" max="2568" width="6.33203125" style="1" customWidth="1"/>
    <col min="2569" max="2569" width="8.5546875" style="1" customWidth="1"/>
    <col min="2570" max="2571" width="6.6640625" style="1" customWidth="1"/>
    <col min="2572" max="2572" width="6.44140625" style="1" customWidth="1"/>
    <col min="2573" max="2573" width="7.33203125" style="1" customWidth="1"/>
    <col min="2574" max="2613" width="5.33203125" style="1" customWidth="1"/>
    <col min="2614" max="2615" width="3.33203125" style="1"/>
    <col min="2616" max="2616" width="3.33203125" style="1" customWidth="1"/>
    <col min="2617" max="2617" width="5.88671875" style="1" customWidth="1"/>
    <col min="2618" max="2816" width="3.33203125" style="1"/>
    <col min="2817" max="2817" width="12.6640625" style="1" customWidth="1"/>
    <col min="2818" max="2824" width="6.33203125" style="1" customWidth="1"/>
    <col min="2825" max="2825" width="8.5546875" style="1" customWidth="1"/>
    <col min="2826" max="2827" width="6.6640625" style="1" customWidth="1"/>
    <col min="2828" max="2828" width="6.44140625" style="1" customWidth="1"/>
    <col min="2829" max="2829" width="7.33203125" style="1" customWidth="1"/>
    <col min="2830" max="2869" width="5.33203125" style="1" customWidth="1"/>
    <col min="2870" max="2871" width="3.33203125" style="1"/>
    <col min="2872" max="2872" width="3.33203125" style="1" customWidth="1"/>
    <col min="2873" max="2873" width="5.88671875" style="1" customWidth="1"/>
    <col min="2874" max="3072" width="3.33203125" style="1"/>
    <col min="3073" max="3073" width="12.6640625" style="1" customWidth="1"/>
    <col min="3074" max="3080" width="6.33203125" style="1" customWidth="1"/>
    <col min="3081" max="3081" width="8.5546875" style="1" customWidth="1"/>
    <col min="3082" max="3083" width="6.6640625" style="1" customWidth="1"/>
    <col min="3084" max="3084" width="6.44140625" style="1" customWidth="1"/>
    <col min="3085" max="3085" width="7.33203125" style="1" customWidth="1"/>
    <col min="3086" max="3125" width="5.33203125" style="1" customWidth="1"/>
    <col min="3126" max="3127" width="3.33203125" style="1"/>
    <col min="3128" max="3128" width="3.33203125" style="1" customWidth="1"/>
    <col min="3129" max="3129" width="5.88671875" style="1" customWidth="1"/>
    <col min="3130" max="3328" width="3.33203125" style="1"/>
    <col min="3329" max="3329" width="12.6640625" style="1" customWidth="1"/>
    <col min="3330" max="3336" width="6.33203125" style="1" customWidth="1"/>
    <col min="3337" max="3337" width="8.5546875" style="1" customWidth="1"/>
    <col min="3338" max="3339" width="6.6640625" style="1" customWidth="1"/>
    <col min="3340" max="3340" width="6.44140625" style="1" customWidth="1"/>
    <col min="3341" max="3341" width="7.33203125" style="1" customWidth="1"/>
    <col min="3342" max="3381" width="5.33203125" style="1" customWidth="1"/>
    <col min="3382" max="3383" width="3.33203125" style="1"/>
    <col min="3384" max="3384" width="3.33203125" style="1" customWidth="1"/>
    <col min="3385" max="3385" width="5.88671875" style="1" customWidth="1"/>
    <col min="3386" max="3584" width="3.33203125" style="1"/>
    <col min="3585" max="3585" width="12.6640625" style="1" customWidth="1"/>
    <col min="3586" max="3592" width="6.33203125" style="1" customWidth="1"/>
    <col min="3593" max="3593" width="8.5546875" style="1" customWidth="1"/>
    <col min="3594" max="3595" width="6.6640625" style="1" customWidth="1"/>
    <col min="3596" max="3596" width="6.44140625" style="1" customWidth="1"/>
    <col min="3597" max="3597" width="7.33203125" style="1" customWidth="1"/>
    <col min="3598" max="3637" width="5.33203125" style="1" customWidth="1"/>
    <col min="3638" max="3639" width="3.33203125" style="1"/>
    <col min="3640" max="3640" width="3.33203125" style="1" customWidth="1"/>
    <col min="3641" max="3641" width="5.88671875" style="1" customWidth="1"/>
    <col min="3642" max="3840" width="3.33203125" style="1"/>
    <col min="3841" max="3841" width="12.6640625" style="1" customWidth="1"/>
    <col min="3842" max="3848" width="6.33203125" style="1" customWidth="1"/>
    <col min="3849" max="3849" width="8.5546875" style="1" customWidth="1"/>
    <col min="3850" max="3851" width="6.6640625" style="1" customWidth="1"/>
    <col min="3852" max="3852" width="6.44140625" style="1" customWidth="1"/>
    <col min="3853" max="3853" width="7.33203125" style="1" customWidth="1"/>
    <col min="3854" max="3893" width="5.33203125" style="1" customWidth="1"/>
    <col min="3894" max="3895" width="3.33203125" style="1"/>
    <col min="3896" max="3896" width="3.33203125" style="1" customWidth="1"/>
    <col min="3897" max="3897" width="5.88671875" style="1" customWidth="1"/>
    <col min="3898" max="4096" width="3.33203125" style="1"/>
    <col min="4097" max="4097" width="12.6640625" style="1" customWidth="1"/>
    <col min="4098" max="4104" width="6.33203125" style="1" customWidth="1"/>
    <col min="4105" max="4105" width="8.5546875" style="1" customWidth="1"/>
    <col min="4106" max="4107" width="6.6640625" style="1" customWidth="1"/>
    <col min="4108" max="4108" width="6.44140625" style="1" customWidth="1"/>
    <col min="4109" max="4109" width="7.33203125" style="1" customWidth="1"/>
    <col min="4110" max="4149" width="5.33203125" style="1" customWidth="1"/>
    <col min="4150" max="4151" width="3.33203125" style="1"/>
    <col min="4152" max="4152" width="3.33203125" style="1" customWidth="1"/>
    <col min="4153" max="4153" width="5.88671875" style="1" customWidth="1"/>
    <col min="4154" max="4352" width="3.33203125" style="1"/>
    <col min="4353" max="4353" width="12.6640625" style="1" customWidth="1"/>
    <col min="4354" max="4360" width="6.33203125" style="1" customWidth="1"/>
    <col min="4361" max="4361" width="8.5546875" style="1" customWidth="1"/>
    <col min="4362" max="4363" width="6.6640625" style="1" customWidth="1"/>
    <col min="4364" max="4364" width="6.44140625" style="1" customWidth="1"/>
    <col min="4365" max="4365" width="7.33203125" style="1" customWidth="1"/>
    <col min="4366" max="4405" width="5.33203125" style="1" customWidth="1"/>
    <col min="4406" max="4407" width="3.33203125" style="1"/>
    <col min="4408" max="4408" width="3.33203125" style="1" customWidth="1"/>
    <col min="4409" max="4409" width="5.88671875" style="1" customWidth="1"/>
    <col min="4410" max="4608" width="3.33203125" style="1"/>
    <col min="4609" max="4609" width="12.6640625" style="1" customWidth="1"/>
    <col min="4610" max="4616" width="6.33203125" style="1" customWidth="1"/>
    <col min="4617" max="4617" width="8.5546875" style="1" customWidth="1"/>
    <col min="4618" max="4619" width="6.6640625" style="1" customWidth="1"/>
    <col min="4620" max="4620" width="6.44140625" style="1" customWidth="1"/>
    <col min="4621" max="4621" width="7.33203125" style="1" customWidth="1"/>
    <col min="4622" max="4661" width="5.33203125" style="1" customWidth="1"/>
    <col min="4662" max="4663" width="3.33203125" style="1"/>
    <col min="4664" max="4664" width="3.33203125" style="1" customWidth="1"/>
    <col min="4665" max="4665" width="5.88671875" style="1" customWidth="1"/>
    <col min="4666" max="4864" width="3.33203125" style="1"/>
    <col min="4865" max="4865" width="12.6640625" style="1" customWidth="1"/>
    <col min="4866" max="4872" width="6.33203125" style="1" customWidth="1"/>
    <col min="4873" max="4873" width="8.5546875" style="1" customWidth="1"/>
    <col min="4874" max="4875" width="6.6640625" style="1" customWidth="1"/>
    <col min="4876" max="4876" width="6.44140625" style="1" customWidth="1"/>
    <col min="4877" max="4877" width="7.33203125" style="1" customWidth="1"/>
    <col min="4878" max="4917" width="5.33203125" style="1" customWidth="1"/>
    <col min="4918" max="4919" width="3.33203125" style="1"/>
    <col min="4920" max="4920" width="3.33203125" style="1" customWidth="1"/>
    <col min="4921" max="4921" width="5.88671875" style="1" customWidth="1"/>
    <col min="4922" max="5120" width="3.33203125" style="1"/>
    <col min="5121" max="5121" width="12.6640625" style="1" customWidth="1"/>
    <col min="5122" max="5128" width="6.33203125" style="1" customWidth="1"/>
    <col min="5129" max="5129" width="8.5546875" style="1" customWidth="1"/>
    <col min="5130" max="5131" width="6.6640625" style="1" customWidth="1"/>
    <col min="5132" max="5132" width="6.44140625" style="1" customWidth="1"/>
    <col min="5133" max="5133" width="7.33203125" style="1" customWidth="1"/>
    <col min="5134" max="5173" width="5.33203125" style="1" customWidth="1"/>
    <col min="5174" max="5175" width="3.33203125" style="1"/>
    <col min="5176" max="5176" width="3.33203125" style="1" customWidth="1"/>
    <col min="5177" max="5177" width="5.88671875" style="1" customWidth="1"/>
    <col min="5178" max="5376" width="3.33203125" style="1"/>
    <col min="5377" max="5377" width="12.6640625" style="1" customWidth="1"/>
    <col min="5378" max="5384" width="6.33203125" style="1" customWidth="1"/>
    <col min="5385" max="5385" width="8.5546875" style="1" customWidth="1"/>
    <col min="5386" max="5387" width="6.6640625" style="1" customWidth="1"/>
    <col min="5388" max="5388" width="6.44140625" style="1" customWidth="1"/>
    <col min="5389" max="5389" width="7.33203125" style="1" customWidth="1"/>
    <col min="5390" max="5429" width="5.33203125" style="1" customWidth="1"/>
    <col min="5430" max="5431" width="3.33203125" style="1"/>
    <col min="5432" max="5432" width="3.33203125" style="1" customWidth="1"/>
    <col min="5433" max="5433" width="5.88671875" style="1" customWidth="1"/>
    <col min="5434" max="5632" width="3.33203125" style="1"/>
    <col min="5633" max="5633" width="12.6640625" style="1" customWidth="1"/>
    <col min="5634" max="5640" width="6.33203125" style="1" customWidth="1"/>
    <col min="5641" max="5641" width="8.5546875" style="1" customWidth="1"/>
    <col min="5642" max="5643" width="6.6640625" style="1" customWidth="1"/>
    <col min="5644" max="5644" width="6.44140625" style="1" customWidth="1"/>
    <col min="5645" max="5645" width="7.33203125" style="1" customWidth="1"/>
    <col min="5646" max="5685" width="5.33203125" style="1" customWidth="1"/>
    <col min="5686" max="5687" width="3.33203125" style="1"/>
    <col min="5688" max="5688" width="3.33203125" style="1" customWidth="1"/>
    <col min="5689" max="5689" width="5.88671875" style="1" customWidth="1"/>
    <col min="5690" max="5888" width="3.33203125" style="1"/>
    <col min="5889" max="5889" width="12.6640625" style="1" customWidth="1"/>
    <col min="5890" max="5896" width="6.33203125" style="1" customWidth="1"/>
    <col min="5897" max="5897" width="8.5546875" style="1" customWidth="1"/>
    <col min="5898" max="5899" width="6.6640625" style="1" customWidth="1"/>
    <col min="5900" max="5900" width="6.44140625" style="1" customWidth="1"/>
    <col min="5901" max="5901" width="7.33203125" style="1" customWidth="1"/>
    <col min="5902" max="5941" width="5.33203125" style="1" customWidth="1"/>
    <col min="5942" max="5943" width="3.33203125" style="1"/>
    <col min="5944" max="5944" width="3.33203125" style="1" customWidth="1"/>
    <col min="5945" max="5945" width="5.88671875" style="1" customWidth="1"/>
    <col min="5946" max="6144" width="3.33203125" style="1"/>
    <col min="6145" max="6145" width="12.6640625" style="1" customWidth="1"/>
    <col min="6146" max="6152" width="6.33203125" style="1" customWidth="1"/>
    <col min="6153" max="6153" width="8.5546875" style="1" customWidth="1"/>
    <col min="6154" max="6155" width="6.6640625" style="1" customWidth="1"/>
    <col min="6156" max="6156" width="6.44140625" style="1" customWidth="1"/>
    <col min="6157" max="6157" width="7.33203125" style="1" customWidth="1"/>
    <col min="6158" max="6197" width="5.33203125" style="1" customWidth="1"/>
    <col min="6198" max="6199" width="3.33203125" style="1"/>
    <col min="6200" max="6200" width="3.33203125" style="1" customWidth="1"/>
    <col min="6201" max="6201" width="5.88671875" style="1" customWidth="1"/>
    <col min="6202" max="6400" width="3.33203125" style="1"/>
    <col min="6401" max="6401" width="12.6640625" style="1" customWidth="1"/>
    <col min="6402" max="6408" width="6.33203125" style="1" customWidth="1"/>
    <col min="6409" max="6409" width="8.5546875" style="1" customWidth="1"/>
    <col min="6410" max="6411" width="6.6640625" style="1" customWidth="1"/>
    <col min="6412" max="6412" width="6.44140625" style="1" customWidth="1"/>
    <col min="6413" max="6413" width="7.33203125" style="1" customWidth="1"/>
    <col min="6414" max="6453" width="5.33203125" style="1" customWidth="1"/>
    <col min="6454" max="6455" width="3.33203125" style="1"/>
    <col min="6456" max="6456" width="3.33203125" style="1" customWidth="1"/>
    <col min="6457" max="6457" width="5.88671875" style="1" customWidth="1"/>
    <col min="6458" max="6656" width="3.33203125" style="1"/>
    <col min="6657" max="6657" width="12.6640625" style="1" customWidth="1"/>
    <col min="6658" max="6664" width="6.33203125" style="1" customWidth="1"/>
    <col min="6665" max="6665" width="8.5546875" style="1" customWidth="1"/>
    <col min="6666" max="6667" width="6.6640625" style="1" customWidth="1"/>
    <col min="6668" max="6668" width="6.44140625" style="1" customWidth="1"/>
    <col min="6669" max="6669" width="7.33203125" style="1" customWidth="1"/>
    <col min="6670" max="6709" width="5.33203125" style="1" customWidth="1"/>
    <col min="6710" max="6711" width="3.33203125" style="1"/>
    <col min="6712" max="6712" width="3.33203125" style="1" customWidth="1"/>
    <col min="6713" max="6713" width="5.88671875" style="1" customWidth="1"/>
    <col min="6714" max="6912" width="3.33203125" style="1"/>
    <col min="6913" max="6913" width="12.6640625" style="1" customWidth="1"/>
    <col min="6914" max="6920" width="6.33203125" style="1" customWidth="1"/>
    <col min="6921" max="6921" width="8.5546875" style="1" customWidth="1"/>
    <col min="6922" max="6923" width="6.6640625" style="1" customWidth="1"/>
    <col min="6924" max="6924" width="6.44140625" style="1" customWidth="1"/>
    <col min="6925" max="6925" width="7.33203125" style="1" customWidth="1"/>
    <col min="6926" max="6965" width="5.33203125" style="1" customWidth="1"/>
    <col min="6966" max="6967" width="3.33203125" style="1"/>
    <col min="6968" max="6968" width="3.33203125" style="1" customWidth="1"/>
    <col min="6969" max="6969" width="5.88671875" style="1" customWidth="1"/>
    <col min="6970" max="7168" width="3.33203125" style="1"/>
    <col min="7169" max="7169" width="12.6640625" style="1" customWidth="1"/>
    <col min="7170" max="7176" width="6.33203125" style="1" customWidth="1"/>
    <col min="7177" max="7177" width="8.5546875" style="1" customWidth="1"/>
    <col min="7178" max="7179" width="6.6640625" style="1" customWidth="1"/>
    <col min="7180" max="7180" width="6.44140625" style="1" customWidth="1"/>
    <col min="7181" max="7181" width="7.33203125" style="1" customWidth="1"/>
    <col min="7182" max="7221" width="5.33203125" style="1" customWidth="1"/>
    <col min="7222" max="7223" width="3.33203125" style="1"/>
    <col min="7224" max="7224" width="3.33203125" style="1" customWidth="1"/>
    <col min="7225" max="7225" width="5.88671875" style="1" customWidth="1"/>
    <col min="7226" max="7424" width="3.33203125" style="1"/>
    <col min="7425" max="7425" width="12.6640625" style="1" customWidth="1"/>
    <col min="7426" max="7432" width="6.33203125" style="1" customWidth="1"/>
    <col min="7433" max="7433" width="8.5546875" style="1" customWidth="1"/>
    <col min="7434" max="7435" width="6.6640625" style="1" customWidth="1"/>
    <col min="7436" max="7436" width="6.44140625" style="1" customWidth="1"/>
    <col min="7437" max="7437" width="7.33203125" style="1" customWidth="1"/>
    <col min="7438" max="7477" width="5.33203125" style="1" customWidth="1"/>
    <col min="7478" max="7479" width="3.33203125" style="1"/>
    <col min="7480" max="7480" width="3.33203125" style="1" customWidth="1"/>
    <col min="7481" max="7481" width="5.88671875" style="1" customWidth="1"/>
    <col min="7482" max="7680" width="3.33203125" style="1"/>
    <col min="7681" max="7681" width="12.6640625" style="1" customWidth="1"/>
    <col min="7682" max="7688" width="6.33203125" style="1" customWidth="1"/>
    <col min="7689" max="7689" width="8.5546875" style="1" customWidth="1"/>
    <col min="7690" max="7691" width="6.6640625" style="1" customWidth="1"/>
    <col min="7692" max="7692" width="6.44140625" style="1" customWidth="1"/>
    <col min="7693" max="7693" width="7.33203125" style="1" customWidth="1"/>
    <col min="7694" max="7733" width="5.33203125" style="1" customWidth="1"/>
    <col min="7734" max="7735" width="3.33203125" style="1"/>
    <col min="7736" max="7736" width="3.33203125" style="1" customWidth="1"/>
    <col min="7737" max="7737" width="5.88671875" style="1" customWidth="1"/>
    <col min="7738" max="7936" width="3.33203125" style="1"/>
    <col min="7937" max="7937" width="12.6640625" style="1" customWidth="1"/>
    <col min="7938" max="7944" width="6.33203125" style="1" customWidth="1"/>
    <col min="7945" max="7945" width="8.5546875" style="1" customWidth="1"/>
    <col min="7946" max="7947" width="6.6640625" style="1" customWidth="1"/>
    <col min="7948" max="7948" width="6.44140625" style="1" customWidth="1"/>
    <col min="7949" max="7949" width="7.33203125" style="1" customWidth="1"/>
    <col min="7950" max="7989" width="5.33203125" style="1" customWidth="1"/>
    <col min="7990" max="7991" width="3.33203125" style="1"/>
    <col min="7992" max="7992" width="3.33203125" style="1" customWidth="1"/>
    <col min="7993" max="7993" width="5.88671875" style="1" customWidth="1"/>
    <col min="7994" max="8192" width="3.33203125" style="1"/>
    <col min="8193" max="8193" width="12.6640625" style="1" customWidth="1"/>
    <col min="8194" max="8200" width="6.33203125" style="1" customWidth="1"/>
    <col min="8201" max="8201" width="8.5546875" style="1" customWidth="1"/>
    <col min="8202" max="8203" width="6.6640625" style="1" customWidth="1"/>
    <col min="8204" max="8204" width="6.44140625" style="1" customWidth="1"/>
    <col min="8205" max="8205" width="7.33203125" style="1" customWidth="1"/>
    <col min="8206" max="8245" width="5.33203125" style="1" customWidth="1"/>
    <col min="8246" max="8247" width="3.33203125" style="1"/>
    <col min="8248" max="8248" width="3.33203125" style="1" customWidth="1"/>
    <col min="8249" max="8249" width="5.88671875" style="1" customWidth="1"/>
    <col min="8250" max="8448" width="3.33203125" style="1"/>
    <col min="8449" max="8449" width="12.6640625" style="1" customWidth="1"/>
    <col min="8450" max="8456" width="6.33203125" style="1" customWidth="1"/>
    <col min="8457" max="8457" width="8.5546875" style="1" customWidth="1"/>
    <col min="8458" max="8459" width="6.6640625" style="1" customWidth="1"/>
    <col min="8460" max="8460" width="6.44140625" style="1" customWidth="1"/>
    <col min="8461" max="8461" width="7.33203125" style="1" customWidth="1"/>
    <col min="8462" max="8501" width="5.33203125" style="1" customWidth="1"/>
    <col min="8502" max="8503" width="3.33203125" style="1"/>
    <col min="8504" max="8504" width="3.33203125" style="1" customWidth="1"/>
    <col min="8505" max="8505" width="5.88671875" style="1" customWidth="1"/>
    <col min="8506" max="8704" width="3.33203125" style="1"/>
    <col min="8705" max="8705" width="12.6640625" style="1" customWidth="1"/>
    <col min="8706" max="8712" width="6.33203125" style="1" customWidth="1"/>
    <col min="8713" max="8713" width="8.5546875" style="1" customWidth="1"/>
    <col min="8714" max="8715" width="6.6640625" style="1" customWidth="1"/>
    <col min="8716" max="8716" width="6.44140625" style="1" customWidth="1"/>
    <col min="8717" max="8717" width="7.33203125" style="1" customWidth="1"/>
    <col min="8718" max="8757" width="5.33203125" style="1" customWidth="1"/>
    <col min="8758" max="8759" width="3.33203125" style="1"/>
    <col min="8760" max="8760" width="3.33203125" style="1" customWidth="1"/>
    <col min="8761" max="8761" width="5.88671875" style="1" customWidth="1"/>
    <col min="8762" max="8960" width="3.33203125" style="1"/>
    <col min="8961" max="8961" width="12.6640625" style="1" customWidth="1"/>
    <col min="8962" max="8968" width="6.33203125" style="1" customWidth="1"/>
    <col min="8969" max="8969" width="8.5546875" style="1" customWidth="1"/>
    <col min="8970" max="8971" width="6.6640625" style="1" customWidth="1"/>
    <col min="8972" max="8972" width="6.44140625" style="1" customWidth="1"/>
    <col min="8973" max="8973" width="7.33203125" style="1" customWidth="1"/>
    <col min="8974" max="9013" width="5.33203125" style="1" customWidth="1"/>
    <col min="9014" max="9015" width="3.33203125" style="1"/>
    <col min="9016" max="9016" width="3.33203125" style="1" customWidth="1"/>
    <col min="9017" max="9017" width="5.88671875" style="1" customWidth="1"/>
    <col min="9018" max="9216" width="3.33203125" style="1"/>
    <col min="9217" max="9217" width="12.6640625" style="1" customWidth="1"/>
    <col min="9218" max="9224" width="6.33203125" style="1" customWidth="1"/>
    <col min="9225" max="9225" width="8.5546875" style="1" customWidth="1"/>
    <col min="9226" max="9227" width="6.6640625" style="1" customWidth="1"/>
    <col min="9228" max="9228" width="6.44140625" style="1" customWidth="1"/>
    <col min="9229" max="9229" width="7.33203125" style="1" customWidth="1"/>
    <col min="9230" max="9269" width="5.33203125" style="1" customWidth="1"/>
    <col min="9270" max="9271" width="3.33203125" style="1"/>
    <col min="9272" max="9272" width="3.33203125" style="1" customWidth="1"/>
    <col min="9273" max="9273" width="5.88671875" style="1" customWidth="1"/>
    <col min="9274" max="9472" width="3.33203125" style="1"/>
    <col min="9473" max="9473" width="12.6640625" style="1" customWidth="1"/>
    <col min="9474" max="9480" width="6.33203125" style="1" customWidth="1"/>
    <col min="9481" max="9481" width="8.5546875" style="1" customWidth="1"/>
    <col min="9482" max="9483" width="6.6640625" style="1" customWidth="1"/>
    <col min="9484" max="9484" width="6.44140625" style="1" customWidth="1"/>
    <col min="9485" max="9485" width="7.33203125" style="1" customWidth="1"/>
    <col min="9486" max="9525" width="5.33203125" style="1" customWidth="1"/>
    <col min="9526" max="9527" width="3.33203125" style="1"/>
    <col min="9528" max="9528" width="3.33203125" style="1" customWidth="1"/>
    <col min="9529" max="9529" width="5.88671875" style="1" customWidth="1"/>
    <col min="9530" max="9728" width="3.33203125" style="1"/>
    <col min="9729" max="9729" width="12.6640625" style="1" customWidth="1"/>
    <col min="9730" max="9736" width="6.33203125" style="1" customWidth="1"/>
    <col min="9737" max="9737" width="8.5546875" style="1" customWidth="1"/>
    <col min="9738" max="9739" width="6.6640625" style="1" customWidth="1"/>
    <col min="9740" max="9740" width="6.44140625" style="1" customWidth="1"/>
    <col min="9741" max="9741" width="7.33203125" style="1" customWidth="1"/>
    <col min="9742" max="9781" width="5.33203125" style="1" customWidth="1"/>
    <col min="9782" max="9783" width="3.33203125" style="1"/>
    <col min="9784" max="9784" width="3.33203125" style="1" customWidth="1"/>
    <col min="9785" max="9785" width="5.88671875" style="1" customWidth="1"/>
    <col min="9786" max="9984" width="3.33203125" style="1"/>
    <col min="9985" max="9985" width="12.6640625" style="1" customWidth="1"/>
    <col min="9986" max="9992" width="6.33203125" style="1" customWidth="1"/>
    <col min="9993" max="9993" width="8.5546875" style="1" customWidth="1"/>
    <col min="9994" max="9995" width="6.6640625" style="1" customWidth="1"/>
    <col min="9996" max="9996" width="6.44140625" style="1" customWidth="1"/>
    <col min="9997" max="9997" width="7.33203125" style="1" customWidth="1"/>
    <col min="9998" max="10037" width="5.33203125" style="1" customWidth="1"/>
    <col min="10038" max="10039" width="3.33203125" style="1"/>
    <col min="10040" max="10040" width="3.33203125" style="1" customWidth="1"/>
    <col min="10041" max="10041" width="5.88671875" style="1" customWidth="1"/>
    <col min="10042" max="10240" width="3.33203125" style="1"/>
    <col min="10241" max="10241" width="12.6640625" style="1" customWidth="1"/>
    <col min="10242" max="10248" width="6.33203125" style="1" customWidth="1"/>
    <col min="10249" max="10249" width="8.5546875" style="1" customWidth="1"/>
    <col min="10250" max="10251" width="6.6640625" style="1" customWidth="1"/>
    <col min="10252" max="10252" width="6.44140625" style="1" customWidth="1"/>
    <col min="10253" max="10253" width="7.33203125" style="1" customWidth="1"/>
    <col min="10254" max="10293" width="5.33203125" style="1" customWidth="1"/>
    <col min="10294" max="10295" width="3.33203125" style="1"/>
    <col min="10296" max="10296" width="3.33203125" style="1" customWidth="1"/>
    <col min="10297" max="10297" width="5.88671875" style="1" customWidth="1"/>
    <col min="10298" max="10496" width="3.33203125" style="1"/>
    <col min="10497" max="10497" width="12.6640625" style="1" customWidth="1"/>
    <col min="10498" max="10504" width="6.33203125" style="1" customWidth="1"/>
    <col min="10505" max="10505" width="8.5546875" style="1" customWidth="1"/>
    <col min="10506" max="10507" width="6.6640625" style="1" customWidth="1"/>
    <col min="10508" max="10508" width="6.44140625" style="1" customWidth="1"/>
    <col min="10509" max="10509" width="7.33203125" style="1" customWidth="1"/>
    <col min="10510" max="10549" width="5.33203125" style="1" customWidth="1"/>
    <col min="10550" max="10551" width="3.33203125" style="1"/>
    <col min="10552" max="10552" width="3.33203125" style="1" customWidth="1"/>
    <col min="10553" max="10553" width="5.88671875" style="1" customWidth="1"/>
    <col min="10554" max="10752" width="3.33203125" style="1"/>
    <col min="10753" max="10753" width="12.6640625" style="1" customWidth="1"/>
    <col min="10754" max="10760" width="6.33203125" style="1" customWidth="1"/>
    <col min="10761" max="10761" width="8.5546875" style="1" customWidth="1"/>
    <col min="10762" max="10763" width="6.6640625" style="1" customWidth="1"/>
    <col min="10764" max="10764" width="6.44140625" style="1" customWidth="1"/>
    <col min="10765" max="10765" width="7.33203125" style="1" customWidth="1"/>
    <col min="10766" max="10805" width="5.33203125" style="1" customWidth="1"/>
    <col min="10806" max="10807" width="3.33203125" style="1"/>
    <col min="10808" max="10808" width="3.33203125" style="1" customWidth="1"/>
    <col min="10809" max="10809" width="5.88671875" style="1" customWidth="1"/>
    <col min="10810" max="11008" width="3.33203125" style="1"/>
    <col min="11009" max="11009" width="12.6640625" style="1" customWidth="1"/>
    <col min="11010" max="11016" width="6.33203125" style="1" customWidth="1"/>
    <col min="11017" max="11017" width="8.5546875" style="1" customWidth="1"/>
    <col min="11018" max="11019" width="6.6640625" style="1" customWidth="1"/>
    <col min="11020" max="11020" width="6.44140625" style="1" customWidth="1"/>
    <col min="11021" max="11021" width="7.33203125" style="1" customWidth="1"/>
    <col min="11022" max="11061" width="5.33203125" style="1" customWidth="1"/>
    <col min="11062" max="11063" width="3.33203125" style="1"/>
    <col min="11064" max="11064" width="3.33203125" style="1" customWidth="1"/>
    <col min="11065" max="11065" width="5.88671875" style="1" customWidth="1"/>
    <col min="11066" max="11264" width="3.33203125" style="1"/>
    <col min="11265" max="11265" width="12.6640625" style="1" customWidth="1"/>
    <col min="11266" max="11272" width="6.33203125" style="1" customWidth="1"/>
    <col min="11273" max="11273" width="8.5546875" style="1" customWidth="1"/>
    <col min="11274" max="11275" width="6.6640625" style="1" customWidth="1"/>
    <col min="11276" max="11276" width="6.44140625" style="1" customWidth="1"/>
    <col min="11277" max="11277" width="7.33203125" style="1" customWidth="1"/>
    <col min="11278" max="11317" width="5.33203125" style="1" customWidth="1"/>
    <col min="11318" max="11319" width="3.33203125" style="1"/>
    <col min="11320" max="11320" width="3.33203125" style="1" customWidth="1"/>
    <col min="11321" max="11321" width="5.88671875" style="1" customWidth="1"/>
    <col min="11322" max="11520" width="3.33203125" style="1"/>
    <col min="11521" max="11521" width="12.6640625" style="1" customWidth="1"/>
    <col min="11522" max="11528" width="6.33203125" style="1" customWidth="1"/>
    <col min="11529" max="11529" width="8.5546875" style="1" customWidth="1"/>
    <col min="11530" max="11531" width="6.6640625" style="1" customWidth="1"/>
    <col min="11532" max="11532" width="6.44140625" style="1" customWidth="1"/>
    <col min="11533" max="11533" width="7.33203125" style="1" customWidth="1"/>
    <col min="11534" max="11573" width="5.33203125" style="1" customWidth="1"/>
    <col min="11574" max="11575" width="3.33203125" style="1"/>
    <col min="11576" max="11576" width="3.33203125" style="1" customWidth="1"/>
    <col min="11577" max="11577" width="5.88671875" style="1" customWidth="1"/>
    <col min="11578" max="11776" width="3.33203125" style="1"/>
    <col min="11777" max="11777" width="12.6640625" style="1" customWidth="1"/>
    <col min="11778" max="11784" width="6.33203125" style="1" customWidth="1"/>
    <col min="11785" max="11785" width="8.5546875" style="1" customWidth="1"/>
    <col min="11786" max="11787" width="6.6640625" style="1" customWidth="1"/>
    <col min="11788" max="11788" width="6.44140625" style="1" customWidth="1"/>
    <col min="11789" max="11789" width="7.33203125" style="1" customWidth="1"/>
    <col min="11790" max="11829" width="5.33203125" style="1" customWidth="1"/>
    <col min="11830" max="11831" width="3.33203125" style="1"/>
    <col min="11832" max="11832" width="3.33203125" style="1" customWidth="1"/>
    <col min="11833" max="11833" width="5.88671875" style="1" customWidth="1"/>
    <col min="11834" max="12032" width="3.33203125" style="1"/>
    <col min="12033" max="12033" width="12.6640625" style="1" customWidth="1"/>
    <col min="12034" max="12040" width="6.33203125" style="1" customWidth="1"/>
    <col min="12041" max="12041" width="8.5546875" style="1" customWidth="1"/>
    <col min="12042" max="12043" width="6.6640625" style="1" customWidth="1"/>
    <col min="12044" max="12044" width="6.44140625" style="1" customWidth="1"/>
    <col min="12045" max="12045" width="7.33203125" style="1" customWidth="1"/>
    <col min="12046" max="12085" width="5.33203125" style="1" customWidth="1"/>
    <col min="12086" max="12087" width="3.33203125" style="1"/>
    <col min="12088" max="12088" width="3.33203125" style="1" customWidth="1"/>
    <col min="12089" max="12089" width="5.88671875" style="1" customWidth="1"/>
    <col min="12090" max="12288" width="3.33203125" style="1"/>
    <col min="12289" max="12289" width="12.6640625" style="1" customWidth="1"/>
    <col min="12290" max="12296" width="6.33203125" style="1" customWidth="1"/>
    <col min="12297" max="12297" width="8.5546875" style="1" customWidth="1"/>
    <col min="12298" max="12299" width="6.6640625" style="1" customWidth="1"/>
    <col min="12300" max="12300" width="6.44140625" style="1" customWidth="1"/>
    <col min="12301" max="12301" width="7.33203125" style="1" customWidth="1"/>
    <col min="12302" max="12341" width="5.33203125" style="1" customWidth="1"/>
    <col min="12342" max="12343" width="3.33203125" style="1"/>
    <col min="12344" max="12344" width="3.33203125" style="1" customWidth="1"/>
    <col min="12345" max="12345" width="5.88671875" style="1" customWidth="1"/>
    <col min="12346" max="12544" width="3.33203125" style="1"/>
    <col min="12545" max="12545" width="12.6640625" style="1" customWidth="1"/>
    <col min="12546" max="12552" width="6.33203125" style="1" customWidth="1"/>
    <col min="12553" max="12553" width="8.5546875" style="1" customWidth="1"/>
    <col min="12554" max="12555" width="6.6640625" style="1" customWidth="1"/>
    <col min="12556" max="12556" width="6.44140625" style="1" customWidth="1"/>
    <col min="12557" max="12557" width="7.33203125" style="1" customWidth="1"/>
    <col min="12558" max="12597" width="5.33203125" style="1" customWidth="1"/>
    <col min="12598" max="12599" width="3.33203125" style="1"/>
    <col min="12600" max="12600" width="3.33203125" style="1" customWidth="1"/>
    <col min="12601" max="12601" width="5.88671875" style="1" customWidth="1"/>
    <col min="12602" max="12800" width="3.33203125" style="1"/>
    <col min="12801" max="12801" width="12.6640625" style="1" customWidth="1"/>
    <col min="12802" max="12808" width="6.33203125" style="1" customWidth="1"/>
    <col min="12809" max="12809" width="8.5546875" style="1" customWidth="1"/>
    <col min="12810" max="12811" width="6.6640625" style="1" customWidth="1"/>
    <col min="12812" max="12812" width="6.44140625" style="1" customWidth="1"/>
    <col min="12813" max="12813" width="7.33203125" style="1" customWidth="1"/>
    <col min="12814" max="12853" width="5.33203125" style="1" customWidth="1"/>
    <col min="12854" max="12855" width="3.33203125" style="1"/>
    <col min="12856" max="12856" width="3.33203125" style="1" customWidth="1"/>
    <col min="12857" max="12857" width="5.88671875" style="1" customWidth="1"/>
    <col min="12858" max="13056" width="3.33203125" style="1"/>
    <col min="13057" max="13057" width="12.6640625" style="1" customWidth="1"/>
    <col min="13058" max="13064" width="6.33203125" style="1" customWidth="1"/>
    <col min="13065" max="13065" width="8.5546875" style="1" customWidth="1"/>
    <col min="13066" max="13067" width="6.6640625" style="1" customWidth="1"/>
    <col min="13068" max="13068" width="6.44140625" style="1" customWidth="1"/>
    <col min="13069" max="13069" width="7.33203125" style="1" customWidth="1"/>
    <col min="13070" max="13109" width="5.33203125" style="1" customWidth="1"/>
    <col min="13110" max="13111" width="3.33203125" style="1"/>
    <col min="13112" max="13112" width="3.33203125" style="1" customWidth="1"/>
    <col min="13113" max="13113" width="5.88671875" style="1" customWidth="1"/>
    <col min="13114" max="13312" width="3.33203125" style="1"/>
    <col min="13313" max="13313" width="12.6640625" style="1" customWidth="1"/>
    <col min="13314" max="13320" width="6.33203125" style="1" customWidth="1"/>
    <col min="13321" max="13321" width="8.5546875" style="1" customWidth="1"/>
    <col min="13322" max="13323" width="6.6640625" style="1" customWidth="1"/>
    <col min="13324" max="13324" width="6.44140625" style="1" customWidth="1"/>
    <col min="13325" max="13325" width="7.33203125" style="1" customWidth="1"/>
    <col min="13326" max="13365" width="5.33203125" style="1" customWidth="1"/>
    <col min="13366" max="13367" width="3.33203125" style="1"/>
    <col min="13368" max="13368" width="3.33203125" style="1" customWidth="1"/>
    <col min="13369" max="13369" width="5.88671875" style="1" customWidth="1"/>
    <col min="13370" max="13568" width="3.33203125" style="1"/>
    <col min="13569" max="13569" width="12.6640625" style="1" customWidth="1"/>
    <col min="13570" max="13576" width="6.33203125" style="1" customWidth="1"/>
    <col min="13577" max="13577" width="8.5546875" style="1" customWidth="1"/>
    <col min="13578" max="13579" width="6.6640625" style="1" customWidth="1"/>
    <col min="13580" max="13580" width="6.44140625" style="1" customWidth="1"/>
    <col min="13581" max="13581" width="7.33203125" style="1" customWidth="1"/>
    <col min="13582" max="13621" width="5.33203125" style="1" customWidth="1"/>
    <col min="13622" max="13623" width="3.33203125" style="1"/>
    <col min="13624" max="13624" width="3.33203125" style="1" customWidth="1"/>
    <col min="13625" max="13625" width="5.88671875" style="1" customWidth="1"/>
    <col min="13626" max="13824" width="3.33203125" style="1"/>
    <col min="13825" max="13825" width="12.6640625" style="1" customWidth="1"/>
    <col min="13826" max="13832" width="6.33203125" style="1" customWidth="1"/>
    <col min="13833" max="13833" width="8.5546875" style="1" customWidth="1"/>
    <col min="13834" max="13835" width="6.6640625" style="1" customWidth="1"/>
    <col min="13836" max="13836" width="6.44140625" style="1" customWidth="1"/>
    <col min="13837" max="13837" width="7.33203125" style="1" customWidth="1"/>
    <col min="13838" max="13877" width="5.33203125" style="1" customWidth="1"/>
    <col min="13878" max="13879" width="3.33203125" style="1"/>
    <col min="13880" max="13880" width="3.33203125" style="1" customWidth="1"/>
    <col min="13881" max="13881" width="5.88671875" style="1" customWidth="1"/>
    <col min="13882" max="14080" width="3.33203125" style="1"/>
    <col min="14081" max="14081" width="12.6640625" style="1" customWidth="1"/>
    <col min="14082" max="14088" width="6.33203125" style="1" customWidth="1"/>
    <col min="14089" max="14089" width="8.5546875" style="1" customWidth="1"/>
    <col min="14090" max="14091" width="6.6640625" style="1" customWidth="1"/>
    <col min="14092" max="14092" width="6.44140625" style="1" customWidth="1"/>
    <col min="14093" max="14093" width="7.33203125" style="1" customWidth="1"/>
    <col min="14094" max="14133" width="5.33203125" style="1" customWidth="1"/>
    <col min="14134" max="14135" width="3.33203125" style="1"/>
    <col min="14136" max="14136" width="3.33203125" style="1" customWidth="1"/>
    <col min="14137" max="14137" width="5.88671875" style="1" customWidth="1"/>
    <col min="14138" max="14336" width="3.33203125" style="1"/>
    <col min="14337" max="14337" width="12.6640625" style="1" customWidth="1"/>
    <col min="14338" max="14344" width="6.33203125" style="1" customWidth="1"/>
    <col min="14345" max="14345" width="8.5546875" style="1" customWidth="1"/>
    <col min="14346" max="14347" width="6.6640625" style="1" customWidth="1"/>
    <col min="14348" max="14348" width="6.44140625" style="1" customWidth="1"/>
    <col min="14349" max="14349" width="7.33203125" style="1" customWidth="1"/>
    <col min="14350" max="14389" width="5.33203125" style="1" customWidth="1"/>
    <col min="14390" max="14391" width="3.33203125" style="1"/>
    <col min="14392" max="14392" width="3.33203125" style="1" customWidth="1"/>
    <col min="14393" max="14393" width="5.88671875" style="1" customWidth="1"/>
    <col min="14394" max="14592" width="3.33203125" style="1"/>
    <col min="14593" max="14593" width="12.6640625" style="1" customWidth="1"/>
    <col min="14594" max="14600" width="6.33203125" style="1" customWidth="1"/>
    <col min="14601" max="14601" width="8.5546875" style="1" customWidth="1"/>
    <col min="14602" max="14603" width="6.6640625" style="1" customWidth="1"/>
    <col min="14604" max="14604" width="6.44140625" style="1" customWidth="1"/>
    <col min="14605" max="14605" width="7.33203125" style="1" customWidth="1"/>
    <col min="14606" max="14645" width="5.33203125" style="1" customWidth="1"/>
    <col min="14646" max="14647" width="3.33203125" style="1"/>
    <col min="14648" max="14648" width="3.33203125" style="1" customWidth="1"/>
    <col min="14649" max="14649" width="5.88671875" style="1" customWidth="1"/>
    <col min="14650" max="14848" width="3.33203125" style="1"/>
    <col min="14849" max="14849" width="12.6640625" style="1" customWidth="1"/>
    <col min="14850" max="14856" width="6.33203125" style="1" customWidth="1"/>
    <col min="14857" max="14857" width="8.5546875" style="1" customWidth="1"/>
    <col min="14858" max="14859" width="6.6640625" style="1" customWidth="1"/>
    <col min="14860" max="14860" width="6.44140625" style="1" customWidth="1"/>
    <col min="14861" max="14861" width="7.33203125" style="1" customWidth="1"/>
    <col min="14862" max="14901" width="5.33203125" style="1" customWidth="1"/>
    <col min="14902" max="14903" width="3.33203125" style="1"/>
    <col min="14904" max="14904" width="3.33203125" style="1" customWidth="1"/>
    <col min="14905" max="14905" width="5.88671875" style="1" customWidth="1"/>
    <col min="14906" max="15104" width="3.33203125" style="1"/>
    <col min="15105" max="15105" width="12.6640625" style="1" customWidth="1"/>
    <col min="15106" max="15112" width="6.33203125" style="1" customWidth="1"/>
    <col min="15113" max="15113" width="8.5546875" style="1" customWidth="1"/>
    <col min="15114" max="15115" width="6.6640625" style="1" customWidth="1"/>
    <col min="15116" max="15116" width="6.44140625" style="1" customWidth="1"/>
    <col min="15117" max="15117" width="7.33203125" style="1" customWidth="1"/>
    <col min="15118" max="15157" width="5.33203125" style="1" customWidth="1"/>
    <col min="15158" max="15159" width="3.33203125" style="1"/>
    <col min="15160" max="15160" width="3.33203125" style="1" customWidth="1"/>
    <col min="15161" max="15161" width="5.88671875" style="1" customWidth="1"/>
    <col min="15162" max="15360" width="3.33203125" style="1"/>
    <col min="15361" max="15361" width="12.6640625" style="1" customWidth="1"/>
    <col min="15362" max="15368" width="6.33203125" style="1" customWidth="1"/>
    <col min="15369" max="15369" width="8.5546875" style="1" customWidth="1"/>
    <col min="15370" max="15371" width="6.6640625" style="1" customWidth="1"/>
    <col min="15372" max="15372" width="6.44140625" style="1" customWidth="1"/>
    <col min="15373" max="15373" width="7.33203125" style="1" customWidth="1"/>
    <col min="15374" max="15413" width="5.33203125" style="1" customWidth="1"/>
    <col min="15414" max="15415" width="3.33203125" style="1"/>
    <col min="15416" max="15416" width="3.33203125" style="1" customWidth="1"/>
    <col min="15417" max="15417" width="5.88671875" style="1" customWidth="1"/>
    <col min="15418" max="15616" width="3.33203125" style="1"/>
    <col min="15617" max="15617" width="12.6640625" style="1" customWidth="1"/>
    <col min="15618" max="15624" width="6.33203125" style="1" customWidth="1"/>
    <col min="15625" max="15625" width="8.5546875" style="1" customWidth="1"/>
    <col min="15626" max="15627" width="6.6640625" style="1" customWidth="1"/>
    <col min="15628" max="15628" width="6.44140625" style="1" customWidth="1"/>
    <col min="15629" max="15629" width="7.33203125" style="1" customWidth="1"/>
    <col min="15630" max="15669" width="5.33203125" style="1" customWidth="1"/>
    <col min="15670" max="15671" width="3.33203125" style="1"/>
    <col min="15672" max="15672" width="3.33203125" style="1" customWidth="1"/>
    <col min="15673" max="15673" width="5.88671875" style="1" customWidth="1"/>
    <col min="15674" max="15872" width="3.33203125" style="1"/>
    <col min="15873" max="15873" width="12.6640625" style="1" customWidth="1"/>
    <col min="15874" max="15880" width="6.33203125" style="1" customWidth="1"/>
    <col min="15881" max="15881" width="8.5546875" style="1" customWidth="1"/>
    <col min="15882" max="15883" width="6.6640625" style="1" customWidth="1"/>
    <col min="15884" max="15884" width="6.44140625" style="1" customWidth="1"/>
    <col min="15885" max="15885" width="7.33203125" style="1" customWidth="1"/>
    <col min="15886" max="15925" width="5.33203125" style="1" customWidth="1"/>
    <col min="15926" max="15927" width="3.33203125" style="1"/>
    <col min="15928" max="15928" width="3.33203125" style="1" customWidth="1"/>
    <col min="15929" max="15929" width="5.88671875" style="1" customWidth="1"/>
    <col min="15930" max="16128" width="3.33203125" style="1"/>
    <col min="16129" max="16129" width="12.6640625" style="1" customWidth="1"/>
    <col min="16130" max="16136" width="6.33203125" style="1" customWidth="1"/>
    <col min="16137" max="16137" width="8.5546875" style="1" customWidth="1"/>
    <col min="16138" max="16139" width="6.6640625" style="1" customWidth="1"/>
    <col min="16140" max="16140" width="6.44140625" style="1" customWidth="1"/>
    <col min="16141" max="16141" width="7.33203125" style="1" customWidth="1"/>
    <col min="16142" max="16181" width="5.33203125" style="1" customWidth="1"/>
    <col min="16182" max="16183" width="3.33203125" style="1"/>
    <col min="16184" max="16184" width="3.33203125" style="1" customWidth="1"/>
    <col min="16185" max="16185" width="5.88671875" style="1" customWidth="1"/>
    <col min="16186" max="16384" width="3.33203125" style="1"/>
  </cols>
  <sheetData>
    <row r="1" spans="1:53" ht="33.75" customHeight="1" x14ac:dyDescent="0.5">
      <c r="A1" s="521" t="s">
        <v>68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2" t="s">
        <v>42</v>
      </c>
      <c r="Q1" s="522"/>
      <c r="R1" s="522"/>
      <c r="S1" s="522"/>
      <c r="T1" s="522"/>
      <c r="U1" s="522"/>
      <c r="V1" s="522"/>
      <c r="W1" s="522"/>
      <c r="X1" s="522"/>
      <c r="Y1" s="522"/>
      <c r="Z1" s="522"/>
      <c r="AA1" s="522"/>
      <c r="AB1" s="522"/>
      <c r="AC1" s="522"/>
      <c r="AD1" s="522"/>
      <c r="AE1" s="522"/>
      <c r="AF1" s="522"/>
      <c r="AG1" s="522"/>
      <c r="AH1" s="522"/>
      <c r="AI1" s="522"/>
      <c r="AJ1" s="522"/>
      <c r="AK1" s="522"/>
      <c r="AL1" s="522"/>
      <c r="AM1" s="522"/>
      <c r="AN1" s="29"/>
    </row>
    <row r="2" spans="1:53" ht="30" x14ac:dyDescent="0.5">
      <c r="A2" s="521" t="s">
        <v>69</v>
      </c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</row>
    <row r="3" spans="1:53" ht="33" customHeight="1" x14ac:dyDescent="0.55000000000000004">
      <c r="A3" s="523" t="s">
        <v>79</v>
      </c>
      <c r="B3" s="523"/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523"/>
      <c r="N3" s="523"/>
      <c r="O3" s="523"/>
      <c r="P3" s="524" t="s">
        <v>0</v>
      </c>
      <c r="Q3" s="524"/>
      <c r="R3" s="524"/>
      <c r="S3" s="524"/>
      <c r="T3" s="524"/>
      <c r="U3" s="524"/>
      <c r="V3" s="524"/>
      <c r="W3" s="524"/>
      <c r="X3" s="524"/>
      <c r="Y3" s="524"/>
      <c r="Z3" s="524"/>
      <c r="AA3" s="524"/>
      <c r="AB3" s="524"/>
      <c r="AC3" s="524"/>
      <c r="AD3" s="524"/>
      <c r="AE3" s="524"/>
      <c r="AF3" s="524"/>
      <c r="AG3" s="524"/>
      <c r="AH3" s="524"/>
      <c r="AI3" s="524"/>
      <c r="AJ3" s="524"/>
      <c r="AK3" s="524"/>
      <c r="AL3" s="524"/>
      <c r="AM3" s="524"/>
      <c r="AN3" s="525" t="s">
        <v>97</v>
      </c>
      <c r="AO3" s="525"/>
      <c r="AP3" s="525"/>
      <c r="AQ3" s="525"/>
      <c r="AR3" s="525"/>
      <c r="AS3" s="525"/>
      <c r="AT3" s="525"/>
      <c r="AU3" s="525"/>
      <c r="AV3" s="525"/>
      <c r="AW3" s="525"/>
      <c r="AX3" s="525"/>
      <c r="AY3" s="525"/>
      <c r="AZ3" s="525"/>
      <c r="BA3" s="525"/>
    </row>
    <row r="4" spans="1:53" ht="30.6" x14ac:dyDescent="0.55000000000000004">
      <c r="A4" s="526" t="s">
        <v>225</v>
      </c>
      <c r="B4" s="523"/>
      <c r="C4" s="523"/>
      <c r="D4" s="523"/>
      <c r="E4" s="523"/>
      <c r="F4" s="523"/>
      <c r="G4" s="523"/>
      <c r="H4" s="523"/>
      <c r="I4" s="523"/>
      <c r="J4" s="523"/>
      <c r="K4" s="523"/>
      <c r="L4" s="523"/>
      <c r="M4" s="523"/>
      <c r="N4" s="523"/>
      <c r="O4" s="523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525"/>
      <c r="AO4" s="525"/>
      <c r="AP4" s="525"/>
      <c r="AQ4" s="525"/>
      <c r="AR4" s="525"/>
      <c r="AS4" s="525"/>
      <c r="AT4" s="525"/>
      <c r="AU4" s="525"/>
      <c r="AV4" s="525"/>
      <c r="AW4" s="525"/>
      <c r="AX4" s="525"/>
      <c r="AY4" s="525"/>
      <c r="AZ4" s="525"/>
      <c r="BA4" s="525"/>
    </row>
    <row r="5" spans="1:53" ht="36.75" customHeight="1" x14ac:dyDescent="0.5">
      <c r="A5" s="182"/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534" t="s">
        <v>1</v>
      </c>
      <c r="Q5" s="535"/>
      <c r="R5" s="535"/>
      <c r="S5" s="535"/>
      <c r="T5" s="535"/>
      <c r="U5" s="535"/>
      <c r="V5" s="535"/>
      <c r="W5" s="535"/>
      <c r="X5" s="535"/>
      <c r="Y5" s="535"/>
      <c r="Z5" s="535"/>
      <c r="AA5" s="535"/>
      <c r="AB5" s="535"/>
      <c r="AC5" s="535"/>
      <c r="AD5" s="535"/>
      <c r="AE5" s="535"/>
      <c r="AF5" s="535"/>
      <c r="AG5" s="535"/>
      <c r="AH5" s="535"/>
      <c r="AI5" s="535"/>
      <c r="AJ5" s="535"/>
      <c r="AK5" s="535"/>
      <c r="AL5" s="535"/>
      <c r="AM5" s="535"/>
    </row>
    <row r="6" spans="1:53" s="3" customFormat="1" ht="24.75" customHeight="1" x14ac:dyDescent="0.5">
      <c r="A6" s="521" t="s">
        <v>81</v>
      </c>
      <c r="B6" s="521"/>
      <c r="C6" s="521"/>
      <c r="D6" s="521"/>
      <c r="E6" s="521"/>
      <c r="F6" s="521"/>
      <c r="G6" s="521"/>
      <c r="H6" s="521"/>
      <c r="I6" s="521"/>
      <c r="J6" s="521"/>
      <c r="K6" s="521"/>
      <c r="L6" s="521"/>
      <c r="M6" s="521"/>
      <c r="N6" s="521"/>
      <c r="O6" s="521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536"/>
      <c r="AP6" s="536"/>
      <c r="AQ6" s="536"/>
      <c r="AR6" s="536"/>
      <c r="AS6" s="536"/>
      <c r="AT6" s="536"/>
      <c r="AU6" s="536"/>
      <c r="AV6" s="536"/>
      <c r="AW6" s="536"/>
      <c r="AX6" s="536"/>
      <c r="AY6" s="536"/>
      <c r="AZ6" s="536"/>
      <c r="BA6" s="536"/>
    </row>
    <row r="7" spans="1:53" s="3" customFormat="1" ht="27" customHeight="1" x14ac:dyDescent="0.5">
      <c r="A7" s="521" t="s">
        <v>70</v>
      </c>
      <c r="B7" s="521"/>
      <c r="C7" s="521"/>
      <c r="D7" s="521"/>
      <c r="E7" s="521"/>
      <c r="F7" s="521"/>
      <c r="G7" s="521"/>
      <c r="H7" s="521"/>
      <c r="I7" s="521"/>
      <c r="J7" s="521"/>
      <c r="K7" s="521"/>
      <c r="L7" s="521"/>
      <c r="M7" s="521"/>
      <c r="N7" s="521"/>
      <c r="O7" s="521"/>
      <c r="P7" s="527" t="s">
        <v>82</v>
      </c>
      <c r="Q7" s="527"/>
      <c r="R7" s="527"/>
      <c r="S7" s="527"/>
      <c r="T7" s="527"/>
      <c r="U7" s="527"/>
      <c r="V7" s="527"/>
      <c r="W7" s="527"/>
      <c r="X7" s="527"/>
      <c r="Y7" s="527"/>
      <c r="Z7" s="527"/>
      <c r="AA7" s="527"/>
      <c r="AB7" s="527"/>
      <c r="AC7" s="527"/>
      <c r="AD7" s="527"/>
      <c r="AE7" s="527"/>
      <c r="AF7" s="527"/>
      <c r="AG7" s="527"/>
      <c r="AH7" s="527"/>
      <c r="AI7" s="527"/>
      <c r="AJ7" s="527"/>
      <c r="AK7" s="527"/>
      <c r="AL7" s="527"/>
      <c r="AM7" s="178"/>
      <c r="AN7" s="537" t="s">
        <v>83</v>
      </c>
      <c r="AO7" s="538"/>
      <c r="AP7" s="538"/>
      <c r="AQ7" s="538"/>
      <c r="AR7" s="538"/>
      <c r="AS7" s="538"/>
      <c r="AT7" s="538"/>
      <c r="AU7" s="538"/>
      <c r="AV7" s="538"/>
      <c r="AW7" s="538"/>
      <c r="AX7" s="538"/>
      <c r="AY7" s="538"/>
      <c r="AZ7" s="538"/>
      <c r="BA7" s="538"/>
    </row>
    <row r="8" spans="1:53" s="3" customFormat="1" ht="41.25" customHeight="1" x14ac:dyDescent="0.45">
      <c r="P8" s="527" t="s">
        <v>92</v>
      </c>
      <c r="Q8" s="527"/>
      <c r="R8" s="527"/>
      <c r="S8" s="527"/>
      <c r="T8" s="527"/>
      <c r="U8" s="527"/>
      <c r="V8" s="527"/>
      <c r="W8" s="527"/>
      <c r="X8" s="527"/>
      <c r="Y8" s="527"/>
      <c r="Z8" s="527"/>
      <c r="AA8" s="527"/>
      <c r="AB8" s="527"/>
      <c r="AC8" s="527"/>
      <c r="AD8" s="527"/>
      <c r="AE8" s="527"/>
      <c r="AF8" s="527"/>
      <c r="AG8" s="527"/>
      <c r="AH8" s="527"/>
      <c r="AI8" s="527"/>
      <c r="AJ8" s="527"/>
      <c r="AK8" s="527"/>
      <c r="AL8" s="527"/>
      <c r="AM8" s="178"/>
      <c r="AN8" s="528" t="s">
        <v>84</v>
      </c>
      <c r="AO8" s="528"/>
      <c r="AP8" s="528"/>
      <c r="AQ8" s="528"/>
      <c r="AR8" s="528"/>
      <c r="AS8" s="528"/>
      <c r="AT8" s="528"/>
      <c r="AU8" s="528"/>
      <c r="AV8" s="528"/>
      <c r="AW8" s="528"/>
      <c r="AX8" s="528"/>
      <c r="AY8" s="528"/>
      <c r="AZ8" s="528"/>
      <c r="BA8" s="528"/>
    </row>
    <row r="9" spans="1:53" s="3" customFormat="1" ht="44.25" customHeight="1" x14ac:dyDescent="0.45">
      <c r="P9" s="527" t="s">
        <v>95</v>
      </c>
      <c r="Q9" s="527"/>
      <c r="R9" s="527"/>
      <c r="S9" s="527"/>
      <c r="T9" s="527"/>
      <c r="U9" s="527"/>
      <c r="V9" s="527"/>
      <c r="W9" s="527"/>
      <c r="X9" s="527"/>
      <c r="Y9" s="527"/>
      <c r="Z9" s="527"/>
      <c r="AA9" s="527"/>
      <c r="AB9" s="527"/>
      <c r="AC9" s="527"/>
      <c r="AD9" s="527"/>
      <c r="AE9" s="527"/>
      <c r="AF9" s="527"/>
      <c r="AG9" s="527"/>
      <c r="AH9" s="527"/>
      <c r="AI9" s="527"/>
      <c r="AJ9" s="527"/>
      <c r="AK9" s="527"/>
      <c r="AL9" s="527"/>
      <c r="AM9" s="178"/>
      <c r="AN9" s="528"/>
      <c r="AO9" s="528"/>
      <c r="AP9" s="528"/>
      <c r="AQ9" s="528"/>
      <c r="AR9" s="528"/>
      <c r="AS9" s="528"/>
      <c r="AT9" s="528"/>
      <c r="AU9" s="528"/>
      <c r="AV9" s="528"/>
      <c r="AW9" s="528"/>
      <c r="AX9" s="528"/>
      <c r="AY9" s="528"/>
      <c r="AZ9" s="528"/>
      <c r="BA9" s="528"/>
    </row>
    <row r="10" spans="1:53" s="3" customFormat="1" ht="41.25" customHeight="1" x14ac:dyDescent="0.4">
      <c r="P10" s="529" t="s">
        <v>157</v>
      </c>
      <c r="Q10" s="530"/>
      <c r="R10" s="530"/>
      <c r="S10" s="530"/>
      <c r="T10" s="530"/>
      <c r="U10" s="530"/>
      <c r="V10" s="530"/>
      <c r="W10" s="530"/>
      <c r="X10" s="530"/>
      <c r="Y10" s="530"/>
      <c r="Z10" s="530"/>
      <c r="AA10" s="530"/>
      <c r="AB10" s="530"/>
      <c r="AC10" s="530"/>
      <c r="AD10" s="530"/>
      <c r="AE10" s="530"/>
      <c r="AF10" s="530"/>
      <c r="AG10" s="530"/>
      <c r="AH10" s="530"/>
      <c r="AI10" s="530"/>
      <c r="AJ10" s="530"/>
      <c r="AK10" s="530"/>
      <c r="AL10" s="531"/>
      <c r="AM10" s="531"/>
      <c r="AN10" s="528"/>
      <c r="AO10" s="528"/>
      <c r="AP10" s="528"/>
      <c r="AQ10" s="528"/>
      <c r="AR10" s="528"/>
      <c r="AS10" s="528"/>
      <c r="AT10" s="528"/>
      <c r="AU10" s="528"/>
      <c r="AV10" s="528"/>
      <c r="AW10" s="528"/>
      <c r="AX10" s="528"/>
      <c r="AY10" s="528"/>
      <c r="AZ10" s="528"/>
      <c r="BA10" s="528"/>
    </row>
    <row r="11" spans="1:53" s="3" customFormat="1" ht="34.5" customHeight="1" x14ac:dyDescent="0.45">
      <c r="P11" s="529" t="s">
        <v>171</v>
      </c>
      <c r="Q11" s="529"/>
      <c r="R11" s="529"/>
      <c r="S11" s="529"/>
      <c r="T11" s="529"/>
      <c r="U11" s="529"/>
      <c r="V11" s="529"/>
      <c r="W11" s="529"/>
      <c r="X11" s="529"/>
      <c r="Y11" s="529"/>
      <c r="Z11" s="529"/>
      <c r="AA11" s="529"/>
      <c r="AB11" s="529"/>
      <c r="AC11" s="529"/>
      <c r="AD11" s="529"/>
      <c r="AE11" s="529"/>
      <c r="AF11" s="529"/>
      <c r="AG11" s="529"/>
      <c r="AH11" s="529"/>
      <c r="AI11" s="529"/>
      <c r="AJ11" s="529"/>
      <c r="AK11" s="529"/>
      <c r="AL11" s="529"/>
      <c r="AM11" s="529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</row>
    <row r="12" spans="1:53" s="3" customFormat="1" ht="24.75" customHeight="1" x14ac:dyDescent="0.45">
      <c r="P12" s="179"/>
      <c r="Q12" s="180"/>
      <c r="R12" s="180"/>
      <c r="S12" s="180"/>
      <c r="T12" s="180"/>
      <c r="U12" s="180"/>
      <c r="V12" s="180"/>
      <c r="W12" s="180"/>
      <c r="X12" s="180"/>
      <c r="Y12" s="180"/>
      <c r="Z12" s="533"/>
      <c r="AA12" s="533"/>
      <c r="AB12" s="533"/>
      <c r="AC12" s="533"/>
      <c r="AD12" s="533"/>
      <c r="AE12" s="533"/>
      <c r="AF12" s="533"/>
      <c r="AG12" s="533"/>
      <c r="AH12" s="533"/>
      <c r="AI12" s="533"/>
      <c r="AJ12" s="533"/>
      <c r="AK12" s="533"/>
      <c r="AL12" s="533"/>
      <c r="AM12" s="533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</row>
    <row r="13" spans="1:53" s="3" customFormat="1" ht="12.75" customHeight="1" x14ac:dyDescent="0.45">
      <c r="P13" s="179"/>
      <c r="Q13" s="180"/>
      <c r="R13" s="180"/>
      <c r="S13" s="180"/>
      <c r="T13" s="180"/>
      <c r="U13" s="180"/>
      <c r="V13" s="180"/>
      <c r="W13" s="180"/>
      <c r="X13" s="180"/>
      <c r="Y13" s="180"/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  <c r="AK13" s="192"/>
      <c r="AL13" s="192"/>
      <c r="AM13" s="181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</row>
    <row r="14" spans="1:53" s="3" customFormat="1" ht="22.8" x14ac:dyDescent="0.4">
      <c r="A14" s="540" t="s">
        <v>176</v>
      </c>
      <c r="B14" s="540"/>
      <c r="C14" s="540"/>
      <c r="D14" s="540"/>
      <c r="E14" s="540"/>
      <c r="F14" s="540"/>
      <c r="G14" s="540"/>
      <c r="H14" s="540"/>
      <c r="I14" s="540"/>
      <c r="J14" s="540"/>
      <c r="K14" s="540"/>
      <c r="L14" s="540"/>
      <c r="M14" s="540"/>
      <c r="N14" s="540"/>
      <c r="O14" s="540"/>
      <c r="P14" s="540"/>
      <c r="Q14" s="540"/>
      <c r="R14" s="540"/>
      <c r="S14" s="540"/>
      <c r="T14" s="540"/>
      <c r="U14" s="540"/>
      <c r="V14" s="540"/>
      <c r="W14" s="540"/>
      <c r="X14" s="540"/>
      <c r="Y14" s="540"/>
      <c r="Z14" s="540"/>
      <c r="AA14" s="540"/>
      <c r="AB14" s="540"/>
      <c r="AC14" s="540"/>
      <c r="AD14" s="540"/>
      <c r="AE14" s="540"/>
      <c r="AF14" s="540"/>
      <c r="AG14" s="540"/>
      <c r="AH14" s="540"/>
      <c r="AI14" s="540"/>
      <c r="AJ14" s="540"/>
      <c r="AK14" s="540"/>
      <c r="AL14" s="540"/>
      <c r="AM14" s="540"/>
      <c r="AN14" s="540"/>
      <c r="AO14" s="540"/>
      <c r="AP14" s="540"/>
      <c r="AQ14" s="540"/>
      <c r="AR14" s="540"/>
      <c r="AS14" s="540"/>
      <c r="AT14" s="540"/>
      <c r="AU14" s="540"/>
      <c r="AV14" s="540"/>
      <c r="AW14" s="540"/>
      <c r="AX14" s="540"/>
      <c r="AY14" s="540"/>
      <c r="AZ14" s="540"/>
      <c r="BA14" s="540"/>
    </row>
    <row r="15" spans="1:53" s="3" customFormat="1" ht="40.5" customHeight="1" thickBot="1" x14ac:dyDescent="0.4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</row>
    <row r="16" spans="1:53" ht="18" customHeight="1" x14ac:dyDescent="0.3">
      <c r="A16" s="541" t="s">
        <v>2</v>
      </c>
      <c r="B16" s="543" t="s">
        <v>3</v>
      </c>
      <c r="C16" s="544"/>
      <c r="D16" s="544"/>
      <c r="E16" s="545"/>
      <c r="F16" s="543" t="s">
        <v>4</v>
      </c>
      <c r="G16" s="544"/>
      <c r="H16" s="544"/>
      <c r="I16" s="545"/>
      <c r="J16" s="546" t="s">
        <v>5</v>
      </c>
      <c r="K16" s="547"/>
      <c r="L16" s="547"/>
      <c r="M16" s="547"/>
      <c r="N16" s="546" t="s">
        <v>6</v>
      </c>
      <c r="O16" s="547"/>
      <c r="P16" s="547"/>
      <c r="Q16" s="547"/>
      <c r="R16" s="548"/>
      <c r="S16" s="546" t="s">
        <v>7</v>
      </c>
      <c r="T16" s="549"/>
      <c r="U16" s="549"/>
      <c r="V16" s="549"/>
      <c r="W16" s="548"/>
      <c r="X16" s="546" t="s">
        <v>8</v>
      </c>
      <c r="Y16" s="547"/>
      <c r="Z16" s="547"/>
      <c r="AA16" s="548"/>
      <c r="AB16" s="543" t="s">
        <v>9</v>
      </c>
      <c r="AC16" s="544"/>
      <c r="AD16" s="544"/>
      <c r="AE16" s="545"/>
      <c r="AF16" s="543" t="s">
        <v>10</v>
      </c>
      <c r="AG16" s="544"/>
      <c r="AH16" s="544"/>
      <c r="AI16" s="545"/>
      <c r="AJ16" s="546" t="s">
        <v>11</v>
      </c>
      <c r="AK16" s="549"/>
      <c r="AL16" s="549"/>
      <c r="AM16" s="549"/>
      <c r="AN16" s="548"/>
      <c r="AO16" s="546" t="s">
        <v>12</v>
      </c>
      <c r="AP16" s="547"/>
      <c r="AQ16" s="547"/>
      <c r="AR16" s="547"/>
      <c r="AS16" s="550" t="s">
        <v>13</v>
      </c>
      <c r="AT16" s="551"/>
      <c r="AU16" s="551"/>
      <c r="AV16" s="551"/>
      <c r="AW16" s="552"/>
      <c r="AX16" s="546" t="s">
        <v>14</v>
      </c>
      <c r="AY16" s="547"/>
      <c r="AZ16" s="547"/>
      <c r="BA16" s="548"/>
    </row>
    <row r="17" spans="1:53" s="5" customFormat="1" ht="20.25" customHeight="1" thickBot="1" x14ac:dyDescent="0.3">
      <c r="A17" s="542"/>
      <c r="B17" s="38">
        <v>1</v>
      </c>
      <c r="C17" s="39">
        <v>2</v>
      </c>
      <c r="D17" s="39">
        <v>3</v>
      </c>
      <c r="E17" s="40">
        <v>4</v>
      </c>
      <c r="F17" s="38">
        <v>5</v>
      </c>
      <c r="G17" s="39">
        <v>6</v>
      </c>
      <c r="H17" s="39">
        <v>7</v>
      </c>
      <c r="I17" s="40">
        <v>8</v>
      </c>
      <c r="J17" s="38">
        <v>9</v>
      </c>
      <c r="K17" s="39">
        <v>10</v>
      </c>
      <c r="L17" s="39">
        <v>11</v>
      </c>
      <c r="M17" s="41">
        <v>12</v>
      </c>
      <c r="N17" s="38">
        <v>13</v>
      </c>
      <c r="O17" s="39">
        <v>14</v>
      </c>
      <c r="P17" s="39">
        <v>15</v>
      </c>
      <c r="Q17" s="39">
        <v>16</v>
      </c>
      <c r="R17" s="40">
        <v>17</v>
      </c>
      <c r="S17" s="38">
        <v>18</v>
      </c>
      <c r="T17" s="39">
        <v>19</v>
      </c>
      <c r="U17" s="39">
        <v>20</v>
      </c>
      <c r="V17" s="39">
        <v>21</v>
      </c>
      <c r="W17" s="40">
        <v>22</v>
      </c>
      <c r="X17" s="38">
        <v>23</v>
      </c>
      <c r="Y17" s="39">
        <v>24</v>
      </c>
      <c r="Z17" s="39">
        <v>25</v>
      </c>
      <c r="AA17" s="40">
        <v>26</v>
      </c>
      <c r="AB17" s="38">
        <v>27</v>
      </c>
      <c r="AC17" s="39">
        <v>28</v>
      </c>
      <c r="AD17" s="39">
        <v>29</v>
      </c>
      <c r="AE17" s="40">
        <v>30</v>
      </c>
      <c r="AF17" s="38">
        <v>31</v>
      </c>
      <c r="AG17" s="39">
        <v>32</v>
      </c>
      <c r="AH17" s="39">
        <v>33</v>
      </c>
      <c r="AI17" s="40">
        <v>34</v>
      </c>
      <c r="AJ17" s="38">
        <v>35</v>
      </c>
      <c r="AK17" s="39">
        <v>36</v>
      </c>
      <c r="AL17" s="39">
        <v>37</v>
      </c>
      <c r="AM17" s="39">
        <v>38</v>
      </c>
      <c r="AN17" s="40">
        <v>39</v>
      </c>
      <c r="AO17" s="38">
        <v>40</v>
      </c>
      <c r="AP17" s="39">
        <v>41</v>
      </c>
      <c r="AQ17" s="39">
        <v>42</v>
      </c>
      <c r="AR17" s="41">
        <v>43</v>
      </c>
      <c r="AS17" s="38">
        <v>44</v>
      </c>
      <c r="AT17" s="39">
        <v>45</v>
      </c>
      <c r="AU17" s="39">
        <v>46</v>
      </c>
      <c r="AV17" s="39">
        <v>47</v>
      </c>
      <c r="AW17" s="40">
        <v>48</v>
      </c>
      <c r="AX17" s="38">
        <v>49</v>
      </c>
      <c r="AY17" s="39">
        <v>50</v>
      </c>
      <c r="AZ17" s="39">
        <v>51</v>
      </c>
      <c r="BA17" s="40">
        <v>52</v>
      </c>
    </row>
    <row r="18" spans="1:53" ht="20.100000000000001" customHeight="1" x14ac:dyDescent="0.35">
      <c r="A18" s="211">
        <v>1</v>
      </c>
      <c r="B18" s="22" t="s">
        <v>146</v>
      </c>
      <c r="C18" s="44" t="s">
        <v>67</v>
      </c>
      <c r="D18" s="44" t="s">
        <v>67</v>
      </c>
      <c r="E18" s="45" t="s">
        <v>67</v>
      </c>
      <c r="F18" s="43" t="s">
        <v>67</v>
      </c>
      <c r="G18" s="44" t="s">
        <v>67</v>
      </c>
      <c r="H18" s="44" t="s">
        <v>67</v>
      </c>
      <c r="I18" s="45" t="s">
        <v>67</v>
      </c>
      <c r="J18" s="43" t="s">
        <v>67</v>
      </c>
      <c r="K18" s="44" t="s">
        <v>67</v>
      </c>
      <c r="L18" s="44" t="s">
        <v>67</v>
      </c>
      <c r="M18" s="45" t="s">
        <v>67</v>
      </c>
      <c r="N18" s="43" t="s">
        <v>67</v>
      </c>
      <c r="O18" s="44" t="s">
        <v>67</v>
      </c>
      <c r="P18" s="44" t="s">
        <v>67</v>
      </c>
      <c r="Q18" s="23" t="s">
        <v>15</v>
      </c>
      <c r="R18" s="24" t="s">
        <v>223</v>
      </c>
      <c r="S18" s="22" t="s">
        <v>16</v>
      </c>
      <c r="T18" s="23" t="s">
        <v>16</v>
      </c>
      <c r="U18" s="44" t="s">
        <v>67</v>
      </c>
      <c r="V18" s="44" t="s">
        <v>67</v>
      </c>
      <c r="W18" s="45" t="s">
        <v>67</v>
      </c>
      <c r="X18" s="43" t="s">
        <v>67</v>
      </c>
      <c r="Y18" s="44" t="s">
        <v>67</v>
      </c>
      <c r="Z18" s="44" t="s">
        <v>67</v>
      </c>
      <c r="AA18" s="45" t="s">
        <v>67</v>
      </c>
      <c r="AB18" s="43" t="s">
        <v>67</v>
      </c>
      <c r="AC18" s="44" t="s">
        <v>67</v>
      </c>
      <c r="AD18" s="44" t="s">
        <v>67</v>
      </c>
      <c r="AE18" s="45" t="s">
        <v>67</v>
      </c>
      <c r="AF18" s="43" t="s">
        <v>67</v>
      </c>
      <c r="AG18" s="44" t="s">
        <v>67</v>
      </c>
      <c r="AH18" s="44" t="s">
        <v>67</v>
      </c>
      <c r="AI18" s="45" t="s">
        <v>67</v>
      </c>
      <c r="AJ18" s="43" t="s">
        <v>67</v>
      </c>
      <c r="AK18" s="44" t="s">
        <v>67</v>
      </c>
      <c r="AL18" s="44" t="s">
        <v>67</v>
      </c>
      <c r="AM18" s="44" t="s">
        <v>67</v>
      </c>
      <c r="AN18" s="45" t="s">
        <v>67</v>
      </c>
      <c r="AO18" s="43" t="s">
        <v>67</v>
      </c>
      <c r="AP18" s="44" t="s">
        <v>67</v>
      </c>
      <c r="AQ18" s="23" t="s">
        <v>15</v>
      </c>
      <c r="AR18" s="24" t="s">
        <v>224</v>
      </c>
      <c r="AS18" s="22" t="s">
        <v>16</v>
      </c>
      <c r="AT18" s="23" t="s">
        <v>16</v>
      </c>
      <c r="AU18" s="23" t="s">
        <v>16</v>
      </c>
      <c r="AV18" s="23" t="s">
        <v>16</v>
      </c>
      <c r="AW18" s="24" t="s">
        <v>16</v>
      </c>
      <c r="AX18" s="22" t="s">
        <v>16</v>
      </c>
      <c r="AY18" s="23" t="s">
        <v>16</v>
      </c>
      <c r="AZ18" s="23" t="s">
        <v>16</v>
      </c>
      <c r="BA18" s="24" t="s">
        <v>16</v>
      </c>
    </row>
    <row r="19" spans="1:53" ht="20.100000000000001" customHeight="1" thickBot="1" x14ac:dyDescent="0.4">
      <c r="A19" s="212">
        <v>2</v>
      </c>
      <c r="B19" s="58" t="s">
        <v>17</v>
      </c>
      <c r="C19" s="59" t="s">
        <v>17</v>
      </c>
      <c r="D19" s="59" t="s">
        <v>17</v>
      </c>
      <c r="E19" s="60" t="s">
        <v>17</v>
      </c>
      <c r="F19" s="58" t="s">
        <v>18</v>
      </c>
      <c r="G19" s="59" t="s">
        <v>18</v>
      </c>
      <c r="H19" s="59" t="s">
        <v>18</v>
      </c>
      <c r="I19" s="60" t="s">
        <v>18</v>
      </c>
      <c r="J19" s="58" t="s">
        <v>18</v>
      </c>
      <c r="K19" s="59" t="s">
        <v>18</v>
      </c>
      <c r="L19" s="59" t="s">
        <v>18</v>
      </c>
      <c r="M19" s="60" t="s">
        <v>18</v>
      </c>
      <c r="N19" s="58" t="s">
        <v>18</v>
      </c>
      <c r="O19" s="59" t="s">
        <v>18</v>
      </c>
      <c r="P19" s="59" t="s">
        <v>18</v>
      </c>
      <c r="Q19" s="59" t="s">
        <v>73</v>
      </c>
      <c r="R19" s="60" t="s">
        <v>73</v>
      </c>
      <c r="S19" s="58"/>
      <c r="T19" s="59"/>
      <c r="U19" s="59"/>
      <c r="V19" s="59"/>
      <c r="W19" s="60"/>
      <c r="X19" s="58"/>
      <c r="Y19" s="59"/>
      <c r="Z19" s="59"/>
      <c r="AA19" s="60"/>
      <c r="AB19" s="58"/>
      <c r="AC19" s="59"/>
      <c r="AD19" s="59"/>
      <c r="AE19" s="60"/>
      <c r="AF19" s="58"/>
      <c r="AG19" s="59"/>
      <c r="AH19" s="59"/>
      <c r="AI19" s="60"/>
      <c r="AJ19" s="58"/>
      <c r="AK19" s="59"/>
      <c r="AL19" s="59"/>
      <c r="AM19" s="59"/>
      <c r="AN19" s="60"/>
      <c r="AO19" s="58"/>
      <c r="AP19" s="59"/>
      <c r="AQ19" s="59"/>
      <c r="AR19" s="60"/>
      <c r="AS19" s="488"/>
      <c r="AT19" s="489"/>
      <c r="AU19" s="59"/>
      <c r="AV19" s="59"/>
      <c r="AW19" s="60"/>
      <c r="AX19" s="488"/>
      <c r="AY19" s="59"/>
      <c r="AZ19" s="59"/>
      <c r="BA19" s="60"/>
    </row>
    <row r="20" spans="1:53" ht="19.5" customHeight="1" x14ac:dyDescent="0.35">
      <c r="A20" s="26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70"/>
      <c r="AG20" s="70"/>
      <c r="AH20" s="70"/>
      <c r="AI20" s="70"/>
      <c r="AJ20" s="69"/>
      <c r="AK20" s="69"/>
      <c r="AL20" s="69"/>
      <c r="AM20" s="69"/>
      <c r="AN20" s="69"/>
      <c r="AO20" s="69"/>
      <c r="AP20" s="69"/>
      <c r="AQ20" s="69"/>
      <c r="AR20" s="69"/>
      <c r="AS20" s="71"/>
      <c r="AT20" s="20"/>
      <c r="AU20" s="20"/>
      <c r="AV20" s="20"/>
      <c r="AW20" s="20"/>
      <c r="AX20" s="20"/>
      <c r="AY20" s="20"/>
      <c r="AZ20" s="20"/>
      <c r="BA20" s="20"/>
    </row>
    <row r="21" spans="1:53" s="7" customFormat="1" ht="21" customHeight="1" x14ac:dyDescent="0.35">
      <c r="A21" s="532" t="s">
        <v>221</v>
      </c>
      <c r="B21" s="532"/>
      <c r="C21" s="532"/>
      <c r="D21" s="532"/>
      <c r="E21" s="532"/>
      <c r="F21" s="532"/>
      <c r="G21" s="532"/>
      <c r="H21" s="532"/>
      <c r="I21" s="532"/>
      <c r="J21" s="532"/>
      <c r="K21" s="532"/>
      <c r="L21" s="532"/>
      <c r="M21" s="532"/>
      <c r="N21" s="532"/>
      <c r="O21" s="532"/>
      <c r="P21" s="532"/>
      <c r="Q21" s="532"/>
      <c r="R21" s="532"/>
      <c r="S21" s="532"/>
      <c r="T21" s="532"/>
      <c r="U21" s="532"/>
      <c r="V21" s="532"/>
      <c r="W21" s="532"/>
      <c r="X21" s="532"/>
      <c r="Y21" s="532"/>
      <c r="Z21" s="532"/>
      <c r="AA21" s="532"/>
      <c r="AB21" s="532"/>
      <c r="AC21" s="532"/>
      <c r="AD21" s="532"/>
      <c r="AE21" s="532"/>
      <c r="AF21" s="532"/>
      <c r="AG21" s="532"/>
      <c r="AH21" s="532"/>
      <c r="AI21" s="532"/>
      <c r="AJ21" s="532"/>
      <c r="AK21" s="532"/>
      <c r="AL21" s="532"/>
      <c r="AM21" s="532"/>
      <c r="AN21" s="532"/>
      <c r="AO21" s="532"/>
      <c r="AP21" s="532"/>
      <c r="AQ21" s="532"/>
      <c r="AR21" s="532"/>
      <c r="AS21" s="532"/>
      <c r="AT21" s="532"/>
      <c r="AU21" s="532"/>
      <c r="AV21" s="72"/>
      <c r="AW21" s="72"/>
      <c r="AX21" s="72"/>
      <c r="AY21" s="72"/>
      <c r="AZ21" s="72"/>
      <c r="BA21" s="1"/>
    </row>
    <row r="22" spans="1:53" ht="77.25" customHeight="1" x14ac:dyDescent="0.3">
      <c r="AV22" s="72"/>
      <c r="AW22" s="72"/>
      <c r="AX22" s="72"/>
      <c r="AY22" s="72"/>
      <c r="AZ22" s="72"/>
    </row>
    <row r="23" spans="1:53" ht="21.75" customHeight="1" x14ac:dyDescent="0.4">
      <c r="A23" s="73" t="s">
        <v>88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539" t="s">
        <v>89</v>
      </c>
      <c r="AB23" s="539"/>
      <c r="AC23" s="539"/>
      <c r="AD23" s="539"/>
      <c r="AE23" s="539"/>
      <c r="AF23" s="539"/>
      <c r="AG23" s="539"/>
      <c r="AH23" s="539"/>
      <c r="AI23" s="539"/>
      <c r="AJ23" s="539"/>
      <c r="AK23" s="539"/>
      <c r="AL23" s="539"/>
      <c r="AM23" s="539"/>
      <c r="AN23" s="73"/>
      <c r="AO23" s="539" t="s">
        <v>178</v>
      </c>
      <c r="AP23" s="539"/>
      <c r="AQ23" s="539"/>
      <c r="AR23" s="539"/>
      <c r="AS23" s="539"/>
      <c r="AT23" s="539"/>
      <c r="AU23" s="539"/>
      <c r="AV23" s="539"/>
      <c r="AW23" s="539"/>
      <c r="AX23" s="539"/>
      <c r="AY23" s="539"/>
      <c r="AZ23" s="539"/>
      <c r="BA23" s="539"/>
    </row>
    <row r="24" spans="1:53" ht="11.25" customHeight="1" thickBot="1" x14ac:dyDescent="0.4">
      <c r="A24" s="18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3"/>
    </row>
    <row r="25" spans="1:53" ht="22.5" customHeight="1" x14ac:dyDescent="0.3">
      <c r="A25" s="595" t="s">
        <v>2</v>
      </c>
      <c r="B25" s="576"/>
      <c r="C25" s="598" t="s">
        <v>19</v>
      </c>
      <c r="D25" s="575"/>
      <c r="E25" s="575"/>
      <c r="F25" s="576"/>
      <c r="G25" s="496" t="s">
        <v>156</v>
      </c>
      <c r="H25" s="496"/>
      <c r="I25" s="496" t="s">
        <v>20</v>
      </c>
      <c r="J25" s="496"/>
      <c r="K25" s="566" t="s">
        <v>21</v>
      </c>
      <c r="L25" s="599"/>
      <c r="M25" s="600"/>
      <c r="N25" s="566" t="s">
        <v>60</v>
      </c>
      <c r="O25" s="575"/>
      <c r="P25" s="576"/>
      <c r="Q25" s="566" t="s">
        <v>177</v>
      </c>
      <c r="R25" s="567"/>
      <c r="S25" s="568"/>
      <c r="T25" s="566" t="s">
        <v>22</v>
      </c>
      <c r="U25" s="575"/>
      <c r="V25" s="576"/>
      <c r="W25" s="566" t="s">
        <v>59</v>
      </c>
      <c r="X25" s="575"/>
      <c r="Y25" s="583"/>
      <c r="Z25" s="20"/>
      <c r="AA25" s="589" t="s">
        <v>62</v>
      </c>
      <c r="AB25" s="590"/>
      <c r="AC25" s="590"/>
      <c r="AD25" s="590"/>
      <c r="AE25" s="590"/>
      <c r="AF25" s="590"/>
      <c r="AG25" s="590"/>
      <c r="AH25" s="498" t="s">
        <v>72</v>
      </c>
      <c r="AI25" s="498"/>
      <c r="AJ25" s="498"/>
      <c r="AK25" s="493" t="s">
        <v>47</v>
      </c>
      <c r="AL25" s="493"/>
      <c r="AM25" s="593"/>
      <c r="AN25" s="75"/>
      <c r="AO25" s="492" t="s">
        <v>179</v>
      </c>
      <c r="AP25" s="493"/>
      <c r="AQ25" s="493"/>
      <c r="AR25" s="493"/>
      <c r="AS25" s="496" t="s">
        <v>222</v>
      </c>
      <c r="AT25" s="496"/>
      <c r="AU25" s="496"/>
      <c r="AV25" s="496"/>
      <c r="AW25" s="496"/>
      <c r="AX25" s="498" t="s">
        <v>72</v>
      </c>
      <c r="AY25" s="498"/>
      <c r="AZ25" s="498"/>
      <c r="BA25" s="499"/>
    </row>
    <row r="26" spans="1:53" ht="15.75" customHeight="1" x14ac:dyDescent="0.3">
      <c r="A26" s="596"/>
      <c r="B26" s="579"/>
      <c r="C26" s="577"/>
      <c r="D26" s="578"/>
      <c r="E26" s="578"/>
      <c r="F26" s="579"/>
      <c r="G26" s="497"/>
      <c r="H26" s="497"/>
      <c r="I26" s="497"/>
      <c r="J26" s="497"/>
      <c r="K26" s="601"/>
      <c r="L26" s="602"/>
      <c r="M26" s="603"/>
      <c r="N26" s="577"/>
      <c r="O26" s="578"/>
      <c r="P26" s="579"/>
      <c r="Q26" s="569"/>
      <c r="R26" s="570"/>
      <c r="S26" s="571"/>
      <c r="T26" s="577"/>
      <c r="U26" s="578"/>
      <c r="V26" s="579"/>
      <c r="W26" s="577"/>
      <c r="X26" s="578"/>
      <c r="Y26" s="584"/>
      <c r="Z26" s="20"/>
      <c r="AA26" s="591"/>
      <c r="AB26" s="592"/>
      <c r="AC26" s="592"/>
      <c r="AD26" s="592"/>
      <c r="AE26" s="592"/>
      <c r="AF26" s="592"/>
      <c r="AG26" s="592"/>
      <c r="AH26" s="500"/>
      <c r="AI26" s="500"/>
      <c r="AJ26" s="500"/>
      <c r="AK26" s="495"/>
      <c r="AL26" s="495"/>
      <c r="AM26" s="594"/>
      <c r="AN26" s="75"/>
      <c r="AO26" s="494"/>
      <c r="AP26" s="495"/>
      <c r="AQ26" s="495"/>
      <c r="AR26" s="495"/>
      <c r="AS26" s="497"/>
      <c r="AT26" s="497"/>
      <c r="AU26" s="497"/>
      <c r="AV26" s="497"/>
      <c r="AW26" s="497"/>
      <c r="AX26" s="500"/>
      <c r="AY26" s="500"/>
      <c r="AZ26" s="500"/>
      <c r="BA26" s="501"/>
    </row>
    <row r="27" spans="1:53" ht="42" customHeight="1" x14ac:dyDescent="0.3">
      <c r="A27" s="597"/>
      <c r="B27" s="582"/>
      <c r="C27" s="580"/>
      <c r="D27" s="581"/>
      <c r="E27" s="581"/>
      <c r="F27" s="582"/>
      <c r="G27" s="497"/>
      <c r="H27" s="497"/>
      <c r="I27" s="497"/>
      <c r="J27" s="497"/>
      <c r="K27" s="604"/>
      <c r="L27" s="605"/>
      <c r="M27" s="606"/>
      <c r="N27" s="580"/>
      <c r="O27" s="581"/>
      <c r="P27" s="582"/>
      <c r="Q27" s="572"/>
      <c r="R27" s="573"/>
      <c r="S27" s="574"/>
      <c r="T27" s="580"/>
      <c r="U27" s="581"/>
      <c r="V27" s="582"/>
      <c r="W27" s="580"/>
      <c r="X27" s="581"/>
      <c r="Y27" s="585"/>
      <c r="Z27" s="20"/>
      <c r="AA27" s="591"/>
      <c r="AB27" s="592"/>
      <c r="AC27" s="592"/>
      <c r="AD27" s="592"/>
      <c r="AE27" s="592"/>
      <c r="AF27" s="592"/>
      <c r="AG27" s="592"/>
      <c r="AH27" s="500"/>
      <c r="AI27" s="500"/>
      <c r="AJ27" s="500"/>
      <c r="AK27" s="495"/>
      <c r="AL27" s="495"/>
      <c r="AM27" s="594"/>
      <c r="AN27" s="75"/>
      <c r="AO27" s="494"/>
      <c r="AP27" s="495"/>
      <c r="AQ27" s="495"/>
      <c r="AR27" s="495"/>
      <c r="AS27" s="497"/>
      <c r="AT27" s="497"/>
      <c r="AU27" s="497"/>
      <c r="AV27" s="497"/>
      <c r="AW27" s="497"/>
      <c r="AX27" s="500"/>
      <c r="AY27" s="500"/>
      <c r="AZ27" s="500"/>
      <c r="BA27" s="501"/>
    </row>
    <row r="28" spans="1:53" ht="26.25" customHeight="1" x14ac:dyDescent="0.4">
      <c r="A28" s="553">
        <v>1</v>
      </c>
      <c r="B28" s="554"/>
      <c r="C28" s="555">
        <v>36</v>
      </c>
      <c r="D28" s="556"/>
      <c r="E28" s="556"/>
      <c r="F28" s="557"/>
      <c r="G28" s="558">
        <v>2</v>
      </c>
      <c r="H28" s="559"/>
      <c r="I28" s="560">
        <v>2</v>
      </c>
      <c r="J28" s="561"/>
      <c r="K28" s="562">
        <v>2</v>
      </c>
      <c r="L28" s="562"/>
      <c r="M28" s="562"/>
      <c r="N28" s="555"/>
      <c r="O28" s="556"/>
      <c r="P28" s="557"/>
      <c r="Q28" s="563"/>
      <c r="R28" s="564"/>
      <c r="S28" s="565"/>
      <c r="T28" s="555">
        <v>10</v>
      </c>
      <c r="U28" s="586"/>
      <c r="V28" s="587"/>
      <c r="W28" s="555">
        <f>SUM(C28:V28)</f>
        <v>52</v>
      </c>
      <c r="X28" s="586"/>
      <c r="Y28" s="588"/>
      <c r="Z28" s="20"/>
      <c r="AA28" s="512" t="s">
        <v>78</v>
      </c>
      <c r="AB28" s="513"/>
      <c r="AC28" s="513"/>
      <c r="AD28" s="513"/>
      <c r="AE28" s="513"/>
      <c r="AF28" s="513"/>
      <c r="AG28" s="513"/>
      <c r="AH28" s="503">
        <v>2</v>
      </c>
      <c r="AI28" s="503"/>
      <c r="AJ28" s="503"/>
      <c r="AK28" s="503">
        <v>2</v>
      </c>
      <c r="AL28" s="503"/>
      <c r="AM28" s="514"/>
      <c r="AN28" s="75"/>
      <c r="AO28" s="502">
        <v>1</v>
      </c>
      <c r="AP28" s="503"/>
      <c r="AQ28" s="503"/>
      <c r="AR28" s="503"/>
      <c r="AS28" s="506" t="s">
        <v>163</v>
      </c>
      <c r="AT28" s="506"/>
      <c r="AU28" s="506"/>
      <c r="AV28" s="506"/>
      <c r="AW28" s="506"/>
      <c r="AX28" s="508">
        <v>3</v>
      </c>
      <c r="AY28" s="508"/>
      <c r="AZ28" s="508"/>
      <c r="BA28" s="509"/>
    </row>
    <row r="29" spans="1:53" ht="27" customHeight="1" x14ac:dyDescent="0.4">
      <c r="A29" s="607">
        <v>2</v>
      </c>
      <c r="B29" s="608"/>
      <c r="C29" s="555"/>
      <c r="D29" s="556"/>
      <c r="E29" s="556"/>
      <c r="F29" s="557"/>
      <c r="G29" s="609"/>
      <c r="H29" s="609"/>
      <c r="I29" s="562"/>
      <c r="J29" s="562"/>
      <c r="K29" s="562">
        <v>4</v>
      </c>
      <c r="L29" s="562"/>
      <c r="M29" s="562"/>
      <c r="N29" s="610">
        <v>11</v>
      </c>
      <c r="O29" s="611"/>
      <c r="P29" s="612"/>
      <c r="Q29" s="613">
        <v>2</v>
      </c>
      <c r="R29" s="564"/>
      <c r="S29" s="565"/>
      <c r="T29" s="610"/>
      <c r="U29" s="614"/>
      <c r="V29" s="615"/>
      <c r="W29" s="555">
        <f>SUM(C29:V29)</f>
        <v>17</v>
      </c>
      <c r="X29" s="586"/>
      <c r="Y29" s="588"/>
      <c r="Z29" s="20"/>
      <c r="AA29" s="512" t="s">
        <v>64</v>
      </c>
      <c r="AB29" s="513"/>
      <c r="AC29" s="513"/>
      <c r="AD29" s="513"/>
      <c r="AE29" s="513"/>
      <c r="AF29" s="513"/>
      <c r="AG29" s="513"/>
      <c r="AH29" s="517">
        <v>3</v>
      </c>
      <c r="AI29" s="517"/>
      <c r="AJ29" s="517"/>
      <c r="AK29" s="517">
        <v>4</v>
      </c>
      <c r="AL29" s="517"/>
      <c r="AM29" s="519"/>
      <c r="AN29" s="75"/>
      <c r="AO29" s="502"/>
      <c r="AP29" s="503"/>
      <c r="AQ29" s="503"/>
      <c r="AR29" s="503"/>
      <c r="AS29" s="506"/>
      <c r="AT29" s="506"/>
      <c r="AU29" s="506"/>
      <c r="AV29" s="506"/>
      <c r="AW29" s="506"/>
      <c r="AX29" s="508"/>
      <c r="AY29" s="508"/>
      <c r="AZ29" s="508"/>
      <c r="BA29" s="509"/>
    </row>
    <row r="30" spans="1:53" ht="21.75" customHeight="1" thickBot="1" x14ac:dyDescent="0.35">
      <c r="A30" s="626" t="s">
        <v>24</v>
      </c>
      <c r="B30" s="627"/>
      <c r="C30" s="628">
        <f>SUM(C28:F29)</f>
        <v>36</v>
      </c>
      <c r="D30" s="629"/>
      <c r="E30" s="629"/>
      <c r="F30" s="630"/>
      <c r="G30" s="631">
        <f>SUM(G28:H29)</f>
        <v>2</v>
      </c>
      <c r="H30" s="631"/>
      <c r="I30" s="631">
        <f>SUM(I28:J29)</f>
        <v>2</v>
      </c>
      <c r="J30" s="631"/>
      <c r="K30" s="619">
        <f>SUM(K28:M29)</f>
        <v>6</v>
      </c>
      <c r="L30" s="620"/>
      <c r="M30" s="621"/>
      <c r="N30" s="619">
        <f>SUM(N28:P29)</f>
        <v>11</v>
      </c>
      <c r="O30" s="620"/>
      <c r="P30" s="621"/>
      <c r="Q30" s="622">
        <f>SUM(Q28:S29)</f>
        <v>2</v>
      </c>
      <c r="R30" s="623"/>
      <c r="S30" s="624"/>
      <c r="T30" s="616">
        <f>SUM(T28:V29)</f>
        <v>10</v>
      </c>
      <c r="U30" s="617"/>
      <c r="V30" s="625"/>
      <c r="W30" s="616">
        <f>SUM(W28:Y29)</f>
        <v>69</v>
      </c>
      <c r="X30" s="617"/>
      <c r="Y30" s="618"/>
      <c r="Z30" s="20"/>
      <c r="AA30" s="515"/>
      <c r="AB30" s="516"/>
      <c r="AC30" s="516"/>
      <c r="AD30" s="516"/>
      <c r="AE30" s="516"/>
      <c r="AF30" s="516"/>
      <c r="AG30" s="516"/>
      <c r="AH30" s="518"/>
      <c r="AI30" s="518"/>
      <c r="AJ30" s="518"/>
      <c r="AK30" s="518"/>
      <c r="AL30" s="518"/>
      <c r="AM30" s="520"/>
      <c r="AN30" s="75"/>
      <c r="AO30" s="504"/>
      <c r="AP30" s="505"/>
      <c r="AQ30" s="505"/>
      <c r="AR30" s="505"/>
      <c r="AS30" s="507"/>
      <c r="AT30" s="507"/>
      <c r="AU30" s="507"/>
      <c r="AV30" s="507"/>
      <c r="AW30" s="507"/>
      <c r="AX30" s="510"/>
      <c r="AY30" s="510"/>
      <c r="AZ30" s="510"/>
      <c r="BA30" s="511"/>
    </row>
    <row r="31" spans="1:53" ht="25.5" customHeight="1" x14ac:dyDescent="0.3">
      <c r="Z31" s="20"/>
      <c r="AN31" s="76"/>
    </row>
    <row r="32" spans="1:53" ht="34.5" customHeight="1" x14ac:dyDescent="0.3">
      <c r="Z32" s="20"/>
      <c r="AN32" s="21"/>
    </row>
  </sheetData>
  <sheetProtection selectLockedCells="1" selectUnlockedCells="1"/>
  <mergeCells count="87">
    <mergeCell ref="A30:B30"/>
    <mergeCell ref="C30:F30"/>
    <mergeCell ref="G30:H30"/>
    <mergeCell ref="I30:J30"/>
    <mergeCell ref="K30:M30"/>
    <mergeCell ref="N29:P29"/>
    <mergeCell ref="Q29:S29"/>
    <mergeCell ref="T29:V29"/>
    <mergeCell ref="W29:Y29"/>
    <mergeCell ref="W30:Y30"/>
    <mergeCell ref="N30:P30"/>
    <mergeCell ref="Q30:S30"/>
    <mergeCell ref="T30:V30"/>
    <mergeCell ref="A29:B29"/>
    <mergeCell ref="C29:F29"/>
    <mergeCell ref="G29:H29"/>
    <mergeCell ref="I29:J29"/>
    <mergeCell ref="K29:M29"/>
    <mergeCell ref="AA25:AG27"/>
    <mergeCell ref="AH25:AJ27"/>
    <mergeCell ref="AK25:AM27"/>
    <mergeCell ref="A25:B27"/>
    <mergeCell ref="C25:F27"/>
    <mergeCell ref="G25:H27"/>
    <mergeCell ref="I25:J27"/>
    <mergeCell ref="K25:M27"/>
    <mergeCell ref="N25:P27"/>
    <mergeCell ref="N28:P28"/>
    <mergeCell ref="Q28:S28"/>
    <mergeCell ref="Q25:S27"/>
    <mergeCell ref="T25:V27"/>
    <mergeCell ref="W25:Y27"/>
    <mergeCell ref="T28:V28"/>
    <mergeCell ref="W28:Y28"/>
    <mergeCell ref="A28:B28"/>
    <mergeCell ref="C28:F28"/>
    <mergeCell ref="G28:H28"/>
    <mergeCell ref="I28:J28"/>
    <mergeCell ref="K28:M28"/>
    <mergeCell ref="AA23:AM23"/>
    <mergeCell ref="AO23:BA23"/>
    <mergeCell ref="A14:BA14"/>
    <mergeCell ref="A16:A17"/>
    <mergeCell ref="B16:E16"/>
    <mergeCell ref="F16:I16"/>
    <mergeCell ref="J16:M16"/>
    <mergeCell ref="N16:R16"/>
    <mergeCell ref="S16:W16"/>
    <mergeCell ref="X16:AA16"/>
    <mergeCell ref="AB16:AE16"/>
    <mergeCell ref="AF16:AI16"/>
    <mergeCell ref="AJ16:AN16"/>
    <mergeCell ref="AO16:AR16"/>
    <mergeCell ref="AS16:AW16"/>
    <mergeCell ref="AX16:BA16"/>
    <mergeCell ref="A21:AU21"/>
    <mergeCell ref="P11:AM11"/>
    <mergeCell ref="Z12:AM12"/>
    <mergeCell ref="P5:AM5"/>
    <mergeCell ref="A6:O6"/>
    <mergeCell ref="AO6:BA6"/>
    <mergeCell ref="A7:O7"/>
    <mergeCell ref="P7:AL7"/>
    <mergeCell ref="AN7:BA7"/>
    <mergeCell ref="AN3:BA4"/>
    <mergeCell ref="A4:O4"/>
    <mergeCell ref="P8:AL8"/>
    <mergeCell ref="AN8:BA10"/>
    <mergeCell ref="P9:AL9"/>
    <mergeCell ref="P10:AM10"/>
    <mergeCell ref="A1:O1"/>
    <mergeCell ref="P1:AM1"/>
    <mergeCell ref="A2:O2"/>
    <mergeCell ref="A3:O3"/>
    <mergeCell ref="P3:AM3"/>
    <mergeCell ref="AA28:AG28"/>
    <mergeCell ref="AH28:AJ28"/>
    <mergeCell ref="AK28:AM28"/>
    <mergeCell ref="AA29:AG30"/>
    <mergeCell ref="AH29:AJ30"/>
    <mergeCell ref="AK29:AM30"/>
    <mergeCell ref="AO25:AR27"/>
    <mergeCell ref="AS25:AW27"/>
    <mergeCell ref="AX25:BA27"/>
    <mergeCell ref="AO28:AR30"/>
    <mergeCell ref="AS28:AW30"/>
    <mergeCell ref="AX28:BA30"/>
  </mergeCells>
  <pageMargins left="0.70866141732283461" right="0.70866141732283461" top="0.39370078740157483" bottom="0.39370078740157483" header="0.31496062992125984" footer="0.31496062992125984"/>
  <pageSetup paperSize="9" scale="43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46"/>
  <sheetViews>
    <sheetView view="pageBreakPreview" zoomScale="68" zoomScaleNormal="50" zoomScaleSheetLayoutView="68" workbookViewId="0">
      <selection activeCell="AN5" sqref="AN5"/>
    </sheetView>
  </sheetViews>
  <sheetFormatPr defaultColWidth="3.33203125" defaultRowHeight="15.6" x14ac:dyDescent="0.3"/>
  <cols>
    <col min="1" max="1" width="12.6640625" style="1" customWidth="1"/>
    <col min="2" max="5" width="5.33203125" style="1" customWidth="1"/>
    <col min="6" max="6" width="4" style="1" customWidth="1"/>
    <col min="7" max="8" width="5.33203125" style="1" customWidth="1"/>
    <col min="9" max="9" width="8.5546875" style="1" customWidth="1"/>
    <col min="10" max="11" width="6.6640625" style="1" customWidth="1"/>
    <col min="12" max="12" width="6.44140625" style="1" customWidth="1"/>
    <col min="13" max="13" width="7.33203125" style="1" customWidth="1"/>
    <col min="14" max="53" width="5.33203125" style="1" customWidth="1"/>
    <col min="54" max="55" width="3.33203125" style="1"/>
    <col min="56" max="56" width="3.33203125" style="1" customWidth="1"/>
    <col min="57" max="57" width="5.88671875" style="1" customWidth="1"/>
    <col min="58" max="16384" width="3.33203125" style="1"/>
  </cols>
  <sheetData>
    <row r="1" spans="1:53" ht="33.75" customHeight="1" x14ac:dyDescent="0.5">
      <c r="A1" s="521" t="s">
        <v>68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2" t="s">
        <v>42</v>
      </c>
      <c r="Q1" s="522"/>
      <c r="R1" s="522"/>
      <c r="S1" s="522"/>
      <c r="T1" s="522"/>
      <c r="U1" s="522"/>
      <c r="V1" s="522"/>
      <c r="W1" s="522"/>
      <c r="X1" s="522"/>
      <c r="Y1" s="522"/>
      <c r="Z1" s="522"/>
      <c r="AA1" s="522"/>
      <c r="AB1" s="522"/>
      <c r="AC1" s="522"/>
      <c r="AD1" s="522"/>
      <c r="AE1" s="522"/>
      <c r="AF1" s="522"/>
      <c r="AG1" s="522"/>
      <c r="AH1" s="522"/>
      <c r="AI1" s="522"/>
      <c r="AJ1" s="522"/>
      <c r="AK1" s="522"/>
      <c r="AL1" s="522"/>
      <c r="AM1" s="522"/>
      <c r="AN1" s="29"/>
    </row>
    <row r="2" spans="1:53" ht="30" x14ac:dyDescent="0.5">
      <c r="A2" s="521" t="s">
        <v>69</v>
      </c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</row>
    <row r="3" spans="1:53" ht="33" customHeight="1" x14ac:dyDescent="0.55000000000000004">
      <c r="A3" s="521" t="s">
        <v>79</v>
      </c>
      <c r="B3" s="521"/>
      <c r="C3" s="521"/>
      <c r="D3" s="521"/>
      <c r="E3" s="521"/>
      <c r="F3" s="521"/>
      <c r="G3" s="521"/>
      <c r="H3" s="521"/>
      <c r="I3" s="521"/>
      <c r="J3" s="521"/>
      <c r="K3" s="521"/>
      <c r="L3" s="521"/>
      <c r="M3" s="521"/>
      <c r="N3" s="521"/>
      <c r="O3" s="521"/>
      <c r="P3" s="524" t="s">
        <v>0</v>
      </c>
      <c r="Q3" s="524"/>
      <c r="R3" s="524"/>
      <c r="S3" s="524"/>
      <c r="T3" s="524"/>
      <c r="U3" s="524"/>
      <c r="V3" s="524"/>
      <c r="W3" s="524"/>
      <c r="X3" s="524"/>
      <c r="Y3" s="524"/>
      <c r="Z3" s="524"/>
      <c r="AA3" s="524"/>
      <c r="AB3" s="524"/>
      <c r="AC3" s="524"/>
      <c r="AD3" s="524"/>
      <c r="AE3" s="524"/>
      <c r="AF3" s="524"/>
      <c r="AG3" s="524"/>
      <c r="AH3" s="524"/>
      <c r="AI3" s="524"/>
      <c r="AJ3" s="524"/>
      <c r="AK3" s="524"/>
      <c r="AL3" s="524"/>
      <c r="AM3" s="524"/>
      <c r="AN3" s="525" t="s">
        <v>97</v>
      </c>
      <c r="AO3" s="525"/>
      <c r="AP3" s="525"/>
      <c r="AQ3" s="525"/>
      <c r="AR3" s="525"/>
      <c r="AS3" s="525"/>
      <c r="AT3" s="525"/>
      <c r="AU3" s="525"/>
      <c r="AV3" s="525"/>
      <c r="AW3" s="525"/>
      <c r="AX3" s="525"/>
      <c r="AY3" s="525"/>
      <c r="AZ3" s="525"/>
      <c r="BA3" s="525"/>
    </row>
    <row r="4" spans="1:53" ht="30.6" x14ac:dyDescent="0.55000000000000004">
      <c r="A4" s="632" t="s">
        <v>80</v>
      </c>
      <c r="B4" s="521"/>
      <c r="C4" s="521"/>
      <c r="D4" s="521"/>
      <c r="E4" s="521"/>
      <c r="F4" s="521"/>
      <c r="G4" s="521"/>
      <c r="H4" s="521"/>
      <c r="I4" s="521"/>
      <c r="J4" s="521"/>
      <c r="K4" s="521"/>
      <c r="L4" s="521"/>
      <c r="M4" s="521"/>
      <c r="N4" s="521"/>
      <c r="O4" s="52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525"/>
      <c r="AO4" s="525"/>
      <c r="AP4" s="525"/>
      <c r="AQ4" s="525"/>
      <c r="AR4" s="525"/>
      <c r="AS4" s="525"/>
      <c r="AT4" s="525"/>
      <c r="AU4" s="525"/>
      <c r="AV4" s="525"/>
      <c r="AW4" s="525"/>
      <c r="AX4" s="525"/>
      <c r="AY4" s="525"/>
      <c r="AZ4" s="525"/>
      <c r="BA4" s="525"/>
    </row>
    <row r="5" spans="1:53" ht="36.75" customHeight="1" x14ac:dyDescent="0.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534" t="s">
        <v>1</v>
      </c>
      <c r="Q5" s="535"/>
      <c r="R5" s="535"/>
      <c r="S5" s="535"/>
      <c r="T5" s="535"/>
      <c r="U5" s="535"/>
      <c r="V5" s="535"/>
      <c r="W5" s="535"/>
      <c r="X5" s="535"/>
      <c r="Y5" s="535"/>
      <c r="Z5" s="535"/>
      <c r="AA5" s="535"/>
      <c r="AB5" s="535"/>
      <c r="AC5" s="535"/>
      <c r="AD5" s="535"/>
      <c r="AE5" s="535"/>
      <c r="AF5" s="535"/>
      <c r="AG5" s="535"/>
      <c r="AH5" s="535"/>
      <c r="AI5" s="535"/>
      <c r="AJ5" s="535"/>
      <c r="AK5" s="535"/>
      <c r="AL5" s="535"/>
      <c r="AM5" s="535"/>
    </row>
    <row r="6" spans="1:53" s="3" customFormat="1" ht="24.75" customHeight="1" x14ac:dyDescent="0.5">
      <c r="A6" s="521" t="s">
        <v>81</v>
      </c>
      <c r="B6" s="521"/>
      <c r="C6" s="521"/>
      <c r="D6" s="521"/>
      <c r="E6" s="521"/>
      <c r="F6" s="521"/>
      <c r="G6" s="521"/>
      <c r="H6" s="521"/>
      <c r="I6" s="521"/>
      <c r="J6" s="521"/>
      <c r="K6" s="521"/>
      <c r="L6" s="521"/>
      <c r="M6" s="521"/>
      <c r="N6" s="521"/>
      <c r="O6" s="521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536"/>
      <c r="AP6" s="536"/>
      <c r="AQ6" s="536"/>
      <c r="AR6" s="536"/>
      <c r="AS6" s="536"/>
      <c r="AT6" s="536"/>
      <c r="AU6" s="536"/>
      <c r="AV6" s="536"/>
      <c r="AW6" s="536"/>
      <c r="AX6" s="536"/>
      <c r="AY6" s="536"/>
      <c r="AZ6" s="536"/>
      <c r="BA6" s="536"/>
    </row>
    <row r="7" spans="1:53" s="3" customFormat="1" ht="27" customHeight="1" x14ac:dyDescent="0.5">
      <c r="A7" s="521" t="s">
        <v>70</v>
      </c>
      <c r="B7" s="521"/>
      <c r="C7" s="521"/>
      <c r="D7" s="521"/>
      <c r="E7" s="521"/>
      <c r="F7" s="521"/>
      <c r="G7" s="521"/>
      <c r="H7" s="521"/>
      <c r="I7" s="521"/>
      <c r="J7" s="521"/>
      <c r="K7" s="521"/>
      <c r="L7" s="521"/>
      <c r="M7" s="521"/>
      <c r="N7" s="521"/>
      <c r="O7" s="521"/>
      <c r="P7" s="527" t="s">
        <v>82</v>
      </c>
      <c r="Q7" s="527"/>
      <c r="R7" s="527"/>
      <c r="S7" s="527"/>
      <c r="T7" s="527"/>
      <c r="U7" s="527"/>
      <c r="V7" s="527"/>
      <c r="W7" s="527"/>
      <c r="X7" s="527"/>
      <c r="Y7" s="527"/>
      <c r="Z7" s="527"/>
      <c r="AA7" s="527"/>
      <c r="AB7" s="527"/>
      <c r="AC7" s="527"/>
      <c r="AD7" s="527"/>
      <c r="AE7" s="527"/>
      <c r="AF7" s="527"/>
      <c r="AG7" s="527"/>
      <c r="AH7" s="527"/>
      <c r="AI7" s="527"/>
      <c r="AJ7" s="527"/>
      <c r="AK7" s="527"/>
      <c r="AL7" s="527"/>
      <c r="AM7" s="34"/>
      <c r="AN7" s="537" t="s">
        <v>83</v>
      </c>
      <c r="AO7" s="538"/>
      <c r="AP7" s="538"/>
      <c r="AQ7" s="538"/>
      <c r="AR7" s="538"/>
      <c r="AS7" s="538"/>
      <c r="AT7" s="538"/>
      <c r="AU7" s="538"/>
      <c r="AV7" s="538"/>
      <c r="AW7" s="538"/>
      <c r="AX7" s="538"/>
      <c r="AY7" s="538"/>
      <c r="AZ7" s="538"/>
      <c r="BA7" s="538"/>
    </row>
    <row r="8" spans="1:53" s="3" customFormat="1" ht="27.75" customHeight="1" x14ac:dyDescent="0.45">
      <c r="P8" s="527" t="s">
        <v>92</v>
      </c>
      <c r="Q8" s="527"/>
      <c r="R8" s="527"/>
      <c r="S8" s="527"/>
      <c r="T8" s="527"/>
      <c r="U8" s="527"/>
      <c r="V8" s="527"/>
      <c r="W8" s="527"/>
      <c r="X8" s="527"/>
      <c r="Y8" s="527"/>
      <c r="Z8" s="527"/>
      <c r="AA8" s="527"/>
      <c r="AB8" s="527"/>
      <c r="AC8" s="527"/>
      <c r="AD8" s="527"/>
      <c r="AE8" s="527"/>
      <c r="AF8" s="527"/>
      <c r="AG8" s="527"/>
      <c r="AH8" s="527"/>
      <c r="AI8" s="527"/>
      <c r="AJ8" s="527"/>
      <c r="AK8" s="527"/>
      <c r="AL8" s="527"/>
      <c r="AM8" s="34"/>
      <c r="AN8" s="528" t="s">
        <v>84</v>
      </c>
      <c r="AO8" s="528"/>
      <c r="AP8" s="528"/>
      <c r="AQ8" s="528"/>
      <c r="AR8" s="528"/>
      <c r="AS8" s="528"/>
      <c r="AT8" s="528"/>
      <c r="AU8" s="528"/>
      <c r="AV8" s="528"/>
      <c r="AW8" s="528"/>
      <c r="AX8" s="528"/>
      <c r="AY8" s="528"/>
      <c r="AZ8" s="528"/>
      <c r="BA8" s="528"/>
    </row>
    <row r="9" spans="1:53" s="3" customFormat="1" ht="27.75" customHeight="1" x14ac:dyDescent="0.45">
      <c r="P9" s="527" t="s">
        <v>95</v>
      </c>
      <c r="Q9" s="527"/>
      <c r="R9" s="527"/>
      <c r="S9" s="527"/>
      <c r="T9" s="527"/>
      <c r="U9" s="527"/>
      <c r="V9" s="527"/>
      <c r="W9" s="527"/>
      <c r="X9" s="527"/>
      <c r="Y9" s="527"/>
      <c r="Z9" s="527"/>
      <c r="AA9" s="527"/>
      <c r="AB9" s="527"/>
      <c r="AC9" s="527"/>
      <c r="AD9" s="527"/>
      <c r="AE9" s="527"/>
      <c r="AF9" s="527"/>
      <c r="AG9" s="527"/>
      <c r="AH9" s="527"/>
      <c r="AI9" s="527"/>
      <c r="AJ9" s="527"/>
      <c r="AK9" s="527"/>
      <c r="AL9" s="527"/>
      <c r="AM9" s="34"/>
      <c r="AN9" s="528"/>
      <c r="AO9" s="528"/>
      <c r="AP9" s="528"/>
      <c r="AQ9" s="528"/>
      <c r="AR9" s="528"/>
      <c r="AS9" s="528"/>
      <c r="AT9" s="528"/>
      <c r="AU9" s="528"/>
      <c r="AV9" s="528"/>
      <c r="AW9" s="528"/>
      <c r="AX9" s="528"/>
      <c r="AY9" s="528"/>
      <c r="AZ9" s="528"/>
      <c r="BA9" s="528"/>
    </row>
    <row r="10" spans="1:53" s="3" customFormat="1" ht="27.75" customHeight="1" x14ac:dyDescent="0.4">
      <c r="P10" s="529" t="s">
        <v>85</v>
      </c>
      <c r="Q10" s="530"/>
      <c r="R10" s="530"/>
      <c r="S10" s="530"/>
      <c r="T10" s="530"/>
      <c r="U10" s="530"/>
      <c r="V10" s="530"/>
      <c r="W10" s="530"/>
      <c r="X10" s="530"/>
      <c r="Y10" s="530"/>
      <c r="Z10" s="530"/>
      <c r="AA10" s="530"/>
      <c r="AB10" s="530"/>
      <c r="AC10" s="530"/>
      <c r="AD10" s="530"/>
      <c r="AE10" s="530"/>
      <c r="AF10" s="530"/>
      <c r="AG10" s="530"/>
      <c r="AH10" s="530"/>
      <c r="AI10" s="530"/>
      <c r="AJ10" s="530"/>
      <c r="AK10" s="530"/>
      <c r="AL10" s="531"/>
      <c r="AM10" s="531"/>
      <c r="AN10" s="528"/>
      <c r="AO10" s="528"/>
      <c r="AP10" s="528"/>
      <c r="AQ10" s="528"/>
      <c r="AR10" s="528"/>
      <c r="AS10" s="528"/>
      <c r="AT10" s="528"/>
      <c r="AU10" s="528"/>
      <c r="AV10" s="528"/>
      <c r="AW10" s="528"/>
      <c r="AX10" s="528"/>
      <c r="AY10" s="528"/>
      <c r="AZ10" s="528"/>
      <c r="BA10" s="528"/>
    </row>
    <row r="11" spans="1:53" s="3" customFormat="1" ht="27.75" customHeight="1" x14ac:dyDescent="0.45">
      <c r="P11" s="529" t="s">
        <v>96</v>
      </c>
      <c r="Q11" s="529"/>
      <c r="R11" s="529"/>
      <c r="S11" s="529"/>
      <c r="T11" s="529"/>
      <c r="U11" s="529"/>
      <c r="V11" s="529"/>
      <c r="W11" s="529"/>
      <c r="X11" s="529"/>
      <c r="Y11" s="529"/>
      <c r="Z11" s="529"/>
      <c r="AA11" s="529"/>
      <c r="AB11" s="529"/>
      <c r="AC11" s="529"/>
      <c r="AD11" s="529"/>
      <c r="AE11" s="529"/>
      <c r="AF11" s="529"/>
      <c r="AG11" s="529"/>
      <c r="AH11" s="529"/>
      <c r="AI11" s="529"/>
      <c r="AJ11" s="529"/>
      <c r="AK11" s="529"/>
      <c r="AL11" s="529"/>
      <c r="AM11" s="529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</row>
    <row r="12" spans="1:53" s="3" customFormat="1" ht="27.75" customHeight="1" x14ac:dyDescent="0.45">
      <c r="P12" s="35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7"/>
      <c r="AM12" s="3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</row>
    <row r="13" spans="1:53" s="3" customFormat="1" ht="22.8" x14ac:dyDescent="0.4">
      <c r="A13" s="540" t="s">
        <v>35</v>
      </c>
      <c r="B13" s="540"/>
      <c r="C13" s="540"/>
      <c r="D13" s="540"/>
      <c r="E13" s="540"/>
      <c r="F13" s="540"/>
      <c r="G13" s="540"/>
      <c r="H13" s="540"/>
      <c r="I13" s="540"/>
      <c r="J13" s="540"/>
      <c r="K13" s="540"/>
      <c r="L13" s="540"/>
      <c r="M13" s="540"/>
      <c r="N13" s="540"/>
      <c r="O13" s="540"/>
      <c r="P13" s="540"/>
      <c r="Q13" s="540"/>
      <c r="R13" s="540"/>
      <c r="S13" s="540"/>
      <c r="T13" s="540"/>
      <c r="U13" s="540"/>
      <c r="V13" s="540"/>
      <c r="W13" s="540"/>
      <c r="X13" s="540"/>
      <c r="Y13" s="540"/>
      <c r="Z13" s="540"/>
      <c r="AA13" s="540"/>
      <c r="AB13" s="540"/>
      <c r="AC13" s="540"/>
      <c r="AD13" s="540"/>
      <c r="AE13" s="540"/>
      <c r="AF13" s="540"/>
      <c r="AG13" s="540"/>
      <c r="AH13" s="540"/>
      <c r="AI13" s="540"/>
      <c r="AJ13" s="540"/>
      <c r="AK13" s="540"/>
      <c r="AL13" s="540"/>
      <c r="AM13" s="540"/>
      <c r="AN13" s="540"/>
      <c r="AO13" s="540"/>
      <c r="AP13" s="540"/>
      <c r="AQ13" s="540"/>
      <c r="AR13" s="540"/>
      <c r="AS13" s="540"/>
      <c r="AT13" s="540"/>
      <c r="AU13" s="540"/>
      <c r="AV13" s="540"/>
      <c r="AW13" s="540"/>
      <c r="AX13" s="540"/>
      <c r="AY13" s="540"/>
      <c r="AZ13" s="540"/>
      <c r="BA13" s="540"/>
    </row>
    <row r="14" spans="1:53" s="3" customFormat="1" ht="18.600000000000001" thickBot="1" x14ac:dyDescent="0.4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</row>
    <row r="15" spans="1:53" ht="18" customHeight="1" x14ac:dyDescent="0.3">
      <c r="A15" s="541" t="s">
        <v>2</v>
      </c>
      <c r="B15" s="543" t="s">
        <v>3</v>
      </c>
      <c r="C15" s="544"/>
      <c r="D15" s="544"/>
      <c r="E15" s="545"/>
      <c r="F15" s="543" t="s">
        <v>4</v>
      </c>
      <c r="G15" s="544"/>
      <c r="H15" s="544"/>
      <c r="I15" s="545"/>
      <c r="J15" s="546" t="s">
        <v>5</v>
      </c>
      <c r="K15" s="547"/>
      <c r="L15" s="547"/>
      <c r="M15" s="547"/>
      <c r="N15" s="546" t="s">
        <v>6</v>
      </c>
      <c r="O15" s="547"/>
      <c r="P15" s="547"/>
      <c r="Q15" s="547"/>
      <c r="R15" s="548"/>
      <c r="S15" s="546" t="s">
        <v>7</v>
      </c>
      <c r="T15" s="549"/>
      <c r="U15" s="549"/>
      <c r="V15" s="549"/>
      <c r="W15" s="548"/>
      <c r="X15" s="546" t="s">
        <v>8</v>
      </c>
      <c r="Y15" s="547"/>
      <c r="Z15" s="547"/>
      <c r="AA15" s="548"/>
      <c r="AB15" s="543" t="s">
        <v>9</v>
      </c>
      <c r="AC15" s="544"/>
      <c r="AD15" s="544"/>
      <c r="AE15" s="545"/>
      <c r="AF15" s="543" t="s">
        <v>10</v>
      </c>
      <c r="AG15" s="544"/>
      <c r="AH15" s="544"/>
      <c r="AI15" s="545"/>
      <c r="AJ15" s="546" t="s">
        <v>11</v>
      </c>
      <c r="AK15" s="549"/>
      <c r="AL15" s="549"/>
      <c r="AM15" s="549"/>
      <c r="AN15" s="548"/>
      <c r="AO15" s="546" t="s">
        <v>12</v>
      </c>
      <c r="AP15" s="547"/>
      <c r="AQ15" s="547"/>
      <c r="AR15" s="547"/>
      <c r="AS15" s="550" t="s">
        <v>13</v>
      </c>
      <c r="AT15" s="551"/>
      <c r="AU15" s="551"/>
      <c r="AV15" s="551"/>
      <c r="AW15" s="552"/>
      <c r="AX15" s="546" t="s">
        <v>14</v>
      </c>
      <c r="AY15" s="547"/>
      <c r="AZ15" s="547"/>
      <c r="BA15" s="548"/>
    </row>
    <row r="16" spans="1:53" s="5" customFormat="1" ht="20.25" customHeight="1" thickBot="1" x14ac:dyDescent="0.3">
      <c r="A16" s="542"/>
      <c r="B16" s="38">
        <v>1</v>
      </c>
      <c r="C16" s="39">
        <v>2</v>
      </c>
      <c r="D16" s="39">
        <v>3</v>
      </c>
      <c r="E16" s="40">
        <v>4</v>
      </c>
      <c r="F16" s="38">
        <v>5</v>
      </c>
      <c r="G16" s="39">
        <v>6</v>
      </c>
      <c r="H16" s="39">
        <v>7</v>
      </c>
      <c r="I16" s="40">
        <v>8</v>
      </c>
      <c r="J16" s="38">
        <v>9</v>
      </c>
      <c r="K16" s="39">
        <v>10</v>
      </c>
      <c r="L16" s="39">
        <v>11</v>
      </c>
      <c r="M16" s="41">
        <v>12</v>
      </c>
      <c r="N16" s="38">
        <v>13</v>
      </c>
      <c r="O16" s="39">
        <v>14</v>
      </c>
      <c r="P16" s="39">
        <v>15</v>
      </c>
      <c r="Q16" s="39">
        <v>16</v>
      </c>
      <c r="R16" s="40">
        <v>17</v>
      </c>
      <c r="S16" s="38">
        <v>18</v>
      </c>
      <c r="T16" s="39">
        <v>19</v>
      </c>
      <c r="U16" s="39">
        <v>20</v>
      </c>
      <c r="V16" s="39">
        <v>21</v>
      </c>
      <c r="W16" s="40">
        <v>22</v>
      </c>
      <c r="X16" s="38">
        <v>23</v>
      </c>
      <c r="Y16" s="39">
        <v>24</v>
      </c>
      <c r="Z16" s="39">
        <v>25</v>
      </c>
      <c r="AA16" s="40">
        <v>26</v>
      </c>
      <c r="AB16" s="38">
        <v>27</v>
      </c>
      <c r="AC16" s="39">
        <v>28</v>
      </c>
      <c r="AD16" s="39">
        <v>29</v>
      </c>
      <c r="AE16" s="40">
        <v>30</v>
      </c>
      <c r="AF16" s="38">
        <v>31</v>
      </c>
      <c r="AG16" s="39">
        <v>32</v>
      </c>
      <c r="AH16" s="39">
        <v>33</v>
      </c>
      <c r="AI16" s="40">
        <v>34</v>
      </c>
      <c r="AJ16" s="38">
        <v>35</v>
      </c>
      <c r="AK16" s="39">
        <v>36</v>
      </c>
      <c r="AL16" s="39">
        <v>37</v>
      </c>
      <c r="AM16" s="39">
        <v>38</v>
      </c>
      <c r="AN16" s="40">
        <v>39</v>
      </c>
      <c r="AO16" s="38">
        <v>40</v>
      </c>
      <c r="AP16" s="39">
        <v>41</v>
      </c>
      <c r="AQ16" s="39">
        <v>42</v>
      </c>
      <c r="AR16" s="41">
        <v>43</v>
      </c>
      <c r="AS16" s="38">
        <v>44</v>
      </c>
      <c r="AT16" s="39">
        <v>45</v>
      </c>
      <c r="AU16" s="39">
        <v>46</v>
      </c>
      <c r="AV16" s="39">
        <v>47</v>
      </c>
      <c r="AW16" s="40">
        <v>48</v>
      </c>
      <c r="AX16" s="38">
        <v>49</v>
      </c>
      <c r="AY16" s="39">
        <v>50</v>
      </c>
      <c r="AZ16" s="39">
        <v>51</v>
      </c>
      <c r="BA16" s="40">
        <v>52</v>
      </c>
    </row>
    <row r="17" spans="1:53" ht="20.100000000000001" customHeight="1" x14ac:dyDescent="0.35">
      <c r="A17" s="42">
        <v>1</v>
      </c>
      <c r="B17" s="43" t="s">
        <v>67</v>
      </c>
      <c r="C17" s="44" t="s">
        <v>67</v>
      </c>
      <c r="D17" s="44" t="s">
        <v>67</v>
      </c>
      <c r="E17" s="45" t="s">
        <v>67</v>
      </c>
      <c r="F17" s="43" t="s">
        <v>67</v>
      </c>
      <c r="G17" s="44" t="s">
        <v>67</v>
      </c>
      <c r="H17" s="44" t="s">
        <v>67</v>
      </c>
      <c r="I17" s="45" t="s">
        <v>67</v>
      </c>
      <c r="J17" s="43" t="s">
        <v>67</v>
      </c>
      <c r="K17" s="44" t="s">
        <v>67</v>
      </c>
      <c r="L17" s="44" t="s">
        <v>67</v>
      </c>
      <c r="M17" s="45" t="s">
        <v>67</v>
      </c>
      <c r="N17" s="43" t="s">
        <v>67</v>
      </c>
      <c r="O17" s="44" t="s">
        <v>67</v>
      </c>
      <c r="P17" s="44" t="s">
        <v>67</v>
      </c>
      <c r="Q17" s="44" t="s">
        <v>86</v>
      </c>
      <c r="R17" s="45" t="s">
        <v>86</v>
      </c>
      <c r="S17" s="43" t="s">
        <v>16</v>
      </c>
      <c r="T17" s="44" t="s">
        <v>16</v>
      </c>
      <c r="U17" s="44" t="s">
        <v>67</v>
      </c>
      <c r="V17" s="44" t="s">
        <v>67</v>
      </c>
      <c r="W17" s="45" t="s">
        <v>67</v>
      </c>
      <c r="X17" s="43" t="s">
        <v>67</v>
      </c>
      <c r="Y17" s="44" t="s">
        <v>67</v>
      </c>
      <c r="Z17" s="44" t="s">
        <v>67</v>
      </c>
      <c r="AA17" s="46" t="s">
        <v>67</v>
      </c>
      <c r="AB17" s="43" t="s">
        <v>67</v>
      </c>
      <c r="AC17" s="44" t="s">
        <v>67</v>
      </c>
      <c r="AD17" s="44" t="s">
        <v>17</v>
      </c>
      <c r="AE17" s="46" t="s">
        <v>17</v>
      </c>
      <c r="AF17" s="43" t="s">
        <v>17</v>
      </c>
      <c r="AG17" s="44" t="s">
        <v>67</v>
      </c>
      <c r="AH17" s="44" t="s">
        <v>67</v>
      </c>
      <c r="AI17" s="46" t="s">
        <v>67</v>
      </c>
      <c r="AJ17" s="43" t="s">
        <v>67</v>
      </c>
      <c r="AK17" s="44" t="s">
        <v>67</v>
      </c>
      <c r="AL17" s="44" t="s">
        <v>67</v>
      </c>
      <c r="AM17" s="44" t="s">
        <v>67</v>
      </c>
      <c r="AN17" s="45" t="s">
        <v>67</v>
      </c>
      <c r="AO17" s="47" t="s">
        <v>67</v>
      </c>
      <c r="AP17" s="44" t="s">
        <v>15</v>
      </c>
      <c r="AQ17" s="44" t="s">
        <v>15</v>
      </c>
      <c r="AR17" s="46" t="s">
        <v>16</v>
      </c>
      <c r="AS17" s="43" t="s">
        <v>16</v>
      </c>
      <c r="AT17" s="44" t="s">
        <v>16</v>
      </c>
      <c r="AU17" s="44" t="s">
        <v>16</v>
      </c>
      <c r="AV17" s="44" t="s">
        <v>16</v>
      </c>
      <c r="AW17" s="45" t="s">
        <v>16</v>
      </c>
      <c r="AX17" s="47" t="s">
        <v>16</v>
      </c>
      <c r="AY17" s="44" t="s">
        <v>16</v>
      </c>
      <c r="AZ17" s="44" t="s">
        <v>16</v>
      </c>
      <c r="BA17" s="45" t="s">
        <v>16</v>
      </c>
    </row>
    <row r="18" spans="1:53" ht="20.100000000000001" customHeight="1" x14ac:dyDescent="0.35">
      <c r="A18" s="48">
        <v>2</v>
      </c>
      <c r="B18" s="49" t="s">
        <v>17</v>
      </c>
      <c r="C18" s="25" t="s">
        <v>17</v>
      </c>
      <c r="D18" s="25" t="s">
        <v>17</v>
      </c>
      <c r="E18" s="50" t="s">
        <v>17</v>
      </c>
      <c r="F18" s="49" t="s">
        <v>17</v>
      </c>
      <c r="G18" s="25" t="s">
        <v>18</v>
      </c>
      <c r="H18" s="25" t="s">
        <v>18</v>
      </c>
      <c r="I18" s="50" t="s">
        <v>18</v>
      </c>
      <c r="J18" s="49" t="s">
        <v>18</v>
      </c>
      <c r="K18" s="25" t="s">
        <v>18</v>
      </c>
      <c r="L18" s="25" t="s">
        <v>18</v>
      </c>
      <c r="M18" s="50" t="s">
        <v>18</v>
      </c>
      <c r="N18" s="49" t="s">
        <v>18</v>
      </c>
      <c r="O18" s="25" t="s">
        <v>18</v>
      </c>
      <c r="P18" s="25" t="s">
        <v>18</v>
      </c>
      <c r="Q18" s="25" t="s">
        <v>73</v>
      </c>
      <c r="R18" s="50" t="s">
        <v>73</v>
      </c>
      <c r="S18" s="49"/>
      <c r="T18" s="25"/>
      <c r="U18" s="25"/>
      <c r="V18" s="25"/>
      <c r="W18" s="51"/>
      <c r="X18" s="49"/>
      <c r="Y18" s="25"/>
      <c r="Z18" s="25"/>
      <c r="AA18" s="51"/>
      <c r="AB18" s="49"/>
      <c r="AC18" s="25"/>
      <c r="AD18" s="25"/>
      <c r="AE18" s="51"/>
      <c r="AF18" s="49"/>
      <c r="AG18" s="25"/>
      <c r="AH18" s="25"/>
      <c r="AI18" s="51"/>
      <c r="AJ18" s="49"/>
      <c r="AK18" s="25"/>
      <c r="AL18" s="25"/>
      <c r="AM18" s="25"/>
      <c r="AN18" s="50"/>
      <c r="AO18" s="52"/>
      <c r="AP18" s="25"/>
      <c r="AQ18" s="25"/>
      <c r="AR18" s="51"/>
      <c r="AS18" s="53"/>
      <c r="AT18" s="54"/>
      <c r="AU18" s="25"/>
      <c r="AV18" s="25"/>
      <c r="AW18" s="50"/>
      <c r="AX18" s="55"/>
      <c r="AY18" s="25"/>
      <c r="AZ18" s="25"/>
      <c r="BA18" s="50"/>
    </row>
    <row r="19" spans="1:53" ht="20.100000000000001" customHeight="1" x14ac:dyDescent="0.35">
      <c r="A19" s="48"/>
      <c r="B19" s="49"/>
      <c r="C19" s="25"/>
      <c r="D19" s="25"/>
      <c r="E19" s="50"/>
      <c r="F19" s="49"/>
      <c r="G19" s="25"/>
      <c r="H19" s="25"/>
      <c r="I19" s="50"/>
      <c r="J19" s="49"/>
      <c r="K19" s="25"/>
      <c r="L19" s="25"/>
      <c r="M19" s="50"/>
      <c r="N19" s="49"/>
      <c r="O19" s="25"/>
      <c r="P19" s="25"/>
      <c r="Q19" s="25"/>
      <c r="R19" s="50"/>
      <c r="S19" s="49"/>
      <c r="T19" s="25"/>
      <c r="U19" s="25"/>
      <c r="V19" s="25"/>
      <c r="W19" s="56"/>
      <c r="X19" s="49"/>
      <c r="Y19" s="25"/>
      <c r="Z19" s="25"/>
      <c r="AA19" s="51"/>
      <c r="AB19" s="49"/>
      <c r="AC19" s="25"/>
      <c r="AD19" s="25"/>
      <c r="AE19" s="51"/>
      <c r="AF19" s="49"/>
      <c r="AG19" s="25"/>
      <c r="AH19" s="25"/>
      <c r="AI19" s="51"/>
      <c r="AJ19" s="49"/>
      <c r="AK19" s="25"/>
      <c r="AL19" s="25"/>
      <c r="AM19" s="25"/>
      <c r="AN19" s="50"/>
      <c r="AO19" s="52"/>
      <c r="AP19" s="25"/>
      <c r="AQ19" s="25"/>
      <c r="AR19" s="51"/>
      <c r="AS19" s="49"/>
      <c r="AT19" s="25"/>
      <c r="AU19" s="25"/>
      <c r="AV19" s="25"/>
      <c r="AW19" s="50"/>
      <c r="AX19" s="52"/>
      <c r="AY19" s="25"/>
      <c r="AZ19" s="25"/>
      <c r="BA19" s="50"/>
    </row>
    <row r="20" spans="1:53" ht="19.5" customHeight="1" thickBot="1" x14ac:dyDescent="0.4">
      <c r="A20" s="57"/>
      <c r="B20" s="58"/>
      <c r="C20" s="59"/>
      <c r="D20" s="59"/>
      <c r="E20" s="60"/>
      <c r="F20" s="58"/>
      <c r="G20" s="59"/>
      <c r="H20" s="59"/>
      <c r="I20" s="60"/>
      <c r="J20" s="58"/>
      <c r="K20" s="59"/>
      <c r="L20" s="59"/>
      <c r="M20" s="60"/>
      <c r="N20" s="58"/>
      <c r="O20" s="59"/>
      <c r="P20" s="59"/>
      <c r="Q20" s="59"/>
      <c r="R20" s="60"/>
      <c r="S20" s="58"/>
      <c r="T20" s="59"/>
      <c r="U20" s="59"/>
      <c r="V20" s="59"/>
      <c r="W20" s="61"/>
      <c r="X20" s="58"/>
      <c r="Y20" s="59"/>
      <c r="Z20" s="59"/>
      <c r="AA20" s="61"/>
      <c r="AB20" s="58"/>
      <c r="AC20" s="59"/>
      <c r="AD20" s="59"/>
      <c r="AE20" s="61"/>
      <c r="AF20" s="58"/>
      <c r="AG20" s="59"/>
      <c r="AH20" s="59"/>
      <c r="AI20" s="61"/>
      <c r="AJ20" s="58"/>
      <c r="AK20" s="59"/>
      <c r="AL20" s="59"/>
      <c r="AM20" s="59"/>
      <c r="AN20" s="60"/>
      <c r="AO20" s="62"/>
      <c r="AP20" s="59"/>
      <c r="AQ20" s="59"/>
      <c r="AR20" s="61"/>
      <c r="AS20" s="63"/>
      <c r="AT20" s="64"/>
      <c r="AU20" s="64"/>
      <c r="AV20" s="64"/>
      <c r="AW20" s="65"/>
      <c r="AX20" s="66"/>
      <c r="AY20" s="67"/>
      <c r="AZ20" s="67"/>
      <c r="BA20" s="68"/>
    </row>
    <row r="21" spans="1:53" ht="19.5" customHeight="1" x14ac:dyDescent="0.35">
      <c r="A21" s="26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70"/>
      <c r="AG21" s="70"/>
      <c r="AH21" s="70"/>
      <c r="AI21" s="70"/>
      <c r="AJ21" s="69"/>
      <c r="AK21" s="69"/>
      <c r="AL21" s="69"/>
      <c r="AM21" s="69"/>
      <c r="AN21" s="69"/>
      <c r="AO21" s="69"/>
      <c r="AP21" s="69"/>
      <c r="AQ21" s="69"/>
      <c r="AR21" s="69"/>
      <c r="AS21" s="71"/>
      <c r="AT21" s="20"/>
      <c r="AU21" s="20"/>
      <c r="AV21" s="20"/>
      <c r="AW21" s="20"/>
      <c r="AX21" s="20"/>
      <c r="AY21" s="20"/>
      <c r="AZ21" s="20"/>
      <c r="BA21" s="20"/>
    </row>
    <row r="22" spans="1:53" s="7" customFormat="1" ht="21" customHeight="1" x14ac:dyDescent="0.35">
      <c r="A22" s="532" t="s">
        <v>87</v>
      </c>
      <c r="B22" s="532"/>
      <c r="C22" s="532"/>
      <c r="D22" s="532"/>
      <c r="E22" s="532"/>
      <c r="F22" s="532"/>
      <c r="G22" s="532"/>
      <c r="H22" s="532"/>
      <c r="I22" s="532"/>
      <c r="J22" s="633"/>
      <c r="K22" s="633"/>
      <c r="L22" s="633"/>
      <c r="M22" s="633"/>
      <c r="N22" s="633"/>
      <c r="O22" s="633"/>
      <c r="P22" s="633"/>
      <c r="Q22" s="633"/>
      <c r="R22" s="633"/>
      <c r="S22" s="633"/>
      <c r="T22" s="633"/>
      <c r="U22" s="633"/>
      <c r="V22" s="633"/>
      <c r="W22" s="633"/>
      <c r="X22" s="633"/>
      <c r="Y22" s="633"/>
      <c r="Z22" s="633"/>
      <c r="AA22" s="633"/>
      <c r="AB22" s="633"/>
      <c r="AC22" s="633"/>
      <c r="AD22" s="633"/>
      <c r="AE22" s="633"/>
      <c r="AF22" s="633"/>
      <c r="AG22" s="633"/>
      <c r="AH22" s="633"/>
      <c r="AI22" s="633"/>
      <c r="AJ22" s="633"/>
      <c r="AK22" s="633"/>
      <c r="AL22" s="633"/>
      <c r="AM22" s="633"/>
      <c r="AN22" s="633"/>
      <c r="AO22" s="633"/>
      <c r="AP22" s="633"/>
      <c r="AQ22" s="633"/>
      <c r="AR22" s="633"/>
      <c r="AS22" s="633"/>
      <c r="AT22" s="633"/>
      <c r="AU22" s="633"/>
      <c r="AV22" s="72"/>
      <c r="AW22" s="72"/>
      <c r="AX22" s="72"/>
      <c r="AY22" s="72"/>
      <c r="AZ22" s="72"/>
      <c r="BA22" s="1"/>
    </row>
    <row r="23" spans="1:53" x14ac:dyDescent="0.3">
      <c r="AV23" s="72"/>
      <c r="AW23" s="72"/>
      <c r="AX23" s="72"/>
      <c r="AY23" s="72"/>
      <c r="AZ23" s="72"/>
    </row>
    <row r="24" spans="1:53" ht="21.75" customHeight="1" x14ac:dyDescent="0.4">
      <c r="A24" s="73" t="s">
        <v>88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539" t="s">
        <v>89</v>
      </c>
      <c r="AB24" s="539"/>
      <c r="AC24" s="539"/>
      <c r="AD24" s="539"/>
      <c r="AE24" s="539"/>
      <c r="AF24" s="539"/>
      <c r="AG24" s="539"/>
      <c r="AH24" s="539"/>
      <c r="AI24" s="539"/>
      <c r="AJ24" s="539"/>
      <c r="AK24" s="539"/>
      <c r="AL24" s="539"/>
      <c r="AM24" s="539"/>
      <c r="AN24" s="73"/>
      <c r="AO24" s="539" t="s">
        <v>48</v>
      </c>
      <c r="AP24" s="539"/>
      <c r="AQ24" s="539"/>
      <c r="AR24" s="539"/>
      <c r="AS24" s="539"/>
      <c r="AT24" s="539"/>
      <c r="AU24" s="539"/>
      <c r="AV24" s="539"/>
      <c r="AW24" s="539"/>
      <c r="AX24" s="539"/>
      <c r="AY24" s="539"/>
      <c r="AZ24" s="539"/>
      <c r="BA24" s="539"/>
    </row>
    <row r="25" spans="1:53" ht="11.25" customHeight="1" x14ac:dyDescent="0.35">
      <c r="A25" s="18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3"/>
    </row>
    <row r="26" spans="1:53" ht="22.5" customHeight="1" x14ac:dyDescent="0.3">
      <c r="A26" s="652" t="s">
        <v>2</v>
      </c>
      <c r="B26" s="643"/>
      <c r="C26" s="653" t="s">
        <v>19</v>
      </c>
      <c r="D26" s="642"/>
      <c r="E26" s="642"/>
      <c r="F26" s="643"/>
      <c r="G26" s="654" t="s">
        <v>90</v>
      </c>
      <c r="H26" s="655"/>
      <c r="I26" s="656"/>
      <c r="J26" s="634" t="s">
        <v>21</v>
      </c>
      <c r="K26" s="642"/>
      <c r="L26" s="642"/>
      <c r="M26" s="643"/>
      <c r="N26" s="663" t="s">
        <v>60</v>
      </c>
      <c r="O26" s="664"/>
      <c r="P26" s="665"/>
      <c r="Q26" s="634" t="s">
        <v>61</v>
      </c>
      <c r="R26" s="635"/>
      <c r="S26" s="636"/>
      <c r="T26" s="634" t="s">
        <v>22</v>
      </c>
      <c r="U26" s="642"/>
      <c r="V26" s="643"/>
      <c r="W26" s="634" t="s">
        <v>59</v>
      </c>
      <c r="X26" s="642"/>
      <c r="Y26" s="643"/>
      <c r="Z26" s="20"/>
      <c r="AA26" s="592" t="s">
        <v>62</v>
      </c>
      <c r="AB26" s="650"/>
      <c r="AC26" s="650"/>
      <c r="AD26" s="650"/>
      <c r="AE26" s="650"/>
      <c r="AF26" s="651"/>
      <c r="AG26" s="651"/>
      <c r="AH26" s="500" t="s">
        <v>72</v>
      </c>
      <c r="AI26" s="651"/>
      <c r="AJ26" s="651"/>
      <c r="AK26" s="495" t="s">
        <v>47</v>
      </c>
      <c r="AL26" s="667"/>
      <c r="AM26" s="667"/>
      <c r="AN26" s="75"/>
      <c r="AO26" s="495" t="s">
        <v>49</v>
      </c>
      <c r="AP26" s="667"/>
      <c r="AQ26" s="667"/>
      <c r="AR26" s="667"/>
      <c r="AS26" s="663" t="s">
        <v>63</v>
      </c>
      <c r="AT26" s="664"/>
      <c r="AU26" s="664"/>
      <c r="AV26" s="664"/>
      <c r="AW26" s="665"/>
      <c r="AX26" s="500" t="s">
        <v>72</v>
      </c>
      <c r="AY26" s="500"/>
      <c r="AZ26" s="500"/>
      <c r="BA26" s="668"/>
    </row>
    <row r="27" spans="1:53" ht="15.75" customHeight="1" x14ac:dyDescent="0.3">
      <c r="A27" s="644"/>
      <c r="B27" s="646"/>
      <c r="C27" s="644"/>
      <c r="D27" s="645"/>
      <c r="E27" s="645"/>
      <c r="F27" s="646"/>
      <c r="G27" s="657"/>
      <c r="H27" s="658"/>
      <c r="I27" s="659"/>
      <c r="J27" s="644"/>
      <c r="K27" s="645"/>
      <c r="L27" s="645"/>
      <c r="M27" s="646"/>
      <c r="N27" s="577"/>
      <c r="O27" s="666"/>
      <c r="P27" s="579"/>
      <c r="Q27" s="637"/>
      <c r="R27" s="633"/>
      <c r="S27" s="638"/>
      <c r="T27" s="644"/>
      <c r="U27" s="645"/>
      <c r="V27" s="646"/>
      <c r="W27" s="644"/>
      <c r="X27" s="645"/>
      <c r="Y27" s="646"/>
      <c r="Z27" s="20"/>
      <c r="AA27" s="650"/>
      <c r="AB27" s="650"/>
      <c r="AC27" s="650"/>
      <c r="AD27" s="650"/>
      <c r="AE27" s="650"/>
      <c r="AF27" s="651"/>
      <c r="AG27" s="651"/>
      <c r="AH27" s="651"/>
      <c r="AI27" s="651"/>
      <c r="AJ27" s="651"/>
      <c r="AK27" s="667"/>
      <c r="AL27" s="667"/>
      <c r="AM27" s="667"/>
      <c r="AN27" s="75"/>
      <c r="AO27" s="667"/>
      <c r="AP27" s="667"/>
      <c r="AQ27" s="667"/>
      <c r="AR27" s="667"/>
      <c r="AS27" s="577"/>
      <c r="AT27" s="666"/>
      <c r="AU27" s="666"/>
      <c r="AV27" s="666"/>
      <c r="AW27" s="579"/>
      <c r="AX27" s="500"/>
      <c r="AY27" s="500"/>
      <c r="AZ27" s="500"/>
      <c r="BA27" s="668"/>
    </row>
    <row r="28" spans="1:53" ht="42" customHeight="1" x14ac:dyDescent="0.3">
      <c r="A28" s="647"/>
      <c r="B28" s="649"/>
      <c r="C28" s="647"/>
      <c r="D28" s="648"/>
      <c r="E28" s="648"/>
      <c r="F28" s="649"/>
      <c r="G28" s="660"/>
      <c r="H28" s="661"/>
      <c r="I28" s="662"/>
      <c r="J28" s="647"/>
      <c r="K28" s="648"/>
      <c r="L28" s="648"/>
      <c r="M28" s="649"/>
      <c r="N28" s="580"/>
      <c r="O28" s="581"/>
      <c r="P28" s="582"/>
      <c r="Q28" s="639"/>
      <c r="R28" s="640"/>
      <c r="S28" s="641"/>
      <c r="T28" s="647"/>
      <c r="U28" s="648"/>
      <c r="V28" s="649"/>
      <c r="W28" s="647"/>
      <c r="X28" s="648"/>
      <c r="Y28" s="649"/>
      <c r="Z28" s="20"/>
      <c r="AA28" s="669" t="s">
        <v>78</v>
      </c>
      <c r="AB28" s="670"/>
      <c r="AC28" s="670"/>
      <c r="AD28" s="670"/>
      <c r="AE28" s="670"/>
      <c r="AF28" s="651"/>
      <c r="AG28" s="651"/>
      <c r="AH28" s="671">
        <v>2</v>
      </c>
      <c r="AI28" s="672"/>
      <c r="AJ28" s="672"/>
      <c r="AK28" s="503">
        <v>3</v>
      </c>
      <c r="AL28" s="503"/>
      <c r="AM28" s="503"/>
      <c r="AN28" s="75"/>
      <c r="AO28" s="667"/>
      <c r="AP28" s="667"/>
      <c r="AQ28" s="667"/>
      <c r="AR28" s="667"/>
      <c r="AS28" s="577"/>
      <c r="AT28" s="666"/>
      <c r="AU28" s="666"/>
      <c r="AV28" s="666"/>
      <c r="AW28" s="579"/>
      <c r="AX28" s="500"/>
      <c r="AY28" s="500"/>
      <c r="AZ28" s="500"/>
      <c r="BA28" s="668"/>
    </row>
    <row r="29" spans="1:53" ht="26.25" customHeight="1" x14ac:dyDescent="0.4">
      <c r="A29" s="674">
        <v>1</v>
      </c>
      <c r="B29" s="554"/>
      <c r="C29" s="555">
        <f>COUNTIF($B17:$AO17,$B$17)</f>
        <v>33</v>
      </c>
      <c r="D29" s="556"/>
      <c r="E29" s="556"/>
      <c r="F29" s="557"/>
      <c r="G29" s="555">
        <v>4</v>
      </c>
      <c r="H29" s="556"/>
      <c r="I29" s="557"/>
      <c r="J29" s="555">
        <v>3</v>
      </c>
      <c r="K29" s="556"/>
      <c r="L29" s="556"/>
      <c r="M29" s="557"/>
      <c r="N29" s="555"/>
      <c r="O29" s="556"/>
      <c r="P29" s="557"/>
      <c r="Q29" s="563"/>
      <c r="R29" s="564"/>
      <c r="S29" s="565"/>
      <c r="T29" s="555">
        <v>12</v>
      </c>
      <c r="U29" s="586"/>
      <c r="V29" s="587"/>
      <c r="W29" s="555">
        <f>C29+G29+J29+N29+Q29+T29</f>
        <v>52</v>
      </c>
      <c r="X29" s="586"/>
      <c r="Y29" s="673"/>
      <c r="Z29" s="20"/>
      <c r="AA29" s="669" t="s">
        <v>145</v>
      </c>
      <c r="AB29" s="651"/>
      <c r="AC29" s="651"/>
      <c r="AD29" s="651"/>
      <c r="AE29" s="651"/>
      <c r="AF29" s="651"/>
      <c r="AG29" s="651"/>
      <c r="AH29" s="503">
        <v>3</v>
      </c>
      <c r="AI29" s="517"/>
      <c r="AJ29" s="517"/>
      <c r="AK29" s="503">
        <v>1</v>
      </c>
      <c r="AL29" s="517"/>
      <c r="AM29" s="517"/>
      <c r="AN29" s="75"/>
      <c r="AO29" s="667"/>
      <c r="AP29" s="667"/>
      <c r="AQ29" s="667"/>
      <c r="AR29" s="667"/>
      <c r="AS29" s="580"/>
      <c r="AT29" s="581"/>
      <c r="AU29" s="581"/>
      <c r="AV29" s="581"/>
      <c r="AW29" s="582"/>
      <c r="AX29" s="500"/>
      <c r="AY29" s="500"/>
      <c r="AZ29" s="500"/>
      <c r="BA29" s="668"/>
    </row>
    <row r="30" spans="1:53" ht="27" customHeight="1" x14ac:dyDescent="0.4">
      <c r="A30" s="675">
        <v>2</v>
      </c>
      <c r="B30" s="608"/>
      <c r="C30" s="555"/>
      <c r="D30" s="556"/>
      <c r="E30" s="556"/>
      <c r="F30" s="557"/>
      <c r="G30" s="610"/>
      <c r="H30" s="611"/>
      <c r="I30" s="612"/>
      <c r="J30" s="610">
        <v>5</v>
      </c>
      <c r="K30" s="611"/>
      <c r="L30" s="611"/>
      <c r="M30" s="612"/>
      <c r="N30" s="610">
        <v>10</v>
      </c>
      <c r="O30" s="611"/>
      <c r="P30" s="612"/>
      <c r="Q30" s="613">
        <v>2</v>
      </c>
      <c r="R30" s="564"/>
      <c r="S30" s="565"/>
      <c r="T30" s="610"/>
      <c r="U30" s="614"/>
      <c r="V30" s="615"/>
      <c r="W30" s="555">
        <f t="shared" ref="W30" si="0">C30+G30+J30+N30+Q30+T30</f>
        <v>17</v>
      </c>
      <c r="X30" s="586"/>
      <c r="Y30" s="673"/>
      <c r="Z30" s="20"/>
      <c r="AA30" s="651"/>
      <c r="AB30" s="651"/>
      <c r="AC30" s="651"/>
      <c r="AD30" s="651"/>
      <c r="AE30" s="651"/>
      <c r="AF30" s="651"/>
      <c r="AG30" s="651"/>
      <c r="AH30" s="517"/>
      <c r="AI30" s="517"/>
      <c r="AJ30" s="517"/>
      <c r="AK30" s="517"/>
      <c r="AL30" s="517"/>
      <c r="AM30" s="517"/>
      <c r="AN30" s="75"/>
      <c r="AO30" s="503" t="s">
        <v>23</v>
      </c>
      <c r="AP30" s="503"/>
      <c r="AQ30" s="503"/>
      <c r="AR30" s="503"/>
      <c r="AS30" s="506" t="s">
        <v>91</v>
      </c>
      <c r="AT30" s="506"/>
      <c r="AU30" s="506"/>
      <c r="AV30" s="506"/>
      <c r="AW30" s="506"/>
      <c r="AX30" s="508">
        <v>3</v>
      </c>
      <c r="AY30" s="508"/>
      <c r="AZ30" s="508"/>
      <c r="BA30" s="508"/>
    </row>
    <row r="31" spans="1:53" ht="21.75" customHeight="1" x14ac:dyDescent="0.4">
      <c r="A31" s="675"/>
      <c r="B31" s="608"/>
      <c r="C31" s="555"/>
      <c r="D31" s="556"/>
      <c r="E31" s="556"/>
      <c r="F31" s="557"/>
      <c r="G31" s="610"/>
      <c r="H31" s="611"/>
      <c r="I31" s="612"/>
      <c r="J31" s="610"/>
      <c r="K31" s="611"/>
      <c r="L31" s="611"/>
      <c r="M31" s="612"/>
      <c r="N31" s="610"/>
      <c r="O31" s="611"/>
      <c r="P31" s="612"/>
      <c r="Q31" s="563"/>
      <c r="R31" s="564"/>
      <c r="S31" s="565"/>
      <c r="T31" s="610"/>
      <c r="U31" s="614"/>
      <c r="V31" s="615"/>
      <c r="W31" s="555"/>
      <c r="X31" s="586"/>
      <c r="Y31" s="673"/>
      <c r="Z31" s="20"/>
      <c r="AA31" s="669" t="s">
        <v>64</v>
      </c>
      <c r="AB31" s="651"/>
      <c r="AC31" s="651"/>
      <c r="AD31" s="651"/>
      <c r="AE31" s="651"/>
      <c r="AF31" s="651"/>
      <c r="AG31" s="651"/>
      <c r="AH31" s="503">
        <v>3</v>
      </c>
      <c r="AI31" s="517"/>
      <c r="AJ31" s="517"/>
      <c r="AK31" s="503">
        <v>4</v>
      </c>
      <c r="AL31" s="517"/>
      <c r="AM31" s="517"/>
      <c r="AN31" s="75"/>
      <c r="AO31" s="503"/>
      <c r="AP31" s="503"/>
      <c r="AQ31" s="503"/>
      <c r="AR31" s="503"/>
      <c r="AS31" s="506"/>
      <c r="AT31" s="506"/>
      <c r="AU31" s="506"/>
      <c r="AV31" s="506"/>
      <c r="AW31" s="506"/>
      <c r="AX31" s="508"/>
      <c r="AY31" s="508"/>
      <c r="AZ31" s="508"/>
      <c r="BA31" s="508"/>
    </row>
    <row r="32" spans="1:53" ht="25.5" customHeight="1" x14ac:dyDescent="0.4">
      <c r="A32" s="675"/>
      <c r="B32" s="608"/>
      <c r="C32" s="555"/>
      <c r="D32" s="556"/>
      <c r="E32" s="556"/>
      <c r="F32" s="557"/>
      <c r="G32" s="610"/>
      <c r="H32" s="611"/>
      <c r="I32" s="612"/>
      <c r="J32" s="610"/>
      <c r="K32" s="611"/>
      <c r="L32" s="611"/>
      <c r="M32" s="612"/>
      <c r="N32" s="610"/>
      <c r="O32" s="611"/>
      <c r="P32" s="612"/>
      <c r="Q32" s="613"/>
      <c r="R32" s="564"/>
      <c r="S32" s="565"/>
      <c r="T32" s="676"/>
      <c r="U32" s="614"/>
      <c r="V32" s="615"/>
      <c r="W32" s="555"/>
      <c r="X32" s="586"/>
      <c r="Y32" s="673"/>
      <c r="Z32" s="20"/>
      <c r="AA32" s="651"/>
      <c r="AB32" s="651"/>
      <c r="AC32" s="651"/>
      <c r="AD32" s="651"/>
      <c r="AE32" s="651"/>
      <c r="AF32" s="651"/>
      <c r="AG32" s="651"/>
      <c r="AH32" s="517"/>
      <c r="AI32" s="517"/>
      <c r="AJ32" s="517"/>
      <c r="AK32" s="517"/>
      <c r="AL32" s="517"/>
      <c r="AM32" s="517"/>
      <c r="AN32" s="76"/>
      <c r="AO32" s="503"/>
      <c r="AP32" s="503"/>
      <c r="AQ32" s="503"/>
      <c r="AR32" s="503"/>
      <c r="AS32" s="506"/>
      <c r="AT32" s="506"/>
      <c r="AU32" s="506"/>
      <c r="AV32" s="506"/>
      <c r="AW32" s="506"/>
      <c r="AX32" s="508"/>
      <c r="AY32" s="508"/>
      <c r="AZ32" s="508"/>
      <c r="BA32" s="508"/>
    </row>
    <row r="33" spans="1:53" ht="34.5" customHeight="1" x14ac:dyDescent="0.3">
      <c r="A33" s="683" t="s">
        <v>24</v>
      </c>
      <c r="B33" s="684"/>
      <c r="C33" s="685">
        <f>SUM(C29:F32)</f>
        <v>33</v>
      </c>
      <c r="D33" s="686"/>
      <c r="E33" s="686"/>
      <c r="F33" s="687"/>
      <c r="G33" s="680">
        <f>SUM(G29:I32)</f>
        <v>4</v>
      </c>
      <c r="H33" s="688"/>
      <c r="I33" s="684"/>
      <c r="J33" s="689">
        <f>SUM(J29:M32)</f>
        <v>8</v>
      </c>
      <c r="K33" s="690"/>
      <c r="L33" s="690"/>
      <c r="M33" s="691"/>
      <c r="N33" s="689">
        <f>SUM(N29:P32)</f>
        <v>10</v>
      </c>
      <c r="O33" s="690"/>
      <c r="P33" s="691"/>
      <c r="Q33" s="677">
        <f>SUM(Q29:S32)</f>
        <v>2</v>
      </c>
      <c r="R33" s="678"/>
      <c r="S33" s="679"/>
      <c r="T33" s="680">
        <f>SUM(T29:V32)</f>
        <v>12</v>
      </c>
      <c r="U33" s="681"/>
      <c r="V33" s="682"/>
      <c r="W33" s="680">
        <f>SUM(W29:Y32)</f>
        <v>69</v>
      </c>
      <c r="X33" s="681"/>
      <c r="Y33" s="682"/>
      <c r="Z33" s="20"/>
      <c r="AA33" s="513" t="s">
        <v>77</v>
      </c>
      <c r="AB33" s="513"/>
      <c r="AC33" s="513"/>
      <c r="AD33" s="513"/>
      <c r="AE33" s="513"/>
      <c r="AF33" s="513"/>
      <c r="AG33" s="513"/>
      <c r="AH33" s="503">
        <v>3</v>
      </c>
      <c r="AI33" s="503"/>
      <c r="AJ33" s="503"/>
      <c r="AK33" s="503">
        <v>10</v>
      </c>
      <c r="AL33" s="503"/>
      <c r="AM33" s="503"/>
      <c r="AN33" s="21"/>
      <c r="AO33" s="503"/>
      <c r="AP33" s="503"/>
      <c r="AQ33" s="503"/>
      <c r="AR33" s="503"/>
      <c r="AS33" s="506"/>
      <c r="AT33" s="506"/>
      <c r="AU33" s="506"/>
      <c r="AV33" s="506"/>
      <c r="AW33" s="506"/>
      <c r="AX33" s="508"/>
      <c r="AY33" s="508"/>
      <c r="AZ33" s="508"/>
      <c r="BA33" s="508"/>
    </row>
    <row r="34" spans="1:53" ht="15.75" customHeight="1" x14ac:dyDescent="0.3"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</row>
    <row r="35" spans="1:53" x14ac:dyDescent="0.3"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</row>
    <row r="36" spans="1:53" x14ac:dyDescent="0.3"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</row>
    <row r="37" spans="1:53" x14ac:dyDescent="0.3"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</row>
    <row r="38" spans="1:53" x14ac:dyDescent="0.3"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</row>
    <row r="39" spans="1:53" x14ac:dyDescent="0.3"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</row>
    <row r="40" spans="1:53" x14ac:dyDescent="0.3"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</row>
    <row r="41" spans="1:53" x14ac:dyDescent="0.3"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</row>
    <row r="42" spans="1:53" x14ac:dyDescent="0.3"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</row>
    <row r="43" spans="1:53" x14ac:dyDescent="0.3"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</row>
    <row r="44" spans="1:53" x14ac:dyDescent="0.3"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</row>
    <row r="45" spans="1:53" x14ac:dyDescent="0.3"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</row>
    <row r="46" spans="1:53" x14ac:dyDescent="0.3"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</row>
  </sheetData>
  <sheetProtection selectLockedCells="1" selectUnlockedCells="1"/>
  <mergeCells count="104">
    <mergeCell ref="Q33:S33"/>
    <mergeCell ref="T33:V33"/>
    <mergeCell ref="W33:Y33"/>
    <mergeCell ref="AA33:AG33"/>
    <mergeCell ref="AH33:AJ33"/>
    <mergeCell ref="A33:B33"/>
    <mergeCell ref="C33:F33"/>
    <mergeCell ref="G33:I33"/>
    <mergeCell ref="J33:M33"/>
    <mergeCell ref="N33:P33"/>
    <mergeCell ref="Q32:S32"/>
    <mergeCell ref="T32:V32"/>
    <mergeCell ref="W32:Y32"/>
    <mergeCell ref="A31:B31"/>
    <mergeCell ref="C31:F31"/>
    <mergeCell ref="G31:I31"/>
    <mergeCell ref="J31:M31"/>
    <mergeCell ref="N31:P31"/>
    <mergeCell ref="A32:B32"/>
    <mergeCell ref="C32:F32"/>
    <mergeCell ref="G32:I32"/>
    <mergeCell ref="J32:M32"/>
    <mergeCell ref="N32:P32"/>
    <mergeCell ref="Q31:S31"/>
    <mergeCell ref="T31:V31"/>
    <mergeCell ref="W31:Y31"/>
    <mergeCell ref="Q30:S30"/>
    <mergeCell ref="T30:V30"/>
    <mergeCell ref="W30:Y30"/>
    <mergeCell ref="A29:B29"/>
    <mergeCell ref="C29:F29"/>
    <mergeCell ref="G29:I29"/>
    <mergeCell ref="J29:M29"/>
    <mergeCell ref="N29:P29"/>
    <mergeCell ref="A30:B30"/>
    <mergeCell ref="C30:F30"/>
    <mergeCell ref="G30:I30"/>
    <mergeCell ref="J30:M30"/>
    <mergeCell ref="N30:P30"/>
    <mergeCell ref="Q29:S29"/>
    <mergeCell ref="T29:V29"/>
    <mergeCell ref="W29:Y29"/>
    <mergeCell ref="AK26:AM27"/>
    <mergeCell ref="AO26:AR29"/>
    <mergeCell ref="AS26:AW29"/>
    <mergeCell ref="AX26:BA29"/>
    <mergeCell ref="AA28:AG28"/>
    <mergeCell ref="AH28:AJ28"/>
    <mergeCell ref="AK28:AM28"/>
    <mergeCell ref="AK29:AM30"/>
    <mergeCell ref="AO30:AR33"/>
    <mergeCell ref="AS30:AW33"/>
    <mergeCell ref="AX30:BA33"/>
    <mergeCell ref="AK31:AM32"/>
    <mergeCell ref="AK33:AM33"/>
    <mergeCell ref="AH29:AJ30"/>
    <mergeCell ref="AA29:AG30"/>
    <mergeCell ref="AH31:AJ32"/>
    <mergeCell ref="AA31:AG32"/>
    <mergeCell ref="Q26:S28"/>
    <mergeCell ref="T26:V28"/>
    <mergeCell ref="W26:Y28"/>
    <mergeCell ref="AA26:AG27"/>
    <mergeCell ref="AH26:AJ27"/>
    <mergeCell ref="A26:B28"/>
    <mergeCell ref="C26:F28"/>
    <mergeCell ref="G26:I28"/>
    <mergeCell ref="J26:M28"/>
    <mergeCell ref="N26:P28"/>
    <mergeCell ref="AO15:AR15"/>
    <mergeCell ref="AS15:AW15"/>
    <mergeCell ref="AX15:BA15"/>
    <mergeCell ref="A22:AU22"/>
    <mergeCell ref="AA24:AM24"/>
    <mergeCell ref="AO24:BA24"/>
    <mergeCell ref="S15:W15"/>
    <mergeCell ref="X15:AA15"/>
    <mergeCell ref="AB15:AE15"/>
    <mergeCell ref="AF15:AI15"/>
    <mergeCell ref="AJ15:AN15"/>
    <mergeCell ref="A15:A16"/>
    <mergeCell ref="B15:E15"/>
    <mergeCell ref="F15:I15"/>
    <mergeCell ref="J15:M15"/>
    <mergeCell ref="N15:R15"/>
    <mergeCell ref="P8:AL8"/>
    <mergeCell ref="AN8:BA10"/>
    <mergeCell ref="P9:AL9"/>
    <mergeCell ref="P10:AM10"/>
    <mergeCell ref="P11:AM11"/>
    <mergeCell ref="A13:BA13"/>
    <mergeCell ref="A1:O1"/>
    <mergeCell ref="A3:O3"/>
    <mergeCell ref="A2:O2"/>
    <mergeCell ref="P1:AM1"/>
    <mergeCell ref="P3:AM3"/>
    <mergeCell ref="AN3:BA4"/>
    <mergeCell ref="A4:O4"/>
    <mergeCell ref="A7:O7"/>
    <mergeCell ref="P5:AM5"/>
    <mergeCell ref="A6:O6"/>
    <mergeCell ref="AO6:BA6"/>
    <mergeCell ref="P7:AL7"/>
    <mergeCell ref="AN7:BA7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2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ColWidth="9.109375" defaultRowHeight="13.2" x14ac:dyDescent="0.25"/>
  <cols>
    <col min="1" max="1" width="3.33203125" style="8" customWidth="1"/>
    <col min="2" max="2" width="4.6640625" style="8" customWidth="1"/>
    <col min="3" max="3" width="8.6640625" style="8" customWidth="1"/>
    <col min="4" max="4" width="18.109375" style="8" customWidth="1"/>
    <col min="5" max="5" width="16.5546875" style="8" customWidth="1"/>
    <col min="6" max="6" width="14.6640625" style="8" customWidth="1"/>
    <col min="7" max="7" width="20.88671875" style="8" customWidth="1"/>
    <col min="8" max="8" width="14.6640625" style="8" customWidth="1"/>
    <col min="9" max="9" width="12.88671875" style="8" customWidth="1"/>
    <col min="10" max="10" width="12" style="8" customWidth="1"/>
    <col min="11" max="11" width="0" style="8" hidden="1" customWidth="1"/>
    <col min="12" max="12" width="13.109375" style="8" customWidth="1"/>
    <col min="13" max="16384" width="9.109375" style="8"/>
  </cols>
  <sheetData>
    <row r="1" spans="1:12" ht="18" x14ac:dyDescent="0.35">
      <c r="A1" s="3"/>
      <c r="B1" s="10"/>
      <c r="C1" s="699" t="s">
        <v>56</v>
      </c>
      <c r="D1" s="700"/>
      <c r="E1" s="700"/>
      <c r="F1" s="700"/>
      <c r="G1" s="700"/>
      <c r="H1" s="700"/>
      <c r="I1" s="700"/>
      <c r="J1" s="700"/>
      <c r="K1" s="701"/>
      <c r="L1" s="3"/>
    </row>
    <row r="2" spans="1:12" ht="46.8" x14ac:dyDescent="0.35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44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" x14ac:dyDescent="0.35">
      <c r="C3" s="6" t="s">
        <v>57</v>
      </c>
      <c r="D3" s="6">
        <v>33</v>
      </c>
      <c r="E3" s="6">
        <v>7</v>
      </c>
      <c r="F3" s="6"/>
      <c r="G3" s="6"/>
      <c r="H3" s="6"/>
      <c r="I3" s="9" t="s">
        <v>40</v>
      </c>
      <c r="J3" s="9" t="s">
        <v>36</v>
      </c>
    </row>
    <row r="4" spans="1:12" s="3" customFormat="1" ht="18" x14ac:dyDescent="0.35">
      <c r="C4" s="6" t="s">
        <v>58</v>
      </c>
      <c r="D4" s="6"/>
      <c r="E4" s="6"/>
      <c r="F4" s="6">
        <v>4</v>
      </c>
      <c r="G4" s="6">
        <v>11</v>
      </c>
      <c r="H4" s="6">
        <v>2</v>
      </c>
      <c r="I4" s="9" t="s">
        <v>37</v>
      </c>
      <c r="J4" s="9" t="s">
        <v>38</v>
      </c>
    </row>
    <row r="5" spans="1:12" s="3" customFormat="1" ht="18" x14ac:dyDescent="0.35">
      <c r="C5" s="6" t="s">
        <v>59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41</v>
      </c>
      <c r="J5" s="9" t="s">
        <v>39</v>
      </c>
    </row>
    <row r="6" spans="1:12" s="3" customFormat="1" ht="18" x14ac:dyDescent="0.35">
      <c r="C6" s="2"/>
      <c r="D6" s="12"/>
      <c r="E6" s="2"/>
      <c r="F6" s="2"/>
      <c r="G6" s="2"/>
      <c r="H6" s="2"/>
      <c r="I6" s="2"/>
      <c r="J6" s="2"/>
      <c r="K6" s="4"/>
    </row>
    <row r="7" spans="1:12" s="3" customFormat="1" ht="18" x14ac:dyDescent="0.35">
      <c r="C7" s="2"/>
      <c r="D7" s="12"/>
      <c r="E7" s="705" t="s">
        <v>45</v>
      </c>
      <c r="F7" s="706"/>
      <c r="G7" s="706"/>
      <c r="H7" s="2"/>
      <c r="I7" s="2"/>
      <c r="J7" s="2"/>
      <c r="K7" s="4"/>
    </row>
    <row r="8" spans="1:12" s="3" customFormat="1" ht="18" x14ac:dyDescent="0.35">
      <c r="C8" s="2"/>
      <c r="D8" s="702" t="s">
        <v>46</v>
      </c>
      <c r="E8" s="703"/>
      <c r="F8" s="704"/>
      <c r="G8" s="13" t="s">
        <v>25</v>
      </c>
      <c r="H8" s="13" t="s">
        <v>47</v>
      </c>
      <c r="I8" s="2"/>
      <c r="J8" s="2"/>
      <c r="K8" s="4"/>
    </row>
    <row r="9" spans="1:12" s="3" customFormat="1" ht="18" x14ac:dyDescent="0.35">
      <c r="C9" s="2"/>
      <c r="D9" s="702" t="s">
        <v>26</v>
      </c>
      <c r="E9" s="703"/>
      <c r="F9" s="704"/>
      <c r="G9" s="14">
        <v>4</v>
      </c>
      <c r="H9" s="14">
        <v>4</v>
      </c>
      <c r="I9" s="2"/>
      <c r="J9" s="2"/>
      <c r="K9" s="4"/>
    </row>
    <row r="10" spans="1:12" s="3" customFormat="1" ht="18" x14ac:dyDescent="0.35">
      <c r="C10" s="2"/>
      <c r="D10" s="695" t="s">
        <v>27</v>
      </c>
      <c r="E10" s="696"/>
      <c r="F10" s="696"/>
      <c r="G10" s="17"/>
      <c r="H10" s="17"/>
      <c r="I10" s="2"/>
      <c r="J10" s="2"/>
      <c r="K10" s="4"/>
    </row>
    <row r="11" spans="1:12" s="3" customFormat="1" ht="18" x14ac:dyDescent="0.35">
      <c r="C11" s="2"/>
      <c r="D11" s="12"/>
      <c r="E11" s="2"/>
      <c r="F11" s="2"/>
      <c r="G11" s="2"/>
      <c r="H11" s="2"/>
      <c r="I11" s="2"/>
      <c r="J11" s="2"/>
      <c r="K11" s="4"/>
    </row>
    <row r="12" spans="1:12" s="3" customFormat="1" ht="18" x14ac:dyDescent="0.35">
      <c r="C12" s="2"/>
      <c r="D12" s="12"/>
      <c r="E12" s="697" t="s">
        <v>48</v>
      </c>
      <c r="F12" s="698"/>
      <c r="G12" s="698"/>
      <c r="H12" s="2"/>
      <c r="I12" s="2"/>
      <c r="J12" s="2"/>
      <c r="K12" s="4"/>
    </row>
    <row r="13" spans="1:12" s="3" customFormat="1" ht="63" x14ac:dyDescent="0.35">
      <c r="C13" s="2"/>
      <c r="D13" s="707" t="s">
        <v>49</v>
      </c>
      <c r="E13" s="708"/>
      <c r="F13" s="709"/>
      <c r="G13" s="15" t="s">
        <v>50</v>
      </c>
      <c r="H13" s="16" t="s">
        <v>25</v>
      </c>
      <c r="I13" s="2"/>
      <c r="J13" s="2"/>
      <c r="K13" s="4"/>
    </row>
    <row r="14" spans="1:12" s="3" customFormat="1" ht="18" x14ac:dyDescent="0.35">
      <c r="C14" s="2"/>
      <c r="D14" s="692" t="s">
        <v>43</v>
      </c>
      <c r="E14" s="693"/>
      <c r="F14" s="694"/>
      <c r="G14" s="13" t="s">
        <v>51</v>
      </c>
      <c r="H14" s="13">
        <v>4</v>
      </c>
      <c r="I14" s="2"/>
      <c r="J14" s="2"/>
      <c r="K14" s="4"/>
    </row>
    <row r="15" spans="1:12" s="3" customFormat="1" ht="18" x14ac:dyDescent="0.35">
      <c r="C15" s="2"/>
      <c r="D15" s="692"/>
      <c r="E15" s="693"/>
      <c r="F15" s="694"/>
      <c r="G15" s="13"/>
      <c r="H15" s="13"/>
      <c r="I15" s="2"/>
      <c r="J15" s="2"/>
      <c r="K15" s="4"/>
    </row>
    <row r="16" spans="1:12" s="3" customFormat="1" ht="18" x14ac:dyDescent="0.35">
      <c r="C16" s="2"/>
      <c r="D16" s="12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1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4"/>
  <sheetViews>
    <sheetView view="pageBreakPreview" zoomScale="75" zoomScaleNormal="50" zoomScaleSheetLayoutView="75" workbookViewId="0">
      <selection activeCell="P21" sqref="P21"/>
    </sheetView>
  </sheetViews>
  <sheetFormatPr defaultColWidth="9.109375" defaultRowHeight="15.6" x14ac:dyDescent="0.25"/>
  <cols>
    <col min="1" max="1" width="11.33203125" style="144" customWidth="1"/>
    <col min="2" max="2" width="47.33203125" style="145" customWidth="1"/>
    <col min="3" max="3" width="6.6640625" style="146" customWidth="1"/>
    <col min="4" max="4" width="12" style="147" customWidth="1"/>
    <col min="5" max="5" width="7.33203125" style="147" customWidth="1"/>
    <col min="6" max="6" width="6.44140625" style="146" customWidth="1"/>
    <col min="7" max="7" width="7.44140625" style="146" customWidth="1"/>
    <col min="8" max="8" width="9.88671875" style="146" customWidth="1"/>
    <col min="9" max="9" width="8.6640625" style="145" customWidth="1"/>
    <col min="10" max="10" width="8" style="145" customWidth="1"/>
    <col min="11" max="11" width="5.88671875" style="145" customWidth="1"/>
    <col min="12" max="12" width="7.88671875" style="145" customWidth="1"/>
    <col min="13" max="13" width="8.88671875" style="145" customWidth="1"/>
    <col min="14" max="14" width="6.109375" style="145" customWidth="1"/>
    <col min="15" max="15" width="6.33203125" style="145" customWidth="1"/>
    <col min="16" max="17" width="6.44140625" style="145" customWidth="1"/>
    <col min="18" max="22" width="0" style="111" hidden="1" customWidth="1"/>
    <col min="23" max="16384" width="9.109375" style="111"/>
  </cols>
  <sheetData>
    <row r="1" spans="1:22" s="79" customFormat="1" ht="18" thickBot="1" x14ac:dyDescent="0.3">
      <c r="A1" s="778" t="s">
        <v>175</v>
      </c>
      <c r="B1" s="779"/>
      <c r="C1" s="779"/>
      <c r="D1" s="779"/>
      <c r="E1" s="779"/>
      <c r="F1" s="779"/>
      <c r="G1" s="779"/>
      <c r="H1" s="779"/>
      <c r="I1" s="779"/>
      <c r="J1" s="779"/>
      <c r="K1" s="779"/>
      <c r="L1" s="779"/>
      <c r="M1" s="779"/>
      <c r="N1" s="779"/>
      <c r="O1" s="779"/>
      <c r="P1" s="779"/>
      <c r="Q1" s="779"/>
    </row>
    <row r="2" spans="1:22" s="79" customFormat="1" x14ac:dyDescent="0.25">
      <c r="A2" s="780" t="s">
        <v>99</v>
      </c>
      <c r="B2" s="783" t="s">
        <v>100</v>
      </c>
      <c r="C2" s="786" t="s">
        <v>71</v>
      </c>
      <c r="D2" s="787"/>
      <c r="E2" s="787"/>
      <c r="F2" s="788"/>
      <c r="G2" s="789" t="s">
        <v>101</v>
      </c>
      <c r="H2" s="741" t="s">
        <v>102</v>
      </c>
      <c r="I2" s="742"/>
      <c r="J2" s="742"/>
      <c r="K2" s="742"/>
      <c r="L2" s="742"/>
      <c r="M2" s="743"/>
      <c r="N2" s="772" t="s">
        <v>158</v>
      </c>
      <c r="O2" s="773"/>
      <c r="P2" s="773"/>
      <c r="Q2" s="774"/>
    </row>
    <row r="3" spans="1:22" s="79" customFormat="1" ht="16.2" thickBot="1" x14ac:dyDescent="0.3">
      <c r="A3" s="781"/>
      <c r="B3" s="784"/>
      <c r="C3" s="792" t="s">
        <v>29</v>
      </c>
      <c r="D3" s="794" t="s">
        <v>30</v>
      </c>
      <c r="E3" s="796" t="s">
        <v>52</v>
      </c>
      <c r="F3" s="797"/>
      <c r="G3" s="790"/>
      <c r="H3" s="798" t="s">
        <v>28</v>
      </c>
      <c r="I3" s="807" t="s">
        <v>103</v>
      </c>
      <c r="J3" s="808"/>
      <c r="K3" s="808"/>
      <c r="L3" s="809"/>
      <c r="M3" s="801" t="s">
        <v>104</v>
      </c>
      <c r="N3" s="775"/>
      <c r="O3" s="776"/>
      <c r="P3" s="776"/>
      <c r="Q3" s="777"/>
    </row>
    <row r="4" spans="1:22" s="79" customFormat="1" x14ac:dyDescent="0.25">
      <c r="A4" s="781"/>
      <c r="B4" s="784"/>
      <c r="C4" s="792"/>
      <c r="D4" s="794"/>
      <c r="E4" s="794" t="s">
        <v>53</v>
      </c>
      <c r="F4" s="805" t="s">
        <v>54</v>
      </c>
      <c r="G4" s="790"/>
      <c r="H4" s="799"/>
      <c r="I4" s="747" t="s">
        <v>24</v>
      </c>
      <c r="J4" s="747" t="s">
        <v>31</v>
      </c>
      <c r="K4" s="747" t="s">
        <v>105</v>
      </c>
      <c r="L4" s="747" t="s">
        <v>106</v>
      </c>
      <c r="M4" s="802"/>
      <c r="N4" s="750" t="s">
        <v>55</v>
      </c>
      <c r="O4" s="751"/>
      <c r="P4" s="750" t="s">
        <v>65</v>
      </c>
      <c r="Q4" s="751"/>
    </row>
    <row r="5" spans="1:22" s="79" customFormat="1" ht="16.2" thickBot="1" x14ac:dyDescent="0.3">
      <c r="A5" s="781"/>
      <c r="B5" s="784"/>
      <c r="C5" s="792"/>
      <c r="D5" s="794"/>
      <c r="E5" s="794"/>
      <c r="F5" s="805"/>
      <c r="G5" s="790"/>
      <c r="H5" s="799"/>
      <c r="I5" s="748"/>
      <c r="J5" s="748"/>
      <c r="K5" s="748"/>
      <c r="L5" s="748"/>
      <c r="M5" s="802"/>
      <c r="N5" s="80">
        <v>1</v>
      </c>
      <c r="O5" s="81">
        <v>2</v>
      </c>
      <c r="P5" s="80">
        <v>3</v>
      </c>
      <c r="Q5" s="82"/>
    </row>
    <row r="6" spans="1:22" s="79" customFormat="1" ht="16.2" thickBot="1" x14ac:dyDescent="0.3">
      <c r="A6" s="781"/>
      <c r="B6" s="784"/>
      <c r="C6" s="792"/>
      <c r="D6" s="794"/>
      <c r="E6" s="794"/>
      <c r="F6" s="805"/>
      <c r="G6" s="790"/>
      <c r="H6" s="799"/>
      <c r="I6" s="748"/>
      <c r="J6" s="748"/>
      <c r="K6" s="748"/>
      <c r="L6" s="748"/>
      <c r="M6" s="803"/>
      <c r="N6" s="752"/>
      <c r="O6" s="753"/>
      <c r="P6" s="753"/>
      <c r="Q6" s="754"/>
    </row>
    <row r="7" spans="1:22" s="79" customFormat="1" ht="16.2" thickBot="1" x14ac:dyDescent="0.3">
      <c r="A7" s="782"/>
      <c r="B7" s="785"/>
      <c r="C7" s="793"/>
      <c r="D7" s="795"/>
      <c r="E7" s="795"/>
      <c r="F7" s="806"/>
      <c r="G7" s="791"/>
      <c r="H7" s="800"/>
      <c r="I7" s="749"/>
      <c r="J7" s="749"/>
      <c r="K7" s="749"/>
      <c r="L7" s="749"/>
      <c r="M7" s="804"/>
      <c r="N7" s="83"/>
      <c r="O7" s="84"/>
      <c r="P7" s="83"/>
      <c r="Q7" s="84"/>
    </row>
    <row r="8" spans="1:22" s="79" customFormat="1" ht="16.2" thickBot="1" x14ac:dyDescent="0.3">
      <c r="A8" s="85">
        <v>1</v>
      </c>
      <c r="B8" s="445">
        <v>2</v>
      </c>
      <c r="C8" s="86">
        <v>3</v>
      </c>
      <c r="D8" s="85">
        <v>4</v>
      </c>
      <c r="E8" s="85">
        <v>5</v>
      </c>
      <c r="F8" s="85">
        <v>6</v>
      </c>
      <c r="G8" s="85">
        <v>7</v>
      </c>
      <c r="H8" s="85">
        <v>8</v>
      </c>
      <c r="I8" s="85">
        <v>9</v>
      </c>
      <c r="J8" s="85">
        <v>10</v>
      </c>
      <c r="K8" s="85">
        <v>11</v>
      </c>
      <c r="L8" s="85">
        <v>12</v>
      </c>
      <c r="M8" s="87">
        <v>13</v>
      </c>
      <c r="N8" s="445">
        <v>14</v>
      </c>
      <c r="O8" s="490">
        <v>15</v>
      </c>
      <c r="P8" s="491">
        <v>16</v>
      </c>
      <c r="Q8" s="445">
        <v>17</v>
      </c>
      <c r="R8" s="88">
        <v>22</v>
      </c>
      <c r="S8" s="87">
        <v>23</v>
      </c>
      <c r="T8" s="85">
        <v>24</v>
      </c>
      <c r="U8" s="87">
        <v>25</v>
      </c>
      <c r="V8" s="85">
        <v>26</v>
      </c>
    </row>
    <row r="9" spans="1:22" s="79" customFormat="1" ht="16.2" thickBot="1" x14ac:dyDescent="0.3">
      <c r="A9" s="755" t="s">
        <v>107</v>
      </c>
      <c r="B9" s="756"/>
      <c r="C9" s="756"/>
      <c r="D9" s="756"/>
      <c r="E9" s="756"/>
      <c r="F9" s="756"/>
      <c r="G9" s="756"/>
      <c r="H9" s="756"/>
      <c r="I9" s="756"/>
      <c r="J9" s="756"/>
      <c r="K9" s="756"/>
      <c r="L9" s="756"/>
      <c r="M9" s="756"/>
      <c r="N9" s="756"/>
      <c r="O9" s="756"/>
      <c r="P9" s="756"/>
      <c r="Q9" s="757"/>
      <c r="R9" s="86"/>
      <c r="S9" s="86"/>
      <c r="T9" s="86"/>
      <c r="U9" s="86"/>
      <c r="V9" s="86"/>
    </row>
    <row r="10" spans="1:22" s="79" customFormat="1" ht="16.2" thickBot="1" x14ac:dyDescent="0.3">
      <c r="A10" s="758" t="s">
        <v>108</v>
      </c>
      <c r="B10" s="759"/>
      <c r="C10" s="759"/>
      <c r="D10" s="759"/>
      <c r="E10" s="759"/>
      <c r="F10" s="759"/>
      <c r="G10" s="759"/>
      <c r="H10" s="759"/>
      <c r="I10" s="759"/>
      <c r="J10" s="759"/>
      <c r="K10" s="759"/>
      <c r="L10" s="759"/>
      <c r="M10" s="759"/>
      <c r="N10" s="759"/>
      <c r="O10" s="759"/>
      <c r="P10" s="759"/>
      <c r="Q10" s="760"/>
    </row>
    <row r="11" spans="1:22" s="184" customFormat="1" ht="31.8" thickBot="1" x14ac:dyDescent="0.3">
      <c r="A11" s="343" t="s">
        <v>66</v>
      </c>
      <c r="B11" s="349" t="s">
        <v>93</v>
      </c>
      <c r="C11" s="346"/>
      <c r="D11" s="301" t="s">
        <v>137</v>
      </c>
      <c r="E11" s="299"/>
      <c r="F11" s="91"/>
      <c r="G11" s="92">
        <v>3</v>
      </c>
      <c r="H11" s="202">
        <f>G11*30</f>
        <v>90</v>
      </c>
      <c r="I11" s="326">
        <v>4</v>
      </c>
      <c r="J11" s="283" t="s">
        <v>147</v>
      </c>
      <c r="K11" s="193"/>
      <c r="L11" s="93"/>
      <c r="M11" s="326">
        <f>H11-I11</f>
        <v>86</v>
      </c>
      <c r="N11" s="287" t="s">
        <v>147</v>
      </c>
      <c r="O11" s="277"/>
      <c r="P11" s="195"/>
      <c r="Q11" s="194"/>
    </row>
    <row r="12" spans="1:22" s="184" customFormat="1" ht="31.8" thickBot="1" x14ac:dyDescent="0.3">
      <c r="A12" s="344" t="s">
        <v>135</v>
      </c>
      <c r="B12" s="350" t="s">
        <v>200</v>
      </c>
      <c r="C12" s="347"/>
      <c r="D12" s="302" t="s">
        <v>187</v>
      </c>
      <c r="E12" s="300"/>
      <c r="F12" s="266"/>
      <c r="G12" s="92">
        <v>3</v>
      </c>
      <c r="H12" s="202">
        <f>G12*30</f>
        <v>90</v>
      </c>
      <c r="I12" s="327">
        <v>4</v>
      </c>
      <c r="J12" s="284" t="s">
        <v>147</v>
      </c>
      <c r="K12" s="100"/>
      <c r="L12" s="101"/>
      <c r="M12" s="327">
        <f>H12-I12</f>
        <v>86</v>
      </c>
      <c r="N12" s="288"/>
      <c r="O12" s="272" t="s">
        <v>147</v>
      </c>
      <c r="P12" s="268"/>
      <c r="Q12" s="269"/>
    </row>
    <row r="13" spans="1:22" s="184" customFormat="1" ht="16.2" thickBot="1" x14ac:dyDescent="0.3">
      <c r="A13" s="345" t="s">
        <v>136</v>
      </c>
      <c r="B13" s="351" t="s">
        <v>202</v>
      </c>
      <c r="C13" s="347"/>
      <c r="D13" s="302" t="s">
        <v>137</v>
      </c>
      <c r="E13" s="291"/>
      <c r="F13" s="97"/>
      <c r="G13" s="98">
        <v>3</v>
      </c>
      <c r="H13" s="202">
        <f>G13*30</f>
        <v>90</v>
      </c>
      <c r="I13" s="354">
        <v>4</v>
      </c>
      <c r="J13" s="285" t="s">
        <v>147</v>
      </c>
      <c r="K13" s="282"/>
      <c r="L13" s="105"/>
      <c r="M13" s="354">
        <f>H13-I13</f>
        <v>86</v>
      </c>
      <c r="N13" s="289" t="s">
        <v>147</v>
      </c>
      <c r="O13" s="286"/>
      <c r="P13" s="196"/>
      <c r="Q13" s="116"/>
    </row>
    <row r="14" spans="1:22" s="95" customFormat="1" ht="16.2" hidden="1" thickBot="1" x14ac:dyDescent="0.3">
      <c r="A14" s="340"/>
      <c r="B14" s="348"/>
      <c r="C14" s="296"/>
      <c r="D14" s="303"/>
      <c r="E14" s="291"/>
      <c r="F14" s="97"/>
      <c r="G14" s="98"/>
      <c r="H14" s="99"/>
      <c r="I14" s="280"/>
      <c r="J14" s="267"/>
      <c r="K14" s="267"/>
      <c r="L14" s="281"/>
      <c r="M14" s="355"/>
      <c r="N14" s="276"/>
      <c r="O14" s="276"/>
      <c r="P14" s="103"/>
      <c r="Q14" s="102"/>
    </row>
    <row r="15" spans="1:22" s="95" customFormat="1" ht="16.2" hidden="1" thickBot="1" x14ac:dyDescent="0.3">
      <c r="A15" s="148"/>
      <c r="B15" s="152"/>
      <c r="C15" s="297"/>
      <c r="D15" s="304"/>
      <c r="E15" s="292"/>
      <c r="F15" s="149"/>
      <c r="G15" s="156"/>
      <c r="H15" s="157"/>
      <c r="I15" s="158"/>
      <c r="J15" s="159"/>
      <c r="K15" s="159"/>
      <c r="L15" s="270"/>
      <c r="M15" s="356"/>
      <c r="N15" s="273"/>
      <c r="O15" s="273"/>
      <c r="P15" s="151"/>
      <c r="Q15" s="150"/>
    </row>
    <row r="16" spans="1:22" s="95" customFormat="1" ht="16.2" hidden="1" thickBot="1" x14ac:dyDescent="0.3">
      <c r="A16" s="104"/>
      <c r="B16" s="153"/>
      <c r="C16" s="297"/>
      <c r="D16" s="304"/>
      <c r="E16" s="292"/>
      <c r="F16" s="149"/>
      <c r="G16" s="160"/>
      <c r="H16" s="161"/>
      <c r="I16" s="162"/>
      <c r="J16" s="163"/>
      <c r="K16" s="163"/>
      <c r="L16" s="271"/>
      <c r="M16" s="357"/>
      <c r="N16" s="274"/>
      <c r="O16" s="273"/>
      <c r="P16" s="107"/>
      <c r="Q16" s="106"/>
    </row>
    <row r="17" spans="1:22" s="79" customFormat="1" ht="16.2" thickBot="1" x14ac:dyDescent="0.3">
      <c r="A17" s="761" t="s">
        <v>32</v>
      </c>
      <c r="B17" s="762"/>
      <c r="C17" s="298"/>
      <c r="D17" s="298"/>
      <c r="E17" s="293"/>
      <c r="F17" s="290"/>
      <c r="G17" s="352">
        <f>SUM(G11:G16)-G15</f>
        <v>9</v>
      </c>
      <c r="H17" s="352">
        <f>SUM(H11:H16)-H15</f>
        <v>270</v>
      </c>
      <c r="I17" s="108">
        <f>SUM(I11:I16)-I15</f>
        <v>12</v>
      </c>
      <c r="J17" s="185" t="s">
        <v>207</v>
      </c>
      <c r="K17" s="185" t="s">
        <v>209</v>
      </c>
      <c r="L17" s="353" t="s">
        <v>209</v>
      </c>
      <c r="M17" s="398">
        <f>SUM(M11:M16)-M15</f>
        <v>258</v>
      </c>
      <c r="N17" s="275" t="s">
        <v>151</v>
      </c>
      <c r="O17" s="275" t="s">
        <v>147</v>
      </c>
      <c r="P17" s="110">
        <f>SUM(P11:P16)</f>
        <v>0</v>
      </c>
      <c r="Q17" s="110">
        <f>SUM(Q11:Q16)</f>
        <v>0</v>
      </c>
      <c r="R17" s="109" t="e">
        <f>SUM(#REF!)+#REF!+R11</f>
        <v>#REF!</v>
      </c>
      <c r="S17" s="110" t="e">
        <f>SUM(#REF!)+#REF!+S11</f>
        <v>#REF!</v>
      </c>
      <c r="T17" s="110" t="e">
        <f>SUM(#REF!)+#REF!+T11</f>
        <v>#REF!</v>
      </c>
      <c r="U17" s="110" t="e">
        <f>SUM(#REF!)+#REF!+U11</f>
        <v>#REF!</v>
      </c>
      <c r="V17" s="110" t="e">
        <f>SUM(#REF!)+#REF!+V11</f>
        <v>#REF!</v>
      </c>
    </row>
    <row r="18" spans="1:22" ht="16.5" customHeight="1" thickBot="1" x14ac:dyDescent="0.3">
      <c r="A18" s="763" t="s">
        <v>109</v>
      </c>
      <c r="B18" s="764"/>
      <c r="C18" s="765"/>
      <c r="D18" s="765"/>
      <c r="E18" s="765"/>
      <c r="F18" s="765"/>
      <c r="G18" s="764"/>
      <c r="H18" s="764"/>
      <c r="I18" s="764"/>
      <c r="J18" s="764"/>
      <c r="K18" s="764"/>
      <c r="L18" s="764"/>
      <c r="M18" s="764"/>
      <c r="N18" s="765"/>
      <c r="O18" s="765"/>
      <c r="P18" s="765"/>
      <c r="Q18" s="766"/>
    </row>
    <row r="19" spans="1:22" s="186" customFormat="1" ht="16.2" x14ac:dyDescent="0.25">
      <c r="A19" s="112" t="s">
        <v>110</v>
      </c>
      <c r="B19" s="358" t="s">
        <v>167</v>
      </c>
      <c r="C19" s="294">
        <v>2</v>
      </c>
      <c r="D19" s="362"/>
      <c r="E19" s="259"/>
      <c r="F19" s="364"/>
      <c r="G19" s="336">
        <v>5</v>
      </c>
      <c r="H19" s="333">
        <f>G19*30</f>
        <v>150</v>
      </c>
      <c r="I19" s="477">
        <v>8</v>
      </c>
      <c r="J19" s="299" t="s">
        <v>149</v>
      </c>
      <c r="K19" s="90"/>
      <c r="L19" s="368" t="s">
        <v>148</v>
      </c>
      <c r="M19" s="484">
        <f>H19-I19</f>
        <v>142</v>
      </c>
      <c r="N19" s="330"/>
      <c r="O19" s="482" t="s">
        <v>214</v>
      </c>
      <c r="P19" s="480"/>
      <c r="Q19" s="94"/>
    </row>
    <row r="20" spans="1:22" s="186" customFormat="1" ht="31.2" x14ac:dyDescent="0.25">
      <c r="A20" s="338" t="s">
        <v>111</v>
      </c>
      <c r="B20" s="199" t="s">
        <v>203</v>
      </c>
      <c r="C20" s="306">
        <v>1</v>
      </c>
      <c r="D20" s="363"/>
      <c r="E20" s="360"/>
      <c r="F20" s="365"/>
      <c r="G20" s="305">
        <v>4</v>
      </c>
      <c r="H20" s="334">
        <f t="shared" ref="H20:H23" si="0">G20*30</f>
        <v>120</v>
      </c>
      <c r="I20" s="478">
        <v>8</v>
      </c>
      <c r="J20" s="291" t="s">
        <v>149</v>
      </c>
      <c r="K20" s="96"/>
      <c r="L20" s="369" t="s">
        <v>148</v>
      </c>
      <c r="M20" s="99">
        <f t="shared" ref="M20:M23" si="1">H20-I20</f>
        <v>112</v>
      </c>
      <c r="N20" s="483" t="s">
        <v>214</v>
      </c>
      <c r="O20" s="331"/>
      <c r="P20" s="481"/>
      <c r="Q20" s="278"/>
    </row>
    <row r="21" spans="1:22" s="186" customFormat="1" ht="16.2" x14ac:dyDescent="0.25">
      <c r="A21" s="338" t="s">
        <v>112</v>
      </c>
      <c r="B21" s="199" t="s">
        <v>76</v>
      </c>
      <c r="C21" s="295">
        <v>1</v>
      </c>
      <c r="D21" s="363"/>
      <c r="E21" s="360"/>
      <c r="F21" s="365"/>
      <c r="G21" s="305">
        <v>5</v>
      </c>
      <c r="H21" s="334">
        <f t="shared" si="0"/>
        <v>150</v>
      </c>
      <c r="I21" s="478">
        <v>8</v>
      </c>
      <c r="J21" s="291" t="s">
        <v>149</v>
      </c>
      <c r="K21" s="96"/>
      <c r="L21" s="369" t="s">
        <v>148</v>
      </c>
      <c r="M21" s="99">
        <f t="shared" si="1"/>
        <v>142</v>
      </c>
      <c r="N21" s="483" t="s">
        <v>214</v>
      </c>
      <c r="O21" s="331"/>
      <c r="P21" s="481"/>
      <c r="Q21" s="278"/>
    </row>
    <row r="22" spans="1:22" s="186" customFormat="1" ht="31.2" x14ac:dyDescent="0.25">
      <c r="A22" s="338" t="s">
        <v>113</v>
      </c>
      <c r="B22" s="198" t="s">
        <v>162</v>
      </c>
      <c r="C22" s="295">
        <v>1</v>
      </c>
      <c r="D22" s="363"/>
      <c r="E22" s="360"/>
      <c r="F22" s="365"/>
      <c r="G22" s="305">
        <v>4</v>
      </c>
      <c r="H22" s="334">
        <f t="shared" si="0"/>
        <v>120</v>
      </c>
      <c r="I22" s="478">
        <v>8</v>
      </c>
      <c r="J22" s="291" t="s">
        <v>218</v>
      </c>
      <c r="K22" s="96"/>
      <c r="L22" s="369" t="s">
        <v>148</v>
      </c>
      <c r="M22" s="99">
        <f t="shared" si="1"/>
        <v>112</v>
      </c>
      <c r="N22" s="483" t="s">
        <v>217</v>
      </c>
      <c r="O22" s="331"/>
      <c r="P22" s="481"/>
      <c r="Q22" s="278"/>
    </row>
    <row r="23" spans="1:22" s="186" customFormat="1" ht="16.2" x14ac:dyDescent="0.25">
      <c r="A23" s="338" t="s">
        <v>115</v>
      </c>
      <c r="B23" s="199" t="s">
        <v>204</v>
      </c>
      <c r="C23" s="295">
        <v>2</v>
      </c>
      <c r="D23" s="363"/>
      <c r="E23" s="360"/>
      <c r="F23" s="365"/>
      <c r="G23" s="305">
        <v>5</v>
      </c>
      <c r="H23" s="334">
        <f t="shared" si="0"/>
        <v>150</v>
      </c>
      <c r="I23" s="478">
        <v>8</v>
      </c>
      <c r="J23" s="291" t="s">
        <v>149</v>
      </c>
      <c r="K23" s="96"/>
      <c r="L23" s="369" t="s">
        <v>148</v>
      </c>
      <c r="M23" s="99">
        <f t="shared" si="1"/>
        <v>142</v>
      </c>
      <c r="N23" s="332"/>
      <c r="O23" s="483" t="s">
        <v>214</v>
      </c>
      <c r="P23" s="103"/>
      <c r="Q23" s="278"/>
    </row>
    <row r="24" spans="1:22" s="186" customFormat="1" ht="16.2" thickBot="1" x14ac:dyDescent="0.3">
      <c r="A24" s="339" t="s">
        <v>168</v>
      </c>
      <c r="B24" s="199" t="s">
        <v>94</v>
      </c>
      <c r="C24" s="359"/>
      <c r="D24" s="359"/>
      <c r="E24" s="361"/>
      <c r="F24" s="366" t="s">
        <v>114</v>
      </c>
      <c r="G24" s="337">
        <v>2</v>
      </c>
      <c r="H24" s="335">
        <f t="shared" ref="H24" si="2">G24*30</f>
        <v>60</v>
      </c>
      <c r="I24" s="479">
        <v>4</v>
      </c>
      <c r="J24" s="367"/>
      <c r="K24" s="168"/>
      <c r="L24" s="370" t="s">
        <v>147</v>
      </c>
      <c r="M24" s="485">
        <f t="shared" ref="M24" si="3">H24-I24</f>
        <v>56</v>
      </c>
      <c r="N24" s="254"/>
      <c r="O24" s="254" t="s">
        <v>147</v>
      </c>
      <c r="P24" s="196"/>
      <c r="Q24" s="116"/>
    </row>
    <row r="25" spans="1:22" s="186" customFormat="1" ht="26.25" customHeight="1" thickBot="1" x14ac:dyDescent="0.3">
      <c r="A25" s="726" t="s">
        <v>116</v>
      </c>
      <c r="B25" s="767"/>
      <c r="C25" s="767"/>
      <c r="D25" s="767"/>
      <c r="E25" s="767"/>
      <c r="F25" s="768"/>
      <c r="G25" s="124">
        <f>SUM(G19:G24)</f>
        <v>25</v>
      </c>
      <c r="H25" s="124">
        <f>SUM(H19:H24)</f>
        <v>750</v>
      </c>
      <c r="I25" s="476">
        <f>SUM(I19:I24)</f>
        <v>44</v>
      </c>
      <c r="J25" s="189" t="s">
        <v>210</v>
      </c>
      <c r="K25" s="189">
        <f>SUM(K19:K24)</f>
        <v>0</v>
      </c>
      <c r="L25" s="189" t="s">
        <v>211</v>
      </c>
      <c r="M25" s="124">
        <f>SUM(M19:M24)</f>
        <v>706</v>
      </c>
      <c r="N25" s="189" t="s">
        <v>215</v>
      </c>
      <c r="O25" s="187" t="s">
        <v>215</v>
      </c>
      <c r="P25" s="117">
        <f t="shared" ref="P25:Q25" si="4">SUM(P19:P24)</f>
        <v>0</v>
      </c>
      <c r="Q25" s="117">
        <f t="shared" si="4"/>
        <v>0</v>
      </c>
      <c r="R25" s="184">
        <f>30*G25</f>
        <v>750</v>
      </c>
    </row>
    <row r="26" spans="1:22" ht="21.75" customHeight="1" thickBot="1" x14ac:dyDescent="0.3">
      <c r="A26" s="744" t="s">
        <v>117</v>
      </c>
      <c r="B26" s="745"/>
      <c r="C26" s="745"/>
      <c r="D26" s="745"/>
      <c r="E26" s="745"/>
      <c r="F26" s="745"/>
      <c r="G26" s="745"/>
      <c r="H26" s="745"/>
      <c r="I26" s="745"/>
      <c r="J26" s="745"/>
      <c r="K26" s="745"/>
      <c r="L26" s="745"/>
      <c r="M26" s="745"/>
      <c r="N26" s="745"/>
      <c r="O26" s="745"/>
      <c r="P26" s="745"/>
      <c r="Q26" s="746"/>
    </row>
    <row r="27" spans="1:22" s="79" customFormat="1" ht="18.75" hidden="1" customHeight="1" x14ac:dyDescent="0.25">
      <c r="A27" s="89"/>
      <c r="B27" s="164"/>
      <c r="C27" s="118"/>
      <c r="D27" s="119"/>
      <c r="E27" s="119"/>
      <c r="F27" s="165"/>
      <c r="G27" s="166"/>
      <c r="H27" s="167"/>
      <c r="I27" s="113"/>
      <c r="J27" s="114"/>
      <c r="K27" s="114"/>
      <c r="L27" s="114"/>
      <c r="M27" s="115"/>
      <c r="N27" s="170"/>
      <c r="O27" s="93"/>
      <c r="P27" s="170"/>
      <c r="Q27" s="154"/>
    </row>
    <row r="28" spans="1:22" s="79" customFormat="1" ht="18.75" hidden="1" customHeight="1" x14ac:dyDescent="0.25">
      <c r="A28" s="148"/>
      <c r="B28" s="377"/>
      <c r="C28" s="378"/>
      <c r="D28" s="379"/>
      <c r="E28" s="379"/>
      <c r="F28" s="380"/>
      <c r="G28" s="381"/>
      <c r="H28" s="382"/>
      <c r="I28" s="307"/>
      <c r="J28" s="308"/>
      <c r="K28" s="308"/>
      <c r="L28" s="308"/>
      <c r="M28" s="383"/>
      <c r="N28" s="309"/>
      <c r="O28" s="310"/>
      <c r="P28" s="309"/>
      <c r="Q28" s="311"/>
    </row>
    <row r="29" spans="1:22" s="79" customFormat="1" ht="18.75" customHeight="1" x14ac:dyDescent="0.25">
      <c r="A29" s="341" t="s">
        <v>164</v>
      </c>
      <c r="B29" s="387" t="s">
        <v>205</v>
      </c>
      <c r="C29" s="389"/>
      <c r="D29" s="389" t="s">
        <v>114</v>
      </c>
      <c r="E29" s="47"/>
      <c r="F29" s="312"/>
      <c r="G29" s="313">
        <v>3</v>
      </c>
      <c r="H29" s="399">
        <f>G29*30</f>
        <v>90</v>
      </c>
      <c r="I29" s="394"/>
      <c r="J29" s="384"/>
      <c r="K29" s="384"/>
      <c r="L29" s="393"/>
      <c r="M29" s="402">
        <f t="shared" ref="M29:M30" si="5">H29-I29</f>
        <v>90</v>
      </c>
      <c r="N29" s="396"/>
      <c r="O29" s="391"/>
      <c r="P29" s="385"/>
      <c r="Q29" s="386"/>
    </row>
    <row r="30" spans="1:22" s="79" customFormat="1" ht="18.75" customHeight="1" thickBot="1" x14ac:dyDescent="0.3">
      <c r="A30" s="342" t="s">
        <v>206</v>
      </c>
      <c r="B30" s="388" t="s">
        <v>26</v>
      </c>
      <c r="C30" s="390"/>
      <c r="D30" s="390" t="s">
        <v>138</v>
      </c>
      <c r="E30" s="62"/>
      <c r="F30" s="314"/>
      <c r="G30" s="315">
        <v>6</v>
      </c>
      <c r="H30" s="400">
        <f>G30*30</f>
        <v>180</v>
      </c>
      <c r="I30" s="395"/>
      <c r="J30" s="168"/>
      <c r="K30" s="168"/>
      <c r="L30" s="169"/>
      <c r="M30" s="403">
        <f t="shared" si="5"/>
        <v>180</v>
      </c>
      <c r="N30" s="397"/>
      <c r="O30" s="392"/>
      <c r="P30" s="171"/>
      <c r="Q30" s="155"/>
    </row>
    <row r="31" spans="1:22" s="79" customFormat="1" ht="18" customHeight="1" thickBot="1" x14ac:dyDescent="0.3">
      <c r="A31" s="769" t="s">
        <v>118</v>
      </c>
      <c r="B31" s="770"/>
      <c r="C31" s="770"/>
      <c r="D31" s="770"/>
      <c r="E31" s="770"/>
      <c r="F31" s="771"/>
      <c r="G31" s="172">
        <f>SUM(G27:G30)</f>
        <v>9</v>
      </c>
      <c r="H31" s="401">
        <f>SUM(H27:H30)</f>
        <v>270</v>
      </c>
      <c r="I31" s="173"/>
      <c r="J31" s="188"/>
      <c r="K31" s="188"/>
      <c r="L31" s="188"/>
      <c r="M31" s="401">
        <f>SUM(M27:M30)</f>
        <v>270</v>
      </c>
      <c r="N31" s="188">
        <f t="shared" ref="N31:Q31" si="6">SUM(N27:N27)</f>
        <v>0</v>
      </c>
      <c r="O31" s="188">
        <f t="shared" si="6"/>
        <v>0</v>
      </c>
      <c r="P31" s="173">
        <f t="shared" si="6"/>
        <v>0</v>
      </c>
      <c r="Q31" s="173">
        <f t="shared" si="6"/>
        <v>0</v>
      </c>
    </row>
    <row r="32" spans="1:22" ht="32.25" customHeight="1" thickBot="1" x14ac:dyDescent="0.3">
      <c r="A32" s="744" t="s">
        <v>119</v>
      </c>
      <c r="B32" s="745"/>
      <c r="C32" s="745"/>
      <c r="D32" s="745"/>
      <c r="E32" s="745"/>
      <c r="F32" s="745"/>
      <c r="G32" s="745"/>
      <c r="H32" s="745"/>
      <c r="I32" s="745"/>
      <c r="J32" s="745"/>
      <c r="K32" s="745"/>
      <c r="L32" s="745"/>
      <c r="M32" s="745"/>
      <c r="N32" s="745"/>
      <c r="O32" s="745"/>
      <c r="P32" s="745"/>
      <c r="Q32" s="746"/>
    </row>
    <row r="33" spans="1:22" s="79" customFormat="1" ht="16.2" thickBot="1" x14ac:dyDescent="0.3">
      <c r="A33" s="188" t="s">
        <v>165</v>
      </c>
      <c r="B33" s="200" t="s">
        <v>163</v>
      </c>
      <c r="C33" s="255"/>
      <c r="D33" s="256"/>
      <c r="E33" s="256"/>
      <c r="F33" s="257"/>
      <c r="G33" s="166">
        <v>24</v>
      </c>
      <c r="H33" s="174">
        <f>G33*30</f>
        <v>720</v>
      </c>
      <c r="I33" s="175"/>
      <c r="J33" s="176"/>
      <c r="K33" s="176"/>
      <c r="L33" s="262"/>
      <c r="M33" s="259">
        <f t="shared" ref="M33" si="7">H33-I33</f>
        <v>720</v>
      </c>
      <c r="N33" s="175"/>
      <c r="O33" s="177"/>
      <c r="P33" s="406"/>
      <c r="Q33" s="177"/>
    </row>
    <row r="34" spans="1:22" s="79" customFormat="1" ht="16.2" thickBot="1" x14ac:dyDescent="0.3">
      <c r="A34" s="710" t="s">
        <v>120</v>
      </c>
      <c r="B34" s="711"/>
      <c r="C34" s="711"/>
      <c r="D34" s="711"/>
      <c r="E34" s="711"/>
      <c r="F34" s="712"/>
      <c r="G34" s="120">
        <f t="shared" ref="G34:Q34" si="8">SUM(G33:G33)</f>
        <v>24</v>
      </c>
      <c r="H34" s="258">
        <f t="shared" si="8"/>
        <v>720</v>
      </c>
      <c r="I34" s="263"/>
      <c r="J34" s="264"/>
      <c r="K34" s="264"/>
      <c r="L34" s="265"/>
      <c r="M34" s="405">
        <f t="shared" si="8"/>
        <v>720</v>
      </c>
      <c r="N34" s="263">
        <f t="shared" si="8"/>
        <v>0</v>
      </c>
      <c r="O34" s="265">
        <f t="shared" si="8"/>
        <v>0</v>
      </c>
      <c r="P34" s="407">
        <f t="shared" si="8"/>
        <v>0</v>
      </c>
      <c r="Q34" s="265">
        <f t="shared" si="8"/>
        <v>0</v>
      </c>
    </row>
    <row r="35" spans="1:22" ht="16.2" thickBot="1" x14ac:dyDescent="0.3">
      <c r="A35" s="713" t="s">
        <v>121</v>
      </c>
      <c r="B35" s="714"/>
      <c r="C35" s="714"/>
      <c r="D35" s="714"/>
      <c r="E35" s="714"/>
      <c r="F35" s="714"/>
      <c r="G35" s="121">
        <f>G34+G31+G25+G17</f>
        <v>67</v>
      </c>
      <c r="H35" s="121">
        <f>H34+H31+H25+H17</f>
        <v>2010</v>
      </c>
      <c r="I35" s="404">
        <f>I25+I17+I31+I34</f>
        <v>56</v>
      </c>
      <c r="J35" s="261" t="s">
        <v>212</v>
      </c>
      <c r="K35" s="261">
        <f>K25+K17+K31+K34</f>
        <v>0</v>
      </c>
      <c r="L35" s="261" t="s">
        <v>211</v>
      </c>
      <c r="M35" s="122">
        <f>M25+M17+M31+M34</f>
        <v>1954</v>
      </c>
      <c r="N35" s="261" t="s">
        <v>219</v>
      </c>
      <c r="O35" s="261" t="s">
        <v>153</v>
      </c>
      <c r="P35" s="260">
        <f t="shared" ref="P35:V35" si="9">P25+P17+P31+P34</f>
        <v>0</v>
      </c>
      <c r="Q35" s="260">
        <f t="shared" si="9"/>
        <v>0</v>
      </c>
      <c r="R35" s="371" t="e">
        <f t="shared" si="9"/>
        <v>#REF!</v>
      </c>
      <c r="S35" s="122" t="e">
        <f t="shared" si="9"/>
        <v>#REF!</v>
      </c>
      <c r="T35" s="122" t="e">
        <f t="shared" si="9"/>
        <v>#REF!</v>
      </c>
      <c r="U35" s="122" t="e">
        <f t="shared" si="9"/>
        <v>#REF!</v>
      </c>
      <c r="V35" s="122" t="e">
        <f t="shared" si="9"/>
        <v>#REF!</v>
      </c>
    </row>
    <row r="36" spans="1:22" x14ac:dyDescent="0.25">
      <c r="A36" s="715" t="s">
        <v>122</v>
      </c>
      <c r="B36" s="716"/>
      <c r="C36" s="716"/>
      <c r="D36" s="716"/>
      <c r="E36" s="716"/>
      <c r="F36" s="716"/>
      <c r="G36" s="716"/>
      <c r="H36" s="716"/>
      <c r="I36" s="716"/>
      <c r="J36" s="716"/>
      <c r="K36" s="716"/>
      <c r="L36" s="716"/>
      <c r="M36" s="716"/>
      <c r="N36" s="716"/>
      <c r="O36" s="716"/>
      <c r="P36" s="716"/>
      <c r="Q36" s="717"/>
    </row>
    <row r="37" spans="1:22" ht="16.2" thickBot="1" x14ac:dyDescent="0.3">
      <c r="A37" s="718" t="s">
        <v>123</v>
      </c>
      <c r="B37" s="719"/>
      <c r="C37" s="720"/>
      <c r="D37" s="720"/>
      <c r="E37" s="720"/>
      <c r="F37" s="720"/>
      <c r="G37" s="719"/>
      <c r="H37" s="719"/>
      <c r="I37" s="720"/>
      <c r="J37" s="720"/>
      <c r="K37" s="720"/>
      <c r="L37" s="720"/>
      <c r="M37" s="720"/>
      <c r="N37" s="719"/>
      <c r="O37" s="719"/>
      <c r="P37" s="719"/>
      <c r="Q37" s="721"/>
    </row>
    <row r="38" spans="1:22" ht="37.5" customHeight="1" thickBot="1" x14ac:dyDescent="0.3">
      <c r="A38" s="818" t="s">
        <v>183</v>
      </c>
      <c r="B38" s="819"/>
      <c r="C38" s="316"/>
      <c r="D38" s="215">
        <v>1</v>
      </c>
      <c r="E38" s="317"/>
      <c r="F38" s="318"/>
      <c r="G38" s="425">
        <v>3</v>
      </c>
      <c r="H38" s="325">
        <v>90</v>
      </c>
      <c r="I38" s="441">
        <v>4</v>
      </c>
      <c r="J38" s="431" t="s">
        <v>147</v>
      </c>
      <c r="K38" s="123"/>
      <c r="L38" s="435"/>
      <c r="M38" s="441">
        <f>H38-I38</f>
        <v>86</v>
      </c>
      <c r="N38" s="438" t="s">
        <v>147</v>
      </c>
      <c r="O38" s="447"/>
      <c r="P38" s="447"/>
      <c r="Q38" s="446"/>
    </row>
    <row r="39" spans="1:22" x14ac:dyDescent="0.25">
      <c r="A39" s="411" t="s">
        <v>74</v>
      </c>
      <c r="B39" s="408" t="s">
        <v>201</v>
      </c>
      <c r="C39" s="417"/>
      <c r="D39" s="417">
        <v>1</v>
      </c>
      <c r="E39" s="414"/>
      <c r="F39" s="422"/>
      <c r="G39" s="426">
        <v>3</v>
      </c>
      <c r="H39" s="174">
        <f>G39*30</f>
        <v>90</v>
      </c>
      <c r="I39" s="441">
        <v>4</v>
      </c>
      <c r="J39" s="431" t="s">
        <v>147</v>
      </c>
      <c r="K39" s="123"/>
      <c r="L39" s="435"/>
      <c r="M39" s="441">
        <f>H39-I39</f>
        <v>86</v>
      </c>
      <c r="N39" s="438" t="s">
        <v>147</v>
      </c>
      <c r="O39" s="445"/>
      <c r="P39" s="445"/>
      <c r="Q39" s="445"/>
    </row>
    <row r="40" spans="1:22" x14ac:dyDescent="0.25">
      <c r="A40" s="412" t="s">
        <v>198</v>
      </c>
      <c r="B40" s="409" t="s">
        <v>213</v>
      </c>
      <c r="C40" s="418"/>
      <c r="D40" s="420">
        <v>1</v>
      </c>
      <c r="E40" s="415"/>
      <c r="F40" s="423"/>
      <c r="G40" s="427">
        <v>3</v>
      </c>
      <c r="H40" s="429">
        <f t="shared" ref="H40:H41" si="10">G40*30</f>
        <v>90</v>
      </c>
      <c r="I40" s="442">
        <v>4</v>
      </c>
      <c r="J40" s="432" t="s">
        <v>147</v>
      </c>
      <c r="K40" s="279"/>
      <c r="L40" s="436"/>
      <c r="M40" s="442">
        <f t="shared" ref="M40:M41" si="11">H40-I40</f>
        <v>86</v>
      </c>
      <c r="N40" s="439" t="s">
        <v>147</v>
      </c>
      <c r="O40" s="420"/>
      <c r="P40" s="420"/>
      <c r="Q40" s="420"/>
      <c r="R40" s="372"/>
      <c r="S40" s="201"/>
      <c r="T40" s="201"/>
      <c r="U40" s="201"/>
      <c r="V40" s="201"/>
    </row>
    <row r="41" spans="1:22" ht="16.2" thickBot="1" x14ac:dyDescent="0.35">
      <c r="A41" s="413" t="s">
        <v>199</v>
      </c>
      <c r="B41" s="410" t="s">
        <v>166</v>
      </c>
      <c r="C41" s="419"/>
      <c r="D41" s="421">
        <v>1</v>
      </c>
      <c r="E41" s="416"/>
      <c r="F41" s="424"/>
      <c r="G41" s="428">
        <v>3</v>
      </c>
      <c r="H41" s="430">
        <f t="shared" si="10"/>
        <v>90</v>
      </c>
      <c r="I41" s="443">
        <v>4</v>
      </c>
      <c r="J41" s="433" t="s">
        <v>147</v>
      </c>
      <c r="K41" s="434"/>
      <c r="L41" s="437"/>
      <c r="M41" s="443">
        <f t="shared" si="11"/>
        <v>86</v>
      </c>
      <c r="N41" s="440" t="s">
        <v>147</v>
      </c>
      <c r="O41" s="421"/>
      <c r="P41" s="421"/>
      <c r="Q41" s="421"/>
      <c r="R41" s="372"/>
      <c r="S41" s="201"/>
      <c r="T41" s="201"/>
      <c r="U41" s="201"/>
      <c r="V41" s="201"/>
    </row>
    <row r="42" spans="1:22" ht="16.2" thickBot="1" x14ac:dyDescent="0.3">
      <c r="A42" s="726" t="s">
        <v>124</v>
      </c>
      <c r="B42" s="727"/>
      <c r="C42" s="727"/>
      <c r="D42" s="727"/>
      <c r="E42" s="727"/>
      <c r="F42" s="728"/>
      <c r="G42" s="124">
        <f>G39</f>
        <v>3</v>
      </c>
      <c r="H42" s="124">
        <f t="shared" ref="H42:M42" si="12">H39</f>
        <v>90</v>
      </c>
      <c r="I42" s="476">
        <f t="shared" si="12"/>
        <v>4</v>
      </c>
      <c r="J42" s="124" t="str">
        <f t="shared" si="12"/>
        <v>4/0</v>
      </c>
      <c r="K42" s="125">
        <f t="shared" si="12"/>
        <v>0</v>
      </c>
      <c r="L42" s="125">
        <f t="shared" si="12"/>
        <v>0</v>
      </c>
      <c r="M42" s="124">
        <f t="shared" si="12"/>
        <v>86</v>
      </c>
      <c r="N42" s="444" t="s">
        <v>147</v>
      </c>
      <c r="O42" s="189">
        <f t="shared" ref="O42:V42" si="13">SUM(O39:O41)</f>
        <v>0</v>
      </c>
      <c r="P42" s="125">
        <f t="shared" si="13"/>
        <v>0</v>
      </c>
      <c r="Q42" s="125">
        <f t="shared" si="13"/>
        <v>0</v>
      </c>
      <c r="R42" s="373">
        <f t="shared" si="13"/>
        <v>0</v>
      </c>
      <c r="S42" s="125">
        <f t="shared" si="13"/>
        <v>0</v>
      </c>
      <c r="T42" s="125">
        <f t="shared" si="13"/>
        <v>0</v>
      </c>
      <c r="U42" s="125">
        <f t="shared" si="13"/>
        <v>0</v>
      </c>
      <c r="V42" s="125">
        <f t="shared" si="13"/>
        <v>0</v>
      </c>
    </row>
    <row r="43" spans="1:22" ht="16.2" thickBot="1" x14ac:dyDescent="0.3">
      <c r="A43" s="820" t="s">
        <v>141</v>
      </c>
      <c r="B43" s="821"/>
      <c r="C43" s="821"/>
      <c r="D43" s="821"/>
      <c r="E43" s="821"/>
      <c r="F43" s="821"/>
      <c r="G43" s="821"/>
      <c r="H43" s="821"/>
      <c r="I43" s="821"/>
      <c r="J43" s="821"/>
      <c r="K43" s="821"/>
      <c r="L43" s="821"/>
      <c r="M43" s="821"/>
      <c r="N43" s="821"/>
      <c r="O43" s="821"/>
      <c r="P43" s="821"/>
      <c r="Q43" s="822"/>
    </row>
    <row r="44" spans="1:22" ht="16.2" thickBot="1" x14ac:dyDescent="0.3">
      <c r="A44" s="814" t="s">
        <v>183</v>
      </c>
      <c r="B44" s="815"/>
      <c r="C44" s="215"/>
      <c r="D44" s="216">
        <v>1.1000000000000001</v>
      </c>
      <c r="E44" s="217"/>
      <c r="F44" s="218"/>
      <c r="G44" s="219">
        <v>8</v>
      </c>
      <c r="H44" s="220">
        <f>G44*30</f>
        <v>240</v>
      </c>
      <c r="I44" s="456">
        <v>12</v>
      </c>
      <c r="J44" s="459" t="s">
        <v>151</v>
      </c>
      <c r="K44" s="460">
        <f>K46</f>
        <v>0</v>
      </c>
      <c r="L44" s="461" t="s">
        <v>147</v>
      </c>
      <c r="M44" s="322">
        <f t="shared" ref="M44:M45" si="14">H44-I44</f>
        <v>228</v>
      </c>
      <c r="N44" s="324" t="s">
        <v>207</v>
      </c>
      <c r="O44" s="322"/>
      <c r="P44" s="203"/>
      <c r="Q44" s="245"/>
    </row>
    <row r="45" spans="1:22" ht="16.2" thickBot="1" x14ac:dyDescent="0.3">
      <c r="A45" s="816" t="s">
        <v>184</v>
      </c>
      <c r="B45" s="817"/>
      <c r="C45" s="246"/>
      <c r="D45" s="247" t="s">
        <v>185</v>
      </c>
      <c r="E45" s="248"/>
      <c r="F45" s="249"/>
      <c r="G45" s="250">
        <v>12</v>
      </c>
      <c r="H45" s="220">
        <f>G45*30</f>
        <v>360</v>
      </c>
      <c r="I45" s="457">
        <v>18</v>
      </c>
      <c r="J45" s="466" t="s">
        <v>207</v>
      </c>
      <c r="K45" s="460">
        <f>K50</f>
        <v>0</v>
      </c>
      <c r="L45" s="461" t="s">
        <v>149</v>
      </c>
      <c r="M45" s="458">
        <f t="shared" si="14"/>
        <v>342</v>
      </c>
      <c r="N45" s="215"/>
      <c r="O45" s="323" t="s">
        <v>208</v>
      </c>
      <c r="P45" s="486"/>
      <c r="Q45" s="487"/>
    </row>
    <row r="46" spans="1:22" x14ac:dyDescent="0.25">
      <c r="A46" s="455" t="s">
        <v>125</v>
      </c>
      <c r="B46" s="239" t="s">
        <v>186</v>
      </c>
      <c r="C46" s="240"/>
      <c r="D46" s="241" t="s">
        <v>187</v>
      </c>
      <c r="E46" s="242"/>
      <c r="F46" s="243"/>
      <c r="G46" s="244">
        <v>4</v>
      </c>
      <c r="H46" s="319">
        <f t="shared" ref="H46" si="15">G46*30</f>
        <v>120</v>
      </c>
      <c r="I46" s="474">
        <v>6</v>
      </c>
      <c r="J46" s="467" t="s">
        <v>147</v>
      </c>
      <c r="K46" s="90"/>
      <c r="L46" s="468" t="s">
        <v>150</v>
      </c>
      <c r="M46" s="463">
        <f t="shared" ref="M46:M54" si="16">H46-I46</f>
        <v>114</v>
      </c>
      <c r="N46" s="320"/>
      <c r="O46" s="320" t="s">
        <v>149</v>
      </c>
      <c r="P46" s="253"/>
      <c r="Q46" s="374"/>
    </row>
    <row r="47" spans="1:22" x14ac:dyDescent="0.25">
      <c r="A47" s="453" t="s">
        <v>126</v>
      </c>
      <c r="B47" s="221" t="s">
        <v>188</v>
      </c>
      <c r="C47" s="222"/>
      <c r="D47" s="223" t="s">
        <v>137</v>
      </c>
      <c r="E47" s="224"/>
      <c r="F47" s="225"/>
      <c r="G47" s="226">
        <v>4</v>
      </c>
      <c r="H47" s="251">
        <f>G47*30</f>
        <v>120</v>
      </c>
      <c r="I47" s="475">
        <v>6</v>
      </c>
      <c r="J47" s="469" t="s">
        <v>147</v>
      </c>
      <c r="K47" s="96"/>
      <c r="L47" s="470" t="s">
        <v>150</v>
      </c>
      <c r="M47" s="464">
        <f t="shared" si="16"/>
        <v>114</v>
      </c>
      <c r="N47" s="228" t="s">
        <v>149</v>
      </c>
      <c r="O47" s="228"/>
      <c r="P47" s="213"/>
      <c r="Q47" s="375"/>
      <c r="R47" s="126"/>
      <c r="S47" s="126"/>
      <c r="T47" s="126"/>
    </row>
    <row r="48" spans="1:22" x14ac:dyDescent="0.25">
      <c r="A48" s="453" t="s">
        <v>127</v>
      </c>
      <c r="B48" s="227" t="s">
        <v>189</v>
      </c>
      <c r="C48" s="222"/>
      <c r="D48" s="223" t="s">
        <v>187</v>
      </c>
      <c r="E48" s="224"/>
      <c r="F48" s="225"/>
      <c r="G48" s="226">
        <v>4</v>
      </c>
      <c r="H48" s="251">
        <f t="shared" ref="H48:H50" si="17">G48*30</f>
        <v>120</v>
      </c>
      <c r="I48" s="475">
        <v>6</v>
      </c>
      <c r="J48" s="469" t="s">
        <v>147</v>
      </c>
      <c r="K48" s="96"/>
      <c r="L48" s="470" t="s">
        <v>150</v>
      </c>
      <c r="M48" s="464">
        <f t="shared" si="16"/>
        <v>114</v>
      </c>
      <c r="N48" s="228"/>
      <c r="O48" s="228" t="s">
        <v>149</v>
      </c>
      <c r="P48" s="213"/>
      <c r="Q48" s="375"/>
      <c r="R48" s="126"/>
      <c r="S48" s="126"/>
      <c r="T48" s="126"/>
    </row>
    <row r="49" spans="1:22" x14ac:dyDescent="0.25">
      <c r="A49" s="453" t="s">
        <v>142</v>
      </c>
      <c r="B49" s="221" t="s">
        <v>169</v>
      </c>
      <c r="C49" s="228"/>
      <c r="D49" s="229">
        <v>2</v>
      </c>
      <c r="E49" s="230"/>
      <c r="F49" s="231"/>
      <c r="G49" s="232">
        <v>4</v>
      </c>
      <c r="H49" s="251">
        <f t="shared" si="17"/>
        <v>120</v>
      </c>
      <c r="I49" s="475">
        <v>6</v>
      </c>
      <c r="J49" s="469" t="s">
        <v>147</v>
      </c>
      <c r="K49" s="96"/>
      <c r="L49" s="470" t="s">
        <v>150</v>
      </c>
      <c r="M49" s="464">
        <f t="shared" si="16"/>
        <v>114</v>
      </c>
      <c r="N49" s="228"/>
      <c r="O49" s="228" t="s">
        <v>149</v>
      </c>
      <c r="P49" s="127"/>
      <c r="Q49" s="376"/>
    </row>
    <row r="50" spans="1:22" ht="21" customHeight="1" x14ac:dyDescent="0.25">
      <c r="A50" s="453" t="s">
        <v>190</v>
      </c>
      <c r="B50" s="227" t="s">
        <v>191</v>
      </c>
      <c r="C50" s="228"/>
      <c r="D50" s="229">
        <v>2</v>
      </c>
      <c r="E50" s="230"/>
      <c r="F50" s="231"/>
      <c r="G50" s="232">
        <v>4</v>
      </c>
      <c r="H50" s="251">
        <f t="shared" si="17"/>
        <v>120</v>
      </c>
      <c r="I50" s="475">
        <v>6</v>
      </c>
      <c r="J50" s="469" t="s">
        <v>147</v>
      </c>
      <c r="K50" s="96"/>
      <c r="L50" s="470" t="s">
        <v>150</v>
      </c>
      <c r="M50" s="464">
        <f t="shared" si="16"/>
        <v>114</v>
      </c>
      <c r="N50" s="228"/>
      <c r="O50" s="228" t="s">
        <v>149</v>
      </c>
      <c r="P50" s="127"/>
      <c r="Q50" s="376"/>
    </row>
    <row r="51" spans="1:22" ht="31.2" x14ac:dyDescent="0.25">
      <c r="A51" s="453" t="s">
        <v>192</v>
      </c>
      <c r="B51" s="227" t="s">
        <v>144</v>
      </c>
      <c r="C51" s="222"/>
      <c r="D51" s="223" t="s">
        <v>187</v>
      </c>
      <c r="E51" s="224"/>
      <c r="F51" s="225"/>
      <c r="G51" s="226">
        <v>4</v>
      </c>
      <c r="H51" s="251">
        <f>G51*30</f>
        <v>120</v>
      </c>
      <c r="I51" s="475">
        <v>6</v>
      </c>
      <c r="J51" s="469" t="s">
        <v>147</v>
      </c>
      <c r="K51" s="96"/>
      <c r="L51" s="470" t="s">
        <v>150</v>
      </c>
      <c r="M51" s="464">
        <f t="shared" si="16"/>
        <v>114</v>
      </c>
      <c r="N51" s="228"/>
      <c r="O51" s="228" t="s">
        <v>149</v>
      </c>
      <c r="P51" s="127"/>
      <c r="Q51" s="376"/>
    </row>
    <row r="52" spans="1:22" ht="31.2" x14ac:dyDescent="0.25">
      <c r="A52" s="453" t="s">
        <v>193</v>
      </c>
      <c r="B52" s="227" t="s">
        <v>161</v>
      </c>
      <c r="C52" s="222"/>
      <c r="D52" s="223" t="s">
        <v>137</v>
      </c>
      <c r="E52" s="224"/>
      <c r="F52" s="225"/>
      <c r="G52" s="226">
        <v>4</v>
      </c>
      <c r="H52" s="251">
        <f>G52*30</f>
        <v>120</v>
      </c>
      <c r="I52" s="475">
        <v>6</v>
      </c>
      <c r="J52" s="469" t="s">
        <v>147</v>
      </c>
      <c r="K52" s="96"/>
      <c r="L52" s="470" t="s">
        <v>150</v>
      </c>
      <c r="M52" s="464">
        <f t="shared" si="16"/>
        <v>114</v>
      </c>
      <c r="N52" s="228" t="s">
        <v>149</v>
      </c>
      <c r="O52" s="228"/>
      <c r="P52" s="127"/>
      <c r="Q52" s="376"/>
    </row>
    <row r="53" spans="1:22" ht="31.2" x14ac:dyDescent="0.25">
      <c r="A53" s="453" t="s">
        <v>194</v>
      </c>
      <c r="B53" s="227" t="s">
        <v>143</v>
      </c>
      <c r="C53" s="222"/>
      <c r="D53" s="223" t="s">
        <v>137</v>
      </c>
      <c r="E53" s="224"/>
      <c r="F53" s="225"/>
      <c r="G53" s="226">
        <v>4</v>
      </c>
      <c r="H53" s="251">
        <f t="shared" ref="H53" si="18">G53*30</f>
        <v>120</v>
      </c>
      <c r="I53" s="475">
        <v>6</v>
      </c>
      <c r="J53" s="469" t="s">
        <v>147</v>
      </c>
      <c r="K53" s="96" t="s">
        <v>150</v>
      </c>
      <c r="L53" s="470"/>
      <c r="M53" s="464">
        <f t="shared" si="16"/>
        <v>114</v>
      </c>
      <c r="N53" s="228" t="s">
        <v>149</v>
      </c>
      <c r="O53" s="228"/>
      <c r="P53" s="127"/>
      <c r="Q53" s="376"/>
    </row>
    <row r="54" spans="1:22" x14ac:dyDescent="0.25">
      <c r="A54" s="453" t="s">
        <v>195</v>
      </c>
      <c r="B54" s="227" t="s">
        <v>196</v>
      </c>
      <c r="C54" s="222"/>
      <c r="D54" s="223" t="s">
        <v>187</v>
      </c>
      <c r="E54" s="224"/>
      <c r="F54" s="225"/>
      <c r="G54" s="226">
        <v>4</v>
      </c>
      <c r="H54" s="251">
        <f>G54*30</f>
        <v>120</v>
      </c>
      <c r="I54" s="475">
        <v>6</v>
      </c>
      <c r="J54" s="469" t="s">
        <v>147</v>
      </c>
      <c r="K54" s="96"/>
      <c r="L54" s="470" t="s">
        <v>150</v>
      </c>
      <c r="M54" s="464">
        <f t="shared" si="16"/>
        <v>114</v>
      </c>
      <c r="N54" s="228"/>
      <c r="O54" s="228" t="s">
        <v>149</v>
      </c>
      <c r="P54" s="127"/>
      <c r="Q54" s="376"/>
    </row>
    <row r="55" spans="1:22" ht="16.2" thickBot="1" x14ac:dyDescent="0.35">
      <c r="A55" s="454" t="s">
        <v>197</v>
      </c>
      <c r="B55" s="233" t="s">
        <v>166</v>
      </c>
      <c r="C55" s="234"/>
      <c r="D55" s="235" t="s">
        <v>187</v>
      </c>
      <c r="E55" s="236"/>
      <c r="F55" s="237"/>
      <c r="G55" s="238">
        <v>4</v>
      </c>
      <c r="H55" s="252">
        <v>120</v>
      </c>
      <c r="I55" s="462"/>
      <c r="J55" s="471"/>
      <c r="K55" s="472"/>
      <c r="L55" s="473"/>
      <c r="M55" s="465"/>
      <c r="N55" s="321"/>
      <c r="O55" s="254"/>
      <c r="P55" s="451"/>
      <c r="Q55" s="452"/>
    </row>
    <row r="56" spans="1:22" ht="16.2" thickBot="1" x14ac:dyDescent="0.3">
      <c r="A56" s="726" t="s">
        <v>128</v>
      </c>
      <c r="B56" s="727"/>
      <c r="C56" s="727"/>
      <c r="D56" s="727"/>
      <c r="E56" s="727"/>
      <c r="F56" s="728"/>
      <c r="G56" s="448">
        <f>SUM(G44:G45)</f>
        <v>20</v>
      </c>
      <c r="H56" s="448">
        <f>SUM(H44:H45)</f>
        <v>600</v>
      </c>
      <c r="I56" s="125">
        <f>SUM(I44:I45)</f>
        <v>30</v>
      </c>
      <c r="J56" s="189" t="s">
        <v>170</v>
      </c>
      <c r="K56" s="189"/>
      <c r="L56" s="189" t="s">
        <v>154</v>
      </c>
      <c r="M56" s="125">
        <f>SUM(M44:M45)</f>
        <v>570</v>
      </c>
      <c r="N56" s="449" t="s">
        <v>207</v>
      </c>
      <c r="O56" s="450" t="s">
        <v>208</v>
      </c>
      <c r="P56" s="125">
        <f t="shared" ref="P56:Q56" si="19">SUM(P47:P55)</f>
        <v>0</v>
      </c>
      <c r="Q56" s="125">
        <f t="shared" si="19"/>
        <v>0</v>
      </c>
    </row>
    <row r="57" spans="1:22" ht="16.2" thickBot="1" x14ac:dyDescent="0.3">
      <c r="A57" s="730" t="s">
        <v>129</v>
      </c>
      <c r="B57" s="731"/>
      <c r="C57" s="731"/>
      <c r="D57" s="731"/>
      <c r="E57" s="731"/>
      <c r="F57" s="732"/>
      <c r="G57" s="128">
        <f>G56+G42</f>
        <v>23</v>
      </c>
      <c r="H57" s="128">
        <f>H56+H42</f>
        <v>690</v>
      </c>
      <c r="I57" s="129">
        <f>I56+I42</f>
        <v>34</v>
      </c>
      <c r="J57" s="328" t="s">
        <v>155</v>
      </c>
      <c r="K57" s="328"/>
      <c r="L57" s="328" t="s">
        <v>154</v>
      </c>
      <c r="M57" s="328">
        <f>M56+M39</f>
        <v>656</v>
      </c>
      <c r="N57" s="329" t="s">
        <v>152</v>
      </c>
      <c r="O57" s="329" t="s">
        <v>208</v>
      </c>
      <c r="P57" s="117">
        <f t="shared" ref="P57:Q57" si="20">P56+P42</f>
        <v>0</v>
      </c>
      <c r="Q57" s="117">
        <f t="shared" si="20"/>
        <v>0</v>
      </c>
    </row>
    <row r="58" spans="1:22" s="79" customFormat="1" ht="16.2" thickBot="1" x14ac:dyDescent="0.3">
      <c r="A58" s="733" t="s">
        <v>130</v>
      </c>
      <c r="B58" s="733"/>
      <c r="C58" s="733"/>
      <c r="D58" s="733"/>
      <c r="E58" s="733"/>
      <c r="F58" s="733"/>
      <c r="G58" s="128">
        <f>G57+G35</f>
        <v>90</v>
      </c>
      <c r="H58" s="129">
        <f>H57+H35</f>
        <v>2700</v>
      </c>
      <c r="I58" s="129">
        <f>I57+I35</f>
        <v>90</v>
      </c>
      <c r="J58" s="191"/>
      <c r="K58" s="190"/>
      <c r="L58" s="191"/>
      <c r="M58" s="129">
        <f>M57+M35</f>
        <v>2610</v>
      </c>
      <c r="N58" s="187" t="s">
        <v>220</v>
      </c>
      <c r="O58" s="187" t="s">
        <v>216</v>
      </c>
      <c r="P58" s="117">
        <f t="shared" ref="P58:Q58" si="21">P35+P57</f>
        <v>0</v>
      </c>
      <c r="Q58" s="117">
        <f t="shared" si="21"/>
        <v>0</v>
      </c>
      <c r="T58" s="77">
        <v>22</v>
      </c>
      <c r="U58" s="77">
        <v>22</v>
      </c>
      <c r="V58" s="77">
        <v>22</v>
      </c>
    </row>
    <row r="59" spans="1:22" s="79" customFormat="1" ht="16.2" thickBot="1" x14ac:dyDescent="0.3">
      <c r="A59" s="729"/>
      <c r="B59" s="729"/>
      <c r="C59" s="729"/>
      <c r="D59" s="729"/>
      <c r="E59" s="729"/>
      <c r="F59" s="729"/>
      <c r="G59" s="729"/>
      <c r="H59" s="729"/>
      <c r="I59" s="729"/>
      <c r="J59" s="729"/>
      <c r="K59" s="729"/>
      <c r="L59" s="729"/>
      <c r="M59" s="729"/>
      <c r="N59" s="187"/>
      <c r="O59" s="187"/>
      <c r="P59" s="117"/>
      <c r="Q59" s="117"/>
      <c r="T59" s="78"/>
      <c r="U59" s="78"/>
      <c r="V59" s="78"/>
    </row>
    <row r="60" spans="1:22" s="79" customFormat="1" ht="16.2" thickBot="1" x14ac:dyDescent="0.3">
      <c r="A60" s="734" t="s">
        <v>33</v>
      </c>
      <c r="B60" s="734"/>
      <c r="C60" s="734"/>
      <c r="D60" s="734"/>
      <c r="E60" s="734"/>
      <c r="F60" s="734"/>
      <c r="G60" s="734"/>
      <c r="H60" s="734"/>
      <c r="I60" s="734"/>
      <c r="J60" s="734"/>
      <c r="K60" s="734"/>
      <c r="L60" s="734"/>
      <c r="M60" s="734"/>
      <c r="N60" s="117">
        <v>3</v>
      </c>
      <c r="O60" s="130">
        <v>2</v>
      </c>
      <c r="P60" s="130"/>
      <c r="Q60" s="130"/>
    </row>
    <row r="61" spans="1:22" s="79" customFormat="1" ht="16.2" thickBot="1" x14ac:dyDescent="0.3">
      <c r="A61" s="734" t="s">
        <v>131</v>
      </c>
      <c r="B61" s="734"/>
      <c r="C61" s="734"/>
      <c r="D61" s="734"/>
      <c r="E61" s="734"/>
      <c r="F61" s="734"/>
      <c r="G61" s="734"/>
      <c r="H61" s="734"/>
      <c r="I61" s="734"/>
      <c r="J61" s="734"/>
      <c r="K61" s="734"/>
      <c r="L61" s="734"/>
      <c r="M61" s="734"/>
      <c r="N61" s="117">
        <v>5</v>
      </c>
      <c r="O61" s="130">
        <v>5</v>
      </c>
      <c r="P61" s="130">
        <v>1</v>
      </c>
      <c r="Q61" s="130"/>
    </row>
    <row r="62" spans="1:22" s="79" customFormat="1" ht="16.2" thickBot="1" x14ac:dyDescent="0.3">
      <c r="A62" s="734" t="s">
        <v>132</v>
      </c>
      <c r="B62" s="734"/>
      <c r="C62" s="734"/>
      <c r="D62" s="734"/>
      <c r="E62" s="734"/>
      <c r="F62" s="734"/>
      <c r="G62" s="734"/>
      <c r="H62" s="734"/>
      <c r="I62" s="734"/>
      <c r="J62" s="734"/>
      <c r="K62" s="734"/>
      <c r="L62" s="734"/>
      <c r="M62" s="734"/>
      <c r="N62" s="131"/>
      <c r="O62" s="132"/>
      <c r="P62" s="131"/>
      <c r="Q62" s="133"/>
    </row>
    <row r="63" spans="1:22" s="79" customFormat="1" ht="16.2" thickBot="1" x14ac:dyDescent="0.3">
      <c r="A63" s="737" t="s">
        <v>34</v>
      </c>
      <c r="B63" s="737"/>
      <c r="C63" s="737"/>
      <c r="D63" s="737"/>
      <c r="E63" s="737"/>
      <c r="F63" s="737"/>
      <c r="G63" s="737"/>
      <c r="H63" s="737"/>
      <c r="I63" s="737"/>
      <c r="J63" s="737"/>
      <c r="K63" s="737"/>
      <c r="L63" s="737"/>
      <c r="M63" s="737"/>
      <c r="N63" s="134"/>
      <c r="O63" s="135">
        <v>1</v>
      </c>
      <c r="P63" s="136"/>
      <c r="Q63" s="137"/>
    </row>
    <row r="64" spans="1:22" s="79" customFormat="1" ht="16.2" thickBot="1" x14ac:dyDescent="0.3">
      <c r="A64" s="738" t="s">
        <v>133</v>
      </c>
      <c r="B64" s="739"/>
      <c r="C64" s="739"/>
      <c r="D64" s="739"/>
      <c r="E64" s="739"/>
      <c r="F64" s="739"/>
      <c r="G64" s="739"/>
      <c r="H64" s="739"/>
      <c r="I64" s="739"/>
      <c r="J64" s="739"/>
      <c r="K64" s="739"/>
      <c r="L64" s="739"/>
      <c r="M64" s="740"/>
      <c r="N64" s="810" t="s">
        <v>134</v>
      </c>
      <c r="O64" s="811"/>
      <c r="P64" s="812">
        <f>G35/$G$58*100</f>
        <v>74.444444444444443</v>
      </c>
      <c r="Q64" s="757"/>
      <c r="R64" s="138">
        <f>SUM(N64:Q64)</f>
        <v>74.444444444444443</v>
      </c>
    </row>
    <row r="65" spans="1:17" s="79" customFormat="1" ht="16.2" thickBot="1" x14ac:dyDescent="0.3">
      <c r="A65" s="139"/>
      <c r="B65" s="139"/>
      <c r="C65" s="139"/>
      <c r="D65" s="139"/>
      <c r="E65" s="139"/>
      <c r="F65" s="139"/>
      <c r="G65" s="139"/>
      <c r="H65" s="139"/>
      <c r="I65" s="139"/>
      <c r="J65" s="139"/>
      <c r="K65" s="139"/>
      <c r="L65" s="139"/>
      <c r="M65" s="139"/>
      <c r="N65" s="812" t="s">
        <v>75</v>
      </c>
      <c r="O65" s="757"/>
      <c r="P65" s="735">
        <f>G57/$G$58*100</f>
        <v>25.555555555555554</v>
      </c>
      <c r="Q65" s="736"/>
    </row>
    <row r="66" spans="1:17" s="79" customFormat="1" x14ac:dyDescent="0.25">
      <c r="A66" s="139"/>
      <c r="B66" s="139"/>
      <c r="C66" s="139"/>
      <c r="D66" s="139"/>
      <c r="E66" s="139"/>
      <c r="F66" s="139"/>
      <c r="G66" s="139"/>
      <c r="H66" s="139"/>
      <c r="I66" s="139"/>
      <c r="J66" s="139"/>
      <c r="K66" s="139"/>
      <c r="L66" s="139"/>
      <c r="M66" s="139"/>
      <c r="N66" s="140"/>
      <c r="O66" s="140"/>
      <c r="P66" s="141"/>
      <c r="Q66" s="141"/>
    </row>
    <row r="67" spans="1:17" s="79" customFormat="1" ht="46.8" x14ac:dyDescent="0.25">
      <c r="A67" s="204">
        <v>1</v>
      </c>
      <c r="B67" s="205" t="s">
        <v>172</v>
      </c>
      <c r="C67" s="204">
        <v>2</v>
      </c>
      <c r="D67" s="204">
        <v>1</v>
      </c>
      <c r="E67" s="204"/>
      <c r="F67" s="204"/>
      <c r="G67" s="204">
        <v>6</v>
      </c>
      <c r="H67" s="204">
        <f>G67*30</f>
        <v>180</v>
      </c>
      <c r="I67" s="204">
        <v>32</v>
      </c>
      <c r="J67" s="204"/>
      <c r="K67" s="204"/>
      <c r="L67" s="204" t="s">
        <v>173</v>
      </c>
      <c r="M67" s="204">
        <f>H67-I67</f>
        <v>148</v>
      </c>
      <c r="N67" s="206" t="s">
        <v>174</v>
      </c>
      <c r="O67" s="206" t="s">
        <v>174</v>
      </c>
      <c r="P67" s="142"/>
      <c r="Q67" s="142"/>
    </row>
    <row r="68" spans="1:17" s="79" customFormat="1" x14ac:dyDescent="0.25">
      <c r="A68" s="142"/>
      <c r="B68" s="183"/>
      <c r="C68" s="183"/>
      <c r="D68" s="183"/>
      <c r="E68" s="183"/>
      <c r="F68" s="183"/>
      <c r="G68" s="183"/>
      <c r="H68" s="183"/>
      <c r="I68" s="183"/>
      <c r="J68" s="183"/>
      <c r="K68" s="183"/>
      <c r="L68" s="142"/>
      <c r="M68" s="142"/>
      <c r="N68" s="142"/>
      <c r="O68" s="142"/>
      <c r="P68" s="142"/>
      <c r="Q68" s="142"/>
    </row>
    <row r="69" spans="1:17" s="79" customFormat="1" x14ac:dyDescent="0.25">
      <c r="A69" s="142"/>
      <c r="B69" s="197"/>
      <c r="C69" s="197"/>
      <c r="D69" s="197"/>
      <c r="E69" s="197"/>
      <c r="F69" s="197"/>
      <c r="G69" s="197"/>
      <c r="H69" s="197"/>
      <c r="I69" s="197"/>
      <c r="J69" s="197"/>
      <c r="K69" s="197"/>
      <c r="L69" s="142"/>
      <c r="M69" s="142"/>
      <c r="N69" s="142"/>
      <c r="O69" s="142"/>
      <c r="P69" s="142"/>
      <c r="Q69" s="142"/>
    </row>
    <row r="70" spans="1:17" s="79" customFormat="1" hidden="1" x14ac:dyDescent="0.25">
      <c r="A70" s="142"/>
      <c r="B70" s="209" t="s">
        <v>180</v>
      </c>
      <c r="C70" s="209"/>
      <c r="D70" s="722"/>
      <c r="E70" s="722"/>
      <c r="F70" s="723"/>
      <c r="G70" s="723"/>
      <c r="H70" s="209"/>
      <c r="I70" s="724" t="s">
        <v>181</v>
      </c>
      <c r="J70" s="725"/>
      <c r="K70" s="725"/>
      <c r="L70" s="142"/>
      <c r="M70" s="142"/>
      <c r="N70" s="142"/>
      <c r="O70" s="142"/>
      <c r="P70" s="142"/>
      <c r="Q70" s="142"/>
    </row>
    <row r="71" spans="1:17" s="79" customFormat="1" ht="15.75" customHeight="1" x14ac:dyDescent="0.25">
      <c r="A71" s="142"/>
      <c r="B71" s="209"/>
      <c r="C71" s="209"/>
      <c r="D71" s="209"/>
      <c r="E71" s="209"/>
      <c r="F71" s="210"/>
      <c r="G71" s="210"/>
      <c r="H71" s="209"/>
      <c r="I71" s="209"/>
      <c r="J71" s="214"/>
      <c r="K71" s="214"/>
      <c r="L71" s="142"/>
      <c r="M71" s="142"/>
      <c r="N71" s="142"/>
      <c r="O71" s="142"/>
      <c r="P71" s="142"/>
      <c r="Q71" s="142"/>
    </row>
    <row r="72" spans="1:17" s="79" customFormat="1" ht="15.75" customHeight="1" x14ac:dyDescent="0.25">
      <c r="A72" s="142"/>
      <c r="B72" s="209" t="s">
        <v>159</v>
      </c>
      <c r="C72" s="209"/>
      <c r="D72" s="207"/>
      <c r="E72" s="207"/>
      <c r="F72" s="208"/>
      <c r="G72" s="208"/>
      <c r="H72" s="209"/>
      <c r="I72" s="724" t="s">
        <v>160</v>
      </c>
      <c r="J72" s="724"/>
      <c r="K72" s="724"/>
      <c r="L72" s="142"/>
      <c r="M72" s="142"/>
      <c r="N72" s="142"/>
      <c r="O72" s="142"/>
      <c r="P72" s="142"/>
      <c r="Q72" s="142"/>
    </row>
    <row r="73" spans="1:17" s="79" customFormat="1" ht="15.75" customHeight="1" x14ac:dyDescent="0.25">
      <c r="A73" s="142"/>
      <c r="L73" s="142"/>
      <c r="M73" s="142"/>
      <c r="N73" s="142"/>
      <c r="O73" s="142"/>
      <c r="P73" s="142"/>
      <c r="Q73" s="142"/>
    </row>
    <row r="74" spans="1:17" s="79" customFormat="1" ht="15.75" customHeight="1" x14ac:dyDescent="0.25">
      <c r="A74" s="142"/>
      <c r="B74" s="209" t="s">
        <v>139</v>
      </c>
      <c r="C74" s="209"/>
      <c r="D74" s="722"/>
      <c r="E74" s="722"/>
      <c r="F74" s="723"/>
      <c r="G74" s="723"/>
      <c r="H74" s="209"/>
      <c r="I74" s="724" t="s">
        <v>140</v>
      </c>
      <c r="J74" s="813"/>
      <c r="K74" s="813"/>
      <c r="L74" s="142"/>
      <c r="M74" s="142"/>
      <c r="N74" s="142"/>
      <c r="O74" s="142"/>
      <c r="P74" s="142"/>
      <c r="Q74" s="142"/>
    </row>
    <row r="75" spans="1:17" s="79" customFormat="1" ht="15" customHeight="1" x14ac:dyDescent="0.3">
      <c r="A75" s="86"/>
      <c r="L75" s="143"/>
      <c r="M75" s="143"/>
      <c r="N75" s="142"/>
      <c r="O75" s="142"/>
      <c r="P75" s="142"/>
      <c r="Q75" s="142"/>
    </row>
    <row r="76" spans="1:17" x14ac:dyDescent="0.25">
      <c r="B76" s="209" t="s">
        <v>182</v>
      </c>
      <c r="C76" s="209"/>
      <c r="D76" s="722"/>
      <c r="E76" s="722"/>
      <c r="F76" s="723"/>
      <c r="G76" s="723"/>
      <c r="H76" s="209"/>
      <c r="I76" s="724" t="s">
        <v>140</v>
      </c>
      <c r="J76" s="813"/>
      <c r="K76" s="813"/>
    </row>
    <row r="84" spans="1:17" ht="15.75" customHeight="1" x14ac:dyDescent="0.25"/>
    <row r="87" spans="1:17" ht="15" x14ac:dyDescent="0.25">
      <c r="A87" s="111"/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</row>
    <row r="88" spans="1:17" ht="15" x14ac:dyDescent="0.25">
      <c r="A88" s="111"/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</row>
    <row r="89" spans="1:17" ht="15" x14ac:dyDescent="0.25">
      <c r="A89" s="111"/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</row>
    <row r="90" spans="1:17" ht="15" x14ac:dyDescent="0.25">
      <c r="A90" s="111"/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</row>
    <row r="91" spans="1:17" ht="15" x14ac:dyDescent="0.25">
      <c r="A91" s="111"/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</row>
    <row r="92" spans="1:17" ht="15" x14ac:dyDescent="0.25">
      <c r="A92" s="111"/>
      <c r="B92" s="111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</row>
    <row r="93" spans="1:17" ht="15" x14ac:dyDescent="0.25">
      <c r="A93" s="111"/>
      <c r="B93" s="111"/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</row>
    <row r="94" spans="1:17" ht="15" x14ac:dyDescent="0.25">
      <c r="A94" s="111"/>
      <c r="B94" s="111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</row>
    <row r="95" spans="1:17" ht="15" x14ac:dyDescent="0.25">
      <c r="A95" s="111"/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</row>
    <row r="96" spans="1:17" ht="15" x14ac:dyDescent="0.25">
      <c r="A96" s="111"/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</row>
    <row r="97" spans="1:17" ht="15" x14ac:dyDescent="0.25">
      <c r="A97" s="111"/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</row>
    <row r="98" spans="1:17" ht="15" x14ac:dyDescent="0.25">
      <c r="A98" s="111"/>
      <c r="B98" s="111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</row>
    <row r="99" spans="1:17" ht="15" x14ac:dyDescent="0.25">
      <c r="A99" s="111"/>
      <c r="B99" s="111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</row>
    <row r="100" spans="1:17" ht="15" x14ac:dyDescent="0.25">
      <c r="A100" s="111"/>
      <c r="B100" s="111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</row>
    <row r="101" spans="1:17" ht="15" x14ac:dyDescent="0.25">
      <c r="A101" s="111"/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</row>
    <row r="102" spans="1:17" ht="15" x14ac:dyDescent="0.25">
      <c r="A102" s="111"/>
      <c r="B102" s="111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</row>
    <row r="103" spans="1:17" ht="15" x14ac:dyDescent="0.25">
      <c r="A103" s="111"/>
      <c r="B103" s="111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</row>
    <row r="104" spans="1:17" ht="15" x14ac:dyDescent="0.25">
      <c r="A104" s="111"/>
      <c r="B104" s="111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</row>
    <row r="105" spans="1:17" ht="15" x14ac:dyDescent="0.25">
      <c r="A105" s="111"/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</row>
    <row r="106" spans="1:17" ht="15" x14ac:dyDescent="0.25">
      <c r="A106" s="111"/>
      <c r="B106" s="11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</row>
    <row r="107" spans="1:17" ht="15" x14ac:dyDescent="0.25">
      <c r="A107" s="111"/>
      <c r="B107" s="111"/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</row>
    <row r="108" spans="1:17" ht="15" x14ac:dyDescent="0.25">
      <c r="A108" s="111"/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</row>
    <row r="109" spans="1:17" ht="15" x14ac:dyDescent="0.25">
      <c r="A109" s="111"/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</row>
    <row r="110" spans="1:17" ht="15" x14ac:dyDescent="0.25">
      <c r="A110" s="111"/>
      <c r="B110" s="111"/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</row>
    <row r="111" spans="1:17" ht="15" x14ac:dyDescent="0.25">
      <c r="A111" s="111"/>
      <c r="B111" s="111"/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</row>
    <row r="112" spans="1:17" ht="15" x14ac:dyDescent="0.25">
      <c r="A112" s="111"/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</row>
    <row r="113" spans="1:17" ht="15" x14ac:dyDescent="0.25">
      <c r="A113" s="111"/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</row>
    <row r="114" spans="1:17" ht="15" x14ac:dyDescent="0.25">
      <c r="A114" s="111"/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</row>
    <row r="115" spans="1:17" ht="15" x14ac:dyDescent="0.25">
      <c r="A115" s="111"/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</row>
    <row r="116" spans="1:17" ht="15" x14ac:dyDescent="0.25">
      <c r="A116" s="111"/>
      <c r="B116" s="111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</row>
    <row r="117" spans="1:17" ht="15" x14ac:dyDescent="0.25">
      <c r="A117" s="111"/>
      <c r="B117" s="111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</row>
    <row r="118" spans="1:17" ht="15" x14ac:dyDescent="0.25">
      <c r="A118" s="111"/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</row>
    <row r="119" spans="1:17" ht="15" x14ac:dyDescent="0.25">
      <c r="A119" s="111"/>
      <c r="B119" s="111"/>
      <c r="C119" s="111"/>
      <c r="D119" s="111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</row>
    <row r="120" spans="1:17" ht="15" x14ac:dyDescent="0.25">
      <c r="A120" s="111"/>
      <c r="B120" s="111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</row>
    <row r="121" spans="1:17" ht="15" x14ac:dyDescent="0.25">
      <c r="A121" s="111"/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</row>
    <row r="122" spans="1:17" ht="15" x14ac:dyDescent="0.25">
      <c r="A122" s="111"/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</row>
    <row r="123" spans="1:17" ht="15" x14ac:dyDescent="0.25">
      <c r="A123" s="111"/>
      <c r="B123" s="11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</row>
    <row r="124" spans="1:17" ht="15" x14ac:dyDescent="0.25">
      <c r="A124" s="111"/>
      <c r="B124" s="111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</row>
    <row r="125" spans="1:17" ht="15" x14ac:dyDescent="0.25">
      <c r="A125" s="111"/>
      <c r="B125" s="111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</row>
    <row r="126" spans="1:17" ht="15" x14ac:dyDescent="0.25">
      <c r="A126" s="111"/>
      <c r="B126" s="111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</row>
    <row r="127" spans="1:17" ht="15" x14ac:dyDescent="0.25">
      <c r="A127" s="111"/>
      <c r="B127" s="111"/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</row>
    <row r="128" spans="1:17" ht="15" x14ac:dyDescent="0.25">
      <c r="A128" s="111"/>
      <c r="B128" s="111"/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</row>
    <row r="129" spans="1:17" ht="15" x14ac:dyDescent="0.25">
      <c r="A129" s="111"/>
      <c r="B129" s="111"/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</row>
    <row r="130" spans="1:17" ht="15" x14ac:dyDescent="0.25">
      <c r="A130" s="111"/>
      <c r="B130" s="111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</row>
    <row r="131" spans="1:17" ht="15" x14ac:dyDescent="0.25">
      <c r="A131" s="111"/>
      <c r="B131" s="111"/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</row>
    <row r="132" spans="1:17" ht="15" x14ac:dyDescent="0.25">
      <c r="A132" s="111"/>
      <c r="B132" s="111"/>
      <c r="C132" s="111"/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</row>
    <row r="133" spans="1:17" ht="15" x14ac:dyDescent="0.25">
      <c r="A133" s="111"/>
      <c r="B133" s="111"/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</row>
    <row r="134" spans="1:17" ht="15" x14ac:dyDescent="0.25">
      <c r="A134" s="111"/>
      <c r="B134" s="111"/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</row>
    <row r="135" spans="1:17" ht="15" x14ac:dyDescent="0.25">
      <c r="A135" s="111"/>
      <c r="B135" s="111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</row>
    <row r="136" spans="1:17" ht="15" x14ac:dyDescent="0.25">
      <c r="A136" s="111"/>
      <c r="B136" s="111"/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</row>
    <row r="137" spans="1:17" ht="15" x14ac:dyDescent="0.25">
      <c r="A137" s="111"/>
      <c r="B137" s="111"/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</row>
    <row r="138" spans="1:17" ht="15" x14ac:dyDescent="0.25">
      <c r="A138" s="111"/>
      <c r="B138" s="111"/>
      <c r="C138" s="111"/>
      <c r="D138" s="111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</row>
    <row r="139" spans="1:17" ht="15" x14ac:dyDescent="0.25">
      <c r="A139" s="111"/>
      <c r="B139" s="111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</row>
    <row r="140" spans="1:17" ht="15" x14ac:dyDescent="0.25">
      <c r="A140" s="111"/>
      <c r="B140" s="111"/>
      <c r="C140" s="111"/>
      <c r="D140" s="111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</row>
    <row r="141" spans="1:17" ht="15" x14ac:dyDescent="0.25">
      <c r="A141" s="111"/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</row>
    <row r="142" spans="1:17" ht="15" x14ac:dyDescent="0.25">
      <c r="A142" s="111"/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</row>
    <row r="143" spans="1:17" ht="15" x14ac:dyDescent="0.25">
      <c r="A143" s="111"/>
      <c r="B143" s="111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</row>
    <row r="144" spans="1:17" ht="15" x14ac:dyDescent="0.25">
      <c r="A144" s="111"/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</row>
    <row r="145" spans="1:17" ht="15" x14ac:dyDescent="0.25">
      <c r="A145" s="111"/>
      <c r="B145" s="111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</row>
    <row r="146" spans="1:17" ht="15" x14ac:dyDescent="0.25">
      <c r="A146" s="111"/>
      <c r="B146" s="111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</row>
    <row r="147" spans="1:17" ht="15" x14ac:dyDescent="0.25">
      <c r="A147" s="111"/>
      <c r="B147" s="111"/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</row>
    <row r="148" spans="1:17" ht="15" x14ac:dyDescent="0.25">
      <c r="A148" s="111"/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</row>
    <row r="149" spans="1:17" ht="15" x14ac:dyDescent="0.25">
      <c r="A149" s="111"/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</row>
    <row r="150" spans="1:17" ht="15" x14ac:dyDescent="0.25">
      <c r="A150" s="111"/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</row>
    <row r="151" spans="1:17" ht="15" x14ac:dyDescent="0.25">
      <c r="A151" s="111"/>
      <c r="B151" s="111"/>
      <c r="C151" s="111"/>
      <c r="D151" s="111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</row>
    <row r="152" spans="1:17" ht="15" x14ac:dyDescent="0.25">
      <c r="A152" s="111"/>
      <c r="B152" s="11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</row>
    <row r="153" spans="1:17" ht="15" x14ac:dyDescent="0.25">
      <c r="A153" s="111"/>
      <c r="B153" s="111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</row>
    <row r="154" spans="1:17" ht="15" x14ac:dyDescent="0.25">
      <c r="A154" s="111"/>
      <c r="B154" s="111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</row>
    <row r="155" spans="1:17" ht="15" x14ac:dyDescent="0.25">
      <c r="A155" s="111"/>
      <c r="B155" s="11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</row>
    <row r="156" spans="1:17" ht="15" x14ac:dyDescent="0.25">
      <c r="A156" s="111"/>
      <c r="B156" s="11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</row>
    <row r="157" spans="1:17" ht="15" x14ac:dyDescent="0.25">
      <c r="A157" s="111"/>
      <c r="B157" s="111"/>
      <c r="C157" s="111"/>
      <c r="D157" s="111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</row>
    <row r="158" spans="1:17" ht="15" x14ac:dyDescent="0.25">
      <c r="A158" s="111"/>
      <c r="B158" s="111"/>
      <c r="C158" s="111"/>
      <c r="D158" s="111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  <c r="Q158" s="111"/>
    </row>
    <row r="159" spans="1:17" ht="15" x14ac:dyDescent="0.25">
      <c r="A159" s="111"/>
      <c r="B159" s="111"/>
      <c r="C159" s="111"/>
      <c r="D159" s="111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  <c r="Q159" s="111"/>
    </row>
    <row r="160" spans="1:17" ht="15" x14ac:dyDescent="0.25">
      <c r="A160" s="111"/>
      <c r="B160" s="111"/>
      <c r="C160" s="111"/>
      <c r="D160" s="111"/>
      <c r="E160" s="111"/>
      <c r="F160" s="111"/>
      <c r="G160" s="111"/>
      <c r="H160" s="111"/>
      <c r="I160" s="111"/>
      <c r="J160" s="111"/>
      <c r="K160" s="111"/>
      <c r="L160" s="111"/>
      <c r="M160" s="111"/>
      <c r="N160" s="111"/>
      <c r="O160" s="111"/>
      <c r="P160" s="111"/>
      <c r="Q160" s="111"/>
    </row>
    <row r="161" spans="1:17" ht="15" x14ac:dyDescent="0.25">
      <c r="A161" s="111"/>
      <c r="B161" s="111"/>
      <c r="C161" s="111"/>
      <c r="D161" s="111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</row>
    <row r="162" spans="1:17" ht="15" x14ac:dyDescent="0.25">
      <c r="A162" s="111"/>
      <c r="B162" s="111"/>
      <c r="C162" s="111"/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</row>
    <row r="163" spans="1:17" ht="15" x14ac:dyDescent="0.25">
      <c r="A163" s="111"/>
      <c r="B163" s="111"/>
      <c r="C163" s="111"/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</row>
    <row r="164" spans="1:17" ht="15" x14ac:dyDescent="0.25">
      <c r="A164" s="111"/>
      <c r="B164" s="111"/>
      <c r="C164" s="111"/>
      <c r="D164" s="111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</row>
    <row r="165" spans="1:17" ht="15" x14ac:dyDescent="0.25">
      <c r="A165" s="111"/>
      <c r="B165" s="111"/>
      <c r="C165" s="111"/>
      <c r="D165" s="111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</row>
    <row r="166" spans="1:17" ht="15" x14ac:dyDescent="0.25">
      <c r="A166" s="111"/>
      <c r="B166" s="111"/>
      <c r="C166" s="111"/>
      <c r="D166" s="111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</row>
    <row r="167" spans="1:17" ht="15" x14ac:dyDescent="0.25">
      <c r="A167" s="111"/>
      <c r="B167" s="111"/>
      <c r="C167" s="111"/>
      <c r="D167" s="111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  <c r="Q167" s="111"/>
    </row>
    <row r="168" spans="1:17" ht="15" x14ac:dyDescent="0.25">
      <c r="A168" s="111"/>
      <c r="B168" s="111"/>
      <c r="C168" s="111"/>
      <c r="D168" s="111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1"/>
      <c r="P168" s="111"/>
      <c r="Q168" s="111"/>
    </row>
    <row r="169" spans="1:17" ht="15" x14ac:dyDescent="0.25">
      <c r="A169" s="111"/>
      <c r="B169" s="111"/>
      <c r="C169" s="111"/>
      <c r="D169" s="111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</row>
    <row r="170" spans="1:17" ht="15" x14ac:dyDescent="0.25">
      <c r="A170" s="111"/>
      <c r="B170" s="111"/>
      <c r="C170" s="111"/>
      <c r="D170" s="111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</row>
    <row r="171" spans="1:17" ht="15" x14ac:dyDescent="0.25">
      <c r="A171" s="111"/>
      <c r="B171" s="111"/>
      <c r="C171" s="111"/>
      <c r="D171" s="111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</row>
    <row r="172" spans="1:17" ht="15" x14ac:dyDescent="0.25">
      <c r="A172" s="111"/>
      <c r="B172" s="111"/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</row>
    <row r="173" spans="1:17" ht="15" x14ac:dyDescent="0.25">
      <c r="A173" s="111"/>
      <c r="B173" s="111"/>
      <c r="C173" s="111"/>
      <c r="D173" s="111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</row>
    <row r="174" spans="1:17" ht="15" x14ac:dyDescent="0.25">
      <c r="A174" s="111"/>
      <c r="B174" s="11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</row>
    <row r="175" spans="1:17" ht="15" x14ac:dyDescent="0.25">
      <c r="A175" s="111"/>
      <c r="B175" s="111"/>
      <c r="C175" s="111"/>
      <c r="D175" s="111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  <c r="Q175" s="111"/>
    </row>
    <row r="176" spans="1:17" ht="15" x14ac:dyDescent="0.25">
      <c r="A176" s="111"/>
      <c r="B176" s="111"/>
      <c r="C176" s="111"/>
      <c r="D176" s="111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  <c r="Q176" s="111"/>
    </row>
    <row r="177" spans="1:17" ht="15" x14ac:dyDescent="0.25">
      <c r="A177" s="111"/>
      <c r="B177" s="111"/>
      <c r="C177" s="111"/>
      <c r="D177" s="111"/>
      <c r="E177" s="111"/>
      <c r="F177" s="111"/>
      <c r="G177" s="111"/>
      <c r="H177" s="111"/>
      <c r="I177" s="111"/>
      <c r="J177" s="111"/>
      <c r="K177" s="111"/>
      <c r="L177" s="111"/>
      <c r="M177" s="111"/>
      <c r="N177" s="111"/>
      <c r="O177" s="111"/>
      <c r="P177" s="111"/>
      <c r="Q177" s="111"/>
    </row>
    <row r="178" spans="1:17" ht="15" x14ac:dyDescent="0.25">
      <c r="A178" s="111"/>
      <c r="B178" s="111"/>
      <c r="C178" s="111"/>
      <c r="D178" s="111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  <c r="Q178" s="111"/>
    </row>
    <row r="179" spans="1:17" ht="15" x14ac:dyDescent="0.25">
      <c r="A179" s="111"/>
      <c r="B179" s="111"/>
      <c r="C179" s="111"/>
      <c r="D179" s="111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  <c r="O179" s="111"/>
      <c r="P179" s="111"/>
      <c r="Q179" s="111"/>
    </row>
    <row r="180" spans="1:17" ht="15" x14ac:dyDescent="0.25">
      <c r="A180" s="111"/>
      <c r="B180" s="111"/>
      <c r="C180" s="111"/>
      <c r="D180" s="111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  <c r="O180" s="111"/>
      <c r="P180" s="111"/>
      <c r="Q180" s="111"/>
    </row>
    <row r="181" spans="1:17" ht="15" x14ac:dyDescent="0.25">
      <c r="A181" s="111"/>
      <c r="B181" s="111"/>
      <c r="C181" s="111"/>
      <c r="D181" s="111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  <c r="Q181" s="111"/>
    </row>
    <row r="182" spans="1:17" ht="15" x14ac:dyDescent="0.25">
      <c r="A182" s="111"/>
      <c r="B182" s="111"/>
      <c r="C182" s="111"/>
      <c r="D182" s="111"/>
      <c r="E182" s="111"/>
      <c r="F182" s="111"/>
      <c r="G182" s="111"/>
      <c r="H182" s="111"/>
      <c r="I182" s="111"/>
      <c r="J182" s="111"/>
      <c r="K182" s="111"/>
      <c r="L182" s="111"/>
      <c r="M182" s="111"/>
      <c r="N182" s="111"/>
      <c r="O182" s="111"/>
      <c r="P182" s="111"/>
      <c r="Q182" s="111"/>
    </row>
    <row r="183" spans="1:17" ht="15" x14ac:dyDescent="0.25">
      <c r="A183" s="111"/>
      <c r="B183" s="111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</row>
    <row r="184" spans="1:17" ht="15" x14ac:dyDescent="0.25">
      <c r="A184" s="111"/>
      <c r="B184" s="111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</row>
    <row r="185" spans="1:17" ht="15" x14ac:dyDescent="0.25">
      <c r="A185" s="111"/>
      <c r="B185" s="111"/>
      <c r="C185" s="111"/>
      <c r="D185" s="111"/>
      <c r="E185" s="111"/>
      <c r="F185" s="111"/>
      <c r="G185" s="111"/>
      <c r="H185" s="111"/>
      <c r="I185" s="111"/>
      <c r="J185" s="111"/>
      <c r="K185" s="111"/>
      <c r="L185" s="111"/>
      <c r="M185" s="111"/>
      <c r="N185" s="111"/>
      <c r="O185" s="111"/>
      <c r="P185" s="111"/>
      <c r="Q185" s="111"/>
    </row>
    <row r="186" spans="1:17" ht="15" x14ac:dyDescent="0.25">
      <c r="A186" s="111"/>
      <c r="B186" s="111"/>
      <c r="C186" s="111"/>
      <c r="D186" s="111"/>
      <c r="E186" s="111"/>
      <c r="F186" s="111"/>
      <c r="G186" s="111"/>
      <c r="H186" s="111"/>
      <c r="I186" s="111"/>
      <c r="J186" s="111"/>
      <c r="K186" s="111"/>
      <c r="L186" s="111"/>
      <c r="M186" s="111"/>
      <c r="N186" s="111"/>
      <c r="O186" s="111"/>
      <c r="P186" s="111"/>
      <c r="Q186" s="111"/>
    </row>
    <row r="187" spans="1:17" ht="15" x14ac:dyDescent="0.25">
      <c r="A187" s="111"/>
      <c r="B187" s="111"/>
      <c r="C187" s="111"/>
      <c r="D187" s="111"/>
      <c r="E187" s="111"/>
      <c r="F187" s="111"/>
      <c r="G187" s="111"/>
      <c r="H187" s="111"/>
      <c r="I187" s="111"/>
      <c r="J187" s="111"/>
      <c r="K187" s="111"/>
      <c r="L187" s="111"/>
      <c r="M187" s="111"/>
      <c r="N187" s="111"/>
      <c r="O187" s="111"/>
      <c r="P187" s="111"/>
      <c r="Q187" s="111"/>
    </row>
    <row r="188" spans="1:17" ht="15" x14ac:dyDescent="0.25">
      <c r="A188" s="111"/>
      <c r="B188" s="111"/>
      <c r="C188" s="111"/>
      <c r="D188" s="111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  <c r="O188" s="111"/>
      <c r="P188" s="111"/>
      <c r="Q188" s="111"/>
    </row>
    <row r="190" spans="1:17" ht="15" x14ac:dyDescent="0.25">
      <c r="A190" s="111"/>
      <c r="B190" s="111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1"/>
      <c r="P190" s="111"/>
      <c r="Q190" s="111"/>
    </row>
    <row r="191" spans="1:17" ht="15" x14ac:dyDescent="0.25">
      <c r="A191" s="111"/>
      <c r="B191" s="111"/>
      <c r="C191" s="111"/>
      <c r="D191" s="111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1"/>
      <c r="P191" s="111"/>
      <c r="Q191" s="111"/>
    </row>
    <row r="192" spans="1:17" ht="15" x14ac:dyDescent="0.25">
      <c r="A192" s="111"/>
      <c r="B192" s="111"/>
      <c r="C192" s="111"/>
      <c r="D192" s="111"/>
      <c r="E192" s="111"/>
      <c r="F192" s="111"/>
      <c r="G192" s="111"/>
      <c r="H192" s="111"/>
      <c r="I192" s="111"/>
      <c r="J192" s="111"/>
      <c r="K192" s="111"/>
      <c r="L192" s="111"/>
      <c r="M192" s="111"/>
      <c r="N192" s="111"/>
      <c r="O192" s="111"/>
      <c r="P192" s="111"/>
      <c r="Q192" s="111"/>
    </row>
    <row r="193" spans="1:17" ht="15" x14ac:dyDescent="0.25">
      <c r="A193" s="111"/>
      <c r="B193" s="111"/>
      <c r="C193" s="111"/>
      <c r="D193" s="111"/>
      <c r="E193" s="111"/>
      <c r="F193" s="111"/>
      <c r="G193" s="111"/>
      <c r="H193" s="111"/>
      <c r="I193" s="111"/>
      <c r="J193" s="111"/>
      <c r="K193" s="111"/>
      <c r="L193" s="111"/>
      <c r="M193" s="111"/>
      <c r="N193" s="111"/>
      <c r="O193" s="111"/>
      <c r="P193" s="111"/>
      <c r="Q193" s="111"/>
    </row>
    <row r="194" spans="1:17" ht="15" x14ac:dyDescent="0.25">
      <c r="A194" s="111"/>
      <c r="B194" s="111"/>
      <c r="C194" s="111"/>
      <c r="D194" s="111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1"/>
      <c r="P194" s="111"/>
      <c r="Q194" s="111"/>
    </row>
  </sheetData>
  <sheetProtection selectLockedCells="1" selectUnlockedCells="1"/>
  <mergeCells count="59">
    <mergeCell ref="A44:B44"/>
    <mergeCell ref="A45:B45"/>
    <mergeCell ref="A38:B38"/>
    <mergeCell ref="A42:F42"/>
    <mergeCell ref="A43:Q43"/>
    <mergeCell ref="N64:O64"/>
    <mergeCell ref="P64:Q64"/>
    <mergeCell ref="N65:O65"/>
    <mergeCell ref="D76:G76"/>
    <mergeCell ref="I76:K76"/>
    <mergeCell ref="I72:K72"/>
    <mergeCell ref="D74:G74"/>
    <mergeCell ref="I74:K74"/>
    <mergeCell ref="A1:Q1"/>
    <mergeCell ref="A2:A7"/>
    <mergeCell ref="B2:B7"/>
    <mergeCell ref="C2:F2"/>
    <mergeCell ref="G2:G7"/>
    <mergeCell ref="C3:C7"/>
    <mergeCell ref="D3:D7"/>
    <mergeCell ref="E3:F3"/>
    <mergeCell ref="H3:H7"/>
    <mergeCell ref="M3:M7"/>
    <mergeCell ref="E4:E7"/>
    <mergeCell ref="F4:F7"/>
    <mergeCell ref="I4:I7"/>
    <mergeCell ref="J4:J7"/>
    <mergeCell ref="K4:K7"/>
    <mergeCell ref="I3:L3"/>
    <mergeCell ref="H2:M2"/>
    <mergeCell ref="A32:Q32"/>
    <mergeCell ref="L4:L7"/>
    <mergeCell ref="N4:O4"/>
    <mergeCell ref="P4:Q4"/>
    <mergeCell ref="N6:Q6"/>
    <mergeCell ref="A9:Q9"/>
    <mergeCell ref="A10:Q10"/>
    <mergeCell ref="A17:B17"/>
    <mergeCell ref="A18:Q18"/>
    <mergeCell ref="A25:F25"/>
    <mergeCell ref="A26:Q26"/>
    <mergeCell ref="A31:F31"/>
    <mergeCell ref="N2:Q3"/>
    <mergeCell ref="A34:F34"/>
    <mergeCell ref="A35:F35"/>
    <mergeCell ref="A36:Q36"/>
    <mergeCell ref="A37:Q37"/>
    <mergeCell ref="D70:G70"/>
    <mergeCell ref="I70:K70"/>
    <mergeCell ref="A56:F56"/>
    <mergeCell ref="A59:M59"/>
    <mergeCell ref="A57:F57"/>
    <mergeCell ref="A58:F58"/>
    <mergeCell ref="A60:M60"/>
    <mergeCell ref="A61:M61"/>
    <mergeCell ref="A62:M62"/>
    <mergeCell ref="P65:Q65"/>
    <mergeCell ref="A63:M63"/>
    <mergeCell ref="A64:M64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72" firstPageNumber="0" fitToHeight="0" orientation="landscape" r:id="rId1"/>
  <headerFooter alignWithMargins="0"/>
  <rowBreaks count="1" manualBreakCount="1">
    <brk id="42" max="1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3"/>
  <sheetViews>
    <sheetView workbookViewId="0">
      <selection activeCell="P12" sqref="P12"/>
    </sheetView>
  </sheetViews>
  <sheetFormatPr defaultColWidth="3.33203125" defaultRowHeight="15.6" x14ac:dyDescent="0.3"/>
  <cols>
    <col min="1" max="1" width="12.6640625" style="1" customWidth="1"/>
    <col min="2" max="5" width="5.33203125" style="1" customWidth="1"/>
    <col min="6" max="6" width="4" style="1" customWidth="1"/>
    <col min="7" max="8" width="5.33203125" style="1" customWidth="1"/>
    <col min="9" max="9" width="8.5546875" style="1" customWidth="1"/>
    <col min="10" max="11" width="6.6640625" style="1" customWidth="1"/>
    <col min="12" max="12" width="6.44140625" style="1" customWidth="1"/>
    <col min="13" max="13" width="7.33203125" style="1" customWidth="1"/>
    <col min="14" max="53" width="5.33203125" style="1" customWidth="1"/>
    <col min="54" max="55" width="3.33203125" style="1"/>
    <col min="56" max="56" width="3.33203125" style="1" customWidth="1"/>
    <col min="57" max="57" width="5.88671875" style="1" customWidth="1"/>
    <col min="58" max="16384" width="3.33203125" style="1"/>
  </cols>
  <sheetData>
    <row r="1" spans="1:53" ht="33.75" customHeight="1" x14ac:dyDescent="0.5">
      <c r="A1" s="521" t="s">
        <v>68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2" t="s">
        <v>42</v>
      </c>
      <c r="Q1" s="522"/>
      <c r="R1" s="522"/>
      <c r="S1" s="522"/>
      <c r="T1" s="522"/>
      <c r="U1" s="522"/>
      <c r="V1" s="522"/>
      <c r="W1" s="522"/>
      <c r="X1" s="522"/>
      <c r="Y1" s="522"/>
      <c r="Z1" s="522"/>
      <c r="AA1" s="522"/>
      <c r="AB1" s="522"/>
      <c r="AC1" s="522"/>
      <c r="AD1" s="522"/>
      <c r="AE1" s="522"/>
      <c r="AF1" s="522"/>
      <c r="AG1" s="522"/>
      <c r="AH1" s="522"/>
      <c r="AI1" s="522"/>
      <c r="AJ1" s="522"/>
      <c r="AK1" s="522"/>
      <c r="AL1" s="522"/>
      <c r="AM1" s="522"/>
      <c r="AN1" s="29"/>
    </row>
    <row r="2" spans="1:53" ht="30" x14ac:dyDescent="0.5">
      <c r="A2" s="521" t="s">
        <v>69</v>
      </c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</row>
    <row r="3" spans="1:53" ht="33" customHeight="1" x14ac:dyDescent="0.55000000000000004">
      <c r="A3" s="521" t="s">
        <v>79</v>
      </c>
      <c r="B3" s="521"/>
      <c r="C3" s="521"/>
      <c r="D3" s="521"/>
      <c r="E3" s="521"/>
      <c r="F3" s="521"/>
      <c r="G3" s="521"/>
      <c r="H3" s="521"/>
      <c r="I3" s="521"/>
      <c r="J3" s="521"/>
      <c r="K3" s="521"/>
      <c r="L3" s="521"/>
      <c r="M3" s="521"/>
      <c r="N3" s="521"/>
      <c r="O3" s="521"/>
      <c r="P3" s="524" t="s">
        <v>0</v>
      </c>
      <c r="Q3" s="524"/>
      <c r="R3" s="524"/>
      <c r="S3" s="524"/>
      <c r="T3" s="524"/>
      <c r="U3" s="524"/>
      <c r="V3" s="524"/>
      <c r="W3" s="524"/>
      <c r="X3" s="524"/>
      <c r="Y3" s="524"/>
      <c r="Z3" s="524"/>
      <c r="AA3" s="524"/>
      <c r="AB3" s="524"/>
      <c r="AC3" s="524"/>
      <c r="AD3" s="524"/>
      <c r="AE3" s="524"/>
      <c r="AF3" s="524"/>
      <c r="AG3" s="524"/>
      <c r="AH3" s="524"/>
      <c r="AI3" s="524"/>
      <c r="AJ3" s="524"/>
      <c r="AK3" s="524"/>
      <c r="AL3" s="524"/>
      <c r="AM3" s="524"/>
      <c r="AN3" s="525" t="s">
        <v>97</v>
      </c>
      <c r="AO3" s="525"/>
      <c r="AP3" s="525"/>
      <c r="AQ3" s="525"/>
      <c r="AR3" s="525"/>
      <c r="AS3" s="525"/>
      <c r="AT3" s="525"/>
      <c r="AU3" s="525"/>
      <c r="AV3" s="525"/>
      <c r="AW3" s="525"/>
      <c r="AX3" s="525"/>
      <c r="AY3" s="525"/>
      <c r="AZ3" s="525"/>
      <c r="BA3" s="525"/>
    </row>
    <row r="4" spans="1:53" ht="30.6" x14ac:dyDescent="0.55000000000000004">
      <c r="A4" s="632" t="s">
        <v>80</v>
      </c>
      <c r="B4" s="521"/>
      <c r="C4" s="521"/>
      <c r="D4" s="521"/>
      <c r="E4" s="521"/>
      <c r="F4" s="521"/>
      <c r="G4" s="521"/>
      <c r="H4" s="521"/>
      <c r="I4" s="521"/>
      <c r="J4" s="521"/>
      <c r="K4" s="521"/>
      <c r="L4" s="521"/>
      <c r="M4" s="521"/>
      <c r="N4" s="521"/>
      <c r="O4" s="52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525"/>
      <c r="AO4" s="525"/>
      <c r="AP4" s="525"/>
      <c r="AQ4" s="525"/>
      <c r="AR4" s="525"/>
      <c r="AS4" s="525"/>
      <c r="AT4" s="525"/>
      <c r="AU4" s="525"/>
      <c r="AV4" s="525"/>
      <c r="AW4" s="525"/>
      <c r="AX4" s="525"/>
      <c r="AY4" s="525"/>
      <c r="AZ4" s="525"/>
      <c r="BA4" s="525"/>
    </row>
    <row r="5" spans="1:53" ht="36.75" customHeight="1" x14ac:dyDescent="0.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534" t="s">
        <v>1</v>
      </c>
      <c r="Q5" s="535"/>
      <c r="R5" s="535"/>
      <c r="S5" s="535"/>
      <c r="T5" s="535"/>
      <c r="U5" s="535"/>
      <c r="V5" s="535"/>
      <c r="W5" s="535"/>
      <c r="X5" s="535"/>
      <c r="Y5" s="535"/>
      <c r="Z5" s="535"/>
      <c r="AA5" s="535"/>
      <c r="AB5" s="535"/>
      <c r="AC5" s="535"/>
      <c r="AD5" s="535"/>
      <c r="AE5" s="535"/>
      <c r="AF5" s="535"/>
      <c r="AG5" s="535"/>
      <c r="AH5" s="535"/>
      <c r="AI5" s="535"/>
      <c r="AJ5" s="535"/>
      <c r="AK5" s="535"/>
      <c r="AL5" s="535"/>
      <c r="AM5" s="535"/>
    </row>
    <row r="6" spans="1:53" s="3" customFormat="1" ht="24.75" customHeight="1" x14ac:dyDescent="0.5">
      <c r="A6" s="521" t="s">
        <v>81</v>
      </c>
      <c r="B6" s="521"/>
      <c r="C6" s="521"/>
      <c r="D6" s="521"/>
      <c r="E6" s="521"/>
      <c r="F6" s="521"/>
      <c r="G6" s="521"/>
      <c r="H6" s="521"/>
      <c r="I6" s="521"/>
      <c r="J6" s="521"/>
      <c r="K6" s="521"/>
      <c r="L6" s="521"/>
      <c r="M6" s="521"/>
      <c r="N6" s="521"/>
      <c r="O6" s="521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536"/>
      <c r="AP6" s="536"/>
      <c r="AQ6" s="536"/>
      <c r="AR6" s="536"/>
      <c r="AS6" s="536"/>
      <c r="AT6" s="536"/>
      <c r="AU6" s="536"/>
      <c r="AV6" s="536"/>
      <c r="AW6" s="536"/>
      <c r="AX6" s="536"/>
      <c r="AY6" s="536"/>
      <c r="AZ6" s="536"/>
      <c r="BA6" s="536"/>
    </row>
    <row r="7" spans="1:53" s="3" customFormat="1" ht="27" customHeight="1" x14ac:dyDescent="0.5">
      <c r="A7" s="521" t="s">
        <v>70</v>
      </c>
      <c r="B7" s="521"/>
      <c r="C7" s="521"/>
      <c r="D7" s="521"/>
      <c r="E7" s="521"/>
      <c r="F7" s="521"/>
      <c r="G7" s="521"/>
      <c r="H7" s="521"/>
      <c r="I7" s="521"/>
      <c r="J7" s="521"/>
      <c r="K7" s="521"/>
      <c r="L7" s="521"/>
      <c r="M7" s="521"/>
      <c r="N7" s="521"/>
      <c r="O7" s="521"/>
      <c r="P7" s="527" t="s">
        <v>82</v>
      </c>
      <c r="Q7" s="527"/>
      <c r="R7" s="527"/>
      <c r="S7" s="527"/>
      <c r="T7" s="527"/>
      <c r="U7" s="527"/>
      <c r="V7" s="527"/>
      <c r="W7" s="527"/>
      <c r="X7" s="527"/>
      <c r="Y7" s="527"/>
      <c r="Z7" s="527"/>
      <c r="AA7" s="527"/>
      <c r="AB7" s="527"/>
      <c r="AC7" s="527"/>
      <c r="AD7" s="527"/>
      <c r="AE7" s="527"/>
      <c r="AF7" s="527"/>
      <c r="AG7" s="527"/>
      <c r="AH7" s="527"/>
      <c r="AI7" s="527"/>
      <c r="AJ7" s="527"/>
      <c r="AK7" s="527"/>
      <c r="AL7" s="527"/>
      <c r="AM7" s="34"/>
      <c r="AN7" s="537" t="s">
        <v>83</v>
      </c>
      <c r="AO7" s="538"/>
      <c r="AP7" s="538"/>
      <c r="AQ7" s="538"/>
      <c r="AR7" s="538"/>
      <c r="AS7" s="538"/>
      <c r="AT7" s="538"/>
      <c r="AU7" s="538"/>
      <c r="AV7" s="538"/>
      <c r="AW7" s="538"/>
      <c r="AX7" s="538"/>
      <c r="AY7" s="538"/>
      <c r="AZ7" s="538"/>
      <c r="BA7" s="538"/>
    </row>
    <row r="8" spans="1:53" s="3" customFormat="1" ht="27.75" customHeight="1" x14ac:dyDescent="0.45">
      <c r="P8" s="527" t="s">
        <v>92</v>
      </c>
      <c r="Q8" s="527"/>
      <c r="R8" s="527"/>
      <c r="S8" s="527"/>
      <c r="T8" s="527"/>
      <c r="U8" s="527"/>
      <c r="V8" s="527"/>
      <c r="W8" s="527"/>
      <c r="X8" s="527"/>
      <c r="Y8" s="527"/>
      <c r="Z8" s="527"/>
      <c r="AA8" s="527"/>
      <c r="AB8" s="527"/>
      <c r="AC8" s="527"/>
      <c r="AD8" s="527"/>
      <c r="AE8" s="527"/>
      <c r="AF8" s="527"/>
      <c r="AG8" s="527"/>
      <c r="AH8" s="527"/>
      <c r="AI8" s="527"/>
      <c r="AJ8" s="527"/>
      <c r="AK8" s="527"/>
      <c r="AL8" s="527"/>
      <c r="AM8" s="34"/>
      <c r="AN8" s="528" t="s">
        <v>84</v>
      </c>
      <c r="AO8" s="528"/>
      <c r="AP8" s="528"/>
      <c r="AQ8" s="528"/>
      <c r="AR8" s="528"/>
      <c r="AS8" s="528"/>
      <c r="AT8" s="528"/>
      <c r="AU8" s="528"/>
      <c r="AV8" s="528"/>
      <c r="AW8" s="528"/>
      <c r="AX8" s="528"/>
      <c r="AY8" s="528"/>
      <c r="AZ8" s="528"/>
      <c r="BA8" s="528"/>
    </row>
    <row r="9" spans="1:53" s="3" customFormat="1" ht="27.75" customHeight="1" x14ac:dyDescent="0.45">
      <c r="P9" s="527" t="s">
        <v>95</v>
      </c>
      <c r="Q9" s="527"/>
      <c r="R9" s="527"/>
      <c r="S9" s="527"/>
      <c r="T9" s="527"/>
      <c r="U9" s="527"/>
      <c r="V9" s="527"/>
      <c r="W9" s="527"/>
      <c r="X9" s="527"/>
      <c r="Y9" s="527"/>
      <c r="Z9" s="527"/>
      <c r="AA9" s="527"/>
      <c r="AB9" s="527"/>
      <c r="AC9" s="527"/>
      <c r="AD9" s="527"/>
      <c r="AE9" s="527"/>
      <c r="AF9" s="527"/>
      <c r="AG9" s="527"/>
      <c r="AH9" s="527"/>
      <c r="AI9" s="527"/>
      <c r="AJ9" s="527"/>
      <c r="AK9" s="527"/>
      <c r="AL9" s="527"/>
      <c r="AM9" s="34"/>
      <c r="AN9" s="528"/>
      <c r="AO9" s="528"/>
      <c r="AP9" s="528"/>
      <c r="AQ9" s="528"/>
      <c r="AR9" s="528"/>
      <c r="AS9" s="528"/>
      <c r="AT9" s="528"/>
      <c r="AU9" s="528"/>
      <c r="AV9" s="528"/>
      <c r="AW9" s="528"/>
      <c r="AX9" s="528"/>
      <c r="AY9" s="528"/>
      <c r="AZ9" s="528"/>
      <c r="BA9" s="528"/>
    </row>
    <row r="10" spans="1:53" s="3" customFormat="1" ht="27.75" customHeight="1" x14ac:dyDescent="0.4">
      <c r="P10" s="529" t="s">
        <v>85</v>
      </c>
      <c r="Q10" s="530"/>
      <c r="R10" s="530"/>
      <c r="S10" s="530"/>
      <c r="T10" s="530"/>
      <c r="U10" s="530"/>
      <c r="V10" s="530"/>
      <c r="W10" s="530"/>
      <c r="X10" s="530"/>
      <c r="Y10" s="530"/>
      <c r="Z10" s="530"/>
      <c r="AA10" s="530"/>
      <c r="AB10" s="530"/>
      <c r="AC10" s="530"/>
      <c r="AD10" s="530"/>
      <c r="AE10" s="530"/>
      <c r="AF10" s="530"/>
      <c r="AG10" s="530"/>
      <c r="AH10" s="530"/>
      <c r="AI10" s="530"/>
      <c r="AJ10" s="530"/>
      <c r="AK10" s="530"/>
      <c r="AL10" s="531"/>
      <c r="AM10" s="531"/>
      <c r="AN10" s="528"/>
      <c r="AO10" s="528"/>
      <c r="AP10" s="528"/>
      <c r="AQ10" s="528"/>
      <c r="AR10" s="528"/>
      <c r="AS10" s="528"/>
      <c r="AT10" s="528"/>
      <c r="AU10" s="528"/>
      <c r="AV10" s="528"/>
      <c r="AW10" s="528"/>
      <c r="AX10" s="528"/>
      <c r="AY10" s="528"/>
      <c r="AZ10" s="528"/>
      <c r="BA10" s="528"/>
    </row>
    <row r="11" spans="1:53" s="3" customFormat="1" ht="27.75" customHeight="1" x14ac:dyDescent="0.45">
      <c r="P11" s="529" t="s">
        <v>98</v>
      </c>
      <c r="Q11" s="529"/>
      <c r="R11" s="529"/>
      <c r="S11" s="529"/>
      <c r="T11" s="529"/>
      <c r="U11" s="529"/>
      <c r="V11" s="529"/>
      <c r="W11" s="529"/>
      <c r="X11" s="529"/>
      <c r="Y11" s="529"/>
      <c r="Z11" s="529"/>
      <c r="AA11" s="529"/>
      <c r="AB11" s="529"/>
      <c r="AC11" s="529"/>
      <c r="AD11" s="529"/>
      <c r="AE11" s="529"/>
      <c r="AF11" s="529"/>
      <c r="AG11" s="529"/>
      <c r="AH11" s="529"/>
      <c r="AI11" s="529"/>
      <c r="AJ11" s="529"/>
      <c r="AK11" s="529"/>
      <c r="AL11" s="529"/>
      <c r="AM11" s="529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</row>
    <row r="12" spans="1:53" s="3" customFormat="1" ht="27.75" customHeight="1" x14ac:dyDescent="0.45">
      <c r="P12" s="35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7"/>
      <c r="AM12" s="3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</row>
    <row r="13" spans="1:53" s="3" customFormat="1" ht="22.8" x14ac:dyDescent="0.4">
      <c r="A13" s="540" t="s">
        <v>35</v>
      </c>
      <c r="B13" s="540"/>
      <c r="C13" s="540"/>
      <c r="D13" s="540"/>
      <c r="E13" s="540"/>
      <c r="F13" s="540"/>
      <c r="G13" s="540"/>
      <c r="H13" s="540"/>
      <c r="I13" s="540"/>
      <c r="J13" s="540"/>
      <c r="K13" s="540"/>
      <c r="L13" s="540"/>
      <c r="M13" s="540"/>
      <c r="N13" s="540"/>
      <c r="O13" s="540"/>
      <c r="P13" s="540"/>
      <c r="Q13" s="540"/>
      <c r="R13" s="540"/>
      <c r="S13" s="540"/>
      <c r="T13" s="540"/>
      <c r="U13" s="540"/>
      <c r="V13" s="540"/>
      <c r="W13" s="540"/>
      <c r="X13" s="540"/>
      <c r="Y13" s="540"/>
      <c r="Z13" s="540"/>
      <c r="AA13" s="540"/>
      <c r="AB13" s="540"/>
      <c r="AC13" s="540"/>
      <c r="AD13" s="540"/>
      <c r="AE13" s="540"/>
      <c r="AF13" s="540"/>
      <c r="AG13" s="540"/>
      <c r="AH13" s="540"/>
      <c r="AI13" s="540"/>
      <c r="AJ13" s="540"/>
      <c r="AK13" s="540"/>
      <c r="AL13" s="540"/>
      <c r="AM13" s="540"/>
      <c r="AN13" s="540"/>
      <c r="AO13" s="540"/>
      <c r="AP13" s="540"/>
      <c r="AQ13" s="540"/>
      <c r="AR13" s="540"/>
      <c r="AS13" s="540"/>
      <c r="AT13" s="540"/>
      <c r="AU13" s="540"/>
      <c r="AV13" s="540"/>
      <c r="AW13" s="540"/>
      <c r="AX13" s="540"/>
      <c r="AY13" s="540"/>
      <c r="AZ13" s="540"/>
      <c r="BA13" s="540"/>
    </row>
    <row r="14" spans="1:53" s="3" customFormat="1" ht="18.600000000000001" thickBot="1" x14ac:dyDescent="0.4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</row>
    <row r="15" spans="1:53" ht="18" customHeight="1" x14ac:dyDescent="0.3">
      <c r="A15" s="541" t="s">
        <v>2</v>
      </c>
      <c r="B15" s="543" t="s">
        <v>3</v>
      </c>
      <c r="C15" s="544"/>
      <c r="D15" s="544"/>
      <c r="E15" s="545"/>
      <c r="F15" s="543" t="s">
        <v>4</v>
      </c>
      <c r="G15" s="544"/>
      <c r="H15" s="544"/>
      <c r="I15" s="545"/>
      <c r="J15" s="546" t="s">
        <v>5</v>
      </c>
      <c r="K15" s="547"/>
      <c r="L15" s="547"/>
      <c r="M15" s="547"/>
      <c r="N15" s="546" t="s">
        <v>6</v>
      </c>
      <c r="O15" s="547"/>
      <c r="P15" s="547"/>
      <c r="Q15" s="547"/>
      <c r="R15" s="548"/>
      <c r="S15" s="546" t="s">
        <v>7</v>
      </c>
      <c r="T15" s="549"/>
      <c r="U15" s="549"/>
      <c r="V15" s="549"/>
      <c r="W15" s="548"/>
      <c r="X15" s="546" t="s">
        <v>8</v>
      </c>
      <c r="Y15" s="547"/>
      <c r="Z15" s="547"/>
      <c r="AA15" s="548"/>
      <c r="AB15" s="543" t="s">
        <v>9</v>
      </c>
      <c r="AC15" s="544"/>
      <c r="AD15" s="544"/>
      <c r="AE15" s="545"/>
      <c r="AF15" s="543" t="s">
        <v>10</v>
      </c>
      <c r="AG15" s="544"/>
      <c r="AH15" s="544"/>
      <c r="AI15" s="545"/>
      <c r="AJ15" s="546" t="s">
        <v>11</v>
      </c>
      <c r="AK15" s="549"/>
      <c r="AL15" s="549"/>
      <c r="AM15" s="549"/>
      <c r="AN15" s="548"/>
      <c r="AO15" s="546" t="s">
        <v>12</v>
      </c>
      <c r="AP15" s="547"/>
      <c r="AQ15" s="547"/>
      <c r="AR15" s="547"/>
      <c r="AS15" s="550" t="s">
        <v>13</v>
      </c>
      <c r="AT15" s="551"/>
      <c r="AU15" s="551"/>
      <c r="AV15" s="551"/>
      <c r="AW15" s="552"/>
      <c r="AX15" s="546" t="s">
        <v>14</v>
      </c>
      <c r="AY15" s="547"/>
      <c r="AZ15" s="547"/>
      <c r="BA15" s="548"/>
    </row>
    <row r="16" spans="1:53" s="5" customFormat="1" ht="20.25" customHeight="1" thickBot="1" x14ac:dyDescent="0.3">
      <c r="A16" s="542"/>
      <c r="B16" s="38">
        <v>1</v>
      </c>
      <c r="C16" s="39">
        <v>2</v>
      </c>
      <c r="D16" s="39">
        <v>3</v>
      </c>
      <c r="E16" s="40">
        <v>4</v>
      </c>
      <c r="F16" s="38">
        <v>5</v>
      </c>
      <c r="G16" s="39">
        <v>6</v>
      </c>
      <c r="H16" s="39">
        <v>7</v>
      </c>
      <c r="I16" s="40">
        <v>8</v>
      </c>
      <c r="J16" s="38">
        <v>9</v>
      </c>
      <c r="K16" s="39">
        <v>10</v>
      </c>
      <c r="L16" s="39">
        <v>11</v>
      </c>
      <c r="M16" s="41">
        <v>12</v>
      </c>
      <c r="N16" s="38">
        <v>13</v>
      </c>
      <c r="O16" s="39">
        <v>14</v>
      </c>
      <c r="P16" s="39">
        <v>15</v>
      </c>
      <c r="Q16" s="39">
        <v>16</v>
      </c>
      <c r="R16" s="40">
        <v>17</v>
      </c>
      <c r="S16" s="38">
        <v>18</v>
      </c>
      <c r="T16" s="39">
        <v>19</v>
      </c>
      <c r="U16" s="39">
        <v>20</v>
      </c>
      <c r="V16" s="39">
        <v>21</v>
      </c>
      <c r="W16" s="40">
        <v>22</v>
      </c>
      <c r="X16" s="38">
        <v>23</v>
      </c>
      <c r="Y16" s="39">
        <v>24</v>
      </c>
      <c r="Z16" s="39">
        <v>25</v>
      </c>
      <c r="AA16" s="40">
        <v>26</v>
      </c>
      <c r="AB16" s="38">
        <v>27</v>
      </c>
      <c r="AC16" s="39">
        <v>28</v>
      </c>
      <c r="AD16" s="39">
        <v>29</v>
      </c>
      <c r="AE16" s="40">
        <v>30</v>
      </c>
      <c r="AF16" s="38">
        <v>31</v>
      </c>
      <c r="AG16" s="39">
        <v>32</v>
      </c>
      <c r="AH16" s="39">
        <v>33</v>
      </c>
      <c r="AI16" s="40">
        <v>34</v>
      </c>
      <c r="AJ16" s="38">
        <v>35</v>
      </c>
      <c r="AK16" s="39">
        <v>36</v>
      </c>
      <c r="AL16" s="39">
        <v>37</v>
      </c>
      <c r="AM16" s="39">
        <v>38</v>
      </c>
      <c r="AN16" s="40">
        <v>39</v>
      </c>
      <c r="AO16" s="38">
        <v>40</v>
      </c>
      <c r="AP16" s="39">
        <v>41</v>
      </c>
      <c r="AQ16" s="39">
        <v>42</v>
      </c>
      <c r="AR16" s="41">
        <v>43</v>
      </c>
      <c r="AS16" s="38">
        <v>44</v>
      </c>
      <c r="AT16" s="39">
        <v>45</v>
      </c>
      <c r="AU16" s="39">
        <v>46</v>
      </c>
      <c r="AV16" s="39">
        <v>47</v>
      </c>
      <c r="AW16" s="40">
        <v>48</v>
      </c>
      <c r="AX16" s="38">
        <v>49</v>
      </c>
      <c r="AY16" s="39">
        <v>50</v>
      </c>
      <c r="AZ16" s="39">
        <v>51</v>
      </c>
      <c r="BA16" s="40">
        <v>52</v>
      </c>
    </row>
    <row r="17" spans="1:53" ht="20.100000000000001" customHeight="1" x14ac:dyDescent="0.35">
      <c r="A17" s="42">
        <v>1</v>
      </c>
      <c r="B17" s="43" t="s">
        <v>67</v>
      </c>
      <c r="C17" s="44" t="s">
        <v>67</v>
      </c>
      <c r="D17" s="44" t="s">
        <v>67</v>
      </c>
      <c r="E17" s="45" t="s">
        <v>67</v>
      </c>
      <c r="F17" s="43" t="s">
        <v>67</v>
      </c>
      <c r="G17" s="44" t="s">
        <v>67</v>
      </c>
      <c r="H17" s="44" t="s">
        <v>67</v>
      </c>
      <c r="I17" s="45" t="s">
        <v>67</v>
      </c>
      <c r="J17" s="43" t="s">
        <v>67</v>
      </c>
      <c r="K17" s="44" t="s">
        <v>67</v>
      </c>
      <c r="L17" s="44" t="s">
        <v>67</v>
      </c>
      <c r="M17" s="45" t="s">
        <v>67</v>
      </c>
      <c r="N17" s="43" t="s">
        <v>67</v>
      </c>
      <c r="O17" s="44" t="s">
        <v>67</v>
      </c>
      <c r="P17" s="44" t="s">
        <v>67</v>
      </c>
      <c r="Q17" s="44" t="s">
        <v>86</v>
      </c>
      <c r="R17" s="45" t="s">
        <v>86</v>
      </c>
      <c r="S17" s="43" t="s">
        <v>16</v>
      </c>
      <c r="T17" s="44" t="s">
        <v>16</v>
      </c>
      <c r="U17" s="44" t="s">
        <v>67</v>
      </c>
      <c r="V17" s="44" t="s">
        <v>67</v>
      </c>
      <c r="W17" s="45" t="s">
        <v>67</v>
      </c>
      <c r="X17" s="43" t="s">
        <v>67</v>
      </c>
      <c r="Y17" s="44" t="s">
        <v>67</v>
      </c>
      <c r="Z17" s="44" t="s">
        <v>67</v>
      </c>
      <c r="AA17" s="46" t="s">
        <v>67</v>
      </c>
      <c r="AB17" s="43" t="s">
        <v>67</v>
      </c>
      <c r="AC17" s="44" t="s">
        <v>67</v>
      </c>
      <c r="AD17" s="44" t="s">
        <v>17</v>
      </c>
      <c r="AE17" s="46" t="s">
        <v>17</v>
      </c>
      <c r="AF17" s="43" t="s">
        <v>17</v>
      </c>
      <c r="AG17" s="44" t="s">
        <v>67</v>
      </c>
      <c r="AH17" s="44" t="s">
        <v>67</v>
      </c>
      <c r="AI17" s="46" t="s">
        <v>67</v>
      </c>
      <c r="AJ17" s="43" t="s">
        <v>67</v>
      </c>
      <c r="AK17" s="44" t="s">
        <v>67</v>
      </c>
      <c r="AL17" s="44" t="s">
        <v>67</v>
      </c>
      <c r="AM17" s="44" t="s">
        <v>67</v>
      </c>
      <c r="AN17" s="45" t="s">
        <v>67</v>
      </c>
      <c r="AO17" s="47" t="s">
        <v>67</v>
      </c>
      <c r="AP17" s="44" t="s">
        <v>15</v>
      </c>
      <c r="AQ17" s="44" t="s">
        <v>15</v>
      </c>
      <c r="AR17" s="46" t="s">
        <v>16</v>
      </c>
      <c r="AS17" s="43" t="s">
        <v>16</v>
      </c>
      <c r="AT17" s="44" t="s">
        <v>16</v>
      </c>
      <c r="AU17" s="44" t="s">
        <v>16</v>
      </c>
      <c r="AV17" s="44" t="s">
        <v>16</v>
      </c>
      <c r="AW17" s="45" t="s">
        <v>16</v>
      </c>
      <c r="AX17" s="47" t="s">
        <v>16</v>
      </c>
      <c r="AY17" s="44" t="s">
        <v>16</v>
      </c>
      <c r="AZ17" s="44" t="s">
        <v>16</v>
      </c>
      <c r="BA17" s="45" t="s">
        <v>16</v>
      </c>
    </row>
    <row r="18" spans="1:53" ht="20.100000000000001" customHeight="1" x14ac:dyDescent="0.35">
      <c r="A18" s="48">
        <v>2</v>
      </c>
      <c r="B18" s="49" t="s">
        <v>17</v>
      </c>
      <c r="C18" s="25" t="s">
        <v>17</v>
      </c>
      <c r="D18" s="25" t="s">
        <v>17</v>
      </c>
      <c r="E18" s="50" t="s">
        <v>17</v>
      </c>
      <c r="F18" s="49" t="s">
        <v>18</v>
      </c>
      <c r="G18" s="25" t="s">
        <v>18</v>
      </c>
      <c r="H18" s="25" t="s">
        <v>18</v>
      </c>
      <c r="I18" s="50" t="s">
        <v>18</v>
      </c>
      <c r="J18" s="49" t="s">
        <v>18</v>
      </c>
      <c r="K18" s="25" t="s">
        <v>18</v>
      </c>
      <c r="L18" s="25" t="s">
        <v>18</v>
      </c>
      <c r="M18" s="50" t="s">
        <v>18</v>
      </c>
      <c r="N18" s="49" t="s">
        <v>18</v>
      </c>
      <c r="O18" s="25" t="s">
        <v>18</v>
      </c>
      <c r="P18" s="25" t="s">
        <v>18</v>
      </c>
      <c r="Q18" s="25" t="s">
        <v>73</v>
      </c>
      <c r="R18" s="50" t="s">
        <v>73</v>
      </c>
      <c r="S18" s="49"/>
      <c r="T18" s="25"/>
      <c r="U18" s="25"/>
      <c r="V18" s="25"/>
      <c r="W18" s="51"/>
      <c r="X18" s="49"/>
      <c r="Y18" s="25"/>
      <c r="Z18" s="25"/>
      <c r="AA18" s="51"/>
      <c r="AB18" s="49"/>
      <c r="AC18" s="25"/>
      <c r="AD18" s="25"/>
      <c r="AE18" s="51"/>
      <c r="AF18" s="49"/>
      <c r="AG18" s="25"/>
      <c r="AH18" s="25"/>
      <c r="AI18" s="51"/>
      <c r="AJ18" s="49"/>
      <c r="AK18" s="25"/>
      <c r="AL18" s="25"/>
      <c r="AM18" s="25"/>
      <c r="AN18" s="50"/>
      <c r="AO18" s="52"/>
      <c r="AP18" s="25"/>
      <c r="AQ18" s="25"/>
      <c r="AR18" s="51"/>
      <c r="AS18" s="53"/>
      <c r="AT18" s="54"/>
      <c r="AU18" s="25"/>
      <c r="AV18" s="25"/>
      <c r="AW18" s="50"/>
      <c r="AX18" s="55"/>
      <c r="AY18" s="25"/>
      <c r="AZ18" s="25"/>
      <c r="BA18" s="50"/>
    </row>
    <row r="19" spans="1:53" ht="20.100000000000001" customHeight="1" x14ac:dyDescent="0.35">
      <c r="A19" s="48"/>
      <c r="B19" s="49"/>
      <c r="C19" s="25"/>
      <c r="D19" s="25"/>
      <c r="E19" s="50"/>
      <c r="F19" s="49"/>
      <c r="G19" s="25"/>
      <c r="H19" s="25"/>
      <c r="I19" s="50"/>
      <c r="J19" s="49"/>
      <c r="K19" s="25"/>
      <c r="L19" s="25"/>
      <c r="M19" s="50"/>
      <c r="N19" s="49"/>
      <c r="O19" s="25"/>
      <c r="P19" s="25"/>
      <c r="Q19" s="25"/>
      <c r="R19" s="50"/>
      <c r="S19" s="49"/>
      <c r="T19" s="25"/>
      <c r="U19" s="25"/>
      <c r="V19" s="25"/>
      <c r="W19" s="56"/>
      <c r="X19" s="49"/>
      <c r="Y19" s="25"/>
      <c r="Z19" s="25"/>
      <c r="AA19" s="51"/>
      <c r="AB19" s="49"/>
      <c r="AC19" s="25"/>
      <c r="AD19" s="25"/>
      <c r="AE19" s="51"/>
      <c r="AF19" s="49"/>
      <c r="AG19" s="25"/>
      <c r="AH19" s="25"/>
      <c r="AI19" s="51"/>
      <c r="AJ19" s="49"/>
      <c r="AK19" s="25"/>
      <c r="AL19" s="25"/>
      <c r="AM19" s="25"/>
      <c r="AN19" s="50"/>
      <c r="AO19" s="52"/>
      <c r="AP19" s="25"/>
      <c r="AQ19" s="25"/>
      <c r="AR19" s="51"/>
      <c r="AS19" s="49"/>
      <c r="AT19" s="25"/>
      <c r="AU19" s="25"/>
      <c r="AV19" s="25"/>
      <c r="AW19" s="50"/>
      <c r="AX19" s="52"/>
      <c r="AY19" s="25"/>
      <c r="AZ19" s="25"/>
      <c r="BA19" s="50"/>
    </row>
    <row r="20" spans="1:53" ht="19.5" customHeight="1" thickBot="1" x14ac:dyDescent="0.4">
      <c r="A20" s="57"/>
      <c r="B20" s="58"/>
      <c r="C20" s="59"/>
      <c r="D20" s="59"/>
      <c r="E20" s="60"/>
      <c r="F20" s="58"/>
      <c r="G20" s="59"/>
      <c r="H20" s="59"/>
      <c r="I20" s="60"/>
      <c r="J20" s="58"/>
      <c r="K20" s="59"/>
      <c r="L20" s="59"/>
      <c r="M20" s="60"/>
      <c r="N20" s="58"/>
      <c r="O20" s="59"/>
      <c r="P20" s="59"/>
      <c r="Q20" s="59"/>
      <c r="R20" s="60"/>
      <c r="S20" s="58"/>
      <c r="T20" s="59"/>
      <c r="U20" s="59"/>
      <c r="V20" s="59"/>
      <c r="W20" s="61"/>
      <c r="X20" s="58"/>
      <c r="Y20" s="59"/>
      <c r="Z20" s="59"/>
      <c r="AA20" s="61"/>
      <c r="AB20" s="58"/>
      <c r="AC20" s="59"/>
      <c r="AD20" s="59"/>
      <c r="AE20" s="61"/>
      <c r="AF20" s="58"/>
      <c r="AG20" s="59"/>
      <c r="AH20" s="59"/>
      <c r="AI20" s="61"/>
      <c r="AJ20" s="58"/>
      <c r="AK20" s="59"/>
      <c r="AL20" s="59"/>
      <c r="AM20" s="59"/>
      <c r="AN20" s="60"/>
      <c r="AO20" s="62"/>
      <c r="AP20" s="59"/>
      <c r="AQ20" s="59"/>
      <c r="AR20" s="61"/>
      <c r="AS20" s="63"/>
      <c r="AT20" s="64"/>
      <c r="AU20" s="64"/>
      <c r="AV20" s="64"/>
      <c r="AW20" s="65"/>
      <c r="AX20" s="66"/>
      <c r="AY20" s="67"/>
      <c r="AZ20" s="67"/>
      <c r="BA20" s="68"/>
    </row>
    <row r="21" spans="1:53" ht="19.5" customHeight="1" x14ac:dyDescent="0.35">
      <c r="A21" s="26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70"/>
      <c r="AG21" s="70"/>
      <c r="AH21" s="70"/>
      <c r="AI21" s="70"/>
      <c r="AJ21" s="69"/>
      <c r="AK21" s="69"/>
      <c r="AL21" s="69"/>
      <c r="AM21" s="69"/>
      <c r="AN21" s="69"/>
      <c r="AO21" s="69"/>
      <c r="AP21" s="69"/>
      <c r="AQ21" s="69"/>
      <c r="AR21" s="69"/>
      <c r="AS21" s="71"/>
      <c r="AT21" s="20"/>
      <c r="AU21" s="20"/>
      <c r="AV21" s="20"/>
      <c r="AW21" s="20"/>
      <c r="AX21" s="20"/>
      <c r="AY21" s="20"/>
      <c r="AZ21" s="20"/>
      <c r="BA21" s="20"/>
    </row>
    <row r="22" spans="1:53" s="7" customFormat="1" ht="21" customHeight="1" x14ac:dyDescent="0.35">
      <c r="A22" s="532" t="s">
        <v>87</v>
      </c>
      <c r="B22" s="532"/>
      <c r="C22" s="532"/>
      <c r="D22" s="532"/>
      <c r="E22" s="532"/>
      <c r="F22" s="532"/>
      <c r="G22" s="532"/>
      <c r="H22" s="532"/>
      <c r="I22" s="532"/>
      <c r="J22" s="633"/>
      <c r="K22" s="633"/>
      <c r="L22" s="633"/>
      <c r="M22" s="633"/>
      <c r="N22" s="633"/>
      <c r="O22" s="633"/>
      <c r="P22" s="633"/>
      <c r="Q22" s="633"/>
      <c r="R22" s="633"/>
      <c r="S22" s="633"/>
      <c r="T22" s="633"/>
      <c r="U22" s="633"/>
      <c r="V22" s="633"/>
      <c r="W22" s="633"/>
      <c r="X22" s="633"/>
      <c r="Y22" s="633"/>
      <c r="Z22" s="633"/>
      <c r="AA22" s="633"/>
      <c r="AB22" s="633"/>
      <c r="AC22" s="633"/>
      <c r="AD22" s="633"/>
      <c r="AE22" s="633"/>
      <c r="AF22" s="633"/>
      <c r="AG22" s="633"/>
      <c r="AH22" s="633"/>
      <c r="AI22" s="633"/>
      <c r="AJ22" s="633"/>
      <c r="AK22" s="633"/>
      <c r="AL22" s="633"/>
      <c r="AM22" s="633"/>
      <c r="AN22" s="633"/>
      <c r="AO22" s="633"/>
      <c r="AP22" s="633"/>
      <c r="AQ22" s="633"/>
      <c r="AR22" s="633"/>
      <c r="AS22" s="633"/>
      <c r="AT22" s="633"/>
      <c r="AU22" s="633"/>
      <c r="AV22" s="72"/>
      <c r="AW22" s="72"/>
      <c r="AX22" s="72"/>
      <c r="AY22" s="72"/>
      <c r="AZ22" s="72"/>
      <c r="BA22" s="1"/>
    </row>
    <row r="23" spans="1:53" x14ac:dyDescent="0.3">
      <c r="AV23" s="72"/>
      <c r="AW23" s="72"/>
      <c r="AX23" s="72"/>
      <c r="AY23" s="72"/>
      <c r="AZ23" s="72"/>
    </row>
    <row r="24" spans="1:53" ht="21.75" customHeight="1" x14ac:dyDescent="0.4">
      <c r="A24" s="73" t="s">
        <v>88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539" t="s">
        <v>89</v>
      </c>
      <c r="AB24" s="539"/>
      <c r="AC24" s="539"/>
      <c r="AD24" s="539"/>
      <c r="AE24" s="539"/>
      <c r="AF24" s="539"/>
      <c r="AG24" s="539"/>
      <c r="AH24" s="539"/>
      <c r="AI24" s="539"/>
      <c r="AJ24" s="539"/>
      <c r="AK24" s="539"/>
      <c r="AL24" s="539"/>
      <c r="AM24" s="539"/>
      <c r="AN24" s="73"/>
      <c r="AO24" s="539" t="s">
        <v>48</v>
      </c>
      <c r="AP24" s="539"/>
      <c r="AQ24" s="539"/>
      <c r="AR24" s="539"/>
      <c r="AS24" s="539"/>
      <c r="AT24" s="539"/>
      <c r="AU24" s="539"/>
      <c r="AV24" s="539"/>
      <c r="AW24" s="539"/>
      <c r="AX24" s="539"/>
      <c r="AY24" s="539"/>
      <c r="AZ24" s="539"/>
      <c r="BA24" s="539"/>
    </row>
    <row r="25" spans="1:53" ht="11.25" customHeight="1" x14ac:dyDescent="0.35">
      <c r="A25" s="18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3"/>
    </row>
    <row r="26" spans="1:53" ht="22.5" customHeight="1" x14ac:dyDescent="0.3">
      <c r="A26" s="652" t="s">
        <v>2</v>
      </c>
      <c r="B26" s="643"/>
      <c r="C26" s="653" t="s">
        <v>19</v>
      </c>
      <c r="D26" s="642"/>
      <c r="E26" s="642"/>
      <c r="F26" s="643"/>
      <c r="G26" s="654" t="s">
        <v>90</v>
      </c>
      <c r="H26" s="655"/>
      <c r="I26" s="656"/>
      <c r="J26" s="634" t="s">
        <v>21</v>
      </c>
      <c r="K26" s="642"/>
      <c r="L26" s="642"/>
      <c r="M26" s="643"/>
      <c r="N26" s="663" t="s">
        <v>60</v>
      </c>
      <c r="O26" s="664"/>
      <c r="P26" s="665"/>
      <c r="Q26" s="634" t="s">
        <v>61</v>
      </c>
      <c r="R26" s="635"/>
      <c r="S26" s="636"/>
      <c r="T26" s="634" t="s">
        <v>22</v>
      </c>
      <c r="U26" s="642"/>
      <c r="V26" s="643"/>
      <c r="W26" s="634" t="s">
        <v>59</v>
      </c>
      <c r="X26" s="642"/>
      <c r="Y26" s="643"/>
      <c r="Z26" s="20"/>
      <c r="AA26" s="823" t="s">
        <v>62</v>
      </c>
      <c r="AB26" s="824"/>
      <c r="AC26" s="824"/>
      <c r="AD26" s="824"/>
      <c r="AE26" s="824"/>
      <c r="AF26" s="825"/>
      <c r="AG26" s="826"/>
      <c r="AH26" s="500" t="s">
        <v>72</v>
      </c>
      <c r="AI26" s="651"/>
      <c r="AJ26" s="651"/>
      <c r="AK26" s="653" t="s">
        <v>47</v>
      </c>
      <c r="AL26" s="831"/>
      <c r="AM26" s="832"/>
      <c r="AN26" s="75"/>
      <c r="AO26" s="495" t="s">
        <v>49</v>
      </c>
      <c r="AP26" s="667"/>
      <c r="AQ26" s="667"/>
      <c r="AR26" s="667"/>
      <c r="AS26" s="663" t="s">
        <v>63</v>
      </c>
      <c r="AT26" s="664"/>
      <c r="AU26" s="664"/>
      <c r="AV26" s="664"/>
      <c r="AW26" s="665"/>
      <c r="AX26" s="500" t="s">
        <v>72</v>
      </c>
      <c r="AY26" s="500"/>
      <c r="AZ26" s="500"/>
      <c r="BA26" s="668"/>
    </row>
    <row r="27" spans="1:53" ht="15.75" customHeight="1" x14ac:dyDescent="0.3">
      <c r="A27" s="644"/>
      <c r="B27" s="646"/>
      <c r="C27" s="644"/>
      <c r="D27" s="645"/>
      <c r="E27" s="645"/>
      <c r="F27" s="646"/>
      <c r="G27" s="657"/>
      <c r="H27" s="658"/>
      <c r="I27" s="659"/>
      <c r="J27" s="644"/>
      <c r="K27" s="645"/>
      <c r="L27" s="645"/>
      <c r="M27" s="646"/>
      <c r="N27" s="577"/>
      <c r="O27" s="666"/>
      <c r="P27" s="579"/>
      <c r="Q27" s="637"/>
      <c r="R27" s="633"/>
      <c r="S27" s="638"/>
      <c r="T27" s="644"/>
      <c r="U27" s="645"/>
      <c r="V27" s="646"/>
      <c r="W27" s="644"/>
      <c r="X27" s="645"/>
      <c r="Y27" s="646"/>
      <c r="Z27" s="20"/>
      <c r="AA27" s="827"/>
      <c r="AB27" s="828"/>
      <c r="AC27" s="828"/>
      <c r="AD27" s="828"/>
      <c r="AE27" s="828"/>
      <c r="AF27" s="829"/>
      <c r="AG27" s="830"/>
      <c r="AH27" s="651"/>
      <c r="AI27" s="651"/>
      <c r="AJ27" s="651"/>
      <c r="AK27" s="833"/>
      <c r="AL27" s="834"/>
      <c r="AM27" s="835"/>
      <c r="AN27" s="75"/>
      <c r="AO27" s="667"/>
      <c r="AP27" s="667"/>
      <c r="AQ27" s="667"/>
      <c r="AR27" s="667"/>
      <c r="AS27" s="577"/>
      <c r="AT27" s="666"/>
      <c r="AU27" s="666"/>
      <c r="AV27" s="666"/>
      <c r="AW27" s="579"/>
      <c r="AX27" s="500"/>
      <c r="AY27" s="500"/>
      <c r="AZ27" s="500"/>
      <c r="BA27" s="668"/>
    </row>
    <row r="28" spans="1:53" ht="42" customHeight="1" x14ac:dyDescent="0.3">
      <c r="A28" s="647"/>
      <c r="B28" s="649"/>
      <c r="C28" s="647"/>
      <c r="D28" s="648"/>
      <c r="E28" s="648"/>
      <c r="F28" s="649"/>
      <c r="G28" s="660"/>
      <c r="H28" s="661"/>
      <c r="I28" s="662"/>
      <c r="J28" s="647"/>
      <c r="K28" s="648"/>
      <c r="L28" s="648"/>
      <c r="M28" s="649"/>
      <c r="N28" s="580"/>
      <c r="O28" s="581"/>
      <c r="P28" s="582"/>
      <c r="Q28" s="639"/>
      <c r="R28" s="640"/>
      <c r="S28" s="641"/>
      <c r="T28" s="647"/>
      <c r="U28" s="648"/>
      <c r="V28" s="649"/>
      <c r="W28" s="647"/>
      <c r="X28" s="648"/>
      <c r="Y28" s="649"/>
      <c r="Z28" s="20"/>
      <c r="AA28" s="845" t="s">
        <v>78</v>
      </c>
      <c r="AB28" s="846"/>
      <c r="AC28" s="846"/>
      <c r="AD28" s="846"/>
      <c r="AE28" s="846"/>
      <c r="AF28" s="837"/>
      <c r="AG28" s="838"/>
      <c r="AH28" s="847">
        <v>2</v>
      </c>
      <c r="AI28" s="848"/>
      <c r="AJ28" s="849"/>
      <c r="AK28" s="503">
        <v>3</v>
      </c>
      <c r="AL28" s="503"/>
      <c r="AM28" s="503"/>
      <c r="AN28" s="75"/>
      <c r="AO28" s="667"/>
      <c r="AP28" s="667"/>
      <c r="AQ28" s="667"/>
      <c r="AR28" s="667"/>
      <c r="AS28" s="577"/>
      <c r="AT28" s="666"/>
      <c r="AU28" s="666"/>
      <c r="AV28" s="666"/>
      <c r="AW28" s="579"/>
      <c r="AX28" s="500"/>
      <c r="AY28" s="500"/>
      <c r="AZ28" s="500"/>
      <c r="BA28" s="668"/>
    </row>
    <row r="29" spans="1:53" ht="26.25" customHeight="1" x14ac:dyDescent="0.4">
      <c r="A29" s="674">
        <v>1</v>
      </c>
      <c r="B29" s="554"/>
      <c r="C29" s="555">
        <f>COUNTIF($B17:$AO17,$B$17)</f>
        <v>33</v>
      </c>
      <c r="D29" s="556"/>
      <c r="E29" s="556"/>
      <c r="F29" s="557"/>
      <c r="G29" s="555">
        <v>4</v>
      </c>
      <c r="H29" s="556"/>
      <c r="I29" s="557"/>
      <c r="J29" s="555">
        <v>3</v>
      </c>
      <c r="K29" s="556"/>
      <c r="L29" s="556"/>
      <c r="M29" s="557"/>
      <c r="N29" s="555"/>
      <c r="O29" s="556"/>
      <c r="P29" s="557"/>
      <c r="Q29" s="563"/>
      <c r="R29" s="564"/>
      <c r="S29" s="565"/>
      <c r="T29" s="555">
        <v>12</v>
      </c>
      <c r="U29" s="586"/>
      <c r="V29" s="587"/>
      <c r="W29" s="555">
        <f>C29+G29+J29+N29+Q29+T29</f>
        <v>52</v>
      </c>
      <c r="X29" s="586"/>
      <c r="Y29" s="673"/>
      <c r="Z29" s="20"/>
      <c r="AA29" s="850" t="s">
        <v>145</v>
      </c>
      <c r="AB29" s="825"/>
      <c r="AC29" s="825"/>
      <c r="AD29" s="825"/>
      <c r="AE29" s="825"/>
      <c r="AF29" s="825"/>
      <c r="AG29" s="826"/>
      <c r="AH29" s="503">
        <v>3</v>
      </c>
      <c r="AI29" s="517"/>
      <c r="AJ29" s="517"/>
      <c r="AK29" s="503">
        <v>1</v>
      </c>
      <c r="AL29" s="517"/>
      <c r="AM29" s="517"/>
      <c r="AN29" s="75"/>
      <c r="AO29" s="667"/>
      <c r="AP29" s="667"/>
      <c r="AQ29" s="667"/>
      <c r="AR29" s="667"/>
      <c r="AS29" s="580"/>
      <c r="AT29" s="581"/>
      <c r="AU29" s="581"/>
      <c r="AV29" s="581"/>
      <c r="AW29" s="582"/>
      <c r="AX29" s="500"/>
      <c r="AY29" s="500"/>
      <c r="AZ29" s="500"/>
      <c r="BA29" s="668"/>
    </row>
    <row r="30" spans="1:53" ht="27" customHeight="1" x14ac:dyDescent="0.4">
      <c r="A30" s="675">
        <v>2</v>
      </c>
      <c r="B30" s="608"/>
      <c r="C30" s="555"/>
      <c r="D30" s="556"/>
      <c r="E30" s="556"/>
      <c r="F30" s="557"/>
      <c r="G30" s="610"/>
      <c r="H30" s="611"/>
      <c r="I30" s="612"/>
      <c r="J30" s="610">
        <v>5</v>
      </c>
      <c r="K30" s="611"/>
      <c r="L30" s="611"/>
      <c r="M30" s="612"/>
      <c r="N30" s="610">
        <v>10</v>
      </c>
      <c r="O30" s="611"/>
      <c r="P30" s="612"/>
      <c r="Q30" s="613">
        <v>2</v>
      </c>
      <c r="R30" s="564"/>
      <c r="S30" s="565"/>
      <c r="T30" s="610"/>
      <c r="U30" s="614"/>
      <c r="V30" s="615"/>
      <c r="W30" s="555">
        <f t="shared" ref="W30" si="0">C30+G30+J30+N30+Q30+T30</f>
        <v>17</v>
      </c>
      <c r="X30" s="586"/>
      <c r="Y30" s="673"/>
      <c r="Z30" s="20"/>
      <c r="AA30" s="851"/>
      <c r="AB30" s="829"/>
      <c r="AC30" s="829"/>
      <c r="AD30" s="829"/>
      <c r="AE30" s="829"/>
      <c r="AF30" s="829"/>
      <c r="AG30" s="830"/>
      <c r="AH30" s="517"/>
      <c r="AI30" s="517"/>
      <c r="AJ30" s="517"/>
      <c r="AK30" s="517"/>
      <c r="AL30" s="517"/>
      <c r="AM30" s="517"/>
      <c r="AN30" s="75"/>
      <c r="AO30" s="503" t="s">
        <v>23</v>
      </c>
      <c r="AP30" s="503"/>
      <c r="AQ30" s="503"/>
      <c r="AR30" s="503"/>
      <c r="AS30" s="506" t="s">
        <v>91</v>
      </c>
      <c r="AT30" s="506"/>
      <c r="AU30" s="506"/>
      <c r="AV30" s="506"/>
      <c r="AW30" s="506"/>
      <c r="AX30" s="508">
        <v>3</v>
      </c>
      <c r="AY30" s="508"/>
      <c r="AZ30" s="508"/>
      <c r="BA30" s="508"/>
    </row>
    <row r="31" spans="1:53" ht="21.75" customHeight="1" x14ac:dyDescent="0.4">
      <c r="A31" s="675"/>
      <c r="B31" s="608"/>
      <c r="C31" s="555"/>
      <c r="D31" s="556"/>
      <c r="E31" s="556"/>
      <c r="F31" s="557"/>
      <c r="G31" s="610"/>
      <c r="H31" s="611"/>
      <c r="I31" s="612"/>
      <c r="J31" s="610"/>
      <c r="K31" s="611"/>
      <c r="L31" s="611"/>
      <c r="M31" s="612"/>
      <c r="N31" s="610"/>
      <c r="O31" s="611"/>
      <c r="P31" s="612"/>
      <c r="Q31" s="563"/>
      <c r="R31" s="564"/>
      <c r="S31" s="565"/>
      <c r="T31" s="610"/>
      <c r="U31" s="614"/>
      <c r="V31" s="615"/>
      <c r="W31" s="555"/>
      <c r="X31" s="586"/>
      <c r="Y31" s="673"/>
      <c r="Z31" s="20"/>
      <c r="AA31" s="850" t="s">
        <v>64</v>
      </c>
      <c r="AB31" s="825"/>
      <c r="AC31" s="825"/>
      <c r="AD31" s="825"/>
      <c r="AE31" s="825"/>
      <c r="AF31" s="825"/>
      <c r="AG31" s="826"/>
      <c r="AH31" s="503">
        <v>3</v>
      </c>
      <c r="AI31" s="517"/>
      <c r="AJ31" s="517"/>
      <c r="AK31" s="503">
        <v>4</v>
      </c>
      <c r="AL31" s="517"/>
      <c r="AM31" s="517"/>
      <c r="AN31" s="75"/>
      <c r="AO31" s="503"/>
      <c r="AP31" s="503"/>
      <c r="AQ31" s="503"/>
      <c r="AR31" s="503"/>
      <c r="AS31" s="506"/>
      <c r="AT31" s="506"/>
      <c r="AU31" s="506"/>
      <c r="AV31" s="506"/>
      <c r="AW31" s="506"/>
      <c r="AX31" s="508"/>
      <c r="AY31" s="508"/>
      <c r="AZ31" s="508"/>
      <c r="BA31" s="508"/>
    </row>
    <row r="32" spans="1:53" ht="25.5" customHeight="1" x14ac:dyDescent="0.4">
      <c r="A32" s="675"/>
      <c r="B32" s="608"/>
      <c r="C32" s="555"/>
      <c r="D32" s="556"/>
      <c r="E32" s="556"/>
      <c r="F32" s="557"/>
      <c r="G32" s="610"/>
      <c r="H32" s="611"/>
      <c r="I32" s="612"/>
      <c r="J32" s="610"/>
      <c r="K32" s="611"/>
      <c r="L32" s="611"/>
      <c r="M32" s="612"/>
      <c r="N32" s="610"/>
      <c r="O32" s="611"/>
      <c r="P32" s="612"/>
      <c r="Q32" s="613"/>
      <c r="R32" s="564"/>
      <c r="S32" s="565"/>
      <c r="T32" s="676"/>
      <c r="U32" s="614"/>
      <c r="V32" s="615"/>
      <c r="W32" s="555"/>
      <c r="X32" s="586"/>
      <c r="Y32" s="673"/>
      <c r="Z32" s="20"/>
      <c r="AA32" s="851"/>
      <c r="AB32" s="829"/>
      <c r="AC32" s="829"/>
      <c r="AD32" s="829"/>
      <c r="AE32" s="829"/>
      <c r="AF32" s="829"/>
      <c r="AG32" s="830"/>
      <c r="AH32" s="517"/>
      <c r="AI32" s="517"/>
      <c r="AJ32" s="517"/>
      <c r="AK32" s="517"/>
      <c r="AL32" s="517"/>
      <c r="AM32" s="517"/>
      <c r="AN32" s="76"/>
      <c r="AO32" s="503"/>
      <c r="AP32" s="503"/>
      <c r="AQ32" s="503"/>
      <c r="AR32" s="503"/>
      <c r="AS32" s="506"/>
      <c r="AT32" s="506"/>
      <c r="AU32" s="506"/>
      <c r="AV32" s="506"/>
      <c r="AW32" s="506"/>
      <c r="AX32" s="508"/>
      <c r="AY32" s="508"/>
      <c r="AZ32" s="508"/>
      <c r="BA32" s="508"/>
    </row>
    <row r="33" spans="1:53" ht="34.5" customHeight="1" x14ac:dyDescent="0.3">
      <c r="A33" s="683" t="s">
        <v>24</v>
      </c>
      <c r="B33" s="684"/>
      <c r="C33" s="685">
        <f>SUM(C29:F32)</f>
        <v>33</v>
      </c>
      <c r="D33" s="686"/>
      <c r="E33" s="686"/>
      <c r="F33" s="687"/>
      <c r="G33" s="680">
        <f>SUM(G29:I32)</f>
        <v>4</v>
      </c>
      <c r="H33" s="688"/>
      <c r="I33" s="684"/>
      <c r="J33" s="689">
        <f>SUM(J29:M32)</f>
        <v>8</v>
      </c>
      <c r="K33" s="690"/>
      <c r="L33" s="690"/>
      <c r="M33" s="691"/>
      <c r="N33" s="689">
        <f>SUM(N29:P32)</f>
        <v>10</v>
      </c>
      <c r="O33" s="690"/>
      <c r="P33" s="691"/>
      <c r="Q33" s="677">
        <f>SUM(Q29:S32)</f>
        <v>2</v>
      </c>
      <c r="R33" s="678"/>
      <c r="S33" s="679"/>
      <c r="T33" s="680">
        <f>SUM(T29:V32)</f>
        <v>12</v>
      </c>
      <c r="U33" s="681"/>
      <c r="V33" s="682"/>
      <c r="W33" s="680">
        <f>SUM(W29:Y32)</f>
        <v>69</v>
      </c>
      <c r="X33" s="681"/>
      <c r="Y33" s="682"/>
      <c r="Z33" s="20"/>
      <c r="AA33" s="836" t="s">
        <v>77</v>
      </c>
      <c r="AB33" s="837"/>
      <c r="AC33" s="837"/>
      <c r="AD33" s="837"/>
      <c r="AE33" s="837"/>
      <c r="AF33" s="837"/>
      <c r="AG33" s="838"/>
      <c r="AH33" s="839">
        <v>3</v>
      </c>
      <c r="AI33" s="840"/>
      <c r="AJ33" s="841"/>
      <c r="AK33" s="842">
        <v>10</v>
      </c>
      <c r="AL33" s="843"/>
      <c r="AM33" s="844"/>
      <c r="AN33" s="21"/>
      <c r="AO33" s="503"/>
      <c r="AP33" s="503"/>
      <c r="AQ33" s="503"/>
      <c r="AR33" s="503"/>
      <c r="AS33" s="506"/>
      <c r="AT33" s="506"/>
      <c r="AU33" s="506"/>
      <c r="AV33" s="506"/>
      <c r="AW33" s="506"/>
      <c r="AX33" s="508"/>
      <c r="AY33" s="508"/>
      <c r="AZ33" s="508"/>
      <c r="BA33" s="508"/>
    </row>
  </sheetData>
  <mergeCells count="104">
    <mergeCell ref="A33:B33"/>
    <mergeCell ref="C33:F33"/>
    <mergeCell ref="G33:I33"/>
    <mergeCell ref="J33:M33"/>
    <mergeCell ref="N33:P33"/>
    <mergeCell ref="Q33:S33"/>
    <mergeCell ref="T33:V33"/>
    <mergeCell ref="W33:Y33"/>
    <mergeCell ref="AX30:BA33"/>
    <mergeCell ref="A31:B31"/>
    <mergeCell ref="C31:F31"/>
    <mergeCell ref="G31:I31"/>
    <mergeCell ref="J31:M31"/>
    <mergeCell ref="N31:P31"/>
    <mergeCell ref="Q31:S31"/>
    <mergeCell ref="T31:V31"/>
    <mergeCell ref="A30:B30"/>
    <mergeCell ref="C30:F30"/>
    <mergeCell ref="G30:I30"/>
    <mergeCell ref="J30:M30"/>
    <mergeCell ref="N30:P30"/>
    <mergeCell ref="Q30:S30"/>
    <mergeCell ref="W31:Y31"/>
    <mergeCell ref="AA31:AG32"/>
    <mergeCell ref="AH31:AJ32"/>
    <mergeCell ref="AK31:AM32"/>
    <mergeCell ref="A32:B32"/>
    <mergeCell ref="C32:F32"/>
    <mergeCell ref="G32:I32"/>
    <mergeCell ref="J32:M32"/>
    <mergeCell ref="N32:P32"/>
    <mergeCell ref="Q32:S32"/>
    <mergeCell ref="Q29:S29"/>
    <mergeCell ref="T29:V29"/>
    <mergeCell ref="W29:Y29"/>
    <mergeCell ref="AA29:AG30"/>
    <mergeCell ref="AH29:AJ30"/>
    <mergeCell ref="AK29:AM30"/>
    <mergeCell ref="T30:V30"/>
    <mergeCell ref="W30:Y30"/>
    <mergeCell ref="J29:M29"/>
    <mergeCell ref="N29:P29"/>
    <mergeCell ref="AS26:AW29"/>
    <mergeCell ref="AO30:AR33"/>
    <mergeCell ref="AS30:AW33"/>
    <mergeCell ref="AA33:AG33"/>
    <mergeCell ref="AH33:AJ33"/>
    <mergeCell ref="AK33:AM33"/>
    <mergeCell ref="T32:V32"/>
    <mergeCell ref="W32:Y32"/>
    <mergeCell ref="A22:AU22"/>
    <mergeCell ref="AA24:AM24"/>
    <mergeCell ref="AO24:BA24"/>
    <mergeCell ref="A26:B28"/>
    <mergeCell ref="C26:F28"/>
    <mergeCell ref="G26:I28"/>
    <mergeCell ref="J26:M28"/>
    <mergeCell ref="N26:P28"/>
    <mergeCell ref="Q26:S28"/>
    <mergeCell ref="AX26:BA29"/>
    <mergeCell ref="AA28:AG28"/>
    <mergeCell ref="AH28:AJ28"/>
    <mergeCell ref="AK28:AM28"/>
    <mergeCell ref="A29:B29"/>
    <mergeCell ref="C29:F29"/>
    <mergeCell ref="G29:I29"/>
    <mergeCell ref="T26:V28"/>
    <mergeCell ref="W26:Y28"/>
    <mergeCell ref="AA26:AG27"/>
    <mergeCell ref="AH26:AJ27"/>
    <mergeCell ref="AK26:AM27"/>
    <mergeCell ref="AO26:AR29"/>
    <mergeCell ref="P11:AM11"/>
    <mergeCell ref="A13:BA13"/>
    <mergeCell ref="P5:AM5"/>
    <mergeCell ref="A6:O6"/>
    <mergeCell ref="AO6:BA6"/>
    <mergeCell ref="A7:O7"/>
    <mergeCell ref="P7:AL7"/>
    <mergeCell ref="AN7:BA7"/>
    <mergeCell ref="AX15:BA15"/>
    <mergeCell ref="X15:AA15"/>
    <mergeCell ref="AB15:AE15"/>
    <mergeCell ref="AF15:AI15"/>
    <mergeCell ref="AJ15:AN15"/>
    <mergeCell ref="AO15:AR15"/>
    <mergeCell ref="AS15:AW15"/>
    <mergeCell ref="A15:A16"/>
    <mergeCell ref="B15:E15"/>
    <mergeCell ref="F15:I15"/>
    <mergeCell ref="J15:M15"/>
    <mergeCell ref="N15:R15"/>
    <mergeCell ref="S15:W15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071 зо</vt:lpstr>
      <vt:lpstr>титулка ОіА</vt:lpstr>
      <vt:lpstr>бюджет</vt:lpstr>
      <vt:lpstr>План 071 зо ОО</vt:lpstr>
      <vt:lpstr>Титулка ОМБ</vt:lpstr>
      <vt:lpstr>бюджет!Область_печати</vt:lpstr>
      <vt:lpstr>'План 071 зо ОО'!Область_печати</vt:lpstr>
      <vt:lpstr>'титулка ОіА'!Область_печати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user</cp:lastModifiedBy>
  <cp:lastPrinted>2021-05-06T07:19:38Z</cp:lastPrinted>
  <dcterms:created xsi:type="dcterms:W3CDTF">2011-02-06T10:49:14Z</dcterms:created>
  <dcterms:modified xsi:type="dcterms:W3CDTF">2022-06-20T07:51:26Z</dcterms:modified>
</cp:coreProperties>
</file>