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Плани 2022-2023 н.р\ФЕМ\Філософія\"/>
    </mc:Choice>
  </mc:AlternateContent>
  <bookViews>
    <workbookView xWindow="0" yWindow="0" windowWidth="23040" windowHeight="9192"/>
  </bookViews>
  <sheets>
    <sheet name="Титул 052" sheetId="2" r:id="rId1"/>
    <sheet name=" план 052 " sheetId="3" state="hidden" r:id="rId2"/>
    <sheet name=" план 052  (новий)" sheetId="6" r:id="rId3"/>
    <sheet name="семестровка" sheetId="7" r:id="rId4"/>
    <sheet name="семестровка (2)" sheetId="8" r:id="rId5"/>
    <sheet name="сем дисп" sheetId="5" state="hidden" r:id="rId6"/>
    <sheet name="семестровка 052" sheetId="1" state="hidden" r:id="rId7"/>
    <sheet name="семестровка 052 (2020)" sheetId="4" state="hidden" r:id="rId8"/>
  </sheets>
  <definedNames>
    <definedName name="_xlnm._FilterDatabase" localSheetId="2" hidden="1">' план 052  (новий)'!$O$1:$O$131</definedName>
    <definedName name="_xlnm._FilterDatabase" localSheetId="5" hidden="1">'сем дисп'!#REF!</definedName>
  </definedNames>
  <calcPr calcId="162913"/>
</workbook>
</file>

<file path=xl/calcChain.xml><?xml version="1.0" encoding="utf-8"?>
<calcChain xmlns="http://schemas.openxmlformats.org/spreadsheetml/2006/main">
  <c r="O176" i="8" l="1"/>
  <c r="N176" i="8"/>
  <c r="O175" i="8"/>
  <c r="N175" i="8"/>
  <c r="O174" i="8"/>
  <c r="N174" i="8"/>
  <c r="O173" i="8"/>
  <c r="N173" i="8"/>
  <c r="O172" i="8"/>
  <c r="N172" i="8"/>
  <c r="O171" i="8"/>
  <c r="N171" i="8"/>
  <c r="O170" i="8"/>
  <c r="N170" i="8"/>
  <c r="O169" i="8"/>
  <c r="N169" i="8"/>
  <c r="O168" i="8"/>
  <c r="N168" i="8"/>
  <c r="O167" i="8"/>
  <c r="N167" i="8"/>
  <c r="O166" i="8"/>
  <c r="N166" i="8"/>
  <c r="O165" i="8"/>
  <c r="N165" i="8"/>
  <c r="O164" i="8"/>
  <c r="N164" i="8"/>
  <c r="O163" i="8"/>
  <c r="N163" i="8"/>
  <c r="O162" i="8"/>
  <c r="N162" i="8"/>
  <c r="O161" i="8"/>
  <c r="N161" i="8"/>
  <c r="O160" i="8"/>
  <c r="N160" i="8"/>
  <c r="O159" i="8"/>
  <c r="N159" i="8"/>
  <c r="O158" i="8"/>
  <c r="N158" i="8"/>
  <c r="O157" i="8"/>
  <c r="N157" i="8"/>
  <c r="O156" i="8"/>
  <c r="N156" i="8"/>
  <c r="O155" i="8"/>
  <c r="N155" i="8"/>
  <c r="O154" i="8"/>
  <c r="N154" i="8"/>
  <c r="O153" i="8"/>
  <c r="N153" i="8"/>
  <c r="O152" i="8"/>
  <c r="N152" i="8"/>
  <c r="D151" i="8"/>
  <c r="D150" i="8"/>
  <c r="D149" i="8" s="1"/>
  <c r="D148" i="8"/>
  <c r="D147" i="8"/>
  <c r="D146" i="8" s="1"/>
  <c r="D144" i="8"/>
  <c r="E144" i="8" s="1"/>
  <c r="D143" i="8"/>
  <c r="L139" i="8"/>
  <c r="I139" i="8"/>
  <c r="H139" i="8"/>
  <c r="G139" i="8"/>
  <c r="D139" i="8"/>
  <c r="D140" i="8" s="1"/>
  <c r="F138" i="8"/>
  <c r="K138" i="8" s="1"/>
  <c r="E138" i="8"/>
  <c r="K137" i="8"/>
  <c r="F137" i="8"/>
  <c r="E137" i="8"/>
  <c r="J137" i="8" s="1"/>
  <c r="F136" i="8"/>
  <c r="K136" i="8" s="1"/>
  <c r="E136" i="8"/>
  <c r="J136" i="8" s="1"/>
  <c r="F135" i="8"/>
  <c r="E135" i="8"/>
  <c r="F134" i="8"/>
  <c r="K134" i="8" s="1"/>
  <c r="E134" i="8"/>
  <c r="F133" i="8"/>
  <c r="K133" i="8" s="1"/>
  <c r="E133" i="8"/>
  <c r="F132" i="8"/>
  <c r="E132" i="8"/>
  <c r="L122" i="8"/>
  <c r="I122" i="8"/>
  <c r="H122" i="8"/>
  <c r="G122" i="8"/>
  <c r="D122" i="8"/>
  <c r="D123" i="8" s="1"/>
  <c r="F121" i="8"/>
  <c r="K121" i="8" s="1"/>
  <c r="E121" i="8"/>
  <c r="F120" i="8"/>
  <c r="E120" i="8"/>
  <c r="F119" i="8"/>
  <c r="K119" i="8" s="1"/>
  <c r="E119" i="8"/>
  <c r="J119" i="8" s="1"/>
  <c r="F118" i="8"/>
  <c r="E118" i="8"/>
  <c r="J118" i="8" s="1"/>
  <c r="F117" i="8"/>
  <c r="E117" i="8"/>
  <c r="F116" i="8"/>
  <c r="K116" i="8" s="1"/>
  <c r="E116" i="8"/>
  <c r="F115" i="8"/>
  <c r="K115" i="8" s="1"/>
  <c r="E115" i="8"/>
  <c r="I103" i="8"/>
  <c r="H103" i="8"/>
  <c r="G103" i="8"/>
  <c r="D103" i="8"/>
  <c r="D104" i="8" s="1"/>
  <c r="F102" i="8"/>
  <c r="M102" i="8" s="1"/>
  <c r="E102" i="8"/>
  <c r="F101" i="8"/>
  <c r="K101" i="8" s="1"/>
  <c r="E101" i="8"/>
  <c r="F100" i="8"/>
  <c r="M100" i="8" s="1"/>
  <c r="E100" i="8"/>
  <c r="K99" i="8"/>
  <c r="F99" i="8"/>
  <c r="E99" i="8"/>
  <c r="J99" i="8" s="1"/>
  <c r="F98" i="8"/>
  <c r="K98" i="8" s="1"/>
  <c r="E98" i="8"/>
  <c r="J98" i="8" s="1"/>
  <c r="F97" i="8"/>
  <c r="E97" i="8"/>
  <c r="F96" i="8"/>
  <c r="E96" i="8"/>
  <c r="E103" i="8" s="1"/>
  <c r="L86" i="8"/>
  <c r="I86" i="8"/>
  <c r="H86" i="8"/>
  <c r="G86" i="8"/>
  <c r="D86" i="8"/>
  <c r="D87" i="8" s="1"/>
  <c r="F85" i="8"/>
  <c r="K85" i="8" s="1"/>
  <c r="E85" i="8"/>
  <c r="F84" i="8"/>
  <c r="M84" i="8" s="1"/>
  <c r="E84" i="8"/>
  <c r="F83" i="8"/>
  <c r="K83" i="8" s="1"/>
  <c r="E83" i="8"/>
  <c r="F82" i="8"/>
  <c r="M82" i="8" s="1"/>
  <c r="E82" i="8"/>
  <c r="F81" i="8"/>
  <c r="K81" i="8" s="1"/>
  <c r="E81" i="8"/>
  <c r="F80" i="8"/>
  <c r="M80" i="8" s="1"/>
  <c r="E80" i="8"/>
  <c r="F79" i="8"/>
  <c r="E79" i="8"/>
  <c r="E86" i="8" s="1"/>
  <c r="I69" i="8"/>
  <c r="H69" i="8"/>
  <c r="G69" i="8"/>
  <c r="D69" i="8"/>
  <c r="D70" i="8" s="1"/>
  <c r="F68" i="8"/>
  <c r="E68" i="8"/>
  <c r="F67" i="8"/>
  <c r="E67" i="8"/>
  <c r="F66" i="8"/>
  <c r="K66" i="8" s="1"/>
  <c r="E66" i="8"/>
  <c r="F65" i="8"/>
  <c r="E65" i="8"/>
  <c r="K63" i="8"/>
  <c r="K69" i="8" s="1"/>
  <c r="E63" i="8"/>
  <c r="M63" i="8" s="1"/>
  <c r="J62" i="8"/>
  <c r="F61" i="8"/>
  <c r="E61" i="8"/>
  <c r="L51" i="8"/>
  <c r="I51" i="8"/>
  <c r="H51" i="8"/>
  <c r="G51" i="8"/>
  <c r="D51" i="8"/>
  <c r="D52" i="8" s="1"/>
  <c r="F49" i="8"/>
  <c r="E49" i="8"/>
  <c r="F48" i="8"/>
  <c r="K48" i="8" s="1"/>
  <c r="E48" i="8"/>
  <c r="F47" i="8"/>
  <c r="E47" i="8"/>
  <c r="F46" i="8"/>
  <c r="K46" i="8" s="1"/>
  <c r="E46" i="8"/>
  <c r="F45" i="8"/>
  <c r="E45" i="8"/>
  <c r="F44" i="8"/>
  <c r="E44" i="8"/>
  <c r="F43" i="8"/>
  <c r="E43" i="8"/>
  <c r="E51" i="8" s="1"/>
  <c r="I33" i="8"/>
  <c r="H33" i="8"/>
  <c r="G33" i="8"/>
  <c r="D33" i="8"/>
  <c r="D34" i="8" s="1"/>
  <c r="F32" i="8"/>
  <c r="E32" i="8"/>
  <c r="F31" i="8"/>
  <c r="K31" i="8" s="1"/>
  <c r="E31" i="8"/>
  <c r="F30" i="8"/>
  <c r="K30" i="8" s="1"/>
  <c r="E30" i="8"/>
  <c r="F29" i="8"/>
  <c r="E29" i="8"/>
  <c r="F28" i="8"/>
  <c r="E28" i="8"/>
  <c r="F27" i="8"/>
  <c r="E27" i="8"/>
  <c r="E33" i="8" s="1"/>
  <c r="I17" i="8"/>
  <c r="H17" i="8"/>
  <c r="G17" i="8"/>
  <c r="D17" i="8"/>
  <c r="D18" i="8" s="1"/>
  <c r="F16" i="8"/>
  <c r="E16" i="8"/>
  <c r="F15" i="8"/>
  <c r="K15" i="8" s="1"/>
  <c r="E15" i="8"/>
  <c r="F14" i="8"/>
  <c r="E14" i="8"/>
  <c r="F13" i="8"/>
  <c r="K13" i="8" s="1"/>
  <c r="E13" i="8"/>
  <c r="F12" i="8"/>
  <c r="E12" i="8"/>
  <c r="F10" i="8"/>
  <c r="K10" i="8" s="1"/>
  <c r="E10" i="8"/>
  <c r="M10" i="8" l="1"/>
  <c r="M13" i="8"/>
  <c r="M15" i="8"/>
  <c r="J29" i="8"/>
  <c r="J31" i="8"/>
  <c r="J47" i="8"/>
  <c r="J49" i="8"/>
  <c r="F69" i="8"/>
  <c r="J65" i="8"/>
  <c r="J67" i="8"/>
  <c r="J83" i="8"/>
  <c r="J133" i="8"/>
  <c r="F33" i="8"/>
  <c r="F51" i="8"/>
  <c r="N177" i="8"/>
  <c r="J12" i="8"/>
  <c r="J14" i="8"/>
  <c r="J16" i="8"/>
  <c r="J28" i="8"/>
  <c r="M30" i="8"/>
  <c r="J32" i="8"/>
  <c r="J44" i="8"/>
  <c r="M46" i="8"/>
  <c r="J48" i="8"/>
  <c r="M66" i="8"/>
  <c r="J68" i="8"/>
  <c r="J115" i="8"/>
  <c r="M120" i="8"/>
  <c r="E139" i="8"/>
  <c r="O177" i="8"/>
  <c r="M79" i="8"/>
  <c r="M83" i="8"/>
  <c r="M119" i="8"/>
  <c r="M12" i="8"/>
  <c r="M14" i="8"/>
  <c r="M16" i="8"/>
  <c r="M28" i="8"/>
  <c r="M29" i="8"/>
  <c r="M32" i="8"/>
  <c r="M44" i="8"/>
  <c r="M47" i="8"/>
  <c r="E69" i="8"/>
  <c r="M65" i="8"/>
  <c r="M67" i="8"/>
  <c r="M68" i="8"/>
  <c r="F86" i="8"/>
  <c r="J81" i="8"/>
  <c r="J82" i="8"/>
  <c r="K82" i="8"/>
  <c r="J85" i="8"/>
  <c r="M97" i="8"/>
  <c r="M99" i="8"/>
  <c r="J100" i="8"/>
  <c r="J101" i="8"/>
  <c r="J102" i="8"/>
  <c r="K102" i="8"/>
  <c r="E122" i="8"/>
  <c r="M116" i="8"/>
  <c r="M117" i="8"/>
  <c r="J121" i="8"/>
  <c r="M133" i="8"/>
  <c r="J134" i="8"/>
  <c r="M134" i="8"/>
  <c r="M135" i="8"/>
  <c r="M137" i="8"/>
  <c r="J138" i="8"/>
  <c r="M138" i="8"/>
  <c r="E150" i="8"/>
  <c r="J45" i="8"/>
  <c r="M45" i="8"/>
  <c r="M49" i="8"/>
  <c r="J10" i="8"/>
  <c r="K12" i="8"/>
  <c r="J13" i="8"/>
  <c r="K14" i="8"/>
  <c r="J15" i="8"/>
  <c r="K16" i="8"/>
  <c r="F17" i="8"/>
  <c r="M27" i="8"/>
  <c r="K28" i="8"/>
  <c r="K33" i="8" s="1"/>
  <c r="J30" i="8"/>
  <c r="E17" i="8"/>
  <c r="J27" i="8"/>
  <c r="J33" i="8" s="1"/>
  <c r="M31" i="8"/>
  <c r="J43" i="8"/>
  <c r="M43" i="8"/>
  <c r="M48" i="8"/>
  <c r="M61" i="8"/>
  <c r="J79" i="8"/>
  <c r="J80" i="8"/>
  <c r="K80" i="8"/>
  <c r="M81" i="8"/>
  <c r="J84" i="8"/>
  <c r="K84" i="8"/>
  <c r="M85" i="8"/>
  <c r="J97" i="8"/>
  <c r="J103" i="8" s="1"/>
  <c r="K97" i="8"/>
  <c r="M98" i="8"/>
  <c r="M101" i="8"/>
  <c r="F122" i="8"/>
  <c r="M115" i="8"/>
  <c r="J116" i="8"/>
  <c r="J117" i="8"/>
  <c r="K117" i="8"/>
  <c r="M118" i="8"/>
  <c r="J120" i="8"/>
  <c r="K120" i="8"/>
  <c r="M121" i="8"/>
  <c r="F139" i="8"/>
  <c r="M132" i="8"/>
  <c r="J135" i="8"/>
  <c r="K135" i="8"/>
  <c r="M136" i="8"/>
  <c r="E147" i="8"/>
  <c r="E146" i="8" s="1"/>
  <c r="P153" i="8"/>
  <c r="P154" i="8"/>
  <c r="P155" i="8"/>
  <c r="P156" i="8"/>
  <c r="P157" i="8"/>
  <c r="P158" i="8"/>
  <c r="P159" i="8"/>
  <c r="P160" i="8"/>
  <c r="P161" i="8"/>
  <c r="P162" i="8"/>
  <c r="P163" i="8"/>
  <c r="P164" i="8"/>
  <c r="P165" i="8"/>
  <c r="P166" i="8"/>
  <c r="P167" i="8"/>
  <c r="P168" i="8"/>
  <c r="P169" i="8"/>
  <c r="P170" i="8"/>
  <c r="P171" i="8"/>
  <c r="P172" i="8"/>
  <c r="P173" i="8"/>
  <c r="P174" i="8"/>
  <c r="P175" i="8"/>
  <c r="P176" i="8"/>
  <c r="K51" i="8"/>
  <c r="J46" i="8"/>
  <c r="J61" i="8"/>
  <c r="J66" i="8"/>
  <c r="M96" i="8"/>
  <c r="F103" i="8"/>
  <c r="J132" i="8"/>
  <c r="E143" i="8"/>
  <c r="D142" i="8"/>
  <c r="Q153" i="8"/>
  <c r="Q154" i="8"/>
  <c r="Q155" i="8"/>
  <c r="Q156" i="8"/>
  <c r="Q157" i="8"/>
  <c r="Q158" i="8"/>
  <c r="Q159" i="8"/>
  <c r="Q160" i="8"/>
  <c r="Q161" i="8"/>
  <c r="Q162" i="8"/>
  <c r="Q163" i="8"/>
  <c r="Q164" i="8"/>
  <c r="Q165" i="8"/>
  <c r="Q166" i="8"/>
  <c r="Q167" i="8"/>
  <c r="Q168" i="8"/>
  <c r="Q169" i="8"/>
  <c r="Q170" i="8"/>
  <c r="Q171" i="8"/>
  <c r="Q172" i="8"/>
  <c r="Q173" i="8"/>
  <c r="Q174" i="8"/>
  <c r="Q175" i="8"/>
  <c r="Q176" i="8"/>
  <c r="K79" i="8"/>
  <c r="K132" i="8"/>
  <c r="K139" i="8" s="1"/>
  <c r="P152" i="8"/>
  <c r="Q152" i="8"/>
  <c r="Q177" i="8" s="1"/>
  <c r="K122" i="8" l="1"/>
  <c r="M86" i="8"/>
  <c r="J122" i="8"/>
  <c r="J139" i="8"/>
  <c r="P177" i="8"/>
  <c r="K86" i="8"/>
  <c r="K103" i="8"/>
  <c r="K17" i="8"/>
  <c r="E142" i="8"/>
  <c r="F144" i="8" s="1"/>
  <c r="J69" i="8"/>
  <c r="J17" i="8"/>
  <c r="M122" i="8"/>
  <c r="J86" i="8"/>
  <c r="J51" i="8"/>
  <c r="F143" i="8" l="1"/>
  <c r="F142" i="8" s="1"/>
  <c r="AX107" i="6" l="1"/>
  <c r="AT58" i="6"/>
  <c r="AU58" i="6"/>
  <c r="AV58" i="6"/>
  <c r="AS58" i="6"/>
  <c r="AV90" i="6"/>
  <c r="AU90" i="6"/>
  <c r="AT90" i="6"/>
  <c r="AS90" i="6"/>
  <c r="AR90" i="6"/>
  <c r="AQ90" i="6"/>
  <c r="AP90" i="6"/>
  <c r="AW83" i="6"/>
  <c r="AU83" i="6"/>
  <c r="AT83" i="6"/>
  <c r="AS83" i="6"/>
  <c r="AR83" i="6"/>
  <c r="AQ83" i="6"/>
  <c r="AP83" i="6"/>
  <c r="AW80" i="6"/>
  <c r="AV80" i="6"/>
  <c r="AT80" i="6"/>
  <c r="AS80" i="6"/>
  <c r="AR80" i="6"/>
  <c r="AQ80" i="6"/>
  <c r="AP80" i="6"/>
  <c r="AQ75" i="6"/>
  <c r="AP75" i="6"/>
  <c r="AW75" i="6"/>
  <c r="AV75" i="6"/>
  <c r="AU75" i="6"/>
  <c r="AS75" i="6"/>
  <c r="AR75" i="6"/>
  <c r="AW71" i="6"/>
  <c r="AV71" i="6"/>
  <c r="AU71" i="6"/>
  <c r="AT71" i="6"/>
  <c r="AS71" i="6"/>
  <c r="AR71" i="6"/>
  <c r="AQ71" i="6"/>
  <c r="AP71" i="6"/>
  <c r="AW69" i="6"/>
  <c r="AV69" i="6"/>
  <c r="AU69" i="6"/>
  <c r="AT69" i="6"/>
  <c r="AS69" i="6"/>
  <c r="AR69" i="6"/>
  <c r="AQ69" i="6"/>
  <c r="AP69" i="6"/>
  <c r="AW67" i="6"/>
  <c r="AV67" i="6"/>
  <c r="AU67" i="6"/>
  <c r="AT67" i="6"/>
  <c r="AS67" i="6"/>
  <c r="AR67" i="6"/>
  <c r="AQ67" i="6"/>
  <c r="AP67" i="6"/>
  <c r="AW65" i="6"/>
  <c r="AV65" i="6"/>
  <c r="AU65" i="6"/>
  <c r="AT65" i="6"/>
  <c r="AS65" i="6"/>
  <c r="AR65" i="6"/>
  <c r="AQ65" i="6"/>
  <c r="AP65" i="6"/>
  <c r="AW63" i="6"/>
  <c r="AV63" i="6"/>
  <c r="AU63" i="6"/>
  <c r="AT63" i="6"/>
  <c r="AS63" i="6"/>
  <c r="AR63" i="6"/>
  <c r="AQ63" i="6"/>
  <c r="AP63" i="6"/>
  <c r="AW61" i="6"/>
  <c r="AV61" i="6"/>
  <c r="AV73" i="6" s="1"/>
  <c r="AV108" i="6" s="1"/>
  <c r="AU61" i="6"/>
  <c r="AU73" i="6" s="1"/>
  <c r="AU108" i="6" s="1"/>
  <c r="AT61" i="6"/>
  <c r="AT73" i="6" s="1"/>
  <c r="AT108" i="6" s="1"/>
  <c r="AS61" i="6"/>
  <c r="AS73" i="6" s="1"/>
  <c r="AR61" i="6"/>
  <c r="AR73" i="6" s="1"/>
  <c r="AR108" i="6" s="1"/>
  <c r="AQ61" i="6"/>
  <c r="AQ73" i="6" s="1"/>
  <c r="AQ108" i="6" s="1"/>
  <c r="AP61" i="6"/>
  <c r="AP73" i="6" s="1"/>
  <c r="AP108" i="6" s="1"/>
  <c r="AW56" i="6"/>
  <c r="AW52" i="6"/>
  <c r="AW53" i="6"/>
  <c r="AW51" i="6"/>
  <c r="AU52" i="6"/>
  <c r="AU53" i="6"/>
  <c r="AU51" i="6"/>
  <c r="AU48" i="6"/>
  <c r="AS51" i="6"/>
  <c r="AS52" i="6"/>
  <c r="AS53" i="6"/>
  <c r="AW29" i="6"/>
  <c r="AW30" i="6"/>
  <c r="AW31" i="6"/>
  <c r="AW32" i="6"/>
  <c r="AW33" i="6"/>
  <c r="AW34" i="6"/>
  <c r="AW35" i="6"/>
  <c r="AW36" i="6"/>
  <c r="AW37" i="6"/>
  <c r="AW38" i="6"/>
  <c r="AW39" i="6"/>
  <c r="AW40" i="6"/>
  <c r="AW41" i="6"/>
  <c r="AW42" i="6"/>
  <c r="AW43" i="6"/>
  <c r="AW44" i="6"/>
  <c r="AW45" i="6"/>
  <c r="AW46" i="6"/>
  <c r="AW47" i="6"/>
  <c r="AW48" i="6"/>
  <c r="AV29" i="6"/>
  <c r="AV30" i="6"/>
  <c r="AV31" i="6"/>
  <c r="AV32" i="6"/>
  <c r="AV33" i="6"/>
  <c r="AV34" i="6"/>
  <c r="AV35" i="6"/>
  <c r="AV36" i="6"/>
  <c r="AV37" i="6"/>
  <c r="AV38" i="6"/>
  <c r="AV39" i="6"/>
  <c r="AV40" i="6"/>
  <c r="AV41" i="6"/>
  <c r="AV42" i="6"/>
  <c r="AV43" i="6"/>
  <c r="AV44" i="6"/>
  <c r="AV45" i="6"/>
  <c r="AV46" i="6"/>
  <c r="AV47" i="6"/>
  <c r="AV48" i="6"/>
  <c r="AU29" i="6"/>
  <c r="AU30" i="6"/>
  <c r="AU31" i="6"/>
  <c r="AU32" i="6"/>
  <c r="AU33" i="6"/>
  <c r="AU34" i="6"/>
  <c r="AU35" i="6"/>
  <c r="AU36" i="6"/>
  <c r="AU37" i="6"/>
  <c r="AU38" i="6"/>
  <c r="AU39" i="6"/>
  <c r="AU40" i="6"/>
  <c r="AU41" i="6"/>
  <c r="AU42" i="6"/>
  <c r="AU43" i="6"/>
  <c r="AU44" i="6"/>
  <c r="AU45" i="6"/>
  <c r="AU46" i="6"/>
  <c r="AU47" i="6"/>
  <c r="AT29" i="6"/>
  <c r="AT30" i="6"/>
  <c r="AT31" i="6"/>
  <c r="AT32" i="6"/>
  <c r="AT33" i="6"/>
  <c r="AT34" i="6"/>
  <c r="AT35" i="6"/>
  <c r="AT36" i="6"/>
  <c r="AT37" i="6"/>
  <c r="AT38" i="6"/>
  <c r="AT39" i="6"/>
  <c r="AT40" i="6"/>
  <c r="AT41" i="6"/>
  <c r="AT42" i="6"/>
  <c r="AT43" i="6"/>
  <c r="AT44" i="6"/>
  <c r="AT45" i="6"/>
  <c r="AT46" i="6"/>
  <c r="AT47" i="6"/>
  <c r="AT48" i="6"/>
  <c r="AS29" i="6"/>
  <c r="AS30" i="6"/>
  <c r="AS31" i="6"/>
  <c r="AS32" i="6"/>
  <c r="AS33" i="6"/>
  <c r="AS34" i="6"/>
  <c r="AS35" i="6"/>
  <c r="AS36" i="6"/>
  <c r="AS37" i="6"/>
  <c r="AS38" i="6"/>
  <c r="AS39" i="6"/>
  <c r="AS40" i="6"/>
  <c r="AS41" i="6"/>
  <c r="AS42" i="6"/>
  <c r="AS43" i="6"/>
  <c r="AS44" i="6"/>
  <c r="AS45" i="6"/>
  <c r="AS46" i="6"/>
  <c r="AS47" i="6"/>
  <c r="AS48" i="6"/>
  <c r="AR29" i="6"/>
  <c r="AR30" i="6"/>
  <c r="AR31" i="6"/>
  <c r="AR32" i="6"/>
  <c r="AR33" i="6"/>
  <c r="AR34" i="6"/>
  <c r="AR35" i="6"/>
  <c r="AR36" i="6"/>
  <c r="AR37" i="6"/>
  <c r="AR38" i="6"/>
  <c r="AR39" i="6"/>
  <c r="AR40" i="6"/>
  <c r="AR41" i="6"/>
  <c r="AR42" i="6"/>
  <c r="AR43" i="6"/>
  <c r="AR44" i="6"/>
  <c r="AR45" i="6"/>
  <c r="AR46" i="6"/>
  <c r="AR47" i="6"/>
  <c r="AR48" i="6"/>
  <c r="AR28" i="6"/>
  <c r="AQ29" i="6"/>
  <c r="AQ30" i="6"/>
  <c r="AQ31" i="6"/>
  <c r="AQ32" i="6"/>
  <c r="AQ33" i="6"/>
  <c r="AQ34" i="6"/>
  <c r="AQ35" i="6"/>
  <c r="AQ36" i="6"/>
  <c r="AQ37" i="6"/>
  <c r="AQ38" i="6"/>
  <c r="AQ39" i="6"/>
  <c r="AQ40" i="6"/>
  <c r="AQ41" i="6"/>
  <c r="AQ42" i="6"/>
  <c r="AQ43" i="6"/>
  <c r="AQ44" i="6"/>
  <c r="AQ45" i="6"/>
  <c r="AQ46" i="6"/>
  <c r="AQ47" i="6"/>
  <c r="AQ48" i="6"/>
  <c r="AW28" i="6"/>
  <c r="AV28" i="6"/>
  <c r="AV49" i="6" s="1"/>
  <c r="AV106" i="6" s="1"/>
  <c r="AU28" i="6"/>
  <c r="AT28" i="6"/>
  <c r="AS28" i="6"/>
  <c r="AQ28" i="6"/>
  <c r="AQ49" i="6" s="1"/>
  <c r="AQ106" i="6" s="1"/>
  <c r="AP29" i="6"/>
  <c r="AP30" i="6"/>
  <c r="AP31" i="6"/>
  <c r="AP32" i="6"/>
  <c r="AP33" i="6"/>
  <c r="AP34" i="6"/>
  <c r="AP35" i="6"/>
  <c r="AP36" i="6"/>
  <c r="AP37" i="6"/>
  <c r="AP38" i="6"/>
  <c r="AP39" i="6"/>
  <c r="AP40" i="6"/>
  <c r="AP41" i="6"/>
  <c r="AP42" i="6"/>
  <c r="AP43" i="6"/>
  <c r="AP44" i="6"/>
  <c r="AP45" i="6"/>
  <c r="AP46" i="6"/>
  <c r="AP47" i="6"/>
  <c r="AP48" i="6"/>
  <c r="AP28" i="6"/>
  <c r="AW25" i="6"/>
  <c r="AW24" i="6"/>
  <c r="AW23" i="6"/>
  <c r="AW22" i="6"/>
  <c r="AW21" i="6"/>
  <c r="AW20" i="6"/>
  <c r="AW19" i="6"/>
  <c r="AW18" i="6"/>
  <c r="AW17" i="6"/>
  <c r="AW16" i="6"/>
  <c r="AW15" i="6"/>
  <c r="AW14" i="6"/>
  <c r="AW13" i="6"/>
  <c r="AW12" i="6"/>
  <c r="AW11" i="6"/>
  <c r="AW26" i="6" s="1"/>
  <c r="AW105" i="6" s="1"/>
  <c r="AV12" i="6"/>
  <c r="AV13" i="6"/>
  <c r="AV14" i="6"/>
  <c r="AV15" i="6"/>
  <c r="AV16" i="6"/>
  <c r="AV17" i="6"/>
  <c r="AV18" i="6"/>
  <c r="AV19" i="6"/>
  <c r="AV20" i="6"/>
  <c r="AV21" i="6"/>
  <c r="AV22" i="6"/>
  <c r="AV23" i="6"/>
  <c r="AV24" i="6"/>
  <c r="AV25" i="6"/>
  <c r="AV11" i="6"/>
  <c r="AU25" i="6"/>
  <c r="AU24" i="6"/>
  <c r="AU23" i="6"/>
  <c r="AU22" i="6"/>
  <c r="AU21" i="6"/>
  <c r="AU20" i="6"/>
  <c r="AU19" i="6"/>
  <c r="AU18" i="6"/>
  <c r="AU17" i="6"/>
  <c r="AU16" i="6"/>
  <c r="AU15" i="6"/>
  <c r="AU14" i="6"/>
  <c r="AU13" i="6"/>
  <c r="AU12" i="6"/>
  <c r="AU11" i="6"/>
  <c r="AT12" i="6"/>
  <c r="AT13" i="6"/>
  <c r="AT14" i="6"/>
  <c r="AT15" i="6"/>
  <c r="AT16" i="6"/>
  <c r="AT17" i="6"/>
  <c r="AT18" i="6"/>
  <c r="AT19" i="6"/>
  <c r="AT20" i="6"/>
  <c r="AT21" i="6"/>
  <c r="AT22" i="6"/>
  <c r="AT23" i="6"/>
  <c r="AT24" i="6"/>
  <c r="AT25" i="6"/>
  <c r="AT11" i="6"/>
  <c r="AS25" i="6"/>
  <c r="AS24" i="6"/>
  <c r="AS23" i="6"/>
  <c r="AS22" i="6"/>
  <c r="AS21" i="6"/>
  <c r="AS20" i="6"/>
  <c r="AS19" i="6"/>
  <c r="AS18" i="6"/>
  <c r="AS17" i="6"/>
  <c r="AS16" i="6"/>
  <c r="AS15" i="6"/>
  <c r="AS14" i="6"/>
  <c r="AS13" i="6"/>
  <c r="AS12" i="6"/>
  <c r="AS11" i="6"/>
  <c r="AS26" i="6" s="1"/>
  <c r="AS105" i="6" s="1"/>
  <c r="AR12" i="6"/>
  <c r="AR13" i="6"/>
  <c r="AR14" i="6"/>
  <c r="AR15" i="6"/>
  <c r="AR16" i="6"/>
  <c r="AR17" i="6"/>
  <c r="AR18" i="6"/>
  <c r="AR19" i="6"/>
  <c r="AR20" i="6"/>
  <c r="AR21" i="6"/>
  <c r="AR22" i="6"/>
  <c r="AR23" i="6"/>
  <c r="AR24" i="6"/>
  <c r="AR25" i="6"/>
  <c r="AR11" i="6"/>
  <c r="AQ11" i="6"/>
  <c r="AQ25" i="6"/>
  <c r="AQ24" i="6"/>
  <c r="AQ23" i="6"/>
  <c r="AQ22" i="6"/>
  <c r="AQ21" i="6"/>
  <c r="AQ20" i="6"/>
  <c r="AQ19" i="6"/>
  <c r="AQ18" i="6"/>
  <c r="AQ17" i="6"/>
  <c r="AQ16" i="6"/>
  <c r="AQ15" i="6"/>
  <c r="AQ14" i="6"/>
  <c r="AQ13" i="6"/>
  <c r="AQ12" i="6"/>
  <c r="AP12" i="6"/>
  <c r="AP13" i="6"/>
  <c r="AP14" i="6"/>
  <c r="AP15" i="6"/>
  <c r="AP16" i="6"/>
  <c r="AP17" i="6"/>
  <c r="AP18" i="6"/>
  <c r="AP19" i="6"/>
  <c r="AP20" i="6"/>
  <c r="AP21" i="6"/>
  <c r="AP22" i="6"/>
  <c r="AP23" i="6"/>
  <c r="AP24" i="6"/>
  <c r="AP25" i="6"/>
  <c r="AP11" i="6"/>
  <c r="O176" i="7"/>
  <c r="N176" i="7"/>
  <c r="O175" i="7"/>
  <c r="N175" i="7"/>
  <c r="O174" i="7"/>
  <c r="N174" i="7"/>
  <c r="O173" i="7"/>
  <c r="N173" i="7"/>
  <c r="O172" i="7"/>
  <c r="N172" i="7"/>
  <c r="O171" i="7"/>
  <c r="N171" i="7"/>
  <c r="O170" i="7"/>
  <c r="N170" i="7"/>
  <c r="O169" i="7"/>
  <c r="N169" i="7"/>
  <c r="O168" i="7"/>
  <c r="N168" i="7"/>
  <c r="O167" i="7"/>
  <c r="N167" i="7"/>
  <c r="O166" i="7"/>
  <c r="N166" i="7"/>
  <c r="O165" i="7"/>
  <c r="N165" i="7"/>
  <c r="O164" i="7"/>
  <c r="N164" i="7"/>
  <c r="O163" i="7"/>
  <c r="N163" i="7"/>
  <c r="O162" i="7"/>
  <c r="N162" i="7"/>
  <c r="O161" i="7"/>
  <c r="N161" i="7"/>
  <c r="O160" i="7"/>
  <c r="N160" i="7"/>
  <c r="O159" i="7"/>
  <c r="N159" i="7"/>
  <c r="O158" i="7"/>
  <c r="N158" i="7"/>
  <c r="O157" i="7"/>
  <c r="N157" i="7"/>
  <c r="O156" i="7"/>
  <c r="N156" i="7"/>
  <c r="O155" i="7"/>
  <c r="N155" i="7"/>
  <c r="O154" i="7"/>
  <c r="N154" i="7"/>
  <c r="O153" i="7"/>
  <c r="N153" i="7"/>
  <c r="O152" i="7"/>
  <c r="N152" i="7"/>
  <c r="D151" i="7"/>
  <c r="E150" i="7" s="1"/>
  <c r="D150" i="7"/>
  <c r="D148" i="7"/>
  <c r="D147" i="7"/>
  <c r="E144" i="7"/>
  <c r="D144" i="7"/>
  <c r="D143" i="7"/>
  <c r="L139" i="7"/>
  <c r="I139" i="7"/>
  <c r="H139" i="7"/>
  <c r="G139" i="7"/>
  <c r="D139" i="7"/>
  <c r="D140" i="7" s="1"/>
  <c r="F138" i="7"/>
  <c r="K138" i="7" s="1"/>
  <c r="E138" i="7"/>
  <c r="F137" i="7"/>
  <c r="E137" i="7"/>
  <c r="F136" i="7"/>
  <c r="E136" i="7"/>
  <c r="F135" i="7"/>
  <c r="K135" i="7" s="1"/>
  <c r="E135" i="7"/>
  <c r="J135" i="7" s="1"/>
  <c r="F134" i="7"/>
  <c r="K134" i="7" s="1"/>
  <c r="E134" i="7"/>
  <c r="M134" i="7" s="1"/>
  <c r="F133" i="7"/>
  <c r="E133" i="7"/>
  <c r="F132" i="7"/>
  <c r="E132" i="7"/>
  <c r="L122" i="7"/>
  <c r="I122" i="7"/>
  <c r="H122" i="7"/>
  <c r="G122" i="7"/>
  <c r="D122" i="7"/>
  <c r="D123" i="7" s="1"/>
  <c r="F121" i="7"/>
  <c r="E121" i="7"/>
  <c r="F120" i="7"/>
  <c r="K120" i="7" s="1"/>
  <c r="E120" i="7"/>
  <c r="J120" i="7" s="1"/>
  <c r="F119" i="7"/>
  <c r="K119" i="7" s="1"/>
  <c r="E119" i="7"/>
  <c r="M119" i="7" s="1"/>
  <c r="F118" i="7"/>
  <c r="E118" i="7"/>
  <c r="J118" i="7" s="1"/>
  <c r="F117" i="7"/>
  <c r="E117" i="7"/>
  <c r="F116" i="7"/>
  <c r="K116" i="7" s="1"/>
  <c r="E116" i="7"/>
  <c r="F115" i="7"/>
  <c r="E115" i="7"/>
  <c r="I103" i="7"/>
  <c r="H103" i="7"/>
  <c r="G103" i="7"/>
  <c r="D103" i="7"/>
  <c r="D104" i="7" s="1"/>
  <c r="F102" i="7"/>
  <c r="E102" i="7"/>
  <c r="F101" i="7"/>
  <c r="K101" i="7" s="1"/>
  <c r="E101" i="7"/>
  <c r="J101" i="7" s="1"/>
  <c r="F100" i="7"/>
  <c r="E100" i="7"/>
  <c r="J100" i="7" s="1"/>
  <c r="F99" i="7"/>
  <c r="E99" i="7"/>
  <c r="F98" i="7"/>
  <c r="E98" i="7"/>
  <c r="F97" i="7"/>
  <c r="K97" i="7" s="1"/>
  <c r="E97" i="7"/>
  <c r="J97" i="7" s="1"/>
  <c r="F96" i="7"/>
  <c r="E96" i="7"/>
  <c r="L86" i="7"/>
  <c r="I86" i="7"/>
  <c r="H86" i="7"/>
  <c r="G86" i="7"/>
  <c r="D86" i="7"/>
  <c r="D87" i="7" s="1"/>
  <c r="F85" i="7"/>
  <c r="K85" i="7" s="1"/>
  <c r="E85" i="7"/>
  <c r="J85" i="7" s="1"/>
  <c r="F84" i="7"/>
  <c r="E84" i="7"/>
  <c r="F83" i="7"/>
  <c r="K83" i="7" s="1"/>
  <c r="E83" i="7"/>
  <c r="F82" i="7"/>
  <c r="M82" i="7" s="1"/>
  <c r="E82" i="7"/>
  <c r="F81" i="7"/>
  <c r="K81" i="7" s="1"/>
  <c r="E81" i="7"/>
  <c r="J81" i="7" s="1"/>
  <c r="F80" i="7"/>
  <c r="E80" i="7"/>
  <c r="F79" i="7"/>
  <c r="E79" i="7"/>
  <c r="I69" i="7"/>
  <c r="H69" i="7"/>
  <c r="G69" i="7"/>
  <c r="D69" i="7"/>
  <c r="D70" i="7" s="1"/>
  <c r="F68" i="7"/>
  <c r="M68" i="7" s="1"/>
  <c r="E68" i="7"/>
  <c r="F67" i="7"/>
  <c r="E67" i="7"/>
  <c r="F66" i="7"/>
  <c r="M66" i="7" s="1"/>
  <c r="E66" i="7"/>
  <c r="F65" i="7"/>
  <c r="E65" i="7"/>
  <c r="K63" i="7"/>
  <c r="E63" i="7"/>
  <c r="M63" i="7" s="1"/>
  <c r="J62" i="7"/>
  <c r="F61" i="7"/>
  <c r="E61" i="7"/>
  <c r="L51" i="7"/>
  <c r="I51" i="7"/>
  <c r="H51" i="7"/>
  <c r="G51" i="7"/>
  <c r="D51" i="7"/>
  <c r="D52" i="7" s="1"/>
  <c r="F49" i="7"/>
  <c r="E49" i="7"/>
  <c r="F48" i="7"/>
  <c r="K48" i="7" s="1"/>
  <c r="E48" i="7"/>
  <c r="F47" i="7"/>
  <c r="E47" i="7"/>
  <c r="K46" i="7"/>
  <c r="F46" i="7"/>
  <c r="E46" i="7"/>
  <c r="J46" i="7" s="1"/>
  <c r="F45" i="7"/>
  <c r="E45" i="7"/>
  <c r="F44" i="7"/>
  <c r="E44" i="7"/>
  <c r="F43" i="7"/>
  <c r="E43" i="7"/>
  <c r="I33" i="7"/>
  <c r="H33" i="7"/>
  <c r="G33" i="7"/>
  <c r="D33" i="7"/>
  <c r="D34" i="7" s="1"/>
  <c r="F32" i="7"/>
  <c r="E32" i="7"/>
  <c r="F31" i="7"/>
  <c r="K31" i="7" s="1"/>
  <c r="E31" i="7"/>
  <c r="F30" i="7"/>
  <c r="E30" i="7"/>
  <c r="F29" i="7"/>
  <c r="M29" i="7" s="1"/>
  <c r="E29" i="7"/>
  <c r="F28" i="7"/>
  <c r="K28" i="7" s="1"/>
  <c r="E28" i="7"/>
  <c r="F27" i="7"/>
  <c r="E27" i="7"/>
  <c r="I17" i="7"/>
  <c r="H17" i="7"/>
  <c r="G17" i="7"/>
  <c r="D17" i="7"/>
  <c r="D18" i="7" s="1"/>
  <c r="F16" i="7"/>
  <c r="K16" i="7" s="1"/>
  <c r="E16" i="7"/>
  <c r="F15" i="7"/>
  <c r="K15" i="7" s="1"/>
  <c r="E15" i="7"/>
  <c r="F14" i="7"/>
  <c r="K14" i="7" s="1"/>
  <c r="E14" i="7"/>
  <c r="F13" i="7"/>
  <c r="K13" i="7" s="1"/>
  <c r="E13" i="7"/>
  <c r="F12" i="7"/>
  <c r="K12" i="7" s="1"/>
  <c r="E12" i="7"/>
  <c r="F10" i="7"/>
  <c r="F17" i="7" s="1"/>
  <c r="E10" i="7"/>
  <c r="AT26" i="6" l="1"/>
  <c r="AT105" i="6" s="1"/>
  <c r="AU49" i="6"/>
  <c r="AU106" i="6" s="1"/>
  <c r="AW49" i="6"/>
  <c r="AW106" i="6" s="1"/>
  <c r="AW73" i="6"/>
  <c r="AW108" i="6" s="1"/>
  <c r="M32" i="7"/>
  <c r="M44" i="7"/>
  <c r="O177" i="7"/>
  <c r="Q156" i="7" s="1"/>
  <c r="AU26" i="6"/>
  <c r="AU105" i="6" s="1"/>
  <c r="AV26" i="6"/>
  <c r="AV105" i="6" s="1"/>
  <c r="AT49" i="6"/>
  <c r="AS49" i="6"/>
  <c r="AS106" i="6" s="1"/>
  <c r="AS110" i="6" s="1"/>
  <c r="AS97" i="6"/>
  <c r="AS109" i="6" s="1"/>
  <c r="AP97" i="6"/>
  <c r="AP109" i="6" s="1"/>
  <c r="AR97" i="6"/>
  <c r="AR109" i="6" s="1"/>
  <c r="AQ26" i="6"/>
  <c r="AQ105" i="6" s="1"/>
  <c r="M47" i="7"/>
  <c r="M49" i="7"/>
  <c r="M65" i="7"/>
  <c r="M67" i="7"/>
  <c r="M102" i="7"/>
  <c r="N177" i="7"/>
  <c r="E17" i="7"/>
  <c r="J31" i="7"/>
  <c r="E69" i="7"/>
  <c r="M138" i="7"/>
  <c r="AQ97" i="6"/>
  <c r="AQ109" i="6" s="1"/>
  <c r="AS108" i="6"/>
  <c r="AX108" i="6" s="1"/>
  <c r="AO62" i="6"/>
  <c r="M30" i="7"/>
  <c r="K30" i="7"/>
  <c r="K33" i="7" s="1"/>
  <c r="M80" i="7"/>
  <c r="K80" i="7"/>
  <c r="M85" i="7"/>
  <c r="K98" i="7"/>
  <c r="M98" i="7"/>
  <c r="K121" i="7"/>
  <c r="M121" i="7"/>
  <c r="K136" i="7"/>
  <c r="M136" i="7"/>
  <c r="AO30" i="6"/>
  <c r="AR49" i="6"/>
  <c r="AR106" i="6" s="1"/>
  <c r="M31" i="7"/>
  <c r="M81" i="7"/>
  <c r="M84" i="7"/>
  <c r="K84" i="7"/>
  <c r="M101" i="7"/>
  <c r="M117" i="7"/>
  <c r="K117" i="7"/>
  <c r="F139" i="7"/>
  <c r="M132" i="7"/>
  <c r="AP49" i="6"/>
  <c r="AO28" i="6" s="1"/>
  <c r="AO61" i="6"/>
  <c r="AO63" i="6"/>
  <c r="M12" i="7"/>
  <c r="J13" i="7"/>
  <c r="M14" i="7"/>
  <c r="J15" i="7"/>
  <c r="M16" i="7"/>
  <c r="J27" i="7"/>
  <c r="M28" i="7"/>
  <c r="J30" i="7"/>
  <c r="E51" i="7"/>
  <c r="J44" i="7"/>
  <c r="M45" i="7"/>
  <c r="M46" i="7"/>
  <c r="J47" i="7"/>
  <c r="J48" i="7"/>
  <c r="J49" i="7"/>
  <c r="F69" i="7"/>
  <c r="J65" i="7"/>
  <c r="J66" i="7"/>
  <c r="J67" i="7"/>
  <c r="J68" i="7"/>
  <c r="M79" i="7"/>
  <c r="J80" i="7"/>
  <c r="M83" i="7"/>
  <c r="J84" i="7"/>
  <c r="M97" i="7"/>
  <c r="J98" i="7"/>
  <c r="M99" i="7"/>
  <c r="M116" i="7"/>
  <c r="J117" i="7"/>
  <c r="M118" i="7"/>
  <c r="M120" i="7"/>
  <c r="J121" i="7"/>
  <c r="E139" i="7"/>
  <c r="M133" i="7"/>
  <c r="M135" i="7"/>
  <c r="J136" i="7"/>
  <c r="M137" i="7"/>
  <c r="E147" i="7"/>
  <c r="E146" i="7" s="1"/>
  <c r="D149" i="7"/>
  <c r="AQ110" i="6"/>
  <c r="AO31" i="6"/>
  <c r="AT106" i="6"/>
  <c r="AO14" i="6"/>
  <c r="K10" i="7"/>
  <c r="K17" i="7" s="1"/>
  <c r="J12" i="7"/>
  <c r="J10" i="7"/>
  <c r="M10" i="7"/>
  <c r="M13" i="7"/>
  <c r="M15" i="7"/>
  <c r="F33" i="7"/>
  <c r="M27" i="7"/>
  <c r="J29" i="7"/>
  <c r="J32" i="7"/>
  <c r="E33" i="7"/>
  <c r="F51" i="7"/>
  <c r="M43" i="7"/>
  <c r="J45" i="7"/>
  <c r="M48" i="7"/>
  <c r="J14" i="7"/>
  <c r="J16" i="7"/>
  <c r="J28" i="7"/>
  <c r="J43" i="7"/>
  <c r="M61" i="7"/>
  <c r="K66" i="7"/>
  <c r="K69" i="7" s="1"/>
  <c r="J79" i="7"/>
  <c r="J83" i="7"/>
  <c r="E86" i="7"/>
  <c r="F122" i="7"/>
  <c r="M115" i="7"/>
  <c r="J116" i="7"/>
  <c r="J119" i="7"/>
  <c r="E122" i="7"/>
  <c r="J134" i="7"/>
  <c r="J138" i="7"/>
  <c r="P153" i="7"/>
  <c r="P154" i="7"/>
  <c r="P155" i="7"/>
  <c r="P156" i="7"/>
  <c r="P157" i="7"/>
  <c r="P158" i="7"/>
  <c r="P159" i="7"/>
  <c r="P160" i="7"/>
  <c r="P161" i="7"/>
  <c r="P162" i="7"/>
  <c r="P163" i="7"/>
  <c r="P164" i="7"/>
  <c r="P165" i="7"/>
  <c r="P166" i="7"/>
  <c r="P167" i="7"/>
  <c r="P168" i="7"/>
  <c r="P169" i="7"/>
  <c r="P170" i="7"/>
  <c r="P171" i="7"/>
  <c r="P172" i="7"/>
  <c r="P173" i="7"/>
  <c r="P174" i="7"/>
  <c r="P175" i="7"/>
  <c r="P176" i="7"/>
  <c r="K43" i="7"/>
  <c r="K51" i="7" s="1"/>
  <c r="J61" i="7"/>
  <c r="F86" i="7"/>
  <c r="J82" i="7"/>
  <c r="K82" i="7"/>
  <c r="E103" i="7"/>
  <c r="M96" i="7"/>
  <c r="J99" i="7"/>
  <c r="K99" i="7"/>
  <c r="K103" i="7" s="1"/>
  <c r="M100" i="7"/>
  <c r="J102" i="7"/>
  <c r="K102" i="7"/>
  <c r="F103" i="7"/>
  <c r="J115" i="7"/>
  <c r="K115" i="7"/>
  <c r="K122" i="7" s="1"/>
  <c r="J132" i="7"/>
  <c r="J133" i="7"/>
  <c r="K133" i="7"/>
  <c r="J137" i="7"/>
  <c r="K137" i="7"/>
  <c r="E143" i="7"/>
  <c r="D142" i="7"/>
  <c r="D146" i="7"/>
  <c r="Q154" i="7"/>
  <c r="Q155" i="7"/>
  <c r="Q158" i="7"/>
  <c r="Q159" i="7"/>
  <c r="Q162" i="7"/>
  <c r="Q163" i="7"/>
  <c r="Q166" i="7"/>
  <c r="Q167" i="7"/>
  <c r="Q170" i="7"/>
  <c r="Q171" i="7"/>
  <c r="Q174" i="7"/>
  <c r="Q175" i="7"/>
  <c r="K79" i="7"/>
  <c r="K132" i="7"/>
  <c r="P152" i="7"/>
  <c r="Q157" i="7" l="1"/>
  <c r="K139" i="7"/>
  <c r="AO64" i="6"/>
  <c r="Q173" i="7"/>
  <c r="Q169" i="7"/>
  <c r="Q165" i="7"/>
  <c r="Q161" i="7"/>
  <c r="Q153" i="7"/>
  <c r="Q177" i="7" s="1"/>
  <c r="Q152" i="7"/>
  <c r="Q176" i="7"/>
  <c r="Q172" i="7"/>
  <c r="Q168" i="7"/>
  <c r="Q164" i="7"/>
  <c r="Q160" i="7"/>
  <c r="M122" i="7"/>
  <c r="J33" i="7"/>
  <c r="M86" i="7"/>
  <c r="P177" i="7"/>
  <c r="K86" i="7"/>
  <c r="J139" i="7"/>
  <c r="J122" i="7"/>
  <c r="J103" i="7"/>
  <c r="J69" i="7"/>
  <c r="J51" i="7"/>
  <c r="AP106" i="6"/>
  <c r="AX106" i="6" s="1"/>
  <c r="AO29" i="6"/>
  <c r="AO32" i="6" s="1"/>
  <c r="AO65" i="6"/>
  <c r="J17" i="7"/>
  <c r="E142" i="7"/>
  <c r="F144" i="7" s="1"/>
  <c r="J86" i="7"/>
  <c r="F143" i="7" l="1"/>
  <c r="F142" i="7" s="1"/>
  <c r="N73" i="6"/>
  <c r="O73" i="6"/>
  <c r="P73" i="6"/>
  <c r="Q73" i="6"/>
  <c r="R73" i="6"/>
  <c r="S73" i="6"/>
  <c r="T73" i="6"/>
  <c r="U73" i="6"/>
  <c r="V73" i="6"/>
  <c r="W73" i="6"/>
  <c r="X73" i="6"/>
  <c r="G73" i="6"/>
  <c r="J90" i="6"/>
  <c r="K90" i="6"/>
  <c r="L90" i="6"/>
  <c r="X90" i="6"/>
  <c r="G90" i="6"/>
  <c r="J83" i="6"/>
  <c r="L83" i="6"/>
  <c r="W83" i="6"/>
  <c r="G83" i="6"/>
  <c r="V80" i="6"/>
  <c r="V97" i="6" s="1"/>
  <c r="U80" i="6"/>
  <c r="M80" i="6"/>
  <c r="J75" i="6"/>
  <c r="K75" i="6"/>
  <c r="K97" i="6" s="1"/>
  <c r="L75" i="6"/>
  <c r="L97" i="6" s="1"/>
  <c r="T75" i="6"/>
  <c r="G75" i="6"/>
  <c r="G97" i="6" s="1"/>
  <c r="I116" i="6"/>
  <c r="H116" i="6"/>
  <c r="I115" i="6"/>
  <c r="H115" i="6"/>
  <c r="I114" i="6"/>
  <c r="H114" i="6"/>
  <c r="H112" i="6" s="1"/>
  <c r="I113" i="6"/>
  <c r="H113" i="6"/>
  <c r="L112" i="6"/>
  <c r="K112" i="6"/>
  <c r="J112" i="6"/>
  <c r="G112" i="6"/>
  <c r="M111" i="6"/>
  <c r="I110" i="6"/>
  <c r="H110" i="6"/>
  <c r="I109" i="6"/>
  <c r="H109" i="6"/>
  <c r="H108" i="6" s="1"/>
  <c r="L108" i="6"/>
  <c r="J108" i="6"/>
  <c r="I108" i="6"/>
  <c r="G108" i="6"/>
  <c r="Z99" i="6"/>
  <c r="Y99" i="6"/>
  <c r="I95" i="6"/>
  <c r="H95" i="6"/>
  <c r="I93" i="6"/>
  <c r="H93" i="6"/>
  <c r="I91" i="6"/>
  <c r="I90" i="6" s="1"/>
  <c r="H91" i="6"/>
  <c r="I88" i="6"/>
  <c r="H88" i="6"/>
  <c r="I86" i="6"/>
  <c r="H86" i="6"/>
  <c r="I84" i="6"/>
  <c r="H84" i="6"/>
  <c r="I81" i="6"/>
  <c r="H81" i="6"/>
  <c r="I78" i="6"/>
  <c r="H78" i="6"/>
  <c r="I76" i="6"/>
  <c r="I75" i="6" s="1"/>
  <c r="H76" i="6"/>
  <c r="I72" i="6"/>
  <c r="I71" i="6"/>
  <c r="H71" i="6"/>
  <c r="I69" i="6"/>
  <c r="H69" i="6"/>
  <c r="I67" i="6"/>
  <c r="H67" i="6"/>
  <c r="AI66" i="6"/>
  <c r="I65" i="6"/>
  <c r="H65" i="6"/>
  <c r="I63" i="6"/>
  <c r="H63" i="6"/>
  <c r="L61" i="6"/>
  <c r="L73" i="6" s="1"/>
  <c r="J61" i="6"/>
  <c r="J73" i="6" s="1"/>
  <c r="H61" i="6"/>
  <c r="W57" i="6"/>
  <c r="V57" i="6"/>
  <c r="U57" i="6"/>
  <c r="T57" i="6"/>
  <c r="S57" i="6"/>
  <c r="R57" i="6"/>
  <c r="Q57" i="6"/>
  <c r="P57" i="6"/>
  <c r="O57" i="6"/>
  <c r="N57" i="6"/>
  <c r="L57" i="6"/>
  <c r="K57" i="6"/>
  <c r="J57" i="6"/>
  <c r="G57" i="6"/>
  <c r="I56" i="6"/>
  <c r="I57" i="6" s="1"/>
  <c r="H56" i="6"/>
  <c r="H57" i="6" s="1"/>
  <c r="X54" i="6"/>
  <c r="W54" i="6"/>
  <c r="V54" i="6"/>
  <c r="U54" i="6"/>
  <c r="T54" i="6"/>
  <c r="S54" i="6"/>
  <c r="R54" i="6"/>
  <c r="Q54" i="6"/>
  <c r="P54" i="6"/>
  <c r="O54" i="6"/>
  <c r="N54" i="6"/>
  <c r="L54" i="6"/>
  <c r="K54" i="6"/>
  <c r="J54" i="6"/>
  <c r="G54" i="6"/>
  <c r="I53" i="6"/>
  <c r="H53" i="6"/>
  <c r="I52" i="6"/>
  <c r="H52" i="6"/>
  <c r="I51" i="6"/>
  <c r="I54" i="6" s="1"/>
  <c r="H51" i="6"/>
  <c r="X49" i="6"/>
  <c r="W49" i="6"/>
  <c r="V49" i="6"/>
  <c r="U49" i="6"/>
  <c r="T49" i="6"/>
  <c r="S49" i="6"/>
  <c r="R49" i="6"/>
  <c r="Q49" i="6"/>
  <c r="P49" i="6"/>
  <c r="O49" i="6"/>
  <c r="N49" i="6"/>
  <c r="I48" i="6"/>
  <c r="H48" i="6"/>
  <c r="I47" i="6"/>
  <c r="H47" i="6"/>
  <c r="I46" i="6"/>
  <c r="H46" i="6"/>
  <c r="I45" i="6"/>
  <c r="H45" i="6"/>
  <c r="H44" i="6"/>
  <c r="M44" i="6" s="1"/>
  <c r="I43" i="6"/>
  <c r="I42" i="6" s="1"/>
  <c r="H43" i="6"/>
  <c r="L42" i="6"/>
  <c r="K42" i="6"/>
  <c r="J42" i="6"/>
  <c r="H42" i="6"/>
  <c r="G42" i="6"/>
  <c r="I41" i="6"/>
  <c r="H41" i="6"/>
  <c r="I40" i="6"/>
  <c r="H40" i="6"/>
  <c r="I39" i="6"/>
  <c r="H39" i="6"/>
  <c r="I38" i="6"/>
  <c r="H38" i="6"/>
  <c r="I37" i="6"/>
  <c r="H37" i="6"/>
  <c r="I36" i="6"/>
  <c r="H36" i="6"/>
  <c r="H35" i="6"/>
  <c r="M35" i="6" s="1"/>
  <c r="I34" i="6"/>
  <c r="I33" i="6" s="1"/>
  <c r="H34" i="6"/>
  <c r="L33" i="6"/>
  <c r="L49" i="6" s="1"/>
  <c r="K33" i="6"/>
  <c r="J33" i="6"/>
  <c r="J49" i="6" s="1"/>
  <c r="H33" i="6"/>
  <c r="G33" i="6"/>
  <c r="G49" i="6" s="1"/>
  <c r="I32" i="6"/>
  <c r="H32" i="6"/>
  <c r="I31" i="6"/>
  <c r="H31" i="6"/>
  <c r="I30" i="6"/>
  <c r="H30" i="6"/>
  <c r="I29" i="6"/>
  <c r="H29" i="6"/>
  <c r="I28" i="6"/>
  <c r="H28" i="6"/>
  <c r="Z27" i="6"/>
  <c r="Y27" i="6"/>
  <c r="X26" i="6"/>
  <c r="W26" i="6"/>
  <c r="V26" i="6"/>
  <c r="U26" i="6"/>
  <c r="T26" i="6"/>
  <c r="S26" i="6"/>
  <c r="R26" i="6"/>
  <c r="Q26" i="6"/>
  <c r="P26" i="6"/>
  <c r="O26" i="6"/>
  <c r="N26" i="6"/>
  <c r="K26" i="6"/>
  <c r="J26" i="6"/>
  <c r="I25" i="6"/>
  <c r="H25" i="6"/>
  <c r="I24" i="6"/>
  <c r="H24" i="6"/>
  <c r="I23" i="6"/>
  <c r="H23" i="6"/>
  <c r="I22" i="6"/>
  <c r="G22" i="6"/>
  <c r="H22" i="6" s="1"/>
  <c r="I21" i="6"/>
  <c r="H21" i="6"/>
  <c r="I20" i="6"/>
  <c r="H20" i="6"/>
  <c r="I19" i="6"/>
  <c r="H19" i="6"/>
  <c r="I18" i="6"/>
  <c r="H18" i="6"/>
  <c r="I17" i="6"/>
  <c r="G17" i="6"/>
  <c r="H17" i="6" s="1"/>
  <c r="I16" i="6"/>
  <c r="G16" i="6"/>
  <c r="I15" i="6"/>
  <c r="H15" i="6"/>
  <c r="I14" i="6"/>
  <c r="G14" i="6"/>
  <c r="I13" i="6"/>
  <c r="H13" i="6"/>
  <c r="I12" i="6"/>
  <c r="H12" i="6"/>
  <c r="L11" i="6"/>
  <c r="L26" i="6" s="1"/>
  <c r="I61" i="6" l="1"/>
  <c r="I73" i="6" s="1"/>
  <c r="AP26" i="6"/>
  <c r="AO11" i="6" s="1"/>
  <c r="X58" i="6"/>
  <c r="H54" i="6"/>
  <c r="M69" i="6"/>
  <c r="I83" i="6"/>
  <c r="I97" i="6" s="1"/>
  <c r="I98" i="6" s="1"/>
  <c r="AP105" i="6"/>
  <c r="AP110" i="6" s="1"/>
  <c r="W97" i="6"/>
  <c r="AV83" i="6"/>
  <c r="AV97" i="6" s="1"/>
  <c r="K58" i="6"/>
  <c r="W58" i="6"/>
  <c r="M45" i="6"/>
  <c r="M46" i="6"/>
  <c r="M47" i="6"/>
  <c r="M48" i="6"/>
  <c r="M114" i="6"/>
  <c r="M115" i="6"/>
  <c r="M116" i="6"/>
  <c r="J97" i="6"/>
  <c r="U97" i="6"/>
  <c r="AU80" i="6"/>
  <c r="AU97" i="6" s="1"/>
  <c r="AU109" i="6" s="1"/>
  <c r="AU110" i="6" s="1"/>
  <c r="H14" i="6"/>
  <c r="H11" i="6" s="1"/>
  <c r="H26" i="6" s="1"/>
  <c r="AR26" i="6"/>
  <c r="H16" i="6"/>
  <c r="T97" i="6"/>
  <c r="T98" i="6" s="1"/>
  <c r="AT75" i="6"/>
  <c r="AT97" i="6" s="1"/>
  <c r="X97" i="6"/>
  <c r="X98" i="6" s="1"/>
  <c r="AW90" i="6"/>
  <c r="AW97" i="6" s="1"/>
  <c r="AW109" i="6" s="1"/>
  <c r="AW110" i="6" s="1"/>
  <c r="H73" i="6"/>
  <c r="M78" i="6"/>
  <c r="M84" i="6"/>
  <c r="M86" i="6"/>
  <c r="M88" i="6"/>
  <c r="M91" i="6"/>
  <c r="M93" i="6"/>
  <c r="M95" i="6"/>
  <c r="M19" i="6"/>
  <c r="H83" i="6"/>
  <c r="H90" i="6"/>
  <c r="M52" i="6"/>
  <c r="M17" i="6"/>
  <c r="M20" i="6"/>
  <c r="M21" i="6"/>
  <c r="M22" i="6"/>
  <c r="H75" i="6"/>
  <c r="M18" i="6"/>
  <c r="M23" i="6"/>
  <c r="M24" i="6"/>
  <c r="M25" i="6"/>
  <c r="M12" i="6"/>
  <c r="M13" i="6"/>
  <c r="M28" i="6"/>
  <c r="M29" i="6"/>
  <c r="M30" i="6"/>
  <c r="M31" i="6"/>
  <c r="M32" i="6"/>
  <c r="N58" i="6"/>
  <c r="P58" i="6"/>
  <c r="R58" i="6"/>
  <c r="T58" i="6"/>
  <c r="V58" i="6"/>
  <c r="U98" i="6"/>
  <c r="W98" i="6"/>
  <c r="M110" i="6"/>
  <c r="M113" i="6"/>
  <c r="I11" i="6"/>
  <c r="I26" i="6" s="1"/>
  <c r="I58" i="6" s="1"/>
  <c r="J58" i="6"/>
  <c r="I49" i="6"/>
  <c r="M36" i="6"/>
  <c r="M43" i="6"/>
  <c r="M42" i="6" s="1"/>
  <c r="O58" i="6"/>
  <c r="Q58" i="6"/>
  <c r="S58" i="6"/>
  <c r="U58" i="6"/>
  <c r="W99" i="6"/>
  <c r="W100" i="6" s="1"/>
  <c r="M53" i="6"/>
  <c r="M76" i="6"/>
  <c r="V98" i="6"/>
  <c r="I112" i="6"/>
  <c r="M37" i="6"/>
  <c r="M38" i="6"/>
  <c r="M15" i="6"/>
  <c r="M16" i="6"/>
  <c r="M67" i="6"/>
  <c r="M71" i="6"/>
  <c r="M72" i="6"/>
  <c r="O98" i="6"/>
  <c r="O99" i="6" s="1"/>
  <c r="O100" i="6" s="1"/>
  <c r="Q98" i="6"/>
  <c r="Q99" i="6" s="1"/>
  <c r="Q100" i="6" s="1"/>
  <c r="G98" i="6"/>
  <c r="K98" i="6"/>
  <c r="K99" i="6" s="1"/>
  <c r="N98" i="6"/>
  <c r="P98" i="6"/>
  <c r="S98" i="6"/>
  <c r="S99" i="6" s="1"/>
  <c r="S100" i="6" s="1"/>
  <c r="R98" i="6"/>
  <c r="M39" i="6"/>
  <c r="M40" i="6"/>
  <c r="M41" i="6"/>
  <c r="M61" i="6"/>
  <c r="H49" i="6"/>
  <c r="L58" i="6"/>
  <c r="L98" i="6"/>
  <c r="G11" i="6"/>
  <c r="G26" i="6" s="1"/>
  <c r="G58" i="6" s="1"/>
  <c r="J98" i="6"/>
  <c r="J99" i="6" s="1"/>
  <c r="M56" i="6"/>
  <c r="M57" i="6" s="1"/>
  <c r="M63" i="6"/>
  <c r="M65" i="6"/>
  <c r="M81" i="6"/>
  <c r="M109" i="6"/>
  <c r="M108" i="6" s="1"/>
  <c r="M34" i="6"/>
  <c r="M51" i="6"/>
  <c r="M54" i="6" s="1"/>
  <c r="P26" i="3"/>
  <c r="M75" i="6" l="1"/>
  <c r="M14" i="6"/>
  <c r="P99" i="6"/>
  <c r="P100" i="6" s="1"/>
  <c r="M112" i="6"/>
  <c r="H97" i="6"/>
  <c r="N99" i="6"/>
  <c r="N100" i="6" s="1"/>
  <c r="AO93" i="6"/>
  <c r="AV109" i="6"/>
  <c r="AV110" i="6" s="1"/>
  <c r="R99" i="6"/>
  <c r="R100" i="6" s="1"/>
  <c r="AT109" i="6"/>
  <c r="AO92" i="6"/>
  <c r="AO94" i="6" s="1"/>
  <c r="H58" i="6"/>
  <c r="AR105" i="6"/>
  <c r="AO12" i="6"/>
  <c r="AO15" i="6" s="1"/>
  <c r="M83" i="6"/>
  <c r="M73" i="6"/>
  <c r="L99" i="6"/>
  <c r="M90" i="6"/>
  <c r="M97" i="6" s="1"/>
  <c r="U99" i="6"/>
  <c r="U100" i="6" s="1"/>
  <c r="H98" i="6"/>
  <c r="H99" i="6" s="1"/>
  <c r="M11" i="6"/>
  <c r="M26" i="6" s="1"/>
  <c r="V99" i="6"/>
  <c r="V100" i="6" s="1"/>
  <c r="X99" i="6"/>
  <c r="X100" i="6" s="1"/>
  <c r="T99" i="6"/>
  <c r="T100" i="6" s="1"/>
  <c r="I99" i="6"/>
  <c r="M33" i="6"/>
  <c r="M49" i="6" s="1"/>
  <c r="G99" i="6"/>
  <c r="W105" i="6" s="1"/>
  <c r="G42" i="3"/>
  <c r="AX109" i="6" l="1"/>
  <c r="AT110" i="6"/>
  <c r="M58" i="6"/>
  <c r="AX105" i="6"/>
  <c r="AR110" i="6"/>
  <c r="M98" i="6"/>
  <c r="Q105" i="6"/>
  <c r="I28" i="5"/>
  <c r="I29" i="5"/>
  <c r="I30" i="5"/>
  <c r="I31" i="5"/>
  <c r="I32" i="5"/>
  <c r="I27" i="5"/>
  <c r="I20" i="5"/>
  <c r="I21" i="5"/>
  <c r="I22" i="5"/>
  <c r="I23" i="5"/>
  <c r="I24" i="5"/>
  <c r="I19" i="5"/>
  <c r="M99" i="6" l="1"/>
  <c r="O26" i="3"/>
  <c r="Q26" i="3"/>
  <c r="R26" i="3"/>
  <c r="S26" i="3"/>
  <c r="T26" i="3"/>
  <c r="U26" i="3"/>
  <c r="V26" i="3"/>
  <c r="W26" i="3"/>
  <c r="X26" i="3"/>
  <c r="N26" i="3"/>
  <c r="AI66" i="3" l="1"/>
  <c r="I112" i="3" l="1"/>
  <c r="H112" i="3"/>
  <c r="I111" i="3"/>
  <c r="H111" i="3"/>
  <c r="I110" i="3"/>
  <c r="H110" i="3"/>
  <c r="I109" i="3"/>
  <c r="I108" i="3" s="1"/>
  <c r="H109" i="3"/>
  <c r="L108" i="3"/>
  <c r="K108" i="3"/>
  <c r="J108" i="3"/>
  <c r="G108" i="3"/>
  <c r="M109" i="3" l="1"/>
  <c r="M110" i="3"/>
  <c r="M111" i="3"/>
  <c r="M112" i="3"/>
  <c r="H108" i="3"/>
  <c r="M108" i="3" l="1"/>
  <c r="G29" i="4"/>
  <c r="J26" i="3" l="1"/>
  <c r="K26" i="3"/>
  <c r="M107" i="3"/>
  <c r="I106" i="3"/>
  <c r="H106" i="3"/>
  <c r="I105" i="3"/>
  <c r="H105" i="3"/>
  <c r="L104" i="3"/>
  <c r="J104" i="3"/>
  <c r="G104" i="3"/>
  <c r="I104" i="3" l="1"/>
  <c r="M105" i="3"/>
  <c r="M106" i="3"/>
  <c r="H104" i="3"/>
  <c r="M104" i="3" l="1"/>
  <c r="O176" i="4" l="1"/>
  <c r="N176" i="4"/>
  <c r="O175" i="4"/>
  <c r="N175" i="4"/>
  <c r="O174" i="4"/>
  <c r="N174" i="4"/>
  <c r="O173" i="4"/>
  <c r="N173" i="4"/>
  <c r="O172" i="4"/>
  <c r="N172" i="4"/>
  <c r="O171" i="4"/>
  <c r="N171" i="4"/>
  <c r="O170" i="4"/>
  <c r="N170" i="4"/>
  <c r="O169" i="4"/>
  <c r="N169" i="4"/>
  <c r="O168" i="4"/>
  <c r="N168" i="4"/>
  <c r="O167" i="4"/>
  <c r="N167" i="4"/>
  <c r="O166" i="4"/>
  <c r="N166" i="4"/>
  <c r="O165" i="4"/>
  <c r="N165" i="4"/>
  <c r="O164" i="4"/>
  <c r="N164" i="4"/>
  <c r="O163" i="4"/>
  <c r="N163" i="4"/>
  <c r="O162" i="4"/>
  <c r="N162" i="4"/>
  <c r="O161" i="4"/>
  <c r="N161" i="4"/>
  <c r="O160" i="4"/>
  <c r="N160" i="4"/>
  <c r="O159" i="4"/>
  <c r="N159" i="4"/>
  <c r="O158" i="4"/>
  <c r="N158" i="4"/>
  <c r="O157" i="4"/>
  <c r="N157" i="4"/>
  <c r="O156" i="4"/>
  <c r="N156" i="4"/>
  <c r="O155" i="4"/>
  <c r="N155" i="4"/>
  <c r="O154" i="4"/>
  <c r="N154" i="4"/>
  <c r="O153" i="4"/>
  <c r="N153" i="4"/>
  <c r="O152" i="4"/>
  <c r="N152" i="4"/>
  <c r="D151" i="4"/>
  <c r="D150" i="4"/>
  <c r="D148" i="4"/>
  <c r="D147" i="4"/>
  <c r="D144" i="4"/>
  <c r="E144" i="4" s="1"/>
  <c r="D143" i="4"/>
  <c r="L139" i="4"/>
  <c r="I139" i="4"/>
  <c r="H139" i="4"/>
  <c r="G139" i="4"/>
  <c r="D139" i="4"/>
  <c r="D140" i="4" s="1"/>
  <c r="F138" i="4"/>
  <c r="K138" i="4" s="1"/>
  <c r="E138" i="4"/>
  <c r="F137" i="4"/>
  <c r="K137" i="4" s="1"/>
  <c r="E137" i="4"/>
  <c r="F136" i="4"/>
  <c r="K136" i="4" s="1"/>
  <c r="E136" i="4"/>
  <c r="F135" i="4"/>
  <c r="E135" i="4"/>
  <c r="F134" i="4"/>
  <c r="K134" i="4" s="1"/>
  <c r="E134" i="4"/>
  <c r="K133" i="4"/>
  <c r="F133" i="4"/>
  <c r="E133" i="4"/>
  <c r="F132" i="4"/>
  <c r="E132" i="4"/>
  <c r="M132" i="4" s="1"/>
  <c r="L122" i="4"/>
  <c r="I122" i="4"/>
  <c r="H122" i="4"/>
  <c r="G122" i="4"/>
  <c r="D122" i="4"/>
  <c r="D123" i="4" s="1"/>
  <c r="F121" i="4"/>
  <c r="K121" i="4" s="1"/>
  <c r="E121" i="4"/>
  <c r="F120" i="4"/>
  <c r="M120" i="4" s="1"/>
  <c r="E120" i="4"/>
  <c r="F119" i="4"/>
  <c r="K119" i="4" s="1"/>
  <c r="E119" i="4"/>
  <c r="F118" i="4"/>
  <c r="M118" i="4" s="1"/>
  <c r="E118" i="4"/>
  <c r="F117" i="4"/>
  <c r="K117" i="4" s="1"/>
  <c r="E117" i="4"/>
  <c r="F116" i="4"/>
  <c r="M116" i="4" s="1"/>
  <c r="E116" i="4"/>
  <c r="F115" i="4"/>
  <c r="E115" i="4"/>
  <c r="E122" i="4" s="1"/>
  <c r="I103" i="4"/>
  <c r="H103" i="4"/>
  <c r="G103" i="4"/>
  <c r="D103" i="4"/>
  <c r="D104" i="4" s="1"/>
  <c r="F102" i="4"/>
  <c r="K102" i="4" s="1"/>
  <c r="E102" i="4"/>
  <c r="F101" i="4"/>
  <c r="K101" i="4" s="1"/>
  <c r="E101" i="4"/>
  <c r="J101" i="4" s="1"/>
  <c r="F100" i="4"/>
  <c r="E100" i="4"/>
  <c r="F99" i="4"/>
  <c r="K99" i="4" s="1"/>
  <c r="E99" i="4"/>
  <c r="F98" i="4"/>
  <c r="K98" i="4" s="1"/>
  <c r="E98" i="4"/>
  <c r="F97" i="4"/>
  <c r="K97" i="4" s="1"/>
  <c r="E97" i="4"/>
  <c r="F96" i="4"/>
  <c r="E96" i="4"/>
  <c r="L86" i="4"/>
  <c r="I86" i="4"/>
  <c r="H86" i="4"/>
  <c r="G86" i="4"/>
  <c r="D86" i="4"/>
  <c r="D87" i="4" s="1"/>
  <c r="F85" i="4"/>
  <c r="K85" i="4" s="1"/>
  <c r="E85" i="4"/>
  <c r="F84" i="4"/>
  <c r="K84" i="4" s="1"/>
  <c r="E84" i="4"/>
  <c r="F83" i="4"/>
  <c r="K83" i="4" s="1"/>
  <c r="E83" i="4"/>
  <c r="F82" i="4"/>
  <c r="E82" i="4"/>
  <c r="F81" i="4"/>
  <c r="K81" i="4" s="1"/>
  <c r="E81" i="4"/>
  <c r="F80" i="4"/>
  <c r="K80" i="4" s="1"/>
  <c r="E80" i="4"/>
  <c r="J80" i="4" s="1"/>
  <c r="F79" i="4"/>
  <c r="E79" i="4"/>
  <c r="I69" i="4"/>
  <c r="H69" i="4"/>
  <c r="G69" i="4"/>
  <c r="D69" i="4"/>
  <c r="D70" i="4" s="1"/>
  <c r="F68" i="4"/>
  <c r="E68" i="4"/>
  <c r="M68" i="4" s="1"/>
  <c r="F67" i="4"/>
  <c r="E67" i="4"/>
  <c r="F66" i="4"/>
  <c r="K66" i="4" s="1"/>
  <c r="E66" i="4"/>
  <c r="M66" i="4" s="1"/>
  <c r="F65" i="4"/>
  <c r="E65" i="4"/>
  <c r="F64" i="4"/>
  <c r="K64" i="4" s="1"/>
  <c r="E64" i="4"/>
  <c r="J64" i="4" s="1"/>
  <c r="K63" i="4"/>
  <c r="E63" i="4"/>
  <c r="M63" i="4" s="1"/>
  <c r="F61" i="4"/>
  <c r="F69" i="4" s="1"/>
  <c r="E61" i="4"/>
  <c r="J61" i="4" s="1"/>
  <c r="L51" i="4"/>
  <c r="I51" i="4"/>
  <c r="H51" i="4"/>
  <c r="G51" i="4"/>
  <c r="D51" i="4"/>
  <c r="D52" i="4" s="1"/>
  <c r="F50" i="4"/>
  <c r="E50" i="4"/>
  <c r="F49" i="4"/>
  <c r="K49" i="4" s="1"/>
  <c r="E49" i="4"/>
  <c r="F48" i="4"/>
  <c r="E48" i="4"/>
  <c r="F47" i="4"/>
  <c r="M47" i="4" s="1"/>
  <c r="E47" i="4"/>
  <c r="F46" i="4"/>
  <c r="E46" i="4"/>
  <c r="F44" i="4"/>
  <c r="F51" i="4" s="1"/>
  <c r="E44" i="4"/>
  <c r="I34" i="4"/>
  <c r="H34" i="4"/>
  <c r="G34" i="4"/>
  <c r="D34" i="4"/>
  <c r="D35" i="4" s="1"/>
  <c r="F33" i="4"/>
  <c r="E33" i="4"/>
  <c r="F32" i="4"/>
  <c r="M32" i="4" s="1"/>
  <c r="E32" i="4"/>
  <c r="F31" i="4"/>
  <c r="K31" i="4" s="1"/>
  <c r="E31" i="4"/>
  <c r="F30" i="4"/>
  <c r="K30" i="4" s="1"/>
  <c r="E30" i="4"/>
  <c r="F29" i="4"/>
  <c r="E29" i="4"/>
  <c r="F27" i="4"/>
  <c r="M27" i="4" s="1"/>
  <c r="E27" i="4"/>
  <c r="I17" i="4"/>
  <c r="H17" i="4"/>
  <c r="G17" i="4"/>
  <c r="D17" i="4"/>
  <c r="D18" i="4" s="1"/>
  <c r="F16" i="4"/>
  <c r="K16" i="4" s="1"/>
  <c r="E16" i="4"/>
  <c r="F15" i="4"/>
  <c r="K15" i="4" s="1"/>
  <c r="E15" i="4"/>
  <c r="F14" i="4"/>
  <c r="E14" i="4"/>
  <c r="F13" i="4"/>
  <c r="K13" i="4" s="1"/>
  <c r="E13" i="4"/>
  <c r="F12" i="4"/>
  <c r="E12" i="4"/>
  <c r="F10" i="4"/>
  <c r="F17" i="4" s="1"/>
  <c r="E10" i="4"/>
  <c r="M12" i="4" l="1"/>
  <c r="M14" i="4"/>
  <c r="J65" i="4"/>
  <c r="J67" i="4"/>
  <c r="E86" i="4"/>
  <c r="J133" i="4"/>
  <c r="N177" i="4"/>
  <c r="P154" i="4" s="1"/>
  <c r="E17" i="4"/>
  <c r="E51" i="4"/>
  <c r="O177" i="4"/>
  <c r="F103" i="4"/>
  <c r="M83" i="4"/>
  <c r="J84" i="4"/>
  <c r="E103" i="4"/>
  <c r="J98" i="4"/>
  <c r="J119" i="4"/>
  <c r="M136" i="4"/>
  <c r="J137" i="4"/>
  <c r="M115" i="4"/>
  <c r="M119" i="4"/>
  <c r="J12" i="4"/>
  <c r="M13" i="4"/>
  <c r="J14" i="4"/>
  <c r="M15" i="4"/>
  <c r="J16" i="4"/>
  <c r="J27" i="4"/>
  <c r="J30" i="4"/>
  <c r="J31" i="4"/>
  <c r="J32" i="4"/>
  <c r="J33" i="4"/>
  <c r="M46" i="4"/>
  <c r="J47" i="4"/>
  <c r="J49" i="4"/>
  <c r="K67" i="4"/>
  <c r="R67" i="4"/>
  <c r="K68" i="4"/>
  <c r="R68" i="4"/>
  <c r="M80" i="4"/>
  <c r="J81" i="4"/>
  <c r="M81" i="4"/>
  <c r="M82" i="4"/>
  <c r="M84" i="4"/>
  <c r="J85" i="4"/>
  <c r="M85" i="4"/>
  <c r="K96" i="4"/>
  <c r="K103" i="4" s="1"/>
  <c r="M98" i="4"/>
  <c r="J99" i="4"/>
  <c r="M99" i="4"/>
  <c r="M100" i="4"/>
  <c r="M101" i="4"/>
  <c r="J102" i="4"/>
  <c r="M102" i="4"/>
  <c r="F122" i="4"/>
  <c r="M117" i="4"/>
  <c r="J118" i="4"/>
  <c r="K118" i="4"/>
  <c r="M121" i="4"/>
  <c r="M133" i="4"/>
  <c r="J134" i="4"/>
  <c r="M134" i="4"/>
  <c r="M135" i="4"/>
  <c r="M137" i="4"/>
  <c r="J138" i="4"/>
  <c r="M138" i="4"/>
  <c r="J50" i="4"/>
  <c r="M65" i="4"/>
  <c r="M48" i="4"/>
  <c r="E34" i="4"/>
  <c r="M33" i="4"/>
  <c r="D146" i="4"/>
  <c r="D149" i="4"/>
  <c r="E150" i="4"/>
  <c r="K12" i="4"/>
  <c r="J13" i="4"/>
  <c r="K14" i="4"/>
  <c r="J15" i="4"/>
  <c r="K34" i="4"/>
  <c r="J29" i="4"/>
  <c r="M29" i="4"/>
  <c r="M31" i="4"/>
  <c r="J46" i="4"/>
  <c r="K47" i="4"/>
  <c r="J48" i="4"/>
  <c r="M50" i="4"/>
  <c r="M61" i="4"/>
  <c r="J68" i="4"/>
  <c r="E69" i="4"/>
  <c r="J83" i="4"/>
  <c r="J97" i="4"/>
  <c r="J117" i="4"/>
  <c r="J121" i="4"/>
  <c r="J132" i="4"/>
  <c r="J136" i="4"/>
  <c r="E139" i="4"/>
  <c r="J10" i="4"/>
  <c r="M10" i="4"/>
  <c r="M16" i="4"/>
  <c r="M30" i="4"/>
  <c r="F34" i="4"/>
  <c r="K44" i="4"/>
  <c r="M49" i="4"/>
  <c r="M64" i="4"/>
  <c r="M67" i="4"/>
  <c r="F86" i="4"/>
  <c r="K79" i="4"/>
  <c r="M79" i="4"/>
  <c r="J82" i="4"/>
  <c r="K82" i="4"/>
  <c r="M97" i="4"/>
  <c r="J100" i="4"/>
  <c r="J115" i="4"/>
  <c r="J116" i="4"/>
  <c r="K116" i="4"/>
  <c r="J120" i="4"/>
  <c r="K120" i="4"/>
  <c r="F139" i="4"/>
  <c r="J135" i="4"/>
  <c r="K135" i="4"/>
  <c r="E147" i="4"/>
  <c r="P153" i="4"/>
  <c r="P156" i="4"/>
  <c r="P157" i="4"/>
  <c r="P160" i="4"/>
  <c r="P161" i="4"/>
  <c r="P164" i="4"/>
  <c r="P165" i="4"/>
  <c r="P168" i="4"/>
  <c r="P169" i="4"/>
  <c r="P172" i="4"/>
  <c r="P173" i="4"/>
  <c r="P176" i="4"/>
  <c r="K10" i="4"/>
  <c r="K17" i="4" s="1"/>
  <c r="J44" i="4"/>
  <c r="M44" i="4"/>
  <c r="J66" i="4"/>
  <c r="J79" i="4"/>
  <c r="E143" i="4"/>
  <c r="D142" i="4"/>
  <c r="Q153" i="4"/>
  <c r="Q154" i="4"/>
  <c r="Q155" i="4"/>
  <c r="Q156" i="4"/>
  <c r="Q157" i="4"/>
  <c r="Q158" i="4"/>
  <c r="Q159" i="4"/>
  <c r="Q160" i="4"/>
  <c r="Q161" i="4"/>
  <c r="Q162" i="4"/>
  <c r="Q163" i="4"/>
  <c r="Q164" i="4"/>
  <c r="Q165" i="4"/>
  <c r="Q166" i="4"/>
  <c r="Q167" i="4"/>
  <c r="Q168" i="4"/>
  <c r="Q169" i="4"/>
  <c r="Q170" i="4"/>
  <c r="Q171" i="4"/>
  <c r="Q172" i="4"/>
  <c r="Q173" i="4"/>
  <c r="Q174" i="4"/>
  <c r="Q175" i="4"/>
  <c r="Q176" i="4"/>
  <c r="M96" i="4"/>
  <c r="K115" i="4"/>
  <c r="K132" i="4"/>
  <c r="Q152" i="4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52" i="1"/>
  <c r="P152" i="4" l="1"/>
  <c r="P175" i="4"/>
  <c r="P171" i="4"/>
  <c r="P167" i="4"/>
  <c r="P163" i="4"/>
  <c r="P159" i="4"/>
  <c r="P155" i="4"/>
  <c r="P177" i="4" s="1"/>
  <c r="M122" i="4"/>
  <c r="K69" i="4"/>
  <c r="P174" i="4"/>
  <c r="P170" i="4"/>
  <c r="P166" i="4"/>
  <c r="P162" i="4"/>
  <c r="P158" i="4"/>
  <c r="K139" i="4"/>
  <c r="J69" i="4"/>
  <c r="J122" i="4"/>
  <c r="K86" i="4"/>
  <c r="J34" i="4"/>
  <c r="O177" i="1"/>
  <c r="Q176" i="1" s="1"/>
  <c r="K122" i="4"/>
  <c r="J86" i="4"/>
  <c r="M86" i="4"/>
  <c r="K51" i="4"/>
  <c r="J51" i="4"/>
  <c r="E146" i="4"/>
  <c r="J17" i="4"/>
  <c r="Q177" i="4"/>
  <c r="E142" i="4"/>
  <c r="F144" i="4" s="1"/>
  <c r="J139" i="4"/>
  <c r="J103" i="4"/>
  <c r="Q175" i="1"/>
  <c r="Q169" i="1"/>
  <c r="Q167" i="1"/>
  <c r="Q161" i="1"/>
  <c r="Q159" i="1"/>
  <c r="Q153" i="1"/>
  <c r="Q152" i="1"/>
  <c r="N177" i="1"/>
  <c r="P173" i="1" s="1"/>
  <c r="P174" i="1"/>
  <c r="P166" i="1"/>
  <c r="P158" i="1"/>
  <c r="P171" i="1"/>
  <c r="P161" i="1"/>
  <c r="P153" i="1"/>
  <c r="G14" i="3"/>
  <c r="Q155" i="1" l="1"/>
  <c r="Q163" i="1"/>
  <c r="Q171" i="1"/>
  <c r="Q154" i="1"/>
  <c r="Q157" i="1"/>
  <c r="Q165" i="1"/>
  <c r="Q173" i="1"/>
  <c r="Q170" i="1"/>
  <c r="Q162" i="1"/>
  <c r="Q158" i="1"/>
  <c r="Q166" i="1"/>
  <c r="Q174" i="1"/>
  <c r="Q156" i="1"/>
  <c r="Q160" i="1"/>
  <c r="Q164" i="1"/>
  <c r="Q168" i="1"/>
  <c r="Q172" i="1"/>
  <c r="F143" i="4"/>
  <c r="F142" i="4" s="1"/>
  <c r="P157" i="1"/>
  <c r="P165" i="1"/>
  <c r="P154" i="1"/>
  <c r="P162" i="1"/>
  <c r="P170" i="1"/>
  <c r="P169" i="1"/>
  <c r="P152" i="1"/>
  <c r="P155" i="1"/>
  <c r="P159" i="1"/>
  <c r="P163" i="1"/>
  <c r="P167" i="1"/>
  <c r="P175" i="1"/>
  <c r="P156" i="1"/>
  <c r="P160" i="1"/>
  <c r="P164" i="1"/>
  <c r="P168" i="1"/>
  <c r="P172" i="1"/>
  <c r="P176" i="1"/>
  <c r="G22" i="3"/>
  <c r="G17" i="3"/>
  <c r="G16" i="3"/>
  <c r="Q177" i="1" l="1"/>
  <c r="P177" i="1"/>
  <c r="L61" i="3"/>
  <c r="J61" i="3"/>
  <c r="I70" i="3" l="1"/>
  <c r="H70" i="3"/>
  <c r="I69" i="3"/>
  <c r="H69" i="3"/>
  <c r="I48" i="3"/>
  <c r="H48" i="3"/>
  <c r="I47" i="3"/>
  <c r="H47" i="3"/>
  <c r="I46" i="3"/>
  <c r="H46" i="3"/>
  <c r="I41" i="3"/>
  <c r="H41" i="3"/>
  <c r="I40" i="3"/>
  <c r="H40" i="3"/>
  <c r="I37" i="3"/>
  <c r="H37" i="3"/>
  <c r="I22" i="3"/>
  <c r="I23" i="3"/>
  <c r="I24" i="3"/>
  <c r="H23" i="3"/>
  <c r="M23" i="3" s="1"/>
  <c r="H24" i="3"/>
  <c r="F100" i="1"/>
  <c r="K63" i="1"/>
  <c r="M24" i="3" l="1"/>
  <c r="M37" i="3"/>
  <c r="M40" i="3"/>
  <c r="M69" i="3"/>
  <c r="M70" i="3"/>
  <c r="M48" i="3"/>
  <c r="M47" i="3"/>
  <c r="M46" i="3"/>
  <c r="M41" i="3"/>
  <c r="E63" i="1" l="1"/>
  <c r="F30" i="1"/>
  <c r="K30" i="1" s="1"/>
  <c r="D144" i="1"/>
  <c r="F68" i="1"/>
  <c r="K68" i="1" s="1"/>
  <c r="I17" i="1"/>
  <c r="F16" i="1"/>
  <c r="K16" i="1" s="1"/>
  <c r="G17" i="1"/>
  <c r="M63" i="1" l="1"/>
  <c r="E68" i="1"/>
  <c r="M68" i="1" s="1"/>
  <c r="J68" i="1" l="1"/>
  <c r="D17" i="1"/>
  <c r="E16" i="1"/>
  <c r="J16" i="1" l="1"/>
  <c r="M16" i="1"/>
  <c r="I91" i="3"/>
  <c r="H91" i="3"/>
  <c r="I89" i="3"/>
  <c r="H89" i="3"/>
  <c r="I39" i="3"/>
  <c r="H39" i="3"/>
  <c r="I38" i="3"/>
  <c r="H38" i="3"/>
  <c r="H35" i="3"/>
  <c r="M35" i="3" s="1"/>
  <c r="I34" i="3"/>
  <c r="I33" i="3" s="1"/>
  <c r="H34" i="3"/>
  <c r="L33" i="3"/>
  <c r="K33" i="3"/>
  <c r="J33" i="3"/>
  <c r="G33" i="3"/>
  <c r="X93" i="3"/>
  <c r="W93" i="3"/>
  <c r="V93" i="3"/>
  <c r="U93" i="3"/>
  <c r="T93" i="3"/>
  <c r="S93" i="3"/>
  <c r="R93" i="3"/>
  <c r="Q93" i="3"/>
  <c r="P93" i="3"/>
  <c r="O93" i="3"/>
  <c r="N93" i="3"/>
  <c r="L93" i="3"/>
  <c r="J93" i="3"/>
  <c r="G93" i="3"/>
  <c r="I87" i="3"/>
  <c r="H87" i="3"/>
  <c r="I85" i="3"/>
  <c r="H85" i="3"/>
  <c r="I83" i="3"/>
  <c r="H83" i="3"/>
  <c r="I81" i="3"/>
  <c r="H81" i="3"/>
  <c r="I79" i="3"/>
  <c r="H79" i="3"/>
  <c r="I77" i="3"/>
  <c r="H77" i="3"/>
  <c r="K76" i="3"/>
  <c r="K93" i="3" s="1"/>
  <c r="I75" i="3"/>
  <c r="H75" i="3"/>
  <c r="X73" i="3"/>
  <c r="W73" i="3"/>
  <c r="V73" i="3"/>
  <c r="U73" i="3"/>
  <c r="T73" i="3"/>
  <c r="S73" i="3"/>
  <c r="R73" i="3"/>
  <c r="Q73" i="3"/>
  <c r="P73" i="3"/>
  <c r="O73" i="3"/>
  <c r="N73" i="3"/>
  <c r="L73" i="3"/>
  <c r="K73" i="3"/>
  <c r="J73" i="3"/>
  <c r="G73" i="3"/>
  <c r="I72" i="3"/>
  <c r="H72" i="3"/>
  <c r="I71" i="3"/>
  <c r="H71" i="3"/>
  <c r="I68" i="3"/>
  <c r="H68" i="3"/>
  <c r="I67" i="3"/>
  <c r="H67" i="3"/>
  <c r="I66" i="3"/>
  <c r="H66" i="3"/>
  <c r="I65" i="3"/>
  <c r="H65" i="3"/>
  <c r="I64" i="3"/>
  <c r="H64" i="3"/>
  <c r="I63" i="3"/>
  <c r="H63" i="3"/>
  <c r="I61" i="3"/>
  <c r="H61" i="3"/>
  <c r="X57" i="3"/>
  <c r="W57" i="3"/>
  <c r="V57" i="3"/>
  <c r="U57" i="3"/>
  <c r="T57" i="3"/>
  <c r="S57" i="3"/>
  <c r="R57" i="3"/>
  <c r="Q57" i="3"/>
  <c r="P57" i="3"/>
  <c r="O57" i="3"/>
  <c r="N57" i="3"/>
  <c r="L57" i="3"/>
  <c r="K57" i="3"/>
  <c r="J57" i="3"/>
  <c r="G57" i="3"/>
  <c r="I56" i="3"/>
  <c r="I57" i="3" s="1"/>
  <c r="H56" i="3"/>
  <c r="X54" i="3"/>
  <c r="W54" i="3"/>
  <c r="V54" i="3"/>
  <c r="U54" i="3"/>
  <c r="T54" i="3"/>
  <c r="S54" i="3"/>
  <c r="R54" i="3"/>
  <c r="Q54" i="3"/>
  <c r="P54" i="3"/>
  <c r="O54" i="3"/>
  <c r="N54" i="3"/>
  <c r="L54" i="3"/>
  <c r="K54" i="3"/>
  <c r="J54" i="3"/>
  <c r="G54" i="3"/>
  <c r="I53" i="3"/>
  <c r="H53" i="3"/>
  <c r="I52" i="3"/>
  <c r="H52" i="3"/>
  <c r="I51" i="3"/>
  <c r="H51" i="3"/>
  <c r="X49" i="3"/>
  <c r="W49" i="3"/>
  <c r="V49" i="3"/>
  <c r="U49" i="3"/>
  <c r="T49" i="3"/>
  <c r="S49" i="3"/>
  <c r="R49" i="3"/>
  <c r="Q49" i="3"/>
  <c r="P49" i="3"/>
  <c r="O49" i="3"/>
  <c r="N49" i="3"/>
  <c r="I45" i="3"/>
  <c r="H45" i="3"/>
  <c r="H44" i="3"/>
  <c r="I43" i="3"/>
  <c r="H43" i="3"/>
  <c r="L42" i="3"/>
  <c r="K42" i="3"/>
  <c r="J42" i="3"/>
  <c r="I36" i="3"/>
  <c r="H36" i="3"/>
  <c r="I32" i="3"/>
  <c r="H32" i="3"/>
  <c r="I31" i="3"/>
  <c r="H31" i="3"/>
  <c r="I30" i="3"/>
  <c r="H30" i="3"/>
  <c r="I29" i="3"/>
  <c r="H29" i="3"/>
  <c r="I28" i="3"/>
  <c r="H28" i="3"/>
  <c r="I25" i="3"/>
  <c r="H25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H12" i="3"/>
  <c r="L11" i="3"/>
  <c r="L26" i="3" s="1"/>
  <c r="G11" i="3"/>
  <c r="G26" i="3" s="1"/>
  <c r="G49" i="3" l="1"/>
  <c r="J49" i="3"/>
  <c r="J58" i="3" s="1"/>
  <c r="L49" i="3"/>
  <c r="M36" i="3"/>
  <c r="M19" i="3"/>
  <c r="M91" i="3"/>
  <c r="M89" i="3"/>
  <c r="J94" i="3"/>
  <c r="M61" i="3"/>
  <c r="M65" i="3"/>
  <c r="M71" i="3"/>
  <c r="M85" i="3"/>
  <c r="M56" i="3"/>
  <c r="M66" i="3"/>
  <c r="M72" i="3"/>
  <c r="G94" i="3"/>
  <c r="N94" i="3"/>
  <c r="R94" i="3"/>
  <c r="V94" i="3"/>
  <c r="M79" i="3"/>
  <c r="L94" i="3"/>
  <c r="Q94" i="3"/>
  <c r="U94" i="3"/>
  <c r="M32" i="3"/>
  <c r="M39" i="3"/>
  <c r="M38" i="3"/>
  <c r="M13" i="3"/>
  <c r="M17" i="3"/>
  <c r="M21" i="3"/>
  <c r="M25" i="3"/>
  <c r="H42" i="3"/>
  <c r="M87" i="3"/>
  <c r="H33" i="3"/>
  <c r="M12" i="3"/>
  <c r="M16" i="3"/>
  <c r="M22" i="3"/>
  <c r="H57" i="3"/>
  <c r="M51" i="3"/>
  <c r="M63" i="3"/>
  <c r="M67" i="3"/>
  <c r="K58" i="3"/>
  <c r="M34" i="3"/>
  <c r="M33" i="3" s="1"/>
  <c r="M29" i="3"/>
  <c r="W58" i="3"/>
  <c r="M68" i="3"/>
  <c r="Q58" i="3"/>
  <c r="U58" i="3"/>
  <c r="M64" i="3"/>
  <c r="I93" i="3"/>
  <c r="M15" i="3"/>
  <c r="M18" i="3"/>
  <c r="M28" i="3"/>
  <c r="M30" i="3"/>
  <c r="M43" i="3"/>
  <c r="R58" i="3"/>
  <c r="V58" i="3"/>
  <c r="I54" i="3"/>
  <c r="M52" i="3"/>
  <c r="H73" i="3"/>
  <c r="O94" i="3"/>
  <c r="S94" i="3"/>
  <c r="W94" i="3"/>
  <c r="K94" i="3"/>
  <c r="H93" i="3"/>
  <c r="P94" i="3"/>
  <c r="T94" i="3"/>
  <c r="X94" i="3"/>
  <c r="S58" i="3"/>
  <c r="M31" i="3"/>
  <c r="M45" i="3"/>
  <c r="T58" i="3"/>
  <c r="X58" i="3"/>
  <c r="M53" i="3"/>
  <c r="M77" i="3"/>
  <c r="M81" i="3"/>
  <c r="M20" i="3"/>
  <c r="I11" i="3"/>
  <c r="I26" i="3" s="1"/>
  <c r="M14" i="3"/>
  <c r="P58" i="3"/>
  <c r="O58" i="3"/>
  <c r="N58" i="3"/>
  <c r="H54" i="3"/>
  <c r="H11" i="3"/>
  <c r="H26" i="3" s="1"/>
  <c r="I42" i="3"/>
  <c r="I49" i="3" s="1"/>
  <c r="M83" i="3"/>
  <c r="M44" i="3"/>
  <c r="I73" i="3"/>
  <c r="M75" i="3"/>
  <c r="H49" i="3" l="1"/>
  <c r="P95" i="3"/>
  <c r="P96" i="3" s="1"/>
  <c r="J95" i="3"/>
  <c r="U95" i="3"/>
  <c r="U96" i="3" s="1"/>
  <c r="Q95" i="3"/>
  <c r="Q96" i="3" s="1"/>
  <c r="O95" i="3"/>
  <c r="O96" i="3" s="1"/>
  <c r="M57" i="3"/>
  <c r="N95" i="3"/>
  <c r="N96" i="3" s="1"/>
  <c r="H94" i="3"/>
  <c r="I94" i="3"/>
  <c r="T95" i="3"/>
  <c r="T96" i="3" s="1"/>
  <c r="S95" i="3"/>
  <c r="S96" i="3" s="1"/>
  <c r="V95" i="3"/>
  <c r="V96" i="3" s="1"/>
  <c r="R95" i="3"/>
  <c r="R96" i="3" s="1"/>
  <c r="W95" i="3"/>
  <c r="W96" i="3" s="1"/>
  <c r="G58" i="3"/>
  <c r="G95" i="3" s="1"/>
  <c r="Q101" i="3" s="1"/>
  <c r="L58" i="3"/>
  <c r="L95" i="3" s="1"/>
  <c r="M73" i="3"/>
  <c r="M11" i="3"/>
  <c r="M26" i="3" s="1"/>
  <c r="X95" i="3"/>
  <c r="X96" i="3" s="1"/>
  <c r="K95" i="3"/>
  <c r="M93" i="3"/>
  <c r="M42" i="3"/>
  <c r="M49" i="3" s="1"/>
  <c r="M54" i="3"/>
  <c r="H58" i="3" l="1"/>
  <c r="H95" i="3" s="1"/>
  <c r="I58" i="3"/>
  <c r="I95" i="3" s="1"/>
  <c r="W101" i="3"/>
  <c r="M94" i="3"/>
  <c r="M58" i="3"/>
  <c r="M95" i="3" l="1"/>
  <c r="D69" i="1" l="1"/>
  <c r="D70" i="1" s="1"/>
  <c r="F64" i="1"/>
  <c r="K64" i="1" s="1"/>
  <c r="D151" i="1" l="1"/>
  <c r="D150" i="1"/>
  <c r="D148" i="1"/>
  <c r="D147" i="1"/>
  <c r="E144" i="1"/>
  <c r="D143" i="1"/>
  <c r="L139" i="1"/>
  <c r="I139" i="1"/>
  <c r="H139" i="1"/>
  <c r="G139" i="1"/>
  <c r="D139" i="1"/>
  <c r="D140" i="1" s="1"/>
  <c r="F138" i="1"/>
  <c r="K138" i="1" s="1"/>
  <c r="E138" i="1"/>
  <c r="F137" i="1"/>
  <c r="K137" i="1" s="1"/>
  <c r="E137" i="1"/>
  <c r="F136" i="1"/>
  <c r="K136" i="1" s="1"/>
  <c r="E136" i="1"/>
  <c r="F135" i="1"/>
  <c r="K135" i="1" s="1"/>
  <c r="E135" i="1"/>
  <c r="F134" i="1"/>
  <c r="K134" i="1" s="1"/>
  <c r="E134" i="1"/>
  <c r="F133" i="1"/>
  <c r="E133" i="1"/>
  <c r="F132" i="1"/>
  <c r="K132" i="1" s="1"/>
  <c r="E132" i="1"/>
  <c r="L122" i="1"/>
  <c r="I122" i="1"/>
  <c r="H122" i="1"/>
  <c r="G122" i="1"/>
  <c r="D122" i="1"/>
  <c r="D123" i="1" s="1"/>
  <c r="F121" i="1"/>
  <c r="E121" i="1"/>
  <c r="F120" i="1"/>
  <c r="K120" i="1" s="1"/>
  <c r="E120" i="1"/>
  <c r="F119" i="1"/>
  <c r="K119" i="1" s="1"/>
  <c r="E119" i="1"/>
  <c r="F118" i="1"/>
  <c r="K118" i="1" s="1"/>
  <c r="E118" i="1"/>
  <c r="F117" i="1"/>
  <c r="K117" i="1" s="1"/>
  <c r="E117" i="1"/>
  <c r="F116" i="1"/>
  <c r="K116" i="1" s="1"/>
  <c r="E116" i="1"/>
  <c r="F115" i="1"/>
  <c r="K115" i="1" s="1"/>
  <c r="E115" i="1"/>
  <c r="I103" i="1"/>
  <c r="H103" i="1"/>
  <c r="G103" i="1"/>
  <c r="D103" i="1"/>
  <c r="D104" i="1" s="1"/>
  <c r="F102" i="1"/>
  <c r="E102" i="1"/>
  <c r="F101" i="1"/>
  <c r="K101" i="1" s="1"/>
  <c r="E101" i="1"/>
  <c r="E100" i="1"/>
  <c r="F99" i="1"/>
  <c r="K99" i="1" s="1"/>
  <c r="E99" i="1"/>
  <c r="F98" i="1"/>
  <c r="K98" i="1" s="1"/>
  <c r="E98" i="1"/>
  <c r="F97" i="1"/>
  <c r="K97" i="1" s="1"/>
  <c r="E97" i="1"/>
  <c r="F96" i="1"/>
  <c r="K96" i="1" s="1"/>
  <c r="E96" i="1"/>
  <c r="L86" i="1"/>
  <c r="I86" i="1"/>
  <c r="H86" i="1"/>
  <c r="G86" i="1"/>
  <c r="D86" i="1"/>
  <c r="D87" i="1" s="1"/>
  <c r="F85" i="1"/>
  <c r="K85" i="1" s="1"/>
  <c r="E85" i="1"/>
  <c r="F84" i="1"/>
  <c r="K84" i="1" s="1"/>
  <c r="E84" i="1"/>
  <c r="F83" i="1"/>
  <c r="K83" i="1" s="1"/>
  <c r="E83" i="1"/>
  <c r="F82" i="1"/>
  <c r="K82" i="1" s="1"/>
  <c r="E82" i="1"/>
  <c r="F81" i="1"/>
  <c r="K81" i="1" s="1"/>
  <c r="E81" i="1"/>
  <c r="F80" i="1"/>
  <c r="K80" i="1" s="1"/>
  <c r="E80" i="1"/>
  <c r="F79" i="1"/>
  <c r="K79" i="1" s="1"/>
  <c r="E79" i="1"/>
  <c r="I69" i="1"/>
  <c r="H69" i="1"/>
  <c r="G69" i="1"/>
  <c r="F67" i="1"/>
  <c r="K67" i="1" s="1"/>
  <c r="E67" i="1"/>
  <c r="F66" i="1"/>
  <c r="K66" i="1" s="1"/>
  <c r="E66" i="1"/>
  <c r="F65" i="1"/>
  <c r="E65" i="1"/>
  <c r="E64" i="1"/>
  <c r="F62" i="1"/>
  <c r="K62" i="1" s="1"/>
  <c r="E62" i="1"/>
  <c r="F61" i="1"/>
  <c r="E61" i="1"/>
  <c r="L51" i="1"/>
  <c r="I51" i="1"/>
  <c r="H51" i="1"/>
  <c r="G51" i="1"/>
  <c r="D51" i="1"/>
  <c r="D52" i="1" s="1"/>
  <c r="F50" i="1"/>
  <c r="K50" i="1" s="1"/>
  <c r="E50" i="1"/>
  <c r="F49" i="1"/>
  <c r="K49" i="1" s="1"/>
  <c r="E49" i="1"/>
  <c r="F48" i="1"/>
  <c r="K48" i="1" s="1"/>
  <c r="E48" i="1"/>
  <c r="F47" i="1"/>
  <c r="K47" i="1" s="1"/>
  <c r="E47" i="1"/>
  <c r="F46" i="1"/>
  <c r="K46" i="1" s="1"/>
  <c r="E46" i="1"/>
  <c r="F45" i="1"/>
  <c r="K45" i="1" s="1"/>
  <c r="E45" i="1"/>
  <c r="F44" i="1"/>
  <c r="K44" i="1" s="1"/>
  <c r="E44" i="1"/>
  <c r="I34" i="1"/>
  <c r="H34" i="1"/>
  <c r="G34" i="1"/>
  <c r="D34" i="1"/>
  <c r="D35" i="1" s="1"/>
  <c r="F33" i="1"/>
  <c r="E33" i="1"/>
  <c r="F32" i="1"/>
  <c r="E32" i="1"/>
  <c r="F31" i="1"/>
  <c r="K31" i="1" s="1"/>
  <c r="E31" i="1"/>
  <c r="E30" i="1"/>
  <c r="M30" i="1" s="1"/>
  <c r="F29" i="1"/>
  <c r="K29" i="1" s="1"/>
  <c r="E29" i="1"/>
  <c r="F28" i="1"/>
  <c r="K28" i="1" s="1"/>
  <c r="E28" i="1"/>
  <c r="F27" i="1"/>
  <c r="E27" i="1"/>
  <c r="H17" i="1"/>
  <c r="D18" i="1"/>
  <c r="F15" i="1"/>
  <c r="K15" i="1" s="1"/>
  <c r="E15" i="1"/>
  <c r="F14" i="1"/>
  <c r="K14" i="1" s="1"/>
  <c r="E14" i="1"/>
  <c r="F13" i="1"/>
  <c r="K13" i="1" s="1"/>
  <c r="E13" i="1"/>
  <c r="F12" i="1"/>
  <c r="K12" i="1" s="1"/>
  <c r="E12" i="1"/>
  <c r="F11" i="1"/>
  <c r="K11" i="1" s="1"/>
  <c r="E11" i="1"/>
  <c r="F10" i="1"/>
  <c r="K10" i="1" s="1"/>
  <c r="E10" i="1"/>
  <c r="K69" i="1" l="1"/>
  <c r="E17" i="1"/>
  <c r="J138" i="1"/>
  <c r="J136" i="1"/>
  <c r="J100" i="1"/>
  <c r="J61" i="1"/>
  <c r="K51" i="1"/>
  <c r="K17" i="1"/>
  <c r="F17" i="1"/>
  <c r="E143" i="1"/>
  <c r="E142" i="1" s="1"/>
  <c r="D142" i="1"/>
  <c r="J98" i="1"/>
  <c r="J48" i="1"/>
  <c r="J50" i="1"/>
  <c r="J12" i="1"/>
  <c r="J27" i="1"/>
  <c r="J29" i="1"/>
  <c r="J32" i="1"/>
  <c r="J46" i="1"/>
  <c r="M83" i="1"/>
  <c r="M102" i="1"/>
  <c r="M121" i="1"/>
  <c r="M50" i="1"/>
  <c r="J82" i="1"/>
  <c r="J101" i="1"/>
  <c r="J115" i="1"/>
  <c r="K86" i="1"/>
  <c r="K102" i="1"/>
  <c r="J65" i="1"/>
  <c r="J81" i="1"/>
  <c r="M98" i="1"/>
  <c r="J120" i="1"/>
  <c r="M133" i="1"/>
  <c r="K121" i="1"/>
  <c r="K122" i="1" s="1"/>
  <c r="K133" i="1"/>
  <c r="J15" i="1"/>
  <c r="J30" i="1"/>
  <c r="J33" i="1"/>
  <c r="F69" i="1"/>
  <c r="J47" i="1"/>
  <c r="J49" i="1"/>
  <c r="J135" i="1"/>
  <c r="J45" i="1"/>
  <c r="J11" i="1"/>
  <c r="F139" i="1"/>
  <c r="J132" i="1"/>
  <c r="M134" i="1"/>
  <c r="E139" i="1"/>
  <c r="M136" i="1"/>
  <c r="M137" i="1"/>
  <c r="J117" i="1"/>
  <c r="J121" i="1"/>
  <c r="J116" i="1"/>
  <c r="J119" i="1"/>
  <c r="E122" i="1"/>
  <c r="M117" i="1"/>
  <c r="J97" i="1"/>
  <c r="J102" i="1"/>
  <c r="M96" i="1"/>
  <c r="M100" i="1"/>
  <c r="E103" i="1"/>
  <c r="J79" i="1"/>
  <c r="J83" i="1"/>
  <c r="J85" i="1"/>
  <c r="M66" i="1"/>
  <c r="J62" i="1"/>
  <c r="J64" i="1"/>
  <c r="J66" i="1"/>
  <c r="M64" i="1"/>
  <c r="E51" i="1"/>
  <c r="M47" i="1"/>
  <c r="E150" i="1"/>
  <c r="M13" i="1"/>
  <c r="D146" i="1"/>
  <c r="M27" i="1"/>
  <c r="D149" i="1"/>
  <c r="E34" i="1"/>
  <c r="M29" i="1"/>
  <c r="M32" i="1"/>
  <c r="J13" i="1"/>
  <c r="E147" i="1"/>
  <c r="M14" i="1"/>
  <c r="J14" i="1"/>
  <c r="M44" i="1"/>
  <c r="J44" i="1"/>
  <c r="F51" i="1"/>
  <c r="M80" i="1"/>
  <c r="J80" i="1"/>
  <c r="M84" i="1"/>
  <c r="J84" i="1"/>
  <c r="M118" i="1"/>
  <c r="J118" i="1"/>
  <c r="M99" i="1"/>
  <c r="J99" i="1"/>
  <c r="M28" i="1"/>
  <c r="J28" i="1"/>
  <c r="M31" i="1"/>
  <c r="J31" i="1"/>
  <c r="K34" i="1"/>
  <c r="F34" i="1"/>
  <c r="M67" i="1"/>
  <c r="J67" i="1"/>
  <c r="M11" i="1"/>
  <c r="M15" i="1"/>
  <c r="M45" i="1"/>
  <c r="M48" i="1"/>
  <c r="E86" i="1"/>
  <c r="M81" i="1"/>
  <c r="M85" i="1"/>
  <c r="M115" i="1"/>
  <c r="M119" i="1"/>
  <c r="M10" i="1"/>
  <c r="J10" i="1"/>
  <c r="F86" i="1"/>
  <c r="M138" i="1"/>
  <c r="M12" i="1"/>
  <c r="M33" i="1"/>
  <c r="M49" i="1"/>
  <c r="M61" i="1"/>
  <c r="M65" i="1"/>
  <c r="M97" i="1"/>
  <c r="M62" i="1"/>
  <c r="E69" i="1"/>
  <c r="M79" i="1"/>
  <c r="M132" i="1"/>
  <c r="J134" i="1"/>
  <c r="M46" i="1"/>
  <c r="M82" i="1"/>
  <c r="M101" i="1"/>
  <c r="F103" i="1"/>
  <c r="M116" i="1"/>
  <c r="M120" i="1"/>
  <c r="F122" i="1"/>
  <c r="J133" i="1"/>
  <c r="M135" i="1"/>
  <c r="J137" i="1"/>
  <c r="K103" i="1" l="1"/>
  <c r="J17" i="1"/>
  <c r="M86" i="1"/>
  <c r="J122" i="1"/>
  <c r="E146" i="1"/>
  <c r="J139" i="1"/>
  <c r="J103" i="1"/>
  <c r="J86" i="1"/>
  <c r="J69" i="1"/>
  <c r="J34" i="1"/>
  <c r="F144" i="1"/>
  <c r="F143" i="1"/>
  <c r="M122" i="1"/>
  <c r="K139" i="1"/>
  <c r="J51" i="1"/>
  <c r="F142" i="1" l="1"/>
  <c r="Y27" i="3"/>
  <c r="Z27" i="3"/>
  <c r="Z95" i="3" l="1"/>
  <c r="Y95" i="3"/>
  <c r="C35" i="2"/>
  <c r="W35" i="2" s="1"/>
  <c r="C36" i="2"/>
  <c r="W36" i="2" s="1"/>
  <c r="W37" i="2"/>
  <c r="C34" i="2"/>
  <c r="T38" i="2"/>
  <c r="Q38" i="2"/>
  <c r="N38" i="2"/>
  <c r="J38" i="2"/>
  <c r="G38" i="2"/>
  <c r="C38" i="2" l="1"/>
  <c r="W34" i="2"/>
  <c r="W38" i="2" s="1"/>
</calcChain>
</file>

<file path=xl/sharedStrings.xml><?xml version="1.0" encoding="utf-8"?>
<sst xmlns="http://schemas.openxmlformats.org/spreadsheetml/2006/main" count="2684" uniqueCount="402">
  <si>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</si>
  <si>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</si>
  <si>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</si>
  <si>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</si>
  <si>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</si>
  <si>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</si>
  <si>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</si>
  <si>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</si>
  <si>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</si>
  <si>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</si>
  <si>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</si>
  <si>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</si>
  <si>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</si>
  <si>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</si>
  <si>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</si>
  <si>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</si>
  <si>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</si>
  <si>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</si>
  <si>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Фізичне виховання</t>
  </si>
  <si>
    <t>Історія України та української культури</t>
  </si>
  <si>
    <t>І</t>
  </si>
  <si>
    <t>Основи економічної теорії</t>
  </si>
  <si>
    <t>Інформатика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</si>
  <si>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</si>
  <si>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</si>
  <si>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</si>
  <si>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</si>
  <si>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</si>
  <si>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ДЗ</t>
  </si>
  <si>
    <t>Філософія</t>
  </si>
  <si>
    <t>В</t>
  </si>
  <si>
    <t>Українська мова за професійним спрямуванням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</si>
  <si>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</si>
  <si>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</si>
  <si>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</si>
  <si>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</si>
  <si>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</si>
  <si>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</si>
  <si>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</si>
  <si>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</si>
  <si>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</si>
  <si>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</si>
  <si>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</si>
  <si>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</si>
  <si>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</si>
  <si>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</si>
  <si>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</si>
  <si>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</si>
  <si>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</si>
  <si>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</si>
  <si>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</si>
  <si>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</si>
  <si>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</si>
  <si>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</si>
  <si>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</si>
  <si>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</si>
  <si>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</si>
  <si>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</si>
  <si>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</si>
  <si>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</si>
  <si>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</si>
  <si>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</si>
  <si>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</si>
  <si>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</si>
  <si>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</si>
  <si>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</si>
  <si>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</si>
  <si>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</si>
  <si>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</si>
  <si>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</si>
  <si>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</si>
  <si>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</si>
  <si>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</si>
  <si>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</si>
  <si>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</si>
  <si>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</si>
  <si>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</si>
  <si>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</si>
  <si>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</si>
  <si>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</si>
  <si>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</si>
  <si>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</si>
  <si>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</si>
  <si>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</si>
  <si>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</si>
  <si>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</si>
  <si>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</si>
  <si>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</si>
  <si>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</si>
  <si>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</si>
  <si>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</si>
  <si>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</si>
  <si>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</si>
  <si>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</si>
  <si>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1.1.1.4</t>
  </si>
  <si>
    <t>1.1.2</t>
  </si>
  <si>
    <t>с*</t>
  </si>
  <si>
    <t>1.1.3</t>
  </si>
  <si>
    <t>1.1.4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</si>
  <si>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</si>
  <si>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</si>
  <si>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</si>
  <si>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</si>
  <si>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</si>
  <si>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1.1.9</t>
  </si>
  <si>
    <t>Разом:</t>
  </si>
  <si>
    <t>1.2 Цикл професійної підготовки</t>
  </si>
  <si>
    <t>1.2.1</t>
  </si>
  <si>
    <t>2. ДИСЦИПЛІНИ ВІЛЬНОГО ВИБОРУ</t>
  </si>
  <si>
    <t>2.1.1</t>
  </si>
  <si>
    <t>Разом п.2.1</t>
  </si>
  <si>
    <t>2.1.4</t>
  </si>
  <si>
    <t>2.1.5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</si>
  <si>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</si>
  <si>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</si>
  <si>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</si>
  <si>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</si>
  <si>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</si>
  <si>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</si>
  <si>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</si>
  <si>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</si>
  <si>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</si>
  <si>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3.1</t>
  </si>
  <si>
    <t>3.2</t>
  </si>
  <si>
    <t>3.3</t>
  </si>
  <si>
    <t>4.1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</si>
  <si>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</si>
  <si>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</si>
  <si>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</si>
  <si>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</si>
  <si>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</si>
  <si>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5ф*6ф* 7ф*</t>
  </si>
  <si>
    <t>1.1.10</t>
  </si>
  <si>
    <t>1.1.11</t>
  </si>
  <si>
    <t>1.2.2</t>
  </si>
  <si>
    <t>1.2.3</t>
  </si>
  <si>
    <t>1.2.4</t>
  </si>
  <si>
    <t>1.2.5</t>
  </si>
  <si>
    <t>1.2.6</t>
  </si>
  <si>
    <t>1.2.7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</si>
  <si>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</si>
  <si>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</si>
  <si>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</si>
  <si>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</si>
  <si>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</si>
  <si>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</si>
  <si>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</si>
  <si>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</si>
  <si>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</si>
  <si>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</si>
  <si>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</si>
  <si>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</si>
  <si>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Іноземна мова за професійним спрямуванням (розділ 3)</t>
  </si>
  <si>
    <t>Іноземна мова за професійним спрямуванням (розділ 4)</t>
  </si>
  <si>
    <t>7д</t>
  </si>
  <si>
    <t>Разом п. 2.2</t>
  </si>
  <si>
    <t>Разом п.1.2</t>
  </si>
  <si>
    <t>1.3. Практична підготовка</t>
  </si>
  <si>
    <t>Разом п. 1.3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</si>
  <si>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</si>
  <si>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</si>
  <si>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</si>
  <si>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</si>
  <si>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</si>
  <si>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</si>
  <si>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</si>
  <si>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Контроль</t>
  </si>
  <si>
    <t>Переддипломна практика</t>
  </si>
  <si>
    <t>Дипломне проектування</t>
  </si>
  <si>
    <t>Загальний цикл</t>
  </si>
  <si>
    <t>Професійний цикл</t>
  </si>
  <si>
    <t>Переддипломна</t>
  </si>
  <si>
    <t>1.2.6.1</t>
  </si>
  <si>
    <t>1.2.6.2</t>
  </si>
  <si>
    <t>Голова проектної групи</t>
  </si>
  <si>
    <t>2.1.3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</si>
  <si>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</si>
  <si>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</si>
  <si>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</si>
  <si>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</si>
  <si>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</si>
  <si>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</si>
  <si>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</si>
  <si>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Вступ до навчального процесу</t>
  </si>
  <si>
    <t>Іноземна мова за професійним спрямуванням (розділ 1) / Психологія спілкування</t>
  </si>
  <si>
    <t>Іноземна мова за професійним спрямуванням (розділ 2) / Управління конфліктами</t>
  </si>
  <si>
    <t>Іноземна мова за професійним спрямуванням (розділ 3) / Етикет</t>
  </si>
  <si>
    <t>№ з/п</t>
  </si>
  <si>
    <t>2а</t>
  </si>
  <si>
    <t>2б</t>
  </si>
  <si>
    <t>4а</t>
  </si>
  <si>
    <t>4б</t>
  </si>
  <si>
    <t>6а</t>
  </si>
  <si>
    <t>6б</t>
  </si>
  <si>
    <t>1</t>
  </si>
  <si>
    <t>1.2.12</t>
  </si>
  <si>
    <t>1.2.13</t>
  </si>
  <si>
    <t>Декан факультету ФЕМ</t>
  </si>
  <si>
    <t>Зав. кафедри</t>
  </si>
  <si>
    <t>Психологія спілкування</t>
  </si>
  <si>
    <t>Управління конфліктами</t>
  </si>
  <si>
    <t>Етикет</t>
  </si>
  <si>
    <t>Всесвітня історія</t>
  </si>
  <si>
    <t>Історія зарубіжних політичних вчень</t>
  </si>
  <si>
    <t>Конституційне право України / Конституційне право зарубіжних країн</t>
  </si>
  <si>
    <t>Історія та теорія демократії</t>
  </si>
  <si>
    <t xml:space="preserve">Історія політичної думки України </t>
  </si>
  <si>
    <t xml:space="preserve">Іноземна мова </t>
  </si>
  <si>
    <t xml:space="preserve">Логіка </t>
  </si>
  <si>
    <t>Загальна теорія політики</t>
  </si>
  <si>
    <t>Загальна теорія політики (курсова)</t>
  </si>
  <si>
    <t>Історія і теорії політичних партій</t>
  </si>
  <si>
    <t>Інформаційні війни</t>
  </si>
  <si>
    <t>Філософія політики</t>
  </si>
  <si>
    <t>Політична глобалістика</t>
  </si>
  <si>
    <t>Політологічна практика</t>
  </si>
  <si>
    <t>Порівняльна політологія</t>
  </si>
  <si>
    <t>Політичні еліти і лідерство</t>
  </si>
  <si>
    <t>Порівняльна політологія (курсова)</t>
  </si>
  <si>
    <t>Політична культура</t>
  </si>
  <si>
    <t>Теорія міжнародних політичних відносин</t>
  </si>
  <si>
    <t>Методика і техніка політологічних досліджень</t>
  </si>
  <si>
    <t>Технології виборчих компаній</t>
  </si>
  <si>
    <t>Соціологія</t>
  </si>
  <si>
    <t>Мас-медіа та політика</t>
  </si>
  <si>
    <t>Політологія</t>
  </si>
  <si>
    <t>Політика та економіка</t>
  </si>
  <si>
    <t>Теорія і практика державного управління / Проблеми соціального управління</t>
  </si>
  <si>
    <t>Практика у громадсьтких об'єднаннях та організаціях</t>
  </si>
  <si>
    <t>Громадські об'єднання і організації</t>
  </si>
  <si>
    <t>Політична конфліктологія / Практична політологія</t>
  </si>
  <si>
    <t>Виборче право</t>
  </si>
  <si>
    <t xml:space="preserve">Історія філософії України / Історія філософської думки </t>
  </si>
  <si>
    <t>Виборче право / Адміністративне право</t>
  </si>
  <si>
    <t>Видатні особистості в історії України</t>
  </si>
  <si>
    <t>Етика та естетика / Основи економічної теорії</t>
  </si>
  <si>
    <t>Іноземна мова за професійним спрямуванням (розділ 4) / Психологія управління</t>
  </si>
  <si>
    <t>Мас-медіа та політика / Іміджмейкінг</t>
  </si>
  <si>
    <t>Політичні системи і режими сучасності / Політичний аналіз та прогнозування</t>
  </si>
  <si>
    <t>Особиста політична тактика / Державна та національна безпека</t>
  </si>
  <si>
    <t>Кваліфікація:  бакалавр з політології</t>
  </si>
  <si>
    <r>
      <t xml:space="preserve">з галузі знань:  </t>
    </r>
    <r>
      <rPr>
        <b/>
        <sz val="20"/>
        <rFont val="Times New Roman"/>
        <family val="1"/>
        <charset val="204"/>
      </rPr>
      <t>05 Соціальні та поведінкові науки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</si>
  <si>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052 Політологія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</si>
  <si>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Політологія</t>
    </r>
  </si>
  <si>
    <t>Д</t>
  </si>
  <si>
    <t>Практика в громадських об'єднаннях та організаціях</t>
  </si>
  <si>
    <t>Практика в громадських об'єднаннях і організаціях</t>
  </si>
  <si>
    <t>Історія зарубіжних політичних учень</t>
  </si>
  <si>
    <t>2</t>
  </si>
  <si>
    <t>Історія політичної думки України</t>
  </si>
  <si>
    <t>Логіка</t>
  </si>
  <si>
    <t>3д</t>
  </si>
  <si>
    <t>Курсова робота "Загальна теорія політики"</t>
  </si>
  <si>
    <t>1.2.13.1</t>
  </si>
  <si>
    <t>1.2.13.2</t>
  </si>
  <si>
    <t>Курсова робота "Порівняльна політологія"</t>
  </si>
  <si>
    <t>1.2.14</t>
  </si>
  <si>
    <t>1.2.15</t>
  </si>
  <si>
    <t>1.2.16</t>
  </si>
  <si>
    <t>1.2.17</t>
  </si>
  <si>
    <t>Технології виборчих кампаній</t>
  </si>
  <si>
    <t>Конституційне право України</t>
  </si>
  <si>
    <t>Конституційне право зарубіжних країн</t>
  </si>
  <si>
    <t>Етика та естетика</t>
  </si>
  <si>
    <t>2.1.7</t>
  </si>
  <si>
    <t>Психологія управління</t>
  </si>
  <si>
    <t>Антикорупційна політика</t>
  </si>
  <si>
    <t>Історія філософії України</t>
  </si>
  <si>
    <t>Історія філософіської думки</t>
  </si>
  <si>
    <t>Теорія і практика державного управління</t>
  </si>
  <si>
    <t>Проблеми соціального управління</t>
  </si>
  <si>
    <t>Політична конфліктологія</t>
  </si>
  <si>
    <t>Практична політологія</t>
  </si>
  <si>
    <t>Адміністративне право</t>
  </si>
  <si>
    <t>Порівняльний аналіз систем публічного управління</t>
  </si>
  <si>
    <t>Місцеве самоврядування</t>
  </si>
  <si>
    <t>Особиста політична тактика</t>
  </si>
  <si>
    <t>Державна та національна безпека</t>
  </si>
  <si>
    <t>Політичний аналіз та прогнозування</t>
  </si>
  <si>
    <t>Іміджмейкінг</t>
  </si>
  <si>
    <t>Порівняльний аналіз систем публічного управління / Місцеве самоврядування</t>
  </si>
  <si>
    <t>Релігієзнавство</t>
  </si>
  <si>
    <t>Релігієзнавство / Антикорупційна політика</t>
  </si>
  <si>
    <t>Правознавство</t>
  </si>
  <si>
    <t>для ПЛ-18-1 БЖД была вычитана на 1 курсе</t>
  </si>
  <si>
    <t>філ</t>
  </si>
  <si>
    <t>фв</t>
  </si>
  <si>
    <t>мп</t>
  </si>
  <si>
    <t>м</t>
  </si>
  <si>
    <t>оа</t>
  </si>
  <si>
    <t>ііг</t>
  </si>
  <si>
    <t>+</t>
  </si>
  <si>
    <t>кіт</t>
  </si>
  <si>
    <t>авп</t>
  </si>
  <si>
    <t>іспр</t>
  </si>
  <si>
    <t>еса</t>
  </si>
  <si>
    <t>техм</t>
  </si>
  <si>
    <t>амм</t>
  </si>
  <si>
    <t>птм</t>
  </si>
  <si>
    <t>кмсіт</t>
  </si>
  <si>
    <t>вм</t>
  </si>
  <si>
    <t>фіз</t>
  </si>
  <si>
    <t>зв</t>
  </si>
  <si>
    <t>лв</t>
  </si>
  <si>
    <t>тм</t>
  </si>
  <si>
    <t>мпф</t>
  </si>
  <si>
    <t>омт</t>
  </si>
  <si>
    <t>опм</t>
  </si>
  <si>
    <t>хіоп</t>
  </si>
  <si>
    <t>ф</t>
  </si>
  <si>
    <t>еп</t>
  </si>
  <si>
    <t>кредити</t>
  </si>
  <si>
    <t>частка</t>
  </si>
  <si>
    <t>Безпека життєдіяльності та основи охорони праці
(для ПЛ-18-1 Основи охорони праці)</t>
  </si>
  <si>
    <t>Вступ до освітнього процесу</t>
  </si>
  <si>
    <t xml:space="preserve">V. План освітнього процесу                               </t>
  </si>
  <si>
    <t>добавлен 1 кредит</t>
  </si>
  <si>
    <t>добавлено 0,5 кред</t>
  </si>
  <si>
    <t>І . ГРАФІК ОСВІТНЬОГО ПРОЦЕСУ</t>
  </si>
  <si>
    <t>IV. АТЕСТАЦІЯ</t>
  </si>
  <si>
    <t>Атест.</t>
  </si>
  <si>
    <t>Екзаменаційна сесія</t>
  </si>
  <si>
    <t>№</t>
  </si>
  <si>
    <t>Кваліфікаційна робота бакалавра</t>
  </si>
  <si>
    <t>1.4 Атестація</t>
  </si>
  <si>
    <t>Політичні системи і режими сучасності</t>
  </si>
  <si>
    <t>1.1</t>
  </si>
  <si>
    <t>1, 2б д*</t>
  </si>
  <si>
    <t>1.2</t>
  </si>
  <si>
    <t>3, 4б д*</t>
  </si>
  <si>
    <t>1.3</t>
  </si>
  <si>
    <t>Кількість аудиторних годин за семестрами</t>
  </si>
  <si>
    <t>кількість тижнів у семестрі</t>
  </si>
  <si>
    <t>добавлено 1 кред</t>
  </si>
  <si>
    <t>добавлено 1 кред и 1 час в нед</t>
  </si>
  <si>
    <t xml:space="preserve">добавлено 0,5 кред </t>
  </si>
  <si>
    <t>добавлено 1,5 кред и 1 ч в нед</t>
  </si>
  <si>
    <t>добавлен 1,5 кредит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</si>
  <si>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</si>
  <si>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</si>
  <si>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</si>
  <si>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3</t>
  </si>
  <si>
    <t>5</t>
  </si>
  <si>
    <t xml:space="preserve">Безпека життєдіяльності та основи охорони праці </t>
  </si>
  <si>
    <t>мн</t>
  </si>
  <si>
    <t xml:space="preserve">Позначення: Т – теоретичне навчання; С – екзаменаційна сесія; ПК - проміжний контроль; П – практика; К – канікули; Д– виконання кваліфікаційної роботи; А –  атестація </t>
  </si>
  <si>
    <t>Виконання кваліфікаційної роботи</t>
  </si>
  <si>
    <t>1 семестр</t>
  </si>
  <si>
    <t>Конституційне право України/  Конст право заруб. країн</t>
  </si>
  <si>
    <t>2б семестр</t>
  </si>
  <si>
    <t>2а семестр</t>
  </si>
  <si>
    <t xml:space="preserve">Кількість аудиторних годин </t>
  </si>
  <si>
    <t>ПЛ-20-1, 2020-2021 н.р.</t>
  </si>
  <si>
    <t>викладач</t>
  </si>
  <si>
    <t>Форма  атестації (екзамен, кваліфікаційна робота)</t>
  </si>
  <si>
    <t xml:space="preserve">2.1.  Цикл загальної підготовки </t>
  </si>
  <si>
    <t>2.2.  Цикл професійної підготовки (є пропозиція зробити вибір з переліку, а не бінарно)</t>
  </si>
  <si>
    <t>2.1.2</t>
  </si>
  <si>
    <t>5, 5</t>
  </si>
  <si>
    <t>6</t>
  </si>
  <si>
    <t xml:space="preserve">2.2.  Цикл професійної підготовки </t>
  </si>
  <si>
    <t>7, 7, 7</t>
  </si>
  <si>
    <t>2.2.9</t>
  </si>
  <si>
    <t>2.2.10</t>
  </si>
  <si>
    <t>2.2.11</t>
  </si>
  <si>
    <t>2.2.12</t>
  </si>
  <si>
    <t>Вибіркові дисципліни 5 семестру</t>
  </si>
  <si>
    <t>Вибіркові дисципліни 8 семестру</t>
  </si>
  <si>
    <t>Вибіркові дисципліни 7 семестру</t>
  </si>
  <si>
    <t>Вибіркові дисципліни 6 семестру</t>
  </si>
  <si>
    <t>8,8,8</t>
  </si>
  <si>
    <t>2.2.13</t>
  </si>
  <si>
    <t>2.2.14</t>
  </si>
  <si>
    <t>2.2.15</t>
  </si>
  <si>
    <t>2.2.16</t>
  </si>
  <si>
    <t>2.2.17</t>
  </si>
  <si>
    <t>2.2.18</t>
  </si>
  <si>
    <t>4</t>
  </si>
  <si>
    <t>Практика у громадських об'єднаннях та організаціях</t>
  </si>
  <si>
    <t xml:space="preserve">Безпека життєдіяльності та основи охорони праці
</t>
  </si>
  <si>
    <t>2 семестр</t>
  </si>
  <si>
    <t>3 семестр</t>
  </si>
  <si>
    <t>4 семестр</t>
  </si>
  <si>
    <t>5 семестр</t>
  </si>
  <si>
    <t>6 семестр</t>
  </si>
  <si>
    <t>7 семестр</t>
  </si>
  <si>
    <t>8 семестр</t>
  </si>
  <si>
    <t>1.3 та 1.4</t>
  </si>
  <si>
    <t>цикл</t>
  </si>
  <si>
    <t>2.1</t>
  </si>
  <si>
    <t>.2.2</t>
  </si>
  <si>
    <t>1 сем</t>
  </si>
  <si>
    <t>2 сем</t>
  </si>
  <si>
    <t>3 сем</t>
  </si>
  <si>
    <t>4 сем</t>
  </si>
  <si>
    <t>5 сем</t>
  </si>
  <si>
    <t>6 сем</t>
  </si>
  <si>
    <t>7 сем</t>
  </si>
  <si>
    <t>8 сем</t>
  </si>
  <si>
    <t>"        "                  2021    р.</t>
  </si>
  <si>
    <t xml:space="preserve">протокол № </t>
  </si>
  <si>
    <t>Гарант освітньої програми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</si>
</sst>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_ ;\-#,##0\ "/>
    <numFmt numFmtId="169" formatCode="#,##0_-;\-* #,##0_-;\ &quot;&quot;_-;_-@_-"/>
    <numFmt numFmtId="170" formatCode="#,##0;\-* #,##0_-;\ &quot;&quot;_-;_-@_-"/>
    <numFmt numFmtId="171" formatCode="#,##0.0;\-* #,##0.0_-;\ &quot;&quot;_-;_-@_-"/>
    <numFmt numFmtId="172" formatCode="#,##0.0_-;\-* #,##0.0_-;\ _-;_-@_-"/>
    <numFmt numFmtId="173" formatCode="_-* #,##0.00_г_р_н_._-;\-* #,##0.00_г_р_н_._-;_-* &quot;-&quot;??_г_р_н_._-;_-@_-"/>
  </numFmts>
  <fonts count="4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b/>
      <sz val="12"/>
      <name val="Arial"/>
      <family val="2"/>
    </font>
    <font>
      <sz val="12"/>
      <name val="Calibri"/>
      <family val="2"/>
      <charset val="204"/>
    </font>
    <font>
      <sz val="11"/>
      <name val="Calibri"/>
      <family val="2"/>
      <charset val="204"/>
      <scheme val="minor"/>
    </font>
    <font>
      <sz val="14"/>
      <name val="Times New Roman"/>
      <family val="1"/>
    </font>
    <font>
      <sz val="14"/>
      <name val="Arial"/>
      <family val="2"/>
    </font>
    <font>
      <b/>
      <i/>
      <sz val="14"/>
      <name val="Times New Roman"/>
      <family val="1"/>
      <charset val="204"/>
    </font>
    <font>
      <b/>
      <sz val="14"/>
      <name val="Arial"/>
      <family val="2"/>
      <charset val="204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sz val="10"/>
      <name val="Arial"/>
      <family val="2"/>
    </font>
    <font>
      <b/>
      <sz val="12"/>
      <color theme="0"/>
      <name val="Times New Roman"/>
      <family val="1"/>
      <charset val="204"/>
    </font>
    <font>
      <b/>
      <sz val="12"/>
      <name val="Arial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</fills>
  <borders count="10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  <xf numFmtId="0" fontId="44" fillId="0" borderId="0"/>
    <xf numFmtId="173" fontId="44" fillId="0" borderId="0" applyFont="0" applyFill="0" applyBorder="0" applyAlignment="0" applyProtection="0"/>
  </cellStyleXfs>
  <cellXfs count="870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166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7" fillId="0" borderId="0" xfId="0" applyFont="1" applyBorder="1"/>
    <xf numFmtId="0" fontId="10" fillId="0" borderId="0" xfId="2" applyFont="1"/>
    <xf numFmtId="0" fontId="14" fillId="0" borderId="0" xfId="2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8" fillId="0" borderId="0" xfId="0" applyFont="1" applyAlignment="1"/>
    <xf numFmtId="0" fontId="6" fillId="0" borderId="0" xfId="0" applyFont="1" applyAlignment="1">
      <alignment vertical="center" wrapText="1"/>
    </xf>
    <xf numFmtId="0" fontId="19" fillId="0" borderId="0" xfId="0" applyFont="1" applyBorder="1" applyAlignment="1"/>
    <xf numFmtId="0" fontId="17" fillId="0" borderId="0" xfId="0" applyFont="1" applyBorder="1" applyAlignment="1">
      <alignment horizontal="center"/>
    </xf>
    <xf numFmtId="0" fontId="4" fillId="0" borderId="0" xfId="0" applyFont="1" applyBorder="1" applyAlignment="1"/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7" fillId="0" borderId="4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7" fillId="0" borderId="3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61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 wrapText="1"/>
    </xf>
    <xf numFmtId="0" fontId="4" fillId="0" borderId="6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169" fontId="7" fillId="0" borderId="0" xfId="3" applyNumberFormat="1" applyFont="1" applyFill="1" applyBorder="1" applyAlignment="1" applyProtection="1">
      <alignment vertical="center"/>
    </xf>
    <xf numFmtId="0" fontId="7" fillId="2" borderId="66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169" fontId="27" fillId="0" borderId="0" xfId="3" applyNumberFormat="1" applyFont="1" applyFill="1" applyBorder="1" applyAlignment="1" applyProtection="1">
      <alignment vertical="center"/>
    </xf>
    <xf numFmtId="169" fontId="29" fillId="0" borderId="0" xfId="3" applyNumberFormat="1" applyFont="1" applyFill="1" applyBorder="1" applyAlignment="1" applyProtection="1">
      <alignment vertical="center"/>
    </xf>
    <xf numFmtId="1" fontId="7" fillId="0" borderId="27" xfId="3" applyNumberFormat="1" applyFont="1" applyFill="1" applyBorder="1" applyAlignment="1">
      <alignment horizontal="center" vertical="center"/>
    </xf>
    <xf numFmtId="167" fontId="33" fillId="4" borderId="70" xfId="3" applyNumberFormat="1" applyFont="1" applyFill="1" applyBorder="1" applyAlignment="1" applyProtection="1">
      <alignment horizontal="center" vertical="center"/>
    </xf>
    <xf numFmtId="167" fontId="31" fillId="4" borderId="60" xfId="3" applyNumberFormat="1" applyFont="1" applyFill="1" applyBorder="1" applyAlignment="1" applyProtection="1">
      <alignment horizontal="center" vertical="center"/>
    </xf>
    <xf numFmtId="0" fontId="0" fillId="0" borderId="0" xfId="0"/>
    <xf numFmtId="0" fontId="11" fillId="0" borderId="60" xfId="3" applyFont="1" applyFill="1" applyBorder="1" applyAlignment="1">
      <alignment horizontal="center" vertical="center" wrapText="1"/>
    </xf>
    <xf numFmtId="167" fontId="28" fillId="0" borderId="60" xfId="3" applyNumberFormat="1" applyFont="1" applyFill="1" applyBorder="1" applyAlignment="1">
      <alignment horizontal="center" vertical="center" wrapText="1"/>
    </xf>
    <xf numFmtId="1" fontId="28" fillId="0" borderId="60" xfId="3" applyNumberFormat="1" applyFont="1" applyFill="1" applyBorder="1" applyAlignment="1">
      <alignment horizontal="center" vertical="center" wrapText="1"/>
    </xf>
    <xf numFmtId="165" fontId="3" fillId="4" borderId="1" xfId="0" applyNumberFormat="1" applyFont="1" applyFill="1" applyBorder="1" applyAlignment="1" applyProtection="1">
      <alignment horizontal="center" vertical="center"/>
    </xf>
    <xf numFmtId="1" fontId="2" fillId="0" borderId="0" xfId="0" applyNumberFormat="1" applyFont="1"/>
    <xf numFmtId="165" fontId="3" fillId="0" borderId="1" xfId="0" applyNumberFormat="1" applyFont="1" applyFill="1" applyBorder="1" applyAlignment="1" applyProtection="1">
      <alignment horizontal="center" vertical="center"/>
    </xf>
    <xf numFmtId="172" fontId="3" fillId="0" borderId="1" xfId="0" applyNumberFormat="1" applyFont="1" applyFill="1" applyBorder="1" applyAlignment="1" applyProtection="1">
      <alignment horizontal="center" vertical="center"/>
    </xf>
    <xf numFmtId="0" fontId="11" fillId="0" borderId="16" xfId="3" applyFont="1" applyFill="1" applyBorder="1" applyAlignment="1">
      <alignment horizontal="center" vertical="center" wrapText="1"/>
    </xf>
    <xf numFmtId="1" fontId="28" fillId="0" borderId="80" xfId="3" applyNumberFormat="1" applyFont="1" applyFill="1" applyBorder="1" applyAlignment="1">
      <alignment horizontal="center" vertical="center" wrapText="1"/>
    </xf>
    <xf numFmtId="167" fontId="33" fillId="4" borderId="26" xfId="3" applyNumberFormat="1" applyFont="1" applyFill="1" applyBorder="1" applyAlignment="1" applyProtection="1">
      <alignment horizontal="center" vertical="center"/>
    </xf>
    <xf numFmtId="167" fontId="31" fillId="4" borderId="80" xfId="3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left" wrapText="1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172" fontId="3" fillId="0" borderId="0" xfId="0" applyNumberFormat="1" applyFont="1" applyFill="1" applyBorder="1" applyAlignment="1" applyProtection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167" fontId="2" fillId="5" borderId="0" xfId="0" applyNumberFormat="1" applyFont="1" applyFill="1" applyAlignment="1">
      <alignment horizontal="center" vertical="center"/>
    </xf>
    <xf numFmtId="166" fontId="2" fillId="4" borderId="1" xfId="1" applyNumberFormat="1" applyFont="1" applyFill="1" applyBorder="1" applyAlignment="1" applyProtection="1">
      <alignment horizontal="center" vertical="center"/>
    </xf>
    <xf numFmtId="167" fontId="2" fillId="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38" fillId="2" borderId="1" xfId="0" applyFont="1" applyFill="1" applyBorder="1"/>
    <xf numFmtId="0" fontId="39" fillId="0" borderId="1" xfId="0" applyFont="1" applyBorder="1"/>
    <xf numFmtId="0" fontId="0" fillId="0" borderId="69" xfId="0" applyFill="1" applyBorder="1" applyAlignment="1">
      <alignment vertical="center" wrapText="1"/>
    </xf>
    <xf numFmtId="0" fontId="2" fillId="6" borderId="1" xfId="0" applyFont="1" applyFill="1" applyBorder="1" applyAlignment="1">
      <alignment horizontal="left" wrapText="1"/>
    </xf>
    <xf numFmtId="0" fontId="0" fillId="0" borderId="1" xfId="0" applyBorder="1" applyAlignment="1">
      <alignment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6" fontId="2" fillId="6" borderId="1" xfId="1" applyNumberFormat="1" applyFont="1" applyFill="1" applyBorder="1" applyAlignment="1" applyProtection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0" fontId="11" fillId="0" borderId="49" xfId="3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 applyProtection="1">
      <alignment horizontal="center" vertical="center" wrapText="1"/>
    </xf>
    <xf numFmtId="167" fontId="11" fillId="0" borderId="1" xfId="0" applyNumberFormat="1" applyFont="1" applyFill="1" applyBorder="1" applyAlignment="1" applyProtection="1">
      <alignment horizontal="center" vertical="center"/>
    </xf>
    <xf numFmtId="0" fontId="27" fillId="0" borderId="1" xfId="3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1" xfId="3" applyNumberFormat="1" applyFont="1" applyFill="1" applyBorder="1" applyAlignment="1">
      <alignment horizontal="left" vertical="center" wrapText="1"/>
    </xf>
    <xf numFmtId="167" fontId="7" fillId="0" borderId="1" xfId="0" applyNumberFormat="1" applyFont="1" applyFill="1" applyBorder="1" applyAlignment="1" applyProtection="1">
      <alignment horizontal="center" vertical="center"/>
    </xf>
    <xf numFmtId="0" fontId="7" fillId="0" borderId="34" xfId="3" applyFont="1" applyFill="1" applyBorder="1" applyAlignment="1">
      <alignment horizontal="center" vertical="center" wrapText="1"/>
    </xf>
    <xf numFmtId="165" fontId="7" fillId="0" borderId="28" xfId="0" applyNumberFormat="1" applyFont="1" applyFill="1" applyBorder="1" applyAlignment="1">
      <alignment horizontal="center" vertical="center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82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91" xfId="3" applyNumberFormat="1" applyFont="1" applyFill="1" applyBorder="1" applyAlignment="1" applyProtection="1">
      <alignment horizontal="center" vertical="center"/>
    </xf>
    <xf numFmtId="0" fontId="7" fillId="0" borderId="66" xfId="3" applyNumberFormat="1" applyFont="1" applyFill="1" applyBorder="1" applyAlignment="1" applyProtection="1">
      <alignment horizontal="center" vertical="center"/>
    </xf>
    <xf numFmtId="0" fontId="7" fillId="0" borderId="60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20" xfId="3" applyNumberFormat="1" applyFont="1" applyFill="1" applyBorder="1" applyAlignment="1" applyProtection="1">
      <alignment horizontal="center" vertical="center"/>
    </xf>
    <xf numFmtId="0" fontId="7" fillId="0" borderId="79" xfId="3" applyNumberFormat="1" applyFont="1" applyFill="1" applyBorder="1" applyAlignment="1" applyProtection="1">
      <alignment horizontal="center" vertical="center"/>
    </xf>
    <xf numFmtId="49" fontId="11" fillId="0" borderId="62" xfId="3" applyNumberFormat="1" applyFont="1" applyFill="1" applyBorder="1" applyAlignment="1">
      <alignment vertical="center" wrapText="1"/>
    </xf>
    <xf numFmtId="49" fontId="11" fillId="0" borderId="17" xfId="3" applyNumberFormat="1" applyFont="1" applyFill="1" applyBorder="1" applyAlignment="1">
      <alignment horizontal="center" vertical="center" wrapText="1"/>
    </xf>
    <xf numFmtId="49" fontId="11" fillId="0" borderId="32" xfId="3" applyNumberFormat="1" applyFont="1" applyFill="1" applyBorder="1" applyAlignment="1">
      <alignment horizontal="center" vertical="center" wrapText="1"/>
    </xf>
    <xf numFmtId="169" fontId="11" fillId="0" borderId="19" xfId="3" applyNumberFormat="1" applyFont="1" applyFill="1" applyBorder="1" applyAlignment="1" applyProtection="1">
      <alignment horizontal="center" vertical="center" wrapText="1"/>
    </xf>
    <xf numFmtId="167" fontId="11" fillId="0" borderId="33" xfId="3" applyNumberFormat="1" applyFont="1" applyFill="1" applyBorder="1" applyAlignment="1" applyProtection="1">
      <alignment horizontal="center" vertical="center"/>
    </xf>
    <xf numFmtId="1" fontId="11" fillId="0" borderId="30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7" xfId="3" applyNumberFormat="1" applyFont="1" applyFill="1" applyBorder="1" applyAlignment="1" applyProtection="1">
      <alignment horizontal="center" vertical="center"/>
    </xf>
    <xf numFmtId="1" fontId="11" fillId="0" borderId="19" xfId="3" applyNumberFormat="1" applyFont="1" applyFill="1" applyBorder="1" applyAlignment="1" applyProtection="1">
      <alignment horizontal="center" vertical="center"/>
    </xf>
    <xf numFmtId="0" fontId="27" fillId="0" borderId="18" xfId="3" applyFont="1" applyFill="1" applyBorder="1" applyAlignment="1">
      <alignment horizontal="center" vertical="center" wrapText="1"/>
    </xf>
    <xf numFmtId="0" fontId="27" fillId="0" borderId="31" xfId="3" applyFont="1" applyFill="1" applyBorder="1" applyAlignment="1">
      <alignment horizontal="center" vertical="center" wrapText="1"/>
    </xf>
    <xf numFmtId="0" fontId="27" fillId="0" borderId="19" xfId="3" applyFont="1" applyFill="1" applyBorder="1" applyAlignment="1">
      <alignment horizontal="center" vertical="center" wrapText="1"/>
    </xf>
    <xf numFmtId="0" fontId="27" fillId="0" borderId="16" xfId="3" applyFont="1" applyFill="1" applyBorder="1" applyAlignment="1">
      <alignment horizontal="center"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7" fillId="0" borderId="49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38" xfId="3" applyFont="1" applyFill="1" applyBorder="1" applyAlignment="1">
      <alignment horizontal="center" vertical="center" wrapText="1"/>
    </xf>
    <xf numFmtId="0" fontId="27" fillId="0" borderId="28" xfId="3" applyFont="1" applyFill="1" applyBorder="1" applyAlignment="1">
      <alignment horizontal="center" vertical="center" wrapText="1"/>
    </xf>
    <xf numFmtId="0" fontId="27" fillId="0" borderId="49" xfId="3" applyFont="1" applyFill="1" applyBorder="1" applyAlignment="1">
      <alignment horizontal="center" vertical="center" wrapText="1"/>
    </xf>
    <xf numFmtId="169" fontId="27" fillId="0" borderId="28" xfId="3" applyNumberFormat="1" applyFont="1" applyFill="1" applyBorder="1" applyAlignment="1" applyProtection="1">
      <alignment vertical="center"/>
    </xf>
    <xf numFmtId="0" fontId="11" fillId="0" borderId="49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38" xfId="0" applyFont="1" applyFill="1" applyBorder="1" applyAlignment="1">
      <alignment horizontal="center" vertical="center" wrapText="1"/>
    </xf>
    <xf numFmtId="0" fontId="27" fillId="0" borderId="28" xfId="0" applyFont="1" applyFill="1" applyBorder="1" applyAlignment="1">
      <alignment horizontal="center" vertical="center" wrapText="1"/>
    </xf>
    <xf numFmtId="0" fontId="27" fillId="0" borderId="49" xfId="0" applyFont="1" applyFill="1" applyBorder="1" applyAlignment="1">
      <alignment horizontal="center" vertical="center" wrapText="1"/>
    </xf>
    <xf numFmtId="171" fontId="11" fillId="0" borderId="39" xfId="3" applyNumberFormat="1" applyFont="1" applyFill="1" applyBorder="1" applyAlignment="1" applyProtection="1">
      <alignment horizontal="center" vertical="center"/>
    </xf>
    <xf numFmtId="0" fontId="11" fillId="0" borderId="1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70" fontId="30" fillId="0" borderId="28" xfId="3" applyNumberFormat="1" applyFont="1" applyFill="1" applyBorder="1" applyAlignment="1" applyProtection="1">
      <alignment horizontal="center" vertical="center"/>
    </xf>
    <xf numFmtId="49" fontId="11" fillId="0" borderId="63" xfId="0" applyNumberFormat="1" applyFont="1" applyFill="1" applyBorder="1" applyAlignment="1" applyProtection="1">
      <alignment horizontal="center" vertical="center"/>
    </xf>
    <xf numFmtId="49" fontId="11" fillId="0" borderId="39" xfId="3" applyNumberFormat="1" applyFont="1" applyFill="1" applyBorder="1" applyAlignment="1">
      <alignment horizontal="left" vertical="center" wrapText="1"/>
    </xf>
    <xf numFmtId="170" fontId="11" fillId="0" borderId="38" xfId="3" applyNumberFormat="1" applyFont="1" applyFill="1" applyBorder="1" applyAlignment="1" applyProtection="1">
      <alignment horizontal="center" vertical="center"/>
    </xf>
    <xf numFmtId="170" fontId="11" fillId="0" borderId="1" xfId="3" applyNumberFormat="1" applyFont="1" applyFill="1" applyBorder="1" applyAlignment="1" applyProtection="1">
      <alignment horizontal="center" vertical="center"/>
    </xf>
    <xf numFmtId="170" fontId="11" fillId="0" borderId="28" xfId="3" applyNumberFormat="1" applyFont="1" applyFill="1" applyBorder="1" applyAlignment="1" applyProtection="1">
      <alignment horizontal="center" vertical="center"/>
    </xf>
    <xf numFmtId="167" fontId="11" fillId="0" borderId="60" xfId="3" applyNumberFormat="1" applyFont="1" applyFill="1" applyBorder="1" applyAlignment="1">
      <alignment horizontal="center" vertical="center" wrapText="1"/>
    </xf>
    <xf numFmtId="1" fontId="11" fillId="0" borderId="60" xfId="3" applyNumberFormat="1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67" fontId="11" fillId="0" borderId="0" xfId="3" applyNumberFormat="1" applyFont="1" applyFill="1" applyBorder="1" applyAlignment="1" applyProtection="1">
      <alignment horizontal="center" vertical="center"/>
    </xf>
    <xf numFmtId="1" fontId="11" fillId="0" borderId="65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7" fontId="11" fillId="0" borderId="93" xfId="0" applyNumberFormat="1" applyFont="1" applyFill="1" applyBorder="1" applyAlignment="1" applyProtection="1">
      <alignment horizontal="center" vertical="center"/>
    </xf>
    <xf numFmtId="1" fontId="11" fillId="0" borderId="93" xfId="0" applyNumberFormat="1" applyFont="1" applyFill="1" applyBorder="1" applyAlignment="1" applyProtection="1">
      <alignment horizontal="center" vertical="center"/>
    </xf>
    <xf numFmtId="1" fontId="11" fillId="0" borderId="70" xfId="0" applyNumberFormat="1" applyFont="1" applyFill="1" applyBorder="1" applyAlignment="1" applyProtection="1">
      <alignment horizontal="center" vertical="center"/>
    </xf>
    <xf numFmtId="167" fontId="11" fillId="0" borderId="65" xfId="3" applyNumberFormat="1" applyFont="1" applyFill="1" applyBorder="1" applyAlignment="1">
      <alignment horizontal="center" vertical="center" wrapText="1"/>
    </xf>
    <xf numFmtId="1" fontId="11" fillId="0" borderId="65" xfId="3" applyNumberFormat="1" applyFont="1" applyFill="1" applyBorder="1" applyAlignment="1">
      <alignment horizontal="center" vertical="center" wrapText="1"/>
    </xf>
    <xf numFmtId="167" fontId="11" fillId="0" borderId="70" xfId="3" applyNumberFormat="1" applyFont="1" applyFill="1" applyBorder="1" applyAlignment="1">
      <alignment horizontal="center" vertical="center" wrapText="1"/>
    </xf>
    <xf numFmtId="1" fontId="11" fillId="0" borderId="70" xfId="3" applyNumberFormat="1" applyFont="1" applyFill="1" applyBorder="1" applyAlignment="1">
      <alignment horizontal="center" vertical="center" wrapText="1"/>
    </xf>
    <xf numFmtId="167" fontId="11" fillId="0" borderId="60" xfId="3" applyNumberFormat="1" applyFont="1" applyFill="1" applyBorder="1" applyAlignment="1" applyProtection="1">
      <alignment horizontal="center" vertical="center"/>
    </xf>
    <xf numFmtId="1" fontId="11" fillId="0" borderId="60" xfId="3" applyNumberFormat="1" applyFont="1" applyFill="1" applyBorder="1" applyAlignment="1" applyProtection="1">
      <alignment horizontal="center" vertical="center"/>
    </xf>
    <xf numFmtId="1" fontId="11" fillId="0" borderId="26" xfId="3" applyNumberFormat="1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1" fontId="11" fillId="0" borderId="94" xfId="3" applyNumberFormat="1" applyFont="1" applyFill="1" applyBorder="1" applyAlignment="1">
      <alignment horizontal="center" vertical="center" wrapText="1"/>
    </xf>
    <xf numFmtId="0" fontId="11" fillId="0" borderId="94" xfId="0" applyFont="1" applyFill="1" applyBorder="1" applyAlignment="1">
      <alignment horizontal="center" vertical="center" wrapText="1"/>
    </xf>
    <xf numFmtId="0" fontId="7" fillId="0" borderId="79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169" fontId="7" fillId="0" borderId="0" xfId="3" applyNumberFormat="1" applyFont="1" applyFill="1" applyBorder="1" applyAlignment="1" applyProtection="1">
      <alignment horizontal="right" vertical="center"/>
    </xf>
    <xf numFmtId="167" fontId="7" fillId="0" borderId="0" xfId="3" applyNumberFormat="1" applyFont="1" applyFill="1" applyBorder="1" applyAlignment="1" applyProtection="1">
      <alignment horizontal="center" vertical="center"/>
    </xf>
    <xf numFmtId="171" fontId="7" fillId="0" borderId="0" xfId="3" applyNumberFormat="1" applyFont="1" applyFill="1" applyBorder="1" applyAlignment="1" applyProtection="1">
      <alignment horizontal="center" vertical="center"/>
    </xf>
    <xf numFmtId="49" fontId="28" fillId="0" borderId="39" xfId="0" applyNumberFormat="1" applyFont="1" applyFill="1" applyBorder="1" applyAlignment="1">
      <alignment vertical="center" wrapText="1"/>
    </xf>
    <xf numFmtId="169" fontId="11" fillId="0" borderId="3" xfId="0" applyNumberFormat="1" applyFont="1" applyFill="1" applyBorder="1" applyAlignment="1" applyProtection="1">
      <alignment horizontal="center" vertical="center" wrapText="1"/>
    </xf>
    <xf numFmtId="167" fontId="11" fillId="0" borderId="1" xfId="3" applyNumberFormat="1" applyFont="1" applyFill="1" applyBorder="1" applyAlignment="1" applyProtection="1">
      <alignment horizontal="center" vertical="center"/>
    </xf>
    <xf numFmtId="49" fontId="27" fillId="0" borderId="39" xfId="3" applyNumberFormat="1" applyFont="1" applyFill="1" applyBorder="1" applyAlignment="1">
      <alignment horizontal="left" vertical="center" wrapText="1"/>
    </xf>
    <xf numFmtId="0" fontId="11" fillId="0" borderId="73" xfId="0" applyNumberFormat="1" applyFont="1" applyFill="1" applyBorder="1" applyAlignment="1">
      <alignment horizontal="center" vertical="center" wrapText="1"/>
    </xf>
    <xf numFmtId="49" fontId="3" fillId="0" borderId="73" xfId="0" applyNumberFormat="1" applyFont="1" applyFill="1" applyBorder="1" applyAlignment="1">
      <alignment horizontal="center" vertical="center" wrapText="1"/>
    </xf>
    <xf numFmtId="165" fontId="11" fillId="0" borderId="74" xfId="0" applyNumberFormat="1" applyFont="1" applyFill="1" applyBorder="1" applyAlignment="1" applyProtection="1">
      <alignment horizontal="center" vertical="center" wrapText="1"/>
    </xf>
    <xf numFmtId="167" fontId="7" fillId="0" borderId="98" xfId="0" applyNumberFormat="1" applyFont="1" applyFill="1" applyBorder="1" applyAlignment="1" applyProtection="1">
      <alignment horizontal="center" vertical="center"/>
    </xf>
    <xf numFmtId="0" fontId="7" fillId="0" borderId="99" xfId="0" applyFont="1" applyFill="1" applyBorder="1" applyAlignment="1">
      <alignment horizontal="center" vertical="center" wrapText="1"/>
    </xf>
    <xf numFmtId="165" fontId="7" fillId="0" borderId="35" xfId="0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 applyProtection="1">
      <alignment vertical="center"/>
    </xf>
    <xf numFmtId="0" fontId="7" fillId="0" borderId="38" xfId="3" applyNumberFormat="1" applyFont="1" applyFill="1" applyBorder="1" applyAlignment="1" applyProtection="1">
      <alignment vertical="center"/>
    </xf>
    <xf numFmtId="0" fontId="7" fillId="0" borderId="28" xfId="3" applyNumberFormat="1" applyFont="1" applyFill="1" applyBorder="1" applyAlignment="1" applyProtection="1">
      <alignment vertical="center"/>
    </xf>
    <xf numFmtId="167" fontId="7" fillId="0" borderId="75" xfId="0" applyNumberFormat="1" applyFont="1" applyFill="1" applyBorder="1" applyAlignment="1" applyProtection="1">
      <alignment horizontal="center" vertical="center"/>
    </xf>
    <xf numFmtId="0" fontId="7" fillId="0" borderId="76" xfId="0" applyFont="1" applyFill="1" applyBorder="1" applyAlignment="1">
      <alignment horizontal="center" vertical="center" wrapText="1"/>
    </xf>
    <xf numFmtId="49" fontId="11" fillId="0" borderId="73" xfId="0" applyNumberFormat="1" applyFont="1" applyFill="1" applyBorder="1" applyAlignment="1">
      <alignment horizontal="center" vertical="center" wrapText="1"/>
    </xf>
    <xf numFmtId="165" fontId="7" fillId="0" borderId="49" xfId="0" applyNumberFormat="1" applyFont="1" applyFill="1" applyBorder="1" applyAlignment="1">
      <alignment horizontal="center" vertical="center" wrapText="1"/>
    </xf>
    <xf numFmtId="0" fontId="7" fillId="0" borderId="49" xfId="0" applyNumberFormat="1" applyFont="1" applyFill="1" applyBorder="1" applyAlignment="1" applyProtection="1">
      <alignment horizontal="center" vertical="center"/>
    </xf>
    <xf numFmtId="0" fontId="7" fillId="0" borderId="38" xfId="0" applyNumberFormat="1" applyFont="1" applyFill="1" applyBorder="1" applyAlignment="1" applyProtection="1">
      <alignment horizontal="center" vertical="center"/>
    </xf>
    <xf numFmtId="0" fontId="7" fillId="0" borderId="28" xfId="0" applyNumberFormat="1" applyFont="1" applyFill="1" applyBorder="1" applyAlignment="1" applyProtection="1">
      <alignment horizontal="center" vertical="center"/>
    </xf>
    <xf numFmtId="0" fontId="27" fillId="0" borderId="0" xfId="3" applyNumberFormat="1" applyFont="1" applyFill="1" applyBorder="1" applyAlignment="1" applyProtection="1">
      <alignment horizontal="center" vertical="center"/>
    </xf>
    <xf numFmtId="169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0" fontId="11" fillId="0" borderId="0" xfId="0" applyFont="1" applyFill="1" applyBorder="1" applyAlignment="1" applyProtection="1">
      <alignment horizontal="right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14" fillId="0" borderId="0" xfId="2" applyFont="1" applyFill="1"/>
    <xf numFmtId="0" fontId="4" fillId="0" borderId="0" xfId="0" applyFont="1" applyFill="1"/>
    <xf numFmtId="0" fontId="40" fillId="0" borderId="0" xfId="3" applyNumberFormat="1" applyFont="1" applyFill="1" applyBorder="1" applyAlignment="1" applyProtection="1">
      <alignment horizontal="center" vertical="center"/>
    </xf>
    <xf numFmtId="169" fontId="41" fillId="0" borderId="0" xfId="3" applyNumberFormat="1" applyFont="1" applyFill="1" applyBorder="1" applyAlignment="1" applyProtection="1">
      <alignment vertical="center"/>
    </xf>
    <xf numFmtId="169" fontId="41" fillId="0" borderId="0" xfId="3" applyNumberFormat="1" applyFont="1" applyFill="1" applyBorder="1" applyAlignment="1" applyProtection="1">
      <alignment horizontal="center" vertical="center" wrapText="1"/>
    </xf>
    <xf numFmtId="0" fontId="41" fillId="0" borderId="0" xfId="3" applyNumberFormat="1" applyFont="1" applyFill="1" applyBorder="1" applyAlignment="1" applyProtection="1">
      <alignment horizontal="center" vertical="center" wrapText="1"/>
    </xf>
    <xf numFmtId="49" fontId="40" fillId="0" borderId="37" xfId="0" applyNumberFormat="1" applyFont="1" applyFill="1" applyBorder="1" applyAlignment="1" applyProtection="1">
      <alignment horizontal="center" vertical="center"/>
    </xf>
    <xf numFmtId="49" fontId="4" fillId="0" borderId="63" xfId="3" applyNumberFormat="1" applyFont="1" applyFill="1" applyBorder="1" applyAlignment="1">
      <alignment vertical="center" wrapText="1"/>
    </xf>
    <xf numFmtId="0" fontId="10" fillId="0" borderId="49" xfId="3" applyFont="1" applyFill="1" applyBorder="1" applyAlignment="1">
      <alignment horizontal="center" vertical="center" wrapText="1"/>
    </xf>
    <xf numFmtId="0" fontId="10" fillId="0" borderId="1" xfId="3" applyNumberFormat="1" applyFont="1" applyFill="1" applyBorder="1" applyAlignment="1">
      <alignment horizontal="center" vertical="center" wrapText="1"/>
    </xf>
    <xf numFmtId="0" fontId="10" fillId="0" borderId="3" xfId="3" applyNumberFormat="1" applyFont="1" applyFill="1" applyBorder="1" applyAlignment="1">
      <alignment horizontal="center" vertical="center" wrapText="1"/>
    </xf>
    <xf numFmtId="169" fontId="10" fillId="0" borderId="28" xfId="3" applyNumberFormat="1" applyFont="1" applyFill="1" applyBorder="1" applyAlignment="1" applyProtection="1">
      <alignment horizontal="center" vertical="center" wrapText="1"/>
    </xf>
    <xf numFmtId="167" fontId="4" fillId="0" borderId="39" xfId="3" applyNumberFormat="1" applyFont="1" applyFill="1" applyBorder="1" applyAlignment="1" applyProtection="1">
      <alignment horizontal="center" vertical="center"/>
    </xf>
    <xf numFmtId="0" fontId="4" fillId="0" borderId="37" xfId="3" applyFont="1" applyFill="1" applyBorder="1" applyAlignment="1">
      <alignment horizontal="center" vertical="center" wrapText="1"/>
    </xf>
    <xf numFmtId="0" fontId="4" fillId="0" borderId="49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4" fillId="0" borderId="28" xfId="3" applyFont="1" applyFill="1" applyBorder="1" applyAlignment="1">
      <alignment horizontal="center" vertical="center" wrapText="1"/>
    </xf>
    <xf numFmtId="0" fontId="40" fillId="0" borderId="27" xfId="3" applyFont="1" applyFill="1" applyBorder="1" applyAlignment="1">
      <alignment horizontal="center" vertical="center" wrapText="1"/>
    </xf>
    <xf numFmtId="0" fontId="40" fillId="0" borderId="38" xfId="3" applyFont="1" applyFill="1" applyBorder="1" applyAlignment="1">
      <alignment horizontal="center" vertical="center" wrapText="1"/>
    </xf>
    <xf numFmtId="0" fontId="40" fillId="0" borderId="28" xfId="3" applyFont="1" applyFill="1" applyBorder="1" applyAlignment="1">
      <alignment horizontal="center" vertical="center" wrapText="1"/>
    </xf>
    <xf numFmtId="169" fontId="40" fillId="0" borderId="0" xfId="3" applyNumberFormat="1" applyFont="1" applyFill="1" applyBorder="1" applyAlignment="1" applyProtection="1">
      <alignment vertical="center"/>
    </xf>
    <xf numFmtId="49" fontId="10" fillId="0" borderId="37" xfId="0" applyNumberFormat="1" applyFont="1" applyFill="1" applyBorder="1" applyAlignment="1" applyProtection="1">
      <alignment horizontal="center" vertical="center"/>
    </xf>
    <xf numFmtId="49" fontId="10" fillId="0" borderId="63" xfId="3" applyNumberFormat="1" applyFont="1" applyFill="1" applyBorder="1" applyAlignment="1">
      <alignment horizontal="left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9" fontId="10" fillId="0" borderId="3" xfId="3" applyNumberFormat="1" applyFont="1" applyFill="1" applyBorder="1" applyAlignment="1">
      <alignment horizontal="center" vertical="center" wrapText="1"/>
    </xf>
    <xf numFmtId="169" fontId="10" fillId="0" borderId="28" xfId="3" applyNumberFormat="1" applyFont="1" applyFill="1" applyBorder="1" applyAlignment="1" applyProtection="1">
      <alignment horizontal="center" vertical="center"/>
    </xf>
    <xf numFmtId="171" fontId="10" fillId="0" borderId="39" xfId="3" applyNumberFormat="1" applyFont="1" applyFill="1" applyBorder="1" applyAlignment="1" applyProtection="1">
      <alignment horizontal="center" vertical="center"/>
    </xf>
    <xf numFmtId="0" fontId="10" fillId="0" borderId="37" xfId="3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10" fillId="0" borderId="28" xfId="3" applyFont="1" applyFill="1" applyBorder="1" applyAlignment="1">
      <alignment horizontal="center" vertical="center" wrapText="1"/>
    </xf>
    <xf numFmtId="169" fontId="40" fillId="0" borderId="28" xfId="3" applyNumberFormat="1" applyFont="1" applyFill="1" applyBorder="1" applyAlignment="1" applyProtection="1">
      <alignment horizontal="center" vertical="center"/>
    </xf>
    <xf numFmtId="0" fontId="10" fillId="0" borderId="3" xfId="3" applyFont="1" applyFill="1" applyBorder="1" applyAlignment="1">
      <alignment horizontal="center" vertical="center" wrapText="1"/>
    </xf>
    <xf numFmtId="170" fontId="42" fillId="0" borderId="28" xfId="3" applyNumberFormat="1" applyFont="1" applyFill="1" applyBorder="1" applyAlignment="1" applyProtection="1">
      <alignment horizontal="center" vertical="center"/>
    </xf>
    <xf numFmtId="0" fontId="4" fillId="0" borderId="27" xfId="3" applyFont="1" applyFill="1" applyBorder="1" applyAlignment="1">
      <alignment horizontal="center" vertical="center" wrapText="1"/>
    </xf>
    <xf numFmtId="0" fontId="4" fillId="0" borderId="38" xfId="3" applyFont="1" applyFill="1" applyBorder="1" applyAlignment="1">
      <alignment horizontal="center" vertical="center" wrapText="1"/>
    </xf>
    <xf numFmtId="49" fontId="10" fillId="0" borderId="63" xfId="3" applyNumberFormat="1" applyFont="1" applyFill="1" applyBorder="1" applyAlignment="1">
      <alignment vertical="center" wrapText="1"/>
    </xf>
    <xf numFmtId="169" fontId="10" fillId="0" borderId="49" xfId="3" applyNumberFormat="1" applyFont="1" applyFill="1" applyBorder="1" applyAlignment="1" applyProtection="1">
      <alignment horizontal="center" vertical="center"/>
    </xf>
    <xf numFmtId="171" fontId="10" fillId="0" borderId="48" xfId="3" applyNumberFormat="1" applyFont="1" applyFill="1" applyBorder="1" applyAlignment="1" applyProtection="1">
      <alignment horizontal="center" vertical="center"/>
    </xf>
    <xf numFmtId="49" fontId="40" fillId="0" borderId="1" xfId="0" applyNumberFormat="1" applyFont="1" applyFill="1" applyBorder="1" applyAlignment="1" applyProtection="1">
      <alignment horizontal="center" vertical="center"/>
    </xf>
    <xf numFmtId="49" fontId="40" fillId="0" borderId="39" xfId="3" applyNumberFormat="1" applyFont="1" applyFill="1" applyBorder="1" applyAlignment="1">
      <alignment horizontal="left" vertical="center" wrapText="1"/>
    </xf>
    <xf numFmtId="0" fontId="10" fillId="0" borderId="49" xfId="0" applyFont="1" applyFill="1" applyBorder="1" applyAlignment="1">
      <alignment horizontal="center" vertical="center" wrapText="1"/>
    </xf>
    <xf numFmtId="0" fontId="10" fillId="0" borderId="73" xfId="0" applyNumberFormat="1" applyFont="1" applyFill="1" applyBorder="1" applyAlignment="1">
      <alignment horizontal="center" vertical="center" wrapText="1"/>
    </xf>
    <xf numFmtId="49" fontId="10" fillId="0" borderId="73" xfId="0" applyNumberFormat="1" applyFont="1" applyFill="1" applyBorder="1" applyAlignment="1">
      <alignment horizontal="center" vertical="center" wrapText="1"/>
    </xf>
    <xf numFmtId="165" fontId="10" fillId="0" borderId="74" xfId="0" applyNumberFormat="1" applyFont="1" applyFill="1" applyBorder="1" applyAlignment="1" applyProtection="1">
      <alignment horizontal="center" vertical="center" wrapText="1"/>
    </xf>
    <xf numFmtId="167" fontId="4" fillId="0" borderId="98" xfId="0" applyNumberFormat="1" applyFont="1" applyFill="1" applyBorder="1" applyAlignment="1" applyProtection="1">
      <alignment horizontal="center" vertical="center"/>
    </xf>
    <xf numFmtId="0" fontId="4" fillId="0" borderId="99" xfId="0" applyFont="1" applyFill="1" applyBorder="1" applyAlignment="1">
      <alignment horizontal="center" vertical="center" wrapText="1"/>
    </xf>
    <xf numFmtId="0" fontId="4" fillId="0" borderId="34" xfId="3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165" fontId="4" fillId="0" borderId="35" xfId="0" applyNumberFormat="1" applyFont="1" applyFill="1" applyBorder="1" applyAlignment="1">
      <alignment horizontal="center" vertical="center" wrapText="1"/>
    </xf>
    <xf numFmtId="169" fontId="10" fillId="0" borderId="0" xfId="3" applyNumberFormat="1" applyFont="1" applyFill="1" applyBorder="1" applyAlignment="1" applyProtection="1">
      <alignment vertical="center"/>
    </xf>
    <xf numFmtId="49" fontId="10" fillId="0" borderId="62" xfId="0" applyNumberFormat="1" applyFont="1" applyFill="1" applyBorder="1" applyAlignment="1" applyProtection="1">
      <alignment horizontal="center" vertical="center"/>
    </xf>
    <xf numFmtId="49" fontId="10" fillId="0" borderId="31" xfId="0" applyNumberFormat="1" applyFont="1" applyFill="1" applyBorder="1" applyAlignment="1">
      <alignment horizontal="left" vertical="center" wrapText="1"/>
    </xf>
    <xf numFmtId="49" fontId="10" fillId="0" borderId="16" xfId="0" applyNumberFormat="1" applyFont="1" applyFill="1" applyBorder="1" applyAlignment="1">
      <alignment horizontal="center" vertical="center"/>
    </xf>
    <xf numFmtId="49" fontId="10" fillId="0" borderId="17" xfId="0" applyNumberFormat="1" applyFont="1" applyFill="1" applyBorder="1" applyAlignment="1">
      <alignment horizontal="center" vertical="center"/>
    </xf>
    <xf numFmtId="0" fontId="10" fillId="0" borderId="19" xfId="0" applyNumberFormat="1" applyFont="1" applyFill="1" applyBorder="1" applyAlignment="1" applyProtection="1">
      <alignment horizontal="center" vertical="center"/>
    </xf>
    <xf numFmtId="166" fontId="10" fillId="0" borderId="62" xfId="0" applyNumberFormat="1" applyFont="1" applyFill="1" applyBorder="1" applyAlignment="1" applyProtection="1">
      <alignment horizontal="center" vertical="center"/>
    </xf>
    <xf numFmtId="1" fontId="10" fillId="0" borderId="30" xfId="0" applyNumberFormat="1" applyFont="1" applyFill="1" applyBorder="1" applyAlignment="1">
      <alignment horizontal="center" vertical="center"/>
    </xf>
    <xf numFmtId="1" fontId="10" fillId="0" borderId="17" xfId="0" applyNumberFormat="1" applyFont="1" applyFill="1" applyBorder="1" applyAlignment="1">
      <alignment horizontal="center" vertical="center"/>
    </xf>
    <xf numFmtId="1" fontId="10" fillId="0" borderId="19" xfId="0" applyNumberFormat="1" applyFont="1" applyFill="1" applyBorder="1" applyAlignment="1">
      <alignment horizontal="center" vertical="center" wrapText="1"/>
    </xf>
    <xf numFmtId="0" fontId="4" fillId="0" borderId="31" xfId="0" applyNumberFormat="1" applyFont="1" applyFill="1" applyBorder="1" applyAlignment="1">
      <alignment horizontal="center" vertical="center" wrapText="1"/>
    </xf>
    <xf numFmtId="0" fontId="4" fillId="0" borderId="19" xfId="3" applyFont="1" applyFill="1" applyBorder="1" applyAlignment="1">
      <alignment horizontal="center" vertical="center" wrapText="1"/>
    </xf>
    <xf numFmtId="49" fontId="10" fillId="0" borderId="63" xfId="0" applyNumberFormat="1" applyFont="1" applyFill="1" applyBorder="1" applyAlignment="1" applyProtection="1">
      <alignment horizontal="center" vertical="center"/>
    </xf>
    <xf numFmtId="49" fontId="10" fillId="0" borderId="39" xfId="3" applyNumberFormat="1" applyFont="1" applyFill="1" applyBorder="1" applyAlignment="1">
      <alignment vertical="center" wrapText="1"/>
    </xf>
    <xf numFmtId="49" fontId="4" fillId="0" borderId="65" xfId="3" applyNumberFormat="1" applyFont="1" applyFill="1" applyBorder="1" applyAlignment="1" applyProtection="1">
      <alignment vertical="center"/>
    </xf>
    <xf numFmtId="49" fontId="4" fillId="0" borderId="33" xfId="3" applyNumberFormat="1" applyFont="1" applyFill="1" applyBorder="1" applyAlignment="1">
      <alignment vertical="center" wrapText="1"/>
    </xf>
    <xf numFmtId="0" fontId="4" fillId="0" borderId="16" xfId="3" applyNumberFormat="1" applyFont="1" applyFill="1" applyBorder="1" applyAlignment="1" applyProtection="1">
      <alignment horizontal="center" vertical="center"/>
    </xf>
    <xf numFmtId="0" fontId="4" fillId="0" borderId="17" xfId="3" applyNumberFormat="1" applyFont="1" applyFill="1" applyBorder="1" applyAlignment="1" applyProtection="1">
      <alignment horizontal="center" vertical="center"/>
    </xf>
    <xf numFmtId="0" fontId="4" fillId="0" borderId="19" xfId="3" applyNumberFormat="1" applyFont="1" applyFill="1" applyBorder="1" applyAlignment="1" applyProtection="1">
      <alignment horizontal="center" vertical="center"/>
    </xf>
    <xf numFmtId="171" fontId="4" fillId="0" borderId="62" xfId="3" applyNumberFormat="1" applyFont="1" applyFill="1" applyBorder="1" applyAlignment="1" applyProtection="1">
      <alignment horizontal="center" vertical="center"/>
    </xf>
    <xf numFmtId="170" fontId="4" fillId="0" borderId="17" xfId="3" applyNumberFormat="1" applyFont="1" applyFill="1" applyBorder="1" applyAlignment="1" applyProtection="1">
      <alignment horizontal="center" vertical="center"/>
    </xf>
    <xf numFmtId="170" fontId="4" fillId="0" borderId="19" xfId="3" applyNumberFormat="1" applyFont="1" applyFill="1" applyBorder="1" applyAlignment="1" applyProtection="1">
      <alignment horizontal="center" vertical="center"/>
    </xf>
    <xf numFmtId="0" fontId="4" fillId="0" borderId="31" xfId="3" applyNumberFormat="1" applyFont="1" applyFill="1" applyBorder="1" applyAlignment="1" applyProtection="1">
      <alignment horizontal="center" vertical="center"/>
    </xf>
    <xf numFmtId="169" fontId="43" fillId="0" borderId="0" xfId="3" applyNumberFormat="1" applyFont="1" applyFill="1" applyBorder="1" applyAlignment="1" applyProtection="1">
      <alignment vertical="center"/>
    </xf>
    <xf numFmtId="169" fontId="41" fillId="0" borderId="1" xfId="3" applyNumberFormat="1" applyFont="1" applyFill="1" applyBorder="1" applyAlignment="1" applyProtection="1">
      <alignment vertical="center"/>
    </xf>
    <xf numFmtId="169" fontId="40" fillId="0" borderId="1" xfId="3" applyNumberFormat="1" applyFont="1" applyFill="1" applyBorder="1" applyAlignment="1" applyProtection="1">
      <alignment vertical="center"/>
    </xf>
    <xf numFmtId="169" fontId="10" fillId="0" borderId="1" xfId="3" applyNumberFormat="1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right" vertical="center"/>
    </xf>
    <xf numFmtId="170" fontId="11" fillId="0" borderId="49" xfId="3" applyNumberFormat="1" applyFont="1" applyFill="1" applyBorder="1" applyAlignment="1" applyProtection="1">
      <alignment horizontal="center" vertical="center"/>
    </xf>
    <xf numFmtId="0" fontId="11" fillId="0" borderId="79" xfId="3" applyFont="1" applyFill="1" applyBorder="1" applyAlignment="1">
      <alignment horizontal="center" vertical="center" wrapText="1"/>
    </xf>
    <xf numFmtId="0" fontId="11" fillId="0" borderId="80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27" fillId="0" borderId="37" xfId="0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69" fontId="11" fillId="0" borderId="28" xfId="3" applyNumberFormat="1" applyFont="1" applyFill="1" applyBorder="1" applyAlignment="1" applyProtection="1">
      <alignment horizontal="center" vertical="center" wrapText="1"/>
    </xf>
    <xf numFmtId="167" fontId="7" fillId="0" borderId="39" xfId="3" applyNumberFormat="1" applyFont="1" applyFill="1" applyBorder="1" applyAlignment="1" applyProtection="1">
      <alignment horizontal="center" vertical="center"/>
    </xf>
    <xf numFmtId="0" fontId="7" fillId="0" borderId="37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169" fontId="27" fillId="0" borderId="49" xfId="3" applyNumberFormat="1" applyFont="1" applyFill="1" applyBorder="1" applyAlignment="1" applyProtection="1">
      <alignment vertical="center"/>
    </xf>
    <xf numFmtId="169" fontId="11" fillId="0" borderId="28" xfId="0" applyNumberFormat="1" applyFont="1" applyFill="1" applyBorder="1" applyAlignment="1" applyProtection="1">
      <alignment horizontal="center" vertical="center" wrapText="1"/>
    </xf>
    <xf numFmtId="167" fontId="7" fillId="0" borderId="39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49" fontId="11" fillId="0" borderId="37" xfId="0" applyNumberFormat="1" applyFont="1" applyFill="1" applyBorder="1" applyAlignment="1" applyProtection="1">
      <alignment horizontal="center" vertical="center"/>
    </xf>
    <xf numFmtId="49" fontId="11" fillId="0" borderId="63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69" fontId="11" fillId="0" borderId="28" xfId="3" applyNumberFormat="1" applyFont="1" applyFill="1" applyBorder="1" applyAlignment="1" applyProtection="1">
      <alignment horizontal="center" vertical="center"/>
    </xf>
    <xf numFmtId="0" fontId="11" fillId="0" borderId="37" xfId="3" applyFont="1" applyFill="1" applyBorder="1" applyAlignment="1">
      <alignment horizontal="center" vertical="center" wrapText="1"/>
    </xf>
    <xf numFmtId="0" fontId="11" fillId="0" borderId="28" xfId="3" applyFont="1" applyFill="1" applyBorder="1" applyAlignment="1">
      <alignment horizontal="center" vertical="center" wrapText="1"/>
    </xf>
    <xf numFmtId="169" fontId="27" fillId="0" borderId="28" xfId="3" applyNumberFormat="1" applyFont="1" applyFill="1" applyBorder="1" applyAlignment="1" applyProtection="1">
      <alignment horizontal="center" vertical="center"/>
    </xf>
    <xf numFmtId="169" fontId="11" fillId="0" borderId="0" xfId="3" applyNumberFormat="1" applyFont="1" applyFill="1" applyBorder="1" applyAlignment="1" applyProtection="1">
      <alignment vertical="center"/>
    </xf>
    <xf numFmtId="0" fontId="7" fillId="0" borderId="27" xfId="3" applyFont="1" applyFill="1" applyBorder="1" applyAlignment="1">
      <alignment horizontal="center" vertical="center" wrapText="1"/>
    </xf>
    <xf numFmtId="0" fontId="7" fillId="0" borderId="38" xfId="3" applyFont="1" applyFill="1" applyBorder="1" applyAlignment="1">
      <alignment horizontal="center" vertical="center" wrapText="1"/>
    </xf>
    <xf numFmtId="169" fontId="7" fillId="0" borderId="28" xfId="3" applyNumberFormat="1" applyFont="1" applyFill="1" applyBorder="1" applyAlignment="1" applyProtection="1">
      <alignment vertical="center"/>
    </xf>
    <xf numFmtId="49" fontId="11" fillId="0" borderId="63" xfId="3" applyNumberFormat="1" applyFont="1" applyFill="1" applyBorder="1" applyAlignment="1">
      <alignment vertical="center" wrapText="1"/>
    </xf>
    <xf numFmtId="169" fontId="11" fillId="0" borderId="49" xfId="3" applyNumberFormat="1" applyFont="1" applyFill="1" applyBorder="1" applyAlignment="1" applyProtection="1">
      <alignment horizontal="center" vertical="center"/>
    </xf>
    <xf numFmtId="171" fontId="11" fillId="0" borderId="48" xfId="3" applyNumberFormat="1" applyFont="1" applyFill="1" applyBorder="1" applyAlignment="1" applyProtection="1">
      <alignment horizontal="center" vertical="center"/>
    </xf>
    <xf numFmtId="49" fontId="11" fillId="0" borderId="81" xfId="3" applyNumberFormat="1" applyFont="1" applyFill="1" applyBorder="1" applyAlignment="1">
      <alignment vertical="center" wrapText="1"/>
    </xf>
    <xf numFmtId="169" fontId="11" fillId="0" borderId="42" xfId="3" applyNumberFormat="1" applyFont="1" applyFill="1" applyBorder="1" applyAlignment="1" applyProtection="1">
      <alignment horizontal="center" vertical="center"/>
    </xf>
    <xf numFmtId="0" fontId="11" fillId="0" borderId="43" xfId="3" applyFont="1" applyFill="1" applyBorder="1" applyAlignment="1">
      <alignment horizontal="center" vertical="center" wrapText="1"/>
    </xf>
    <xf numFmtId="0" fontId="11" fillId="0" borderId="46" xfId="3" applyFont="1" applyFill="1" applyBorder="1" applyAlignment="1">
      <alignment horizontal="center" vertical="center" wrapText="1"/>
    </xf>
    <xf numFmtId="0" fontId="27" fillId="0" borderId="44" xfId="3" applyFont="1" applyFill="1" applyBorder="1" applyAlignment="1">
      <alignment horizontal="center" vertical="center" wrapText="1"/>
    </xf>
    <xf numFmtId="0" fontId="27" fillId="0" borderId="47" xfId="3" applyFont="1" applyFill="1" applyBorder="1" applyAlignment="1">
      <alignment horizontal="center" vertical="center" wrapText="1"/>
    </xf>
    <xf numFmtId="0" fontId="27" fillId="0" borderId="43" xfId="3" applyFont="1" applyFill="1" applyBorder="1" applyAlignment="1">
      <alignment horizontal="center" vertical="center" wrapText="1"/>
    </xf>
    <xf numFmtId="0" fontId="27" fillId="0" borderId="42" xfId="3" applyFont="1" applyFill="1" applyBorder="1" applyAlignment="1">
      <alignment horizontal="center" vertical="center" wrapText="1"/>
    </xf>
    <xf numFmtId="49" fontId="11" fillId="0" borderId="64" xfId="3" applyNumberFormat="1" applyFont="1" applyFill="1" applyBorder="1" applyAlignment="1">
      <alignment vertical="center" wrapText="1"/>
    </xf>
    <xf numFmtId="169" fontId="11" fillId="0" borderId="23" xfId="3" applyNumberFormat="1" applyFont="1" applyFill="1" applyBorder="1" applyAlignment="1" applyProtection="1">
      <alignment horizontal="center" vertical="center"/>
    </xf>
    <xf numFmtId="0" fontId="11" fillId="0" borderId="24" xfId="3" applyFont="1" applyFill="1" applyBorder="1" applyAlignment="1">
      <alignment horizontal="center" vertical="center" wrapText="1"/>
    </xf>
    <xf numFmtId="0" fontId="11" fillId="0" borderId="41" xfId="3" applyFont="1" applyFill="1" applyBorder="1" applyAlignment="1">
      <alignment horizontal="center" vertical="center" wrapText="1"/>
    </xf>
    <xf numFmtId="171" fontId="11" fillId="0" borderId="77" xfId="3" applyNumberFormat="1" applyFont="1" applyFill="1" applyBorder="1" applyAlignment="1" applyProtection="1">
      <alignment horizontal="center" vertical="center"/>
    </xf>
    <xf numFmtId="0" fontId="11" fillId="0" borderId="78" xfId="3" applyFont="1" applyFill="1" applyBorder="1" applyAlignment="1">
      <alignment horizontal="center" vertical="center" wrapText="1"/>
    </xf>
    <xf numFmtId="0" fontId="11" fillId="0" borderId="23" xfId="3" applyFont="1" applyFill="1" applyBorder="1" applyAlignment="1">
      <alignment horizontal="center" vertical="center" wrapText="1"/>
    </xf>
    <xf numFmtId="49" fontId="11" fillId="0" borderId="62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>
      <alignment horizontal="left" vertical="center" wrapText="1"/>
    </xf>
    <xf numFmtId="49" fontId="11" fillId="0" borderId="16" xfId="0" applyNumberFormat="1" applyFont="1" applyFill="1" applyBorder="1" applyAlignment="1">
      <alignment horizontal="center" vertical="center"/>
    </xf>
    <xf numFmtId="49" fontId="11" fillId="0" borderId="17" xfId="0" applyNumberFormat="1" applyFont="1" applyFill="1" applyBorder="1" applyAlignment="1">
      <alignment horizontal="center" vertical="center"/>
    </xf>
    <xf numFmtId="0" fontId="11" fillId="0" borderId="19" xfId="0" applyNumberFormat="1" applyFont="1" applyFill="1" applyBorder="1" applyAlignment="1" applyProtection="1">
      <alignment horizontal="center" vertical="center"/>
    </xf>
    <xf numFmtId="166" fontId="11" fillId="0" borderId="62" xfId="0" applyNumberFormat="1" applyFont="1" applyFill="1" applyBorder="1" applyAlignment="1" applyProtection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/>
    </xf>
    <xf numFmtId="1" fontId="11" fillId="0" borderId="16" xfId="0" applyNumberFormat="1" applyFont="1" applyFill="1" applyBorder="1" applyAlignment="1">
      <alignment horizontal="center" vertical="center" wrapText="1"/>
    </xf>
    <xf numFmtId="1" fontId="11" fillId="0" borderId="17" xfId="0" applyNumberFormat="1" applyFont="1" applyFill="1" applyBorder="1" applyAlignment="1">
      <alignment horizontal="center" vertical="center"/>
    </xf>
    <xf numFmtId="1" fontId="11" fillId="0" borderId="19" xfId="0" applyNumberFormat="1" applyFont="1" applyFill="1" applyBorder="1" applyAlignment="1">
      <alignment horizontal="center" vertical="center" wrapText="1"/>
    </xf>
    <xf numFmtId="0" fontId="7" fillId="0" borderId="18" xfId="0" applyNumberFormat="1" applyFont="1" applyFill="1" applyBorder="1" applyAlignment="1">
      <alignment horizontal="center" vertical="center" wrapText="1"/>
    </xf>
    <xf numFmtId="0" fontId="7" fillId="0" borderId="31" xfId="0" applyNumberFormat="1" applyFont="1" applyFill="1" applyBorder="1" applyAlignment="1">
      <alignment horizontal="center" vertical="center" wrapText="1"/>
    </xf>
    <xf numFmtId="0" fontId="7" fillId="0" borderId="19" xfId="3" applyFont="1" applyFill="1" applyBorder="1" applyAlignment="1">
      <alignment horizontal="center" vertical="center" wrapText="1"/>
    </xf>
    <xf numFmtId="0" fontId="7" fillId="0" borderId="16" xfId="3" applyFont="1" applyFill="1" applyBorder="1" applyAlignment="1">
      <alignment horizontal="center" vertical="center" wrapText="1"/>
    </xf>
    <xf numFmtId="0" fontId="7" fillId="0" borderId="31" xfId="3" applyFont="1" applyFill="1" applyBorder="1" applyAlignment="1">
      <alignment horizontal="center" vertical="center" wrapText="1"/>
    </xf>
    <xf numFmtId="0" fontId="11" fillId="0" borderId="19" xfId="3" applyFont="1" applyFill="1" applyBorder="1" applyAlignment="1">
      <alignment horizontal="center" vertical="center" wrapText="1"/>
    </xf>
    <xf numFmtId="0" fontId="11" fillId="0" borderId="31" xfId="3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169" fontId="37" fillId="0" borderId="0" xfId="3" applyNumberFormat="1" applyFont="1" applyFill="1" applyBorder="1" applyAlignment="1" applyProtection="1">
      <alignment vertical="center"/>
    </xf>
    <xf numFmtId="49" fontId="11" fillId="0" borderId="39" xfId="3" applyNumberFormat="1" applyFont="1" applyFill="1" applyBorder="1" applyAlignment="1">
      <alignment vertical="center" wrapText="1"/>
    </xf>
    <xf numFmtId="49" fontId="27" fillId="0" borderId="63" xfId="0" applyNumberFormat="1" applyFont="1" applyFill="1" applyBorder="1" applyAlignment="1" applyProtection="1">
      <alignment horizontal="center" vertical="center"/>
    </xf>
    <xf numFmtId="49" fontId="7" fillId="0" borderId="38" xfId="3" applyNumberFormat="1" applyFont="1" applyFill="1" applyBorder="1" applyAlignment="1">
      <alignment vertical="center" wrapText="1"/>
    </xf>
    <xf numFmtId="1" fontId="7" fillId="0" borderId="49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28" xfId="3" applyNumberFormat="1" applyFont="1" applyFill="1" applyBorder="1" applyAlignment="1">
      <alignment horizontal="center" vertical="center"/>
    </xf>
    <xf numFmtId="171" fontId="7" fillId="0" borderId="48" xfId="3" applyNumberFormat="1" applyFont="1" applyFill="1" applyBorder="1" applyAlignment="1" applyProtection="1">
      <alignment horizontal="center" vertical="center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38" xfId="3" applyNumberFormat="1" applyFont="1" applyFill="1" applyBorder="1" applyAlignment="1">
      <alignment horizontal="center" vertical="center" wrapText="1"/>
    </xf>
    <xf numFmtId="0" fontId="7" fillId="0" borderId="28" xfId="3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49" fontId="7" fillId="0" borderId="28" xfId="3" applyNumberFormat="1" applyFont="1" applyFill="1" applyBorder="1" applyAlignment="1">
      <alignment vertical="center" wrapText="1"/>
    </xf>
    <xf numFmtId="0" fontId="11" fillId="0" borderId="83" xfId="0" applyNumberFormat="1" applyFont="1" applyFill="1" applyBorder="1" applyAlignment="1" applyProtection="1">
      <alignment horizontal="left" vertical="center" wrapText="1"/>
    </xf>
    <xf numFmtId="0" fontId="7" fillId="0" borderId="34" xfId="0" applyFont="1" applyFill="1" applyBorder="1" applyAlignment="1">
      <alignment horizontal="center" vertical="center" wrapText="1"/>
    </xf>
    <xf numFmtId="170" fontId="32" fillId="0" borderId="35" xfId="0" applyNumberFormat="1" applyFont="1" applyFill="1" applyBorder="1" applyAlignment="1" applyProtection="1">
      <alignment horizontal="center" vertical="center"/>
    </xf>
    <xf numFmtId="167" fontId="11" fillId="0" borderId="83" xfId="0" applyNumberFormat="1" applyFont="1" applyFill="1" applyBorder="1" applyAlignment="1" applyProtection="1">
      <alignment horizontal="center" vertical="center"/>
    </xf>
    <xf numFmtId="1" fontId="11" fillId="0" borderId="37" xfId="0" applyNumberFormat="1" applyFont="1" applyFill="1" applyBorder="1" applyAlignment="1">
      <alignment horizontal="center" vertical="center" wrapText="1"/>
    </xf>
    <xf numFmtId="167" fontId="11" fillId="0" borderId="11" xfId="3" applyNumberFormat="1" applyFont="1" applyFill="1" applyBorder="1" applyAlignment="1" applyProtection="1">
      <alignment horizontal="center" vertical="center"/>
    </xf>
    <xf numFmtId="167" fontId="11" fillId="0" borderId="50" xfId="3" applyNumberFormat="1" applyFont="1" applyFill="1" applyBorder="1" applyAlignment="1" applyProtection="1">
      <alignment horizontal="center" vertical="center"/>
    </xf>
    <xf numFmtId="1" fontId="11" fillId="0" borderId="35" xfId="3" applyNumberFormat="1" applyFont="1" applyFill="1" applyBorder="1" applyAlignment="1" applyProtection="1">
      <alignment horizontal="center" vertical="center"/>
    </xf>
    <xf numFmtId="167" fontId="11" fillId="0" borderId="34" xfId="3" applyNumberFormat="1" applyFont="1" applyFill="1" applyBorder="1" applyAlignment="1" applyProtection="1">
      <alignment horizontal="center" vertical="center"/>
    </xf>
    <xf numFmtId="0" fontId="11" fillId="0" borderId="63" xfId="0" applyNumberFormat="1" applyFont="1" applyFill="1" applyBorder="1" applyAlignment="1" applyProtection="1">
      <alignment horizontal="left" vertical="center" wrapText="1"/>
    </xf>
    <xf numFmtId="170" fontId="32" fillId="0" borderId="28" xfId="0" applyNumberFormat="1" applyFont="1" applyFill="1" applyBorder="1" applyAlignment="1" applyProtection="1">
      <alignment horizontal="center" vertical="center"/>
    </xf>
    <xf numFmtId="167" fontId="11" fillId="0" borderId="63" xfId="0" applyNumberFormat="1" applyFont="1" applyFill="1" applyBorder="1" applyAlignment="1" applyProtection="1">
      <alignment horizontal="center" vertical="center"/>
    </xf>
    <xf numFmtId="49" fontId="11" fillId="0" borderId="46" xfId="0" applyNumberFormat="1" applyFont="1" applyFill="1" applyBorder="1" applyAlignment="1" applyProtection="1">
      <alignment horizontal="center" vertical="center"/>
    </xf>
    <xf numFmtId="0" fontId="11" fillId="0" borderId="81" xfId="0" applyNumberFormat="1" applyFont="1" applyFill="1" applyBorder="1" applyAlignment="1" applyProtection="1">
      <alignment horizontal="left" vertical="center"/>
    </xf>
    <xf numFmtId="0" fontId="7" fillId="0" borderId="4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0" fontId="32" fillId="0" borderId="43" xfId="0" applyNumberFormat="1" applyFont="1" applyFill="1" applyBorder="1" applyAlignment="1" applyProtection="1">
      <alignment horizontal="center" vertical="center"/>
    </xf>
    <xf numFmtId="167" fontId="11" fillId="0" borderId="64" xfId="0" applyNumberFormat="1" applyFont="1" applyFill="1" applyBorder="1" applyAlignment="1" applyProtection="1">
      <alignment horizontal="center" vertical="center"/>
    </xf>
    <xf numFmtId="1" fontId="11" fillId="0" borderId="78" xfId="0" applyNumberFormat="1" applyFont="1" applyFill="1" applyBorder="1" applyAlignment="1" applyProtection="1">
      <alignment horizontal="center" vertical="center"/>
    </xf>
    <xf numFmtId="167" fontId="11" fillId="0" borderId="27" xfId="3" applyNumberFormat="1" applyFont="1" applyFill="1" applyBorder="1" applyAlignment="1" applyProtection="1">
      <alignment horizontal="center" vertical="center"/>
    </xf>
    <xf numFmtId="167" fontId="11" fillId="0" borderId="38" xfId="3" applyNumberFormat="1" applyFont="1" applyFill="1" applyBorder="1" applyAlignment="1" applyProtection="1">
      <alignment horizontal="center" vertical="center"/>
    </xf>
    <xf numFmtId="1" fontId="11" fillId="0" borderId="28" xfId="3" applyNumberFormat="1" applyFont="1" applyFill="1" applyBorder="1" applyAlignment="1" applyProtection="1">
      <alignment horizontal="center" vertical="center"/>
    </xf>
    <xf numFmtId="167" fontId="11" fillId="0" borderId="49" xfId="3" applyNumberFormat="1" applyFont="1" applyFill="1" applyBorder="1" applyAlignment="1" applyProtection="1">
      <alignment horizontal="center" vertical="center"/>
    </xf>
    <xf numFmtId="170" fontId="11" fillId="0" borderId="31" xfId="0" applyNumberFormat="1" applyFont="1" applyFill="1" applyBorder="1" applyAlignment="1" applyProtection="1">
      <alignment horizontal="left" vertical="center" wrapText="1"/>
    </xf>
    <xf numFmtId="170" fontId="7" fillId="0" borderId="16" xfId="0" applyNumberFormat="1" applyFont="1" applyFill="1" applyBorder="1" applyAlignment="1" applyProtection="1">
      <alignment horizontal="center" vertical="center"/>
    </xf>
    <xf numFmtId="170" fontId="7" fillId="0" borderId="17" xfId="0" applyNumberFormat="1" applyFont="1" applyFill="1" applyBorder="1" applyAlignment="1" applyProtection="1">
      <alignment horizontal="center" vertical="center"/>
    </xf>
    <xf numFmtId="170" fontId="7" fillId="0" borderId="32" xfId="0" applyNumberFormat="1" applyFont="1" applyFill="1" applyBorder="1" applyAlignment="1" applyProtection="1">
      <alignment horizontal="center" vertical="center"/>
    </xf>
    <xf numFmtId="167" fontId="11" fillId="0" borderId="30" xfId="0" applyNumberFormat="1" applyFont="1" applyFill="1" applyBorder="1" applyAlignment="1" applyProtection="1">
      <alignment horizontal="center" vertical="center"/>
    </xf>
    <xf numFmtId="170" fontId="11" fillId="0" borderId="30" xfId="0" applyNumberFormat="1" applyFont="1" applyFill="1" applyBorder="1" applyAlignment="1" applyProtection="1">
      <alignment horizontal="center" vertical="center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32" xfId="0" applyFont="1" applyFill="1" applyBorder="1" applyAlignment="1">
      <alignment horizontal="left" vertical="top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9" xfId="0" applyFont="1" applyFill="1" applyBorder="1" applyAlignment="1">
      <alignment horizontal="left" vertical="top" wrapText="1"/>
    </xf>
    <xf numFmtId="49" fontId="7" fillId="0" borderId="33" xfId="3" applyNumberFormat="1" applyFont="1" applyFill="1" applyBorder="1" applyAlignment="1">
      <alignment vertical="center" wrapText="1"/>
    </xf>
    <xf numFmtId="0" fontId="7" fillId="0" borderId="16" xfId="3" applyNumberFormat="1" applyFont="1" applyFill="1" applyBorder="1" applyAlignment="1" applyProtection="1">
      <alignment horizontal="center" vertical="center"/>
    </xf>
    <xf numFmtId="0" fontId="7" fillId="0" borderId="17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/>
    </xf>
    <xf numFmtId="171" fontId="7" fillId="0" borderId="62" xfId="3" applyNumberFormat="1" applyFont="1" applyFill="1" applyBorder="1" applyAlignment="1" applyProtection="1">
      <alignment horizontal="center" vertical="center"/>
    </xf>
    <xf numFmtId="170" fontId="7" fillId="0" borderId="16" xfId="3" applyNumberFormat="1" applyFont="1" applyFill="1" applyBorder="1" applyAlignment="1" applyProtection="1">
      <alignment horizontal="center" vertical="center"/>
    </xf>
    <xf numFmtId="170" fontId="7" fillId="0" borderId="17" xfId="3" applyNumberFormat="1" applyFont="1" applyFill="1" applyBorder="1" applyAlignment="1" applyProtection="1">
      <alignment horizontal="center" vertical="center"/>
    </xf>
    <xf numFmtId="170" fontId="7" fillId="0" borderId="19" xfId="3" applyNumberFormat="1" applyFont="1" applyFill="1" applyBorder="1" applyAlignment="1" applyProtection="1">
      <alignment horizontal="center" vertical="center"/>
    </xf>
    <xf numFmtId="0" fontId="7" fillId="0" borderId="31" xfId="3" applyNumberFormat="1" applyFont="1" applyFill="1" applyBorder="1" applyAlignment="1" applyProtection="1">
      <alignment horizontal="center" vertical="center"/>
    </xf>
    <xf numFmtId="49" fontId="7" fillId="0" borderId="72" xfId="3" applyNumberFormat="1" applyFont="1" applyFill="1" applyBorder="1" applyAlignment="1">
      <alignment vertical="center" wrapText="1"/>
    </xf>
    <xf numFmtId="0" fontId="7" fillId="0" borderId="34" xfId="3" applyNumberFormat="1" applyFont="1" applyFill="1" applyBorder="1" applyAlignment="1" applyProtection="1">
      <alignment horizontal="center" vertical="center"/>
    </xf>
    <xf numFmtId="0" fontId="7" fillId="0" borderId="12" xfId="3" applyNumberFormat="1" applyFont="1" applyFill="1" applyBorder="1" applyAlignment="1" applyProtection="1">
      <alignment horizontal="center" vertical="center"/>
    </xf>
    <xf numFmtId="0" fontId="7" fillId="0" borderId="35" xfId="3" applyNumberFormat="1" applyFont="1" applyFill="1" applyBorder="1" applyAlignment="1" applyProtection="1">
      <alignment horizontal="center" vertical="center"/>
    </xf>
    <xf numFmtId="171" fontId="7" fillId="0" borderId="83" xfId="3" applyNumberFormat="1" applyFont="1" applyFill="1" applyBorder="1" applyAlignment="1" applyProtection="1">
      <alignment horizontal="center" vertical="center"/>
    </xf>
    <xf numFmtId="170" fontId="7" fillId="0" borderId="34" xfId="3" applyNumberFormat="1" applyFont="1" applyFill="1" applyBorder="1" applyAlignment="1" applyProtection="1">
      <alignment horizontal="center" vertical="center"/>
    </xf>
    <xf numFmtId="170" fontId="7" fillId="0" borderId="12" xfId="3" applyNumberFormat="1" applyFont="1" applyFill="1" applyBorder="1" applyAlignment="1" applyProtection="1">
      <alignment horizontal="center" vertical="center"/>
    </xf>
    <xf numFmtId="170" fontId="7" fillId="0" borderId="35" xfId="3" applyNumberFormat="1" applyFont="1" applyFill="1" applyBorder="1" applyAlignment="1" applyProtection="1">
      <alignment horizontal="center" vertical="center"/>
    </xf>
    <xf numFmtId="0" fontId="7" fillId="0" borderId="50" xfId="3" applyNumberFormat="1" applyFont="1" applyFill="1" applyBorder="1" applyAlignment="1" applyProtection="1">
      <alignment horizontal="center" vertical="center"/>
    </xf>
    <xf numFmtId="49" fontId="7" fillId="0" borderId="39" xfId="3" applyNumberFormat="1" applyFont="1" applyFill="1" applyBorder="1" applyAlignment="1">
      <alignment vertical="center" wrapText="1"/>
    </xf>
    <xf numFmtId="0" fontId="7" fillId="0" borderId="49" xfId="3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28" xfId="3" applyNumberFormat="1" applyFont="1" applyFill="1" applyBorder="1" applyAlignment="1" applyProtection="1">
      <alignment horizontal="center" vertical="center"/>
    </xf>
    <xf numFmtId="171" fontId="7" fillId="0" borderId="63" xfId="3" applyNumberFormat="1" applyFont="1" applyFill="1" applyBorder="1" applyAlignment="1" applyProtection="1">
      <alignment horizontal="center" vertical="center"/>
    </xf>
    <xf numFmtId="0" fontId="7" fillId="0" borderId="38" xfId="3" applyNumberFormat="1" applyFont="1" applyFill="1" applyBorder="1" applyAlignment="1" applyProtection="1">
      <alignment horizontal="center" vertical="center"/>
    </xf>
    <xf numFmtId="49" fontId="7" fillId="0" borderId="77" xfId="3" applyNumberFormat="1" applyFont="1" applyFill="1" applyBorder="1" applyAlignment="1">
      <alignment vertical="center" wrapText="1"/>
    </xf>
    <xf numFmtId="0" fontId="7" fillId="0" borderId="23" xfId="3" applyNumberFormat="1" applyFont="1" applyFill="1" applyBorder="1" applyAlignment="1" applyProtection="1">
      <alignment horizontal="center" vertical="center"/>
    </xf>
    <xf numFmtId="0" fontId="7" fillId="0" borderId="24" xfId="3" applyNumberFormat="1" applyFont="1" applyFill="1" applyBorder="1" applyAlignment="1" applyProtection="1">
      <alignment horizontal="center" vertical="center"/>
    </xf>
    <xf numFmtId="0" fontId="7" fillId="0" borderId="41" xfId="3" applyNumberFormat="1" applyFont="1" applyFill="1" applyBorder="1" applyAlignment="1" applyProtection="1">
      <alignment horizontal="center" vertical="center"/>
    </xf>
    <xf numFmtId="171" fontId="7" fillId="0" borderId="64" xfId="3" applyNumberFormat="1" applyFont="1" applyFill="1" applyBorder="1" applyAlignment="1" applyProtection="1">
      <alignment horizontal="center" vertical="center"/>
    </xf>
    <xf numFmtId="171" fontId="7" fillId="0" borderId="70" xfId="3" applyNumberFormat="1" applyFont="1" applyFill="1" applyBorder="1" applyAlignment="1" applyProtection="1">
      <alignment horizontal="center" vertical="center"/>
    </xf>
    <xf numFmtId="170" fontId="7" fillId="0" borderId="8" xfId="3" applyNumberFormat="1" applyFont="1" applyFill="1" applyBorder="1" applyAlignment="1" applyProtection="1">
      <alignment horizontal="center" vertical="center"/>
    </xf>
    <xf numFmtId="170" fontId="7" fillId="0" borderId="9" xfId="3" applyNumberFormat="1" applyFont="1" applyFill="1" applyBorder="1" applyAlignment="1" applyProtection="1">
      <alignment horizontal="center" vertical="center"/>
    </xf>
    <xf numFmtId="170" fontId="7" fillId="0" borderId="10" xfId="3" applyNumberFormat="1" applyFont="1" applyFill="1" applyBorder="1" applyAlignment="1" applyProtection="1">
      <alignment horizontal="center" vertical="center"/>
    </xf>
    <xf numFmtId="0" fontId="7" fillId="0" borderId="90" xfId="3" applyNumberFormat="1" applyFont="1" applyFill="1" applyBorder="1" applyAlignment="1" applyProtection="1">
      <alignment horizontal="center" vertical="center"/>
    </xf>
    <xf numFmtId="0" fontId="7" fillId="0" borderId="30" xfId="3" applyFont="1" applyFill="1" applyBorder="1" applyAlignment="1">
      <alignment horizontal="center" vertical="center" wrapText="1"/>
    </xf>
    <xf numFmtId="1" fontId="7" fillId="0" borderId="19" xfId="3" applyNumberFormat="1" applyFont="1" applyFill="1" applyBorder="1" applyAlignment="1">
      <alignment horizontal="center" vertical="center" wrapText="1"/>
    </xf>
    <xf numFmtId="0" fontId="7" fillId="0" borderId="18" xfId="3" applyNumberFormat="1" applyFont="1" applyFill="1" applyBorder="1" applyAlignment="1" applyProtection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170" fontId="7" fillId="0" borderId="37" xfId="3" applyNumberFormat="1" applyFont="1" applyFill="1" applyBorder="1" applyAlignment="1" applyProtection="1">
      <alignment horizontal="center" vertical="center"/>
    </xf>
    <xf numFmtId="170" fontId="7" fillId="0" borderId="49" xfId="3" applyNumberFormat="1" applyFont="1" applyFill="1" applyBorder="1" applyAlignment="1" applyProtection="1">
      <alignment horizontal="center" vertical="center"/>
    </xf>
    <xf numFmtId="170" fontId="7" fillId="0" borderId="1" xfId="3" applyNumberFormat="1" applyFont="1" applyFill="1" applyBorder="1" applyAlignment="1" applyProtection="1">
      <alignment horizontal="center" vertical="center"/>
    </xf>
    <xf numFmtId="170" fontId="7" fillId="0" borderId="28" xfId="3" applyNumberFormat="1" applyFont="1" applyFill="1" applyBorder="1" applyAlignment="1" applyProtection="1">
      <alignment horizontal="center" vertical="center"/>
    </xf>
    <xf numFmtId="0" fontId="7" fillId="0" borderId="27" xfId="3" applyNumberFormat="1" applyFont="1" applyFill="1" applyBorder="1" applyAlignment="1" applyProtection="1">
      <alignment horizontal="center" vertical="center"/>
    </xf>
    <xf numFmtId="1" fontId="7" fillId="0" borderId="37" xfId="3" applyNumberFormat="1" applyFont="1" applyFill="1" applyBorder="1" applyAlignment="1">
      <alignment horizontal="center" vertical="center"/>
    </xf>
    <xf numFmtId="1" fontId="7" fillId="0" borderId="49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1" fontId="7" fillId="0" borderId="28" xfId="3" applyNumberFormat="1" applyFont="1" applyFill="1" applyBorder="1" applyAlignment="1">
      <alignment horizontal="center" vertical="center" wrapText="1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37" xfId="3" applyNumberFormat="1" applyFont="1" applyFill="1" applyBorder="1" applyAlignment="1" applyProtection="1">
      <alignment horizontal="center" vertical="center"/>
    </xf>
    <xf numFmtId="1" fontId="7" fillId="0" borderId="28" xfId="3" applyNumberFormat="1" applyFont="1" applyFill="1" applyBorder="1" applyAlignment="1" applyProtection="1">
      <alignment horizontal="center" vertical="center"/>
    </xf>
    <xf numFmtId="49" fontId="7" fillId="0" borderId="39" xfId="0" applyNumberFormat="1" applyFont="1" applyFill="1" applyBorder="1" applyAlignment="1">
      <alignment vertical="center" wrapText="1"/>
    </xf>
    <xf numFmtId="49" fontId="7" fillId="0" borderId="72" xfId="0" applyNumberFormat="1" applyFont="1" applyFill="1" applyBorder="1" applyAlignment="1">
      <alignment vertical="center" wrapText="1"/>
    </xf>
    <xf numFmtId="171" fontId="7" fillId="0" borderId="37" xfId="3" applyNumberFormat="1" applyFont="1" applyFill="1" applyBorder="1" applyAlignment="1" applyProtection="1">
      <alignment horizontal="center" vertical="center"/>
    </xf>
    <xf numFmtId="171" fontId="7" fillId="0" borderId="49" xfId="3" applyNumberFormat="1" applyFont="1" applyFill="1" applyBorder="1" applyAlignment="1" applyProtection="1">
      <alignment horizontal="center" vertical="center"/>
    </xf>
    <xf numFmtId="171" fontId="7" fillId="0" borderId="1" xfId="3" applyNumberFormat="1" applyFont="1" applyFill="1" applyBorder="1" applyAlignment="1" applyProtection="1">
      <alignment horizontal="center" vertical="center"/>
    </xf>
    <xf numFmtId="1" fontId="7" fillId="0" borderId="40" xfId="3" applyNumberFormat="1" applyFont="1" applyFill="1" applyBorder="1" applyAlignment="1">
      <alignment horizontal="center" vertical="center"/>
    </xf>
    <xf numFmtId="0" fontId="7" fillId="0" borderId="24" xfId="3" applyNumberFormat="1" applyFont="1" applyFill="1" applyBorder="1" applyAlignment="1">
      <alignment horizontal="center" vertical="center"/>
    </xf>
    <xf numFmtId="0" fontId="7" fillId="0" borderId="61" xfId="3" applyNumberFormat="1" applyFont="1" applyFill="1" applyBorder="1" applyAlignment="1">
      <alignment horizontal="center" vertical="center"/>
    </xf>
    <xf numFmtId="49" fontId="7" fillId="0" borderId="61" xfId="3" applyNumberFormat="1" applyFont="1" applyFill="1" applyBorder="1" applyAlignment="1">
      <alignment horizontal="center" vertical="center"/>
    </xf>
    <xf numFmtId="171" fontId="7" fillId="0" borderId="78" xfId="3" applyNumberFormat="1" applyFont="1" applyFill="1" applyBorder="1" applyAlignment="1" applyProtection="1">
      <alignment horizontal="center" vertical="center"/>
    </xf>
    <xf numFmtId="171" fontId="7" fillId="0" borderId="23" xfId="3" applyNumberFormat="1" applyFont="1" applyFill="1" applyBorder="1" applyAlignment="1" applyProtection="1">
      <alignment horizontal="center" vertical="center"/>
    </xf>
    <xf numFmtId="171" fontId="7" fillId="0" borderId="24" xfId="3" applyNumberFormat="1" applyFont="1" applyFill="1" applyBorder="1" applyAlignment="1" applyProtection="1">
      <alignment horizontal="center" vertical="center"/>
    </xf>
    <xf numFmtId="1" fontId="7" fillId="0" borderId="41" xfId="3" applyNumberFormat="1" applyFont="1" applyFill="1" applyBorder="1" applyAlignment="1" applyProtection="1">
      <alignment horizontal="center" vertical="center"/>
    </xf>
    <xf numFmtId="0" fontId="7" fillId="0" borderId="40" xfId="3" applyNumberFormat="1" applyFont="1" applyFill="1" applyBorder="1" applyAlignment="1">
      <alignment horizontal="center" vertical="center" wrapText="1"/>
    </xf>
    <xf numFmtId="0" fontId="7" fillId="0" borderId="90" xfId="3" applyNumberFormat="1" applyFont="1" applyFill="1" applyBorder="1" applyAlignment="1">
      <alignment horizontal="center" vertical="center" wrapText="1"/>
    </xf>
    <xf numFmtId="0" fontId="7" fillId="0" borderId="61" xfId="3" applyNumberFormat="1" applyFont="1" applyFill="1" applyBorder="1" applyAlignment="1">
      <alignment horizontal="center" vertical="center" wrapText="1"/>
    </xf>
    <xf numFmtId="0" fontId="7" fillId="0" borderId="23" xfId="3" applyNumberFormat="1" applyFont="1" applyFill="1" applyBorder="1" applyAlignment="1">
      <alignment horizontal="center" vertical="center" wrapText="1"/>
    </xf>
    <xf numFmtId="0" fontId="7" fillId="0" borderId="41" xfId="3" applyNumberFormat="1" applyFont="1" applyFill="1" applyBorder="1" applyAlignment="1">
      <alignment horizontal="center" vertical="center" wrapText="1"/>
    </xf>
    <xf numFmtId="170" fontId="11" fillId="0" borderId="67" xfId="3" applyNumberFormat="1" applyFont="1" applyFill="1" applyBorder="1" applyAlignment="1" applyProtection="1">
      <alignment horizontal="center" vertical="center"/>
    </xf>
    <xf numFmtId="0" fontId="7" fillId="0" borderId="100" xfId="3" applyFont="1" applyFill="1" applyBorder="1" applyAlignment="1">
      <alignment horizontal="center" vertical="center" wrapText="1"/>
    </xf>
    <xf numFmtId="1" fontId="7" fillId="0" borderId="35" xfId="3" applyNumberFormat="1" applyFont="1" applyFill="1" applyBorder="1" applyAlignment="1">
      <alignment horizontal="center" vertical="center" wrapText="1"/>
    </xf>
    <xf numFmtId="0" fontId="7" fillId="0" borderId="11" xfId="3" applyNumberFormat="1" applyFont="1" applyFill="1" applyBorder="1" applyAlignment="1" applyProtection="1">
      <alignment horizontal="center" vertical="center"/>
    </xf>
    <xf numFmtId="1" fontId="11" fillId="0" borderId="27" xfId="3" applyNumberFormat="1" applyFont="1" applyFill="1" applyBorder="1" applyAlignment="1">
      <alignment horizontal="center" vertical="center"/>
    </xf>
    <xf numFmtId="49" fontId="11" fillId="0" borderId="1" xfId="3" applyNumberFormat="1" applyFont="1" applyFill="1" applyBorder="1" applyAlignment="1">
      <alignment horizontal="center" vertical="center"/>
    </xf>
    <xf numFmtId="49" fontId="11" fillId="0" borderId="3" xfId="3" applyNumberFormat="1" applyFont="1" applyFill="1" applyBorder="1" applyAlignment="1">
      <alignment horizontal="center" vertical="center"/>
    </xf>
    <xf numFmtId="0" fontId="11" fillId="0" borderId="3" xfId="3" applyNumberFormat="1" applyFont="1" applyFill="1" applyBorder="1" applyAlignment="1">
      <alignment horizontal="center" vertical="center"/>
    </xf>
    <xf numFmtId="171" fontId="11" fillId="0" borderId="63" xfId="3" applyNumberFormat="1" applyFont="1" applyFill="1" applyBorder="1" applyAlignment="1" applyProtection="1">
      <alignment horizontal="center" vertical="center"/>
    </xf>
    <xf numFmtId="1" fontId="11" fillId="0" borderId="37" xfId="3" applyNumberFormat="1" applyFont="1" applyFill="1" applyBorder="1" applyAlignment="1">
      <alignment horizontal="center" vertical="center"/>
    </xf>
    <xf numFmtId="1" fontId="11" fillId="0" borderId="49" xfId="3" applyNumberFormat="1" applyFont="1" applyFill="1" applyBorder="1" applyAlignment="1" applyProtection="1">
      <alignment horizontal="center" vertical="center"/>
    </xf>
    <xf numFmtId="1" fontId="11" fillId="0" borderId="1" xfId="3" applyNumberFormat="1" applyFont="1" applyFill="1" applyBorder="1" applyAlignment="1">
      <alignment horizontal="center" vertical="center"/>
    </xf>
    <xf numFmtId="0" fontId="11" fillId="0" borderId="1" xfId="3" applyNumberFormat="1" applyFont="1" applyFill="1" applyBorder="1" applyAlignment="1">
      <alignment horizontal="center" vertical="center"/>
    </xf>
    <xf numFmtId="1" fontId="11" fillId="0" borderId="28" xfId="3" applyNumberFormat="1" applyFont="1" applyFill="1" applyBorder="1" applyAlignment="1">
      <alignment horizontal="center" vertical="center" wrapText="1"/>
    </xf>
    <xf numFmtId="0" fontId="11" fillId="0" borderId="27" xfId="3" applyNumberFormat="1" applyFont="1" applyFill="1" applyBorder="1" applyAlignment="1">
      <alignment horizontal="center" vertical="center" wrapText="1"/>
    </xf>
    <xf numFmtId="0" fontId="11" fillId="0" borderId="38" xfId="3" applyNumberFormat="1" applyFont="1" applyFill="1" applyBorder="1" applyAlignment="1">
      <alignment horizontal="center" vertical="center" wrapText="1"/>
    </xf>
    <xf numFmtId="0" fontId="11" fillId="0" borderId="28" xfId="3" applyNumberFormat="1" applyFont="1" applyFill="1" applyBorder="1" applyAlignment="1">
      <alignment horizontal="center" vertical="center" wrapText="1"/>
    </xf>
    <xf numFmtId="0" fontId="11" fillId="0" borderId="49" xfId="3" applyNumberFormat="1" applyFont="1" applyFill="1" applyBorder="1" applyAlignment="1">
      <alignment horizontal="center" vertical="center" wrapText="1"/>
    </xf>
    <xf numFmtId="0" fontId="11" fillId="0" borderId="28" xfId="3" applyNumberFormat="1" applyFont="1" applyFill="1" applyBorder="1" applyAlignment="1" applyProtection="1">
      <alignment horizontal="center" vertical="center"/>
    </xf>
    <xf numFmtId="49" fontId="7" fillId="0" borderId="65" xfId="3" applyNumberFormat="1" applyFont="1" applyFill="1" applyBorder="1" applyAlignment="1">
      <alignment horizontal="center" vertical="center" wrapText="1"/>
    </xf>
    <xf numFmtId="49" fontId="7" fillId="0" borderId="81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 wrapText="1"/>
    </xf>
    <xf numFmtId="168" fontId="11" fillId="0" borderId="63" xfId="3" applyNumberFormat="1" applyFont="1" applyFill="1" applyBorder="1" applyAlignment="1" applyProtection="1">
      <alignment horizontal="center" vertical="center"/>
    </xf>
    <xf numFmtId="168" fontId="7" fillId="0" borderId="37" xfId="3" applyNumberFormat="1" applyFont="1" applyFill="1" applyBorder="1" applyAlignment="1" applyProtection="1">
      <alignment horizontal="center" vertical="center"/>
    </xf>
    <xf numFmtId="168" fontId="7" fillId="0" borderId="49" xfId="3" applyNumberFormat="1" applyFont="1" applyFill="1" applyBorder="1" applyAlignment="1" applyProtection="1">
      <alignment horizontal="center" vertical="center"/>
    </xf>
    <xf numFmtId="168" fontId="7" fillId="0" borderId="1" xfId="3" applyNumberFormat="1" applyFont="1" applyFill="1" applyBorder="1" applyAlignment="1" applyProtection="1">
      <alignment horizontal="center" vertical="center"/>
    </xf>
    <xf numFmtId="1" fontId="7" fillId="0" borderId="37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 applyProtection="1">
      <alignment horizontal="center" vertical="center"/>
    </xf>
    <xf numFmtId="0" fontId="2" fillId="0" borderId="0" xfId="4" applyFont="1" applyAlignment="1">
      <alignment horizontal="center" vertical="center"/>
    </xf>
    <xf numFmtId="0" fontId="44" fillId="0" borderId="0" xfId="4"/>
    <xf numFmtId="0" fontId="2" fillId="0" borderId="0" xfId="4" applyFont="1" applyFill="1" applyAlignment="1">
      <alignment horizontal="left" wrapText="1"/>
    </xf>
    <xf numFmtId="0" fontId="2" fillId="0" borderId="0" xfId="4" applyFont="1"/>
    <xf numFmtId="165" fontId="3" fillId="0" borderId="1" xfId="4" applyNumberFormat="1" applyFont="1" applyFill="1" applyBorder="1" applyAlignment="1" applyProtection="1">
      <alignment horizontal="center" vertical="center"/>
    </xf>
    <xf numFmtId="0" fontId="2" fillId="0" borderId="0" xfId="4" applyFont="1" applyFill="1" applyBorder="1" applyAlignment="1">
      <alignment horizontal="left" vertical="center" wrapText="1"/>
    </xf>
    <xf numFmtId="172" fontId="3" fillId="0" borderId="0" xfId="4" applyNumberFormat="1" applyFont="1" applyFill="1" applyBorder="1" applyAlignment="1" applyProtection="1">
      <alignment horizontal="center" vertical="center"/>
    </xf>
    <xf numFmtId="165" fontId="3" fillId="0" borderId="0" xfId="4" applyNumberFormat="1" applyFont="1" applyFill="1" applyBorder="1" applyAlignment="1" applyProtection="1">
      <alignment horizontal="center" vertical="center"/>
    </xf>
    <xf numFmtId="0" fontId="2" fillId="0" borderId="1" xfId="4" applyFont="1" applyFill="1" applyBorder="1" applyAlignment="1">
      <alignment horizontal="left" vertical="center" wrapText="1"/>
    </xf>
    <xf numFmtId="172" fontId="3" fillId="0" borderId="1" xfId="4" applyNumberFormat="1" applyFont="1" applyFill="1" applyBorder="1" applyAlignment="1" applyProtection="1">
      <alignment horizontal="center" vertical="center"/>
    </xf>
    <xf numFmtId="0" fontId="3" fillId="0" borderId="0" xfId="4" applyNumberFormat="1" applyFont="1" applyFill="1" applyBorder="1" applyAlignment="1" applyProtection="1">
      <alignment horizontal="center" vertical="center"/>
    </xf>
    <xf numFmtId="0" fontId="2" fillId="0" borderId="1" xfId="4" applyFont="1" applyFill="1" applyBorder="1" applyAlignment="1">
      <alignment horizontal="left" wrapText="1"/>
    </xf>
    <xf numFmtId="168" fontId="3" fillId="0" borderId="0" xfId="4" applyNumberFormat="1" applyFont="1" applyAlignment="1">
      <alignment horizontal="center" vertical="center"/>
    </xf>
    <xf numFmtId="167" fontId="2" fillId="0" borderId="0" xfId="4" applyNumberFormat="1" applyFont="1" applyAlignment="1">
      <alignment horizontal="center" vertical="center"/>
    </xf>
    <xf numFmtId="165" fontId="2" fillId="0" borderId="0" xfId="4" applyNumberFormat="1" applyFont="1" applyAlignment="1">
      <alignment horizontal="center" vertical="center"/>
    </xf>
    <xf numFmtId="165" fontId="2" fillId="0" borderId="0" xfId="4" applyNumberFormat="1" applyFont="1"/>
    <xf numFmtId="1" fontId="2" fillId="0" borderId="0" xfId="4" applyNumberFormat="1" applyFont="1"/>
    <xf numFmtId="167" fontId="2" fillId="0" borderId="0" xfId="4" applyNumberFormat="1" applyFont="1"/>
    <xf numFmtId="167" fontId="2" fillId="5" borderId="0" xfId="4" applyNumberFormat="1" applyFont="1" applyFill="1" applyAlignment="1">
      <alignment horizontal="center" vertical="center"/>
    </xf>
    <xf numFmtId="0" fontId="3" fillId="0" borderId="0" xfId="4" applyFont="1" applyAlignment="1">
      <alignment horizontal="center" vertical="center"/>
    </xf>
    <xf numFmtId="0" fontId="38" fillId="2" borderId="1" xfId="4" applyFont="1" applyFill="1" applyBorder="1"/>
    <xf numFmtId="0" fontId="44" fillId="0" borderId="1" xfId="4" applyBorder="1" applyAlignment="1">
      <alignment vertical="center" wrapText="1"/>
    </xf>
    <xf numFmtId="0" fontId="39" fillId="0" borderId="1" xfId="4" applyFont="1" applyBorder="1"/>
    <xf numFmtId="0" fontId="44" fillId="0" borderId="69" xfId="4" applyFill="1" applyBorder="1" applyAlignment="1">
      <alignment vertical="center" wrapText="1"/>
    </xf>
    <xf numFmtId="0" fontId="2" fillId="0" borderId="0" xfId="4" applyFont="1" applyFill="1" applyAlignment="1">
      <alignment horizontal="center" vertical="center"/>
    </xf>
    <xf numFmtId="166" fontId="2" fillId="0" borderId="1" xfId="5" applyNumberFormat="1" applyFont="1" applyFill="1" applyBorder="1" applyAlignment="1" applyProtection="1">
      <alignment horizontal="center" vertical="center"/>
    </xf>
    <xf numFmtId="0" fontId="2" fillId="0" borderId="1" xfId="4" applyFont="1" applyFill="1" applyBorder="1" applyAlignment="1">
      <alignment horizontal="center" vertical="center"/>
    </xf>
    <xf numFmtId="167" fontId="2" fillId="0" borderId="1" xfId="4" applyNumberFormat="1" applyFont="1" applyFill="1" applyBorder="1" applyAlignment="1">
      <alignment horizontal="center" vertical="center"/>
    </xf>
    <xf numFmtId="0" fontId="44" fillId="0" borderId="0" xfId="4" applyFill="1"/>
    <xf numFmtId="0" fontId="2" fillId="0" borderId="0" xfId="4" applyFont="1" applyFill="1"/>
    <xf numFmtId="169" fontId="2" fillId="0" borderId="0" xfId="3" applyNumberFormat="1" applyFont="1" applyFill="1" applyBorder="1" applyAlignment="1" applyProtection="1">
      <alignment vertical="center"/>
    </xf>
    <xf numFmtId="169" fontId="45" fillId="0" borderId="0" xfId="3" applyNumberFormat="1" applyFont="1" applyFill="1" applyBorder="1" applyAlignment="1" applyProtection="1">
      <alignment vertical="center"/>
    </xf>
    <xf numFmtId="169" fontId="3" fillId="0" borderId="0" xfId="3" applyNumberFormat="1" applyFont="1" applyFill="1" applyBorder="1" applyAlignment="1" applyProtection="1">
      <alignment vertical="center"/>
    </xf>
    <xf numFmtId="169" fontId="46" fillId="0" borderId="0" xfId="3" applyNumberFormat="1" applyFont="1" applyFill="1" applyBorder="1" applyAlignment="1" applyProtection="1">
      <alignment vertical="center"/>
    </xf>
    <xf numFmtId="0" fontId="47" fillId="0" borderId="19" xfId="0" applyFont="1" applyFill="1" applyBorder="1" applyAlignment="1">
      <alignment horizontal="left" vertical="top" wrapText="1"/>
    </xf>
    <xf numFmtId="167" fontId="47" fillId="0" borderId="50" xfId="3" applyNumberFormat="1" applyFont="1" applyFill="1" applyBorder="1" applyAlignment="1" applyProtection="1">
      <alignment horizontal="center" vertical="center"/>
    </xf>
    <xf numFmtId="1" fontId="47" fillId="0" borderId="28" xfId="3" applyNumberFormat="1" applyFont="1" applyFill="1" applyBorder="1" applyAlignment="1" applyProtection="1">
      <alignment horizontal="center" vertical="center"/>
    </xf>
    <xf numFmtId="166" fontId="29" fillId="0" borderId="0" xfId="3" applyNumberFormat="1" applyFont="1" applyFill="1" applyBorder="1" applyAlignment="1" applyProtection="1">
      <alignment vertical="center"/>
    </xf>
    <xf numFmtId="166" fontId="37" fillId="0" borderId="0" xfId="3" applyNumberFormat="1" applyFont="1" applyFill="1" applyBorder="1" applyAlignment="1" applyProtection="1">
      <alignment vertical="center"/>
    </xf>
    <xf numFmtId="166" fontId="3" fillId="0" borderId="0" xfId="3" applyNumberFormat="1" applyFont="1" applyFill="1" applyBorder="1" applyAlignment="1" applyProtection="1">
      <alignment vertical="center"/>
    </xf>
    <xf numFmtId="169" fontId="48" fillId="0" borderId="0" xfId="3" applyNumberFormat="1" applyFont="1" applyFill="1" applyBorder="1" applyAlignment="1" applyProtection="1">
      <alignment vertical="center"/>
    </xf>
    <xf numFmtId="166" fontId="11" fillId="0" borderId="0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49" fontId="7" fillId="0" borderId="0" xfId="3" applyNumberFormat="1" applyFont="1" applyFill="1" applyBorder="1" applyAlignment="1" applyProtection="1">
      <alignment vertical="center"/>
    </xf>
    <xf numFmtId="49" fontId="29" fillId="0" borderId="0" xfId="3" applyNumberFormat="1" applyFont="1" applyFill="1" applyBorder="1" applyAlignment="1" applyProtection="1">
      <alignment vertical="center"/>
    </xf>
    <xf numFmtId="166" fontId="46" fillId="0" borderId="0" xfId="3" applyNumberFormat="1" applyFont="1" applyFill="1" applyBorder="1" applyAlignment="1" applyProtection="1">
      <alignment vertical="center"/>
    </xf>
    <xf numFmtId="167" fontId="2" fillId="7" borderId="1" xfId="4" applyNumberFormat="1" applyFont="1" applyFill="1" applyBorder="1" applyAlignment="1">
      <alignment horizontal="center" vertical="center"/>
    </xf>
    <xf numFmtId="0" fontId="27" fillId="8" borderId="42" xfId="3" applyFont="1" applyFill="1" applyBorder="1" applyAlignment="1">
      <alignment horizontal="center" vertical="center" wrapText="1"/>
    </xf>
    <xf numFmtId="171" fontId="11" fillId="8" borderId="48" xfId="3" applyNumberFormat="1" applyFont="1" applyFill="1" applyBorder="1" applyAlignment="1" applyProtection="1">
      <alignment horizontal="center" vertical="center"/>
    </xf>
    <xf numFmtId="166" fontId="2" fillId="8" borderId="1" xfId="5" applyNumberFormat="1" applyFont="1" applyFill="1" applyBorder="1" applyAlignment="1" applyProtection="1">
      <alignment horizontal="center" vertical="center"/>
    </xf>
    <xf numFmtId="167" fontId="2" fillId="8" borderId="1" xfId="4" applyNumberFormat="1" applyFont="1" applyFill="1" applyBorder="1" applyAlignment="1">
      <alignment horizontal="center" vertical="center"/>
    </xf>
    <xf numFmtId="0" fontId="7" fillId="8" borderId="49" xfId="3" applyFont="1" applyFill="1" applyBorder="1" applyAlignment="1">
      <alignment horizontal="center" vertical="center" wrapText="1"/>
    </xf>
    <xf numFmtId="171" fontId="11" fillId="8" borderId="39" xfId="3" applyNumberFormat="1" applyFont="1" applyFill="1" applyBorder="1" applyAlignment="1" applyProtection="1">
      <alignment horizontal="center" vertical="center"/>
    </xf>
    <xf numFmtId="0" fontId="11" fillId="8" borderId="1" xfId="3" applyFont="1" applyFill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16" fillId="0" borderId="59" xfId="0" applyFont="1" applyBorder="1" applyAlignment="1">
      <alignment horizontal="center" vertical="center" wrapText="1"/>
    </xf>
    <xf numFmtId="1" fontId="8" fillId="0" borderId="58" xfId="0" applyNumberFormat="1" applyFont="1" applyBorder="1" applyAlignment="1">
      <alignment horizontal="center" vertical="center" wrapText="1"/>
    </xf>
    <xf numFmtId="1" fontId="16" fillId="0" borderId="59" xfId="0" applyNumberFormat="1" applyFont="1" applyBorder="1" applyAlignment="1">
      <alignment horizontal="center" vertical="center" wrapText="1"/>
    </xf>
    <xf numFmtId="1" fontId="16" fillId="0" borderId="57" xfId="0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38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36" fillId="0" borderId="59" xfId="0" applyFont="1" applyBorder="1" applyAlignment="1">
      <alignment horizontal="center" vertical="center" wrapText="1"/>
    </xf>
    <xf numFmtId="0" fontId="36" fillId="0" borderId="57" xfId="0" applyFont="1" applyBorder="1" applyAlignment="1">
      <alignment horizontal="center" vertical="center" wrapText="1"/>
    </xf>
    <xf numFmtId="0" fontId="8" fillId="0" borderId="53" xfId="0" applyFont="1" applyFill="1" applyBorder="1" applyAlignment="1">
      <alignment horizontal="center" vertical="center" wrapText="1"/>
    </xf>
    <xf numFmtId="0" fontId="36" fillId="0" borderId="54" xfId="0" applyFont="1" applyFill="1" applyBorder="1" applyAlignment="1">
      <alignment horizontal="center" vertical="center" wrapText="1"/>
    </xf>
    <xf numFmtId="0" fontId="36" fillId="0" borderId="55" xfId="0" applyFont="1" applyFill="1" applyBorder="1" applyAlignment="1">
      <alignment horizontal="center" vertical="center" wrapText="1"/>
    </xf>
    <xf numFmtId="0" fontId="8" fillId="0" borderId="56" xfId="0" applyFont="1" applyBorder="1" applyAlignment="1">
      <alignment horizontal="center" wrapText="1"/>
    </xf>
    <xf numFmtId="0" fontId="16" fillId="0" borderId="57" xfId="0" applyFont="1" applyBorder="1" applyAlignment="1">
      <alignment horizontal="center" wrapText="1"/>
    </xf>
    <xf numFmtId="0" fontId="16" fillId="0" borderId="54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16" fillId="0" borderId="59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8" xfId="0" applyFont="1" applyFill="1" applyBorder="1" applyAlignment="1">
      <alignment vertical="center" wrapText="1"/>
    </xf>
    <xf numFmtId="0" fontId="8" fillId="0" borderId="27" xfId="0" applyFont="1" applyFill="1" applyBorder="1" applyAlignment="1">
      <alignment vertical="center" wrapText="1"/>
    </xf>
    <xf numFmtId="0" fontId="9" fillId="0" borderId="0" xfId="2" applyFont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9" fillId="0" borderId="0" xfId="2" applyFont="1" applyFill="1" applyAlignment="1">
      <alignment horizontal="center"/>
    </xf>
    <xf numFmtId="0" fontId="8" fillId="0" borderId="58" xfId="0" applyNumberFormat="1" applyFont="1" applyFill="1" applyBorder="1" applyAlignment="1">
      <alignment horizontal="center" vertical="center" wrapText="1"/>
    </xf>
    <xf numFmtId="0" fontId="36" fillId="0" borderId="59" xfId="0" applyFont="1" applyFill="1" applyBorder="1" applyAlignment="1">
      <alignment horizontal="center" vertical="center" wrapText="1"/>
    </xf>
    <xf numFmtId="0" fontId="36" fillId="0" borderId="57" xfId="0" applyFont="1" applyFill="1" applyBorder="1" applyAlignment="1">
      <alignment horizontal="center" vertical="center" wrapText="1"/>
    </xf>
    <xf numFmtId="49" fontId="8" fillId="0" borderId="45" xfId="2" applyNumberFormat="1" applyFont="1" applyBorder="1" applyAlignment="1">
      <alignment horizontal="left" vertical="center" wrapText="1"/>
    </xf>
    <xf numFmtId="0" fontId="0" fillId="0" borderId="47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0" fillId="0" borderId="36" xfId="0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8" fillId="0" borderId="45" xfId="0" applyFont="1" applyBorder="1" applyAlignment="1">
      <alignment horizontal="center" vertical="center" wrapText="1"/>
    </xf>
    <xf numFmtId="0" fontId="36" fillId="0" borderId="47" xfId="0" applyFont="1" applyBorder="1" applyAlignment="1">
      <alignment horizontal="center" vertical="center" wrapText="1"/>
    </xf>
    <xf numFmtId="0" fontId="36" fillId="0" borderId="44" xfId="0" applyFont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 wrapText="1"/>
    </xf>
    <xf numFmtId="0" fontId="36" fillId="0" borderId="50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6" fillId="0" borderId="21" xfId="0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wrapText="1"/>
    </xf>
    <xf numFmtId="0" fontId="8" fillId="0" borderId="1" xfId="0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45" xfId="2" applyFont="1" applyFill="1" applyBorder="1" applyAlignment="1">
      <alignment horizontal="center" vertical="center" wrapText="1"/>
    </xf>
    <xf numFmtId="0" fontId="15" fillId="0" borderId="47" xfId="0" applyFont="1" applyFill="1" applyBorder="1" applyAlignment="1">
      <alignment horizontal="center" vertical="center" wrapText="1"/>
    </xf>
    <xf numFmtId="0" fontId="15" fillId="0" borderId="44" xfId="0" applyFont="1" applyFill="1" applyBorder="1" applyAlignment="1">
      <alignment horizontal="center" vertical="center" wrapText="1"/>
    </xf>
    <xf numFmtId="0" fontId="15" fillId="0" borderId="22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15" fillId="0" borderId="36" xfId="0" applyFont="1" applyFill="1" applyBorder="1" applyAlignment="1">
      <alignment horizontal="center" vertical="center" wrapText="1"/>
    </xf>
    <xf numFmtId="0" fontId="15" fillId="0" borderId="50" xfId="0" applyFont="1" applyFill="1" applyBorder="1" applyAlignment="1">
      <alignment horizontal="center" vertical="center" wrapText="1"/>
    </xf>
    <xf numFmtId="0" fontId="15" fillId="0" borderId="11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6" fillId="0" borderId="45" xfId="2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11" fillId="0" borderId="45" xfId="2" applyFont="1" applyBorder="1" applyAlignment="1">
      <alignment horizontal="center" vertical="center" wrapText="1"/>
    </xf>
    <xf numFmtId="0" fontId="11" fillId="0" borderId="47" xfId="2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22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36" xfId="2" applyFont="1" applyBorder="1" applyAlignment="1">
      <alignment horizontal="center" vertical="center" wrapText="1"/>
    </xf>
    <xf numFmtId="0" fontId="11" fillId="0" borderId="50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9" fillId="0" borderId="45" xfId="2" applyFont="1" applyBorder="1" applyAlignment="1">
      <alignment horizontal="center" vertical="center" wrapText="1"/>
    </xf>
    <xf numFmtId="0" fontId="10" fillId="0" borderId="45" xfId="2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6" fillId="0" borderId="47" xfId="0" applyFont="1" applyBorder="1" applyAlignment="1">
      <alignment wrapText="1"/>
    </xf>
    <xf numFmtId="0" fontId="16" fillId="0" borderId="44" xfId="0" applyFont="1" applyBorder="1" applyAlignment="1">
      <alignment wrapText="1"/>
    </xf>
    <xf numFmtId="0" fontId="16" fillId="0" borderId="22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36" xfId="0" applyFont="1" applyBorder="1" applyAlignment="1">
      <alignment wrapText="1"/>
    </xf>
    <xf numFmtId="0" fontId="16" fillId="0" borderId="50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49" fontId="8" fillId="0" borderId="3" xfId="2" applyNumberFormat="1" applyFont="1" applyBorder="1" applyAlignment="1">
      <alignment horizontal="left" vertical="center" wrapText="1"/>
    </xf>
    <xf numFmtId="0" fontId="0" fillId="0" borderId="38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15" fillId="0" borderId="38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36" fillId="0" borderId="52" xfId="0" applyFont="1" applyFill="1" applyBorder="1" applyAlignment="1">
      <alignment horizontal="center" vertical="center" wrapText="1"/>
    </xf>
    <xf numFmtId="49" fontId="8" fillId="0" borderId="45" xfId="2" applyNumberFormat="1" applyFont="1" applyBorder="1" applyAlignment="1" applyProtection="1">
      <alignment horizontal="left" vertical="center" wrapText="1"/>
      <protection locked="0"/>
    </xf>
    <xf numFmtId="0" fontId="36" fillId="0" borderId="1" xfId="0" applyFont="1" applyBorder="1" applyAlignment="1">
      <alignment horizontal="center" vertical="center" wrapText="1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6" fillId="0" borderId="38" xfId="0" applyNumberFormat="1" applyFont="1" applyFill="1" applyBorder="1" applyAlignment="1">
      <alignment horizontal="center" vertical="center" wrapText="1"/>
    </xf>
    <xf numFmtId="1" fontId="36" fillId="0" borderId="27" xfId="0" applyNumberFormat="1" applyFont="1" applyFill="1" applyBorder="1" applyAlignment="1">
      <alignment horizontal="center" vertical="center" wrapText="1"/>
    </xf>
    <xf numFmtId="0" fontId="8" fillId="0" borderId="51" xfId="0" applyFont="1" applyBorder="1" applyAlignment="1">
      <alignment horizontal="center" wrapText="1"/>
    </xf>
    <xf numFmtId="0" fontId="16" fillId="0" borderId="52" xfId="0" applyFont="1" applyBorder="1" applyAlignment="1">
      <alignment horizontal="center" wrapText="1"/>
    </xf>
    <xf numFmtId="49" fontId="9" fillId="0" borderId="45" xfId="2" applyNumberFormat="1" applyFont="1" applyBorder="1" applyAlignment="1">
      <alignment horizontal="center" vertical="center" wrapText="1"/>
    </xf>
    <xf numFmtId="0" fontId="16" fillId="0" borderId="47" xfId="0" applyFont="1" applyBorder="1" applyAlignment="1">
      <alignment vertical="center" wrapText="1"/>
    </xf>
    <xf numFmtId="0" fontId="16" fillId="0" borderId="36" xfId="0" applyFont="1" applyBorder="1" applyAlignment="1">
      <alignment vertical="center" wrapText="1"/>
    </xf>
    <xf numFmtId="0" fontId="16" fillId="0" borderId="50" xfId="0" applyFont="1" applyBorder="1" applyAlignment="1">
      <alignment vertical="center" wrapText="1"/>
    </xf>
    <xf numFmtId="0" fontId="9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20" fillId="0" borderId="0" xfId="0" applyFont="1" applyBorder="1" applyAlignment="1">
      <alignment horizontal="left" wrapText="1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Fill="1" applyBorder="1" applyAlignment="1">
      <alignment horizontal="center"/>
    </xf>
    <xf numFmtId="0" fontId="7" fillId="0" borderId="16" xfId="0" applyFont="1" applyBorder="1" applyAlignment="1">
      <alignment horizontal="center" vertical="center" textRotation="90"/>
    </xf>
    <xf numFmtId="0" fontId="7" fillId="0" borderId="23" xfId="0" applyFont="1" applyBorder="1" applyAlignment="1">
      <alignment horizontal="center" vertical="center" textRotation="90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21" fillId="0" borderId="0" xfId="0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top" wrapText="1"/>
    </xf>
    <xf numFmtId="0" fontId="25" fillId="0" borderId="0" xfId="0" applyFont="1" applyAlignment="1">
      <alignment vertical="top" wrapText="1"/>
    </xf>
    <xf numFmtId="169" fontId="35" fillId="0" borderId="0" xfId="3" applyNumberFormat="1" applyFont="1" applyFill="1" applyBorder="1" applyAlignment="1" applyProtection="1">
      <alignment horizontal="left"/>
    </xf>
    <xf numFmtId="49" fontId="7" fillId="0" borderId="81" xfId="3" applyNumberFormat="1" applyFont="1" applyFill="1" applyBorder="1" applyAlignment="1">
      <alignment horizontal="center" vertical="center" wrapText="1"/>
    </xf>
    <xf numFmtId="49" fontId="7" fillId="0" borderId="83" xfId="3" applyNumberFormat="1" applyFont="1" applyFill="1" applyBorder="1" applyAlignment="1">
      <alignment horizontal="center" vertical="center" wrapText="1"/>
    </xf>
    <xf numFmtId="49" fontId="7" fillId="0" borderId="70" xfId="3" applyNumberFormat="1" applyFont="1" applyFill="1" applyBorder="1" applyAlignment="1">
      <alignment horizontal="center" vertical="center" wrapText="1"/>
    </xf>
    <xf numFmtId="167" fontId="11" fillId="0" borderId="87" xfId="3" applyNumberFormat="1" applyFont="1" applyFill="1" applyBorder="1" applyAlignment="1" applyProtection="1">
      <alignment horizontal="center" vertical="center"/>
    </xf>
    <xf numFmtId="0" fontId="11" fillId="0" borderId="26" xfId="3" applyNumberFormat="1" applyFont="1" applyFill="1" applyBorder="1" applyAlignment="1" applyProtection="1">
      <alignment horizontal="center" vertical="center"/>
    </xf>
    <xf numFmtId="0" fontId="11" fillId="0" borderId="50" xfId="0" applyFont="1" applyFill="1" applyBorder="1" applyAlignment="1" applyProtection="1">
      <alignment horizontal="right" vertical="center"/>
    </xf>
    <xf numFmtId="0" fontId="34" fillId="0" borderId="50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4" fillId="0" borderId="0" xfId="0" applyFont="1" applyFill="1" applyAlignment="1">
      <alignment horizontal="right" vertical="center"/>
    </xf>
    <xf numFmtId="0" fontId="34" fillId="0" borderId="0" xfId="0" applyFont="1" applyFill="1" applyBorder="1" applyAlignment="1">
      <alignment horizontal="right" vertical="center"/>
    </xf>
    <xf numFmtId="0" fontId="11" fillId="0" borderId="60" xfId="3" applyFont="1" applyFill="1" applyBorder="1" applyAlignment="1" applyProtection="1">
      <alignment horizontal="right" vertical="center"/>
    </xf>
    <xf numFmtId="0" fontId="11" fillId="0" borderId="65" xfId="3" applyFont="1" applyFill="1" applyBorder="1" applyAlignment="1" applyProtection="1">
      <alignment horizontal="right" vertical="center"/>
    </xf>
    <xf numFmtId="169" fontId="11" fillId="0" borderId="4" xfId="3" applyNumberFormat="1" applyFont="1" applyFill="1" applyBorder="1" applyAlignment="1" applyProtection="1">
      <alignment horizontal="right" vertical="center"/>
    </xf>
    <xf numFmtId="169" fontId="11" fillId="0" borderId="5" xfId="3" applyNumberFormat="1" applyFont="1" applyFill="1" applyBorder="1" applyAlignment="1" applyProtection="1">
      <alignment horizontal="right" vertical="center"/>
    </xf>
    <xf numFmtId="169" fontId="11" fillId="0" borderId="6" xfId="3" applyNumberFormat="1" applyFont="1" applyFill="1" applyBorder="1" applyAlignment="1" applyProtection="1">
      <alignment horizontal="right" vertical="center"/>
    </xf>
    <xf numFmtId="167" fontId="28" fillId="0" borderId="29" xfId="3" applyNumberFormat="1" applyFont="1" applyFill="1" applyBorder="1" applyAlignment="1" applyProtection="1">
      <alignment horizontal="center" vertical="center"/>
    </xf>
    <xf numFmtId="167" fontId="28" fillId="0" borderId="25" xfId="3" applyNumberFormat="1" applyFont="1" applyFill="1" applyBorder="1" applyAlignment="1" applyProtection="1">
      <alignment horizontal="center" vertical="center"/>
    </xf>
    <xf numFmtId="0" fontId="28" fillId="0" borderId="26" xfId="3" applyNumberFormat="1" applyFont="1" applyFill="1" applyBorder="1" applyAlignment="1" applyProtection="1">
      <alignment horizontal="center" vertical="center"/>
    </xf>
    <xf numFmtId="167" fontId="11" fillId="0" borderId="25" xfId="3" applyNumberFormat="1" applyFont="1" applyFill="1" applyBorder="1" applyAlignment="1" applyProtection="1">
      <alignment horizontal="center" vertical="center"/>
    </xf>
    <xf numFmtId="169" fontId="10" fillId="0" borderId="13" xfId="3" applyNumberFormat="1" applyFont="1" applyFill="1" applyBorder="1" applyAlignment="1" applyProtection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29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26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0" fontId="7" fillId="0" borderId="92" xfId="3" applyNumberFormat="1" applyFont="1" applyFill="1" applyBorder="1" applyAlignment="1" applyProtection="1">
      <alignment horizontal="center" vertical="center"/>
    </xf>
    <xf numFmtId="0" fontId="7" fillId="0" borderId="88" xfId="3" applyNumberFormat="1" applyFont="1" applyFill="1" applyBorder="1" applyAlignment="1" applyProtection="1">
      <alignment horizontal="center" vertical="center"/>
    </xf>
    <xf numFmtId="0" fontId="7" fillId="0" borderId="89" xfId="3" applyNumberFormat="1" applyFont="1" applyFill="1" applyBorder="1" applyAlignment="1" applyProtection="1">
      <alignment horizontal="center" vertical="center"/>
    </xf>
    <xf numFmtId="165" fontId="11" fillId="0" borderId="95" xfId="0" applyNumberFormat="1" applyFont="1" applyFill="1" applyBorder="1" applyAlignment="1" applyProtection="1">
      <alignment horizontal="center" vertical="center"/>
    </xf>
    <xf numFmtId="165" fontId="11" fillId="0" borderId="85" xfId="0" applyNumberFormat="1" applyFont="1" applyFill="1" applyBorder="1" applyAlignment="1" applyProtection="1">
      <alignment horizontal="center" vertical="center"/>
    </xf>
    <xf numFmtId="165" fontId="11" fillId="0" borderId="71" xfId="0" applyNumberFormat="1" applyFont="1" applyFill="1" applyBorder="1" applyAlignment="1" applyProtection="1">
      <alignment horizontal="center" vertical="center"/>
    </xf>
    <xf numFmtId="165" fontId="11" fillId="0" borderId="96" xfId="0" applyNumberFormat="1" applyFont="1" applyFill="1" applyBorder="1" applyAlignment="1" applyProtection="1">
      <alignment horizontal="center" vertical="center"/>
    </xf>
    <xf numFmtId="170" fontId="11" fillId="0" borderId="49" xfId="3" applyNumberFormat="1" applyFont="1" applyFill="1" applyBorder="1" applyAlignment="1" applyProtection="1">
      <alignment horizontal="center" vertical="center"/>
    </xf>
    <xf numFmtId="170" fontId="11" fillId="0" borderId="2" xfId="3" applyNumberFormat="1" applyFont="1" applyFill="1" applyBorder="1" applyAlignment="1" applyProtection="1">
      <alignment horizontal="center" vertical="center"/>
    </xf>
    <xf numFmtId="170" fontId="11" fillId="0" borderId="43" xfId="3" applyNumberFormat="1" applyFont="1" applyFill="1" applyBorder="1" applyAlignment="1" applyProtection="1">
      <alignment horizontal="center" vertical="center"/>
    </xf>
    <xf numFmtId="0" fontId="11" fillId="0" borderId="79" xfId="3" applyFont="1" applyFill="1" applyBorder="1" applyAlignment="1">
      <alignment horizontal="center" vertical="center" wrapText="1"/>
    </xf>
    <xf numFmtId="0" fontId="11" fillId="0" borderId="80" xfId="3" applyFont="1" applyFill="1" applyBorder="1" applyAlignment="1">
      <alignment horizontal="center" vertical="center" wrapText="1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9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169" fontId="7" fillId="0" borderId="65" xfId="3" applyNumberFormat="1" applyFont="1" applyFill="1" applyBorder="1" applyAlignment="1" applyProtection="1">
      <alignment horizontal="center" vertical="center" textRotation="90" wrapText="1"/>
    </xf>
    <xf numFmtId="169" fontId="7" fillId="0" borderId="68" xfId="3" applyNumberFormat="1" applyFont="1" applyFill="1" applyBorder="1" applyAlignment="1" applyProtection="1">
      <alignment horizontal="center" vertical="center" textRotation="90" wrapText="1"/>
    </xf>
    <xf numFmtId="169" fontId="7" fillId="0" borderId="70" xfId="3" applyNumberFormat="1" applyFont="1" applyFill="1" applyBorder="1" applyAlignment="1" applyProtection="1">
      <alignment horizontal="center" vertical="center" textRotation="90" wrapText="1"/>
    </xf>
    <xf numFmtId="169" fontId="7" fillId="0" borderId="30" xfId="3" applyNumberFormat="1" applyFont="1" applyFill="1" applyBorder="1" applyAlignment="1" applyProtection="1">
      <alignment horizontal="center" vertical="center" wrapText="1"/>
    </xf>
    <xf numFmtId="169" fontId="7" fillId="0" borderId="31" xfId="3" applyNumberFormat="1" applyFont="1" applyFill="1" applyBorder="1" applyAlignment="1" applyProtection="1">
      <alignment horizontal="center" vertical="center" wrapText="1"/>
    </xf>
    <xf numFmtId="169" fontId="7" fillId="0" borderId="33" xfId="3" applyNumberFormat="1" applyFont="1" applyFill="1" applyBorder="1" applyAlignment="1" applyProtection="1">
      <alignment horizontal="center" vertical="center" wrapText="1"/>
    </xf>
    <xf numFmtId="169" fontId="7" fillId="0" borderId="49" xfId="3" applyNumberFormat="1" applyFont="1" applyFill="1" applyBorder="1" applyAlignment="1" applyProtection="1">
      <alignment horizontal="center" vertical="center" textRotation="90" wrapText="1"/>
    </xf>
    <xf numFmtId="169" fontId="7" fillId="0" borderId="23" xfId="3" applyNumberFormat="1" applyFont="1" applyFill="1" applyBorder="1" applyAlignment="1" applyProtection="1">
      <alignment horizontal="center" vertical="center" textRotation="90" wrapText="1"/>
    </xf>
    <xf numFmtId="169" fontId="7" fillId="0" borderId="1" xfId="3" applyNumberFormat="1" applyFont="1" applyFill="1" applyBorder="1" applyAlignment="1" applyProtection="1">
      <alignment horizontal="center" vertical="center" textRotation="90" wrapText="1"/>
    </xf>
    <xf numFmtId="169" fontId="7" fillId="0" borderId="24" xfId="3" applyNumberFormat="1" applyFont="1" applyFill="1" applyBorder="1" applyAlignment="1" applyProtection="1">
      <alignment horizontal="center" vertical="center" textRotation="90" wrapText="1"/>
    </xf>
    <xf numFmtId="169" fontId="7" fillId="0" borderId="1" xfId="3" applyNumberFormat="1" applyFont="1" applyFill="1" applyBorder="1" applyAlignment="1" applyProtection="1">
      <alignment horizontal="center" vertical="center" wrapText="1"/>
    </xf>
    <xf numFmtId="169" fontId="7" fillId="0" borderId="28" xfId="3" applyNumberFormat="1" applyFont="1" applyFill="1" applyBorder="1" applyAlignment="1" applyProtection="1">
      <alignment horizontal="center" vertical="center" wrapText="1"/>
    </xf>
    <xf numFmtId="0" fontId="11" fillId="0" borderId="82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 applyProtection="1">
      <alignment horizontal="center" vertical="center"/>
    </xf>
    <xf numFmtId="49" fontId="11" fillId="0" borderId="15" xfId="0" applyNumberFormat="1" applyFont="1" applyFill="1" applyBorder="1" applyAlignment="1" applyProtection="1">
      <alignment horizontal="center" vertical="center"/>
    </xf>
    <xf numFmtId="49" fontId="11" fillId="0" borderId="33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49" fontId="7" fillId="0" borderId="81" xfId="3" applyNumberFormat="1" applyFont="1" applyFill="1" applyBorder="1" applyAlignment="1" applyProtection="1">
      <alignment horizontal="center" vertical="center"/>
    </xf>
    <xf numFmtId="49" fontId="7" fillId="0" borderId="83" xfId="3" applyNumberFormat="1" applyFont="1" applyFill="1" applyBorder="1" applyAlignment="1" applyProtection="1">
      <alignment horizontal="center" vertical="center"/>
    </xf>
    <xf numFmtId="165" fontId="11" fillId="0" borderId="29" xfId="0" applyNumberFormat="1" applyFont="1" applyFill="1" applyBorder="1" applyAlignment="1" applyProtection="1">
      <alignment horizontal="center" vertical="center" wrapText="1"/>
    </xf>
    <xf numFmtId="165" fontId="11" fillId="0" borderId="25" xfId="0" applyNumberFormat="1" applyFont="1" applyFill="1" applyBorder="1" applyAlignment="1" applyProtection="1">
      <alignment horizontal="center" vertical="center" wrapText="1"/>
    </xf>
    <xf numFmtId="165" fontId="11" fillId="0" borderId="26" xfId="0" applyNumberFormat="1" applyFont="1" applyFill="1" applyBorder="1" applyAlignment="1" applyProtection="1">
      <alignment horizontal="center" vertical="center" wrapText="1"/>
    </xf>
    <xf numFmtId="0" fontId="11" fillId="0" borderId="97" xfId="0" applyFont="1" applyFill="1" applyBorder="1" applyAlignment="1">
      <alignment horizontal="center" vertical="center" wrapText="1"/>
    </xf>
    <xf numFmtId="0" fontId="11" fillId="0" borderId="84" xfId="0" applyFont="1" applyFill="1" applyBorder="1" applyAlignment="1">
      <alignment horizontal="center" vertical="center" wrapText="1"/>
    </xf>
    <xf numFmtId="0" fontId="11" fillId="0" borderId="13" xfId="3" applyNumberFormat="1" applyFont="1" applyFill="1" applyBorder="1" applyAlignment="1" applyProtection="1">
      <alignment horizontal="center" vertical="center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170" fontId="11" fillId="0" borderId="23" xfId="3" applyNumberFormat="1" applyFont="1" applyFill="1" applyBorder="1" applyAlignment="1" applyProtection="1">
      <alignment horizontal="center" vertical="center"/>
    </xf>
    <xf numFmtId="170" fontId="11" fillId="0" borderId="24" xfId="3" applyNumberFormat="1" applyFont="1" applyFill="1" applyBorder="1" applyAlignment="1" applyProtection="1">
      <alignment horizontal="center" vertical="center"/>
    </xf>
    <xf numFmtId="170" fontId="11" fillId="0" borderId="41" xfId="3" applyNumberFormat="1" applyFont="1" applyFill="1" applyBorder="1" applyAlignment="1" applyProtection="1">
      <alignment horizontal="center" vertical="center"/>
    </xf>
    <xf numFmtId="49" fontId="7" fillId="0" borderId="65" xfId="3" applyNumberFormat="1" applyFont="1" applyFill="1" applyBorder="1" applyAlignment="1" applyProtection="1">
      <alignment horizontal="center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5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170" fontId="11" fillId="0" borderId="70" xfId="3" applyNumberFormat="1" applyFont="1" applyFill="1" applyBorder="1" applyAlignment="1" applyProtection="1">
      <alignment horizontal="center" vertical="center"/>
    </xf>
    <xf numFmtId="170" fontId="33" fillId="0" borderId="23" xfId="3" applyNumberFormat="1" applyFont="1" applyFill="1" applyBorder="1" applyAlignment="1" applyProtection="1">
      <alignment horizontal="center" vertical="center"/>
    </xf>
    <xf numFmtId="170" fontId="33" fillId="0" borderId="24" xfId="3" applyNumberFormat="1" applyFont="1" applyFill="1" applyBorder="1" applyAlignment="1" applyProtection="1">
      <alignment horizontal="center" vertical="center"/>
    </xf>
    <xf numFmtId="170" fontId="33" fillId="0" borderId="2" xfId="3" applyNumberFormat="1" applyFont="1" applyFill="1" applyBorder="1" applyAlignment="1" applyProtection="1">
      <alignment horizontal="center" vertical="center"/>
    </xf>
    <xf numFmtId="170" fontId="33" fillId="0" borderId="41" xfId="3" applyNumberFormat="1" applyFont="1" applyFill="1" applyBorder="1" applyAlignment="1" applyProtection="1">
      <alignment horizontal="center" vertical="center"/>
    </xf>
    <xf numFmtId="49" fontId="7" fillId="0" borderId="65" xfId="3" applyNumberFormat="1" applyFont="1" applyFill="1" applyBorder="1" applyAlignment="1">
      <alignment horizontal="center" vertical="center" wrapText="1"/>
    </xf>
    <xf numFmtId="170" fontId="11" fillId="0" borderId="79" xfId="3" applyNumberFormat="1" applyFont="1" applyFill="1" applyBorder="1" applyAlignment="1" applyProtection="1">
      <alignment horizontal="center" vertical="center"/>
    </xf>
    <xf numFmtId="170" fontId="11" fillId="0" borderId="82" xfId="3" applyNumberFormat="1" applyFont="1" applyFill="1" applyBorder="1" applyAlignment="1" applyProtection="1">
      <alignment horizontal="center" vertical="center"/>
    </xf>
    <xf numFmtId="170" fontId="11" fillId="0" borderId="80" xfId="3" applyNumberFormat="1" applyFont="1" applyFill="1" applyBorder="1" applyAlignment="1" applyProtection="1">
      <alignment horizontal="center" vertical="center"/>
    </xf>
    <xf numFmtId="0" fontId="11" fillId="0" borderId="60" xfId="3" applyFont="1" applyFill="1" applyBorder="1" applyAlignment="1">
      <alignment horizontal="right" vertical="center"/>
    </xf>
    <xf numFmtId="169" fontId="7" fillId="0" borderId="42" xfId="3" applyNumberFormat="1" applyFont="1" applyFill="1" applyBorder="1" applyAlignment="1" applyProtection="1">
      <alignment horizontal="center" vertical="center" textRotation="90" wrapText="1"/>
    </xf>
    <xf numFmtId="169" fontId="7" fillId="0" borderId="66" xfId="3" applyNumberFormat="1" applyFont="1" applyFill="1" applyBorder="1" applyAlignment="1" applyProtection="1">
      <alignment horizontal="center" vertical="center" textRotation="90" wrapText="1"/>
    </xf>
    <xf numFmtId="169" fontId="7" fillId="0" borderId="8" xfId="3" applyNumberFormat="1" applyFont="1" applyFill="1" applyBorder="1" applyAlignment="1" applyProtection="1">
      <alignment horizontal="center" vertical="center" textRotation="90" wrapText="1"/>
    </xf>
    <xf numFmtId="169" fontId="7" fillId="0" borderId="3" xfId="3" applyNumberFormat="1" applyFont="1" applyFill="1" applyBorder="1" applyAlignment="1" applyProtection="1">
      <alignment horizontal="center" vertical="center"/>
    </xf>
    <xf numFmtId="169" fontId="7" fillId="0" borderId="38" xfId="3" applyNumberFormat="1" applyFont="1" applyFill="1" applyBorder="1" applyAlignment="1" applyProtection="1">
      <alignment horizontal="center" vertical="center"/>
    </xf>
    <xf numFmtId="169" fontId="7" fillId="0" borderId="27" xfId="3" applyNumberFormat="1" applyFont="1" applyFill="1" applyBorder="1" applyAlignment="1" applyProtection="1">
      <alignment horizontal="center" vertical="center"/>
    </xf>
    <xf numFmtId="169" fontId="7" fillId="0" borderId="43" xfId="3" applyNumberFormat="1" applyFont="1" applyFill="1" applyBorder="1" applyAlignment="1" applyProtection="1">
      <alignment horizontal="center" vertical="center" textRotation="90" wrapText="1"/>
    </xf>
    <xf numFmtId="169" fontId="7" fillId="0" borderId="67" xfId="3" applyNumberFormat="1" applyFont="1" applyFill="1" applyBorder="1" applyAlignment="1" applyProtection="1">
      <alignment horizontal="center" vertical="center" textRotation="90" wrapText="1"/>
    </xf>
    <xf numFmtId="169" fontId="7" fillId="0" borderId="22" xfId="3" applyNumberFormat="1" applyFont="1" applyFill="1" applyBorder="1" applyAlignment="1" applyProtection="1">
      <alignment horizontal="center" vertical="center" textRotation="90" wrapText="1"/>
    </xf>
    <xf numFmtId="169" fontId="7" fillId="0" borderId="87" xfId="3" applyNumberFormat="1" applyFont="1" applyFill="1" applyBorder="1" applyAlignment="1" applyProtection="1">
      <alignment horizontal="center" vertical="center" textRotation="90" wrapText="1"/>
    </xf>
    <xf numFmtId="169" fontId="7" fillId="0" borderId="28" xfId="3" applyNumberFormat="1" applyFont="1" applyFill="1" applyBorder="1" applyAlignment="1" applyProtection="1">
      <alignment horizontal="center" vertical="center" textRotation="90" wrapText="1"/>
    </xf>
    <xf numFmtId="169" fontId="7" fillId="0" borderId="41" xfId="3" applyNumberFormat="1" applyFont="1" applyFill="1" applyBorder="1" applyAlignment="1" applyProtection="1">
      <alignment horizontal="center" vertical="center" textRotation="90" wrapText="1"/>
    </xf>
    <xf numFmtId="169" fontId="7" fillId="0" borderId="2" xfId="3" applyNumberFormat="1" applyFont="1" applyFill="1" applyBorder="1" applyAlignment="1" applyProtection="1">
      <alignment horizontal="center" vertical="center" textRotation="90" wrapText="1"/>
    </xf>
    <xf numFmtId="169" fontId="7" fillId="0" borderId="69" xfId="3" applyNumberFormat="1" applyFont="1" applyFill="1" applyBorder="1" applyAlignment="1" applyProtection="1">
      <alignment horizontal="center" vertical="center" textRotation="90" wrapText="1"/>
    </xf>
    <xf numFmtId="169" fontId="7" fillId="0" borderId="9" xfId="3" applyNumberFormat="1" applyFont="1" applyFill="1" applyBorder="1" applyAlignment="1" applyProtection="1">
      <alignment horizontal="center" vertical="center" textRotation="90" wrapText="1"/>
    </xf>
    <xf numFmtId="0" fontId="7" fillId="0" borderId="65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0" fontId="7" fillId="0" borderId="70" xfId="3" applyNumberFormat="1" applyFont="1" applyFill="1" applyBorder="1" applyAlignment="1" applyProtection="1">
      <alignment horizontal="center" vertical="center" textRotation="90"/>
    </xf>
    <xf numFmtId="169" fontId="7" fillId="0" borderId="65" xfId="3" applyNumberFormat="1" applyFont="1" applyFill="1" applyBorder="1" applyAlignment="1" applyProtection="1">
      <alignment horizontal="center" vertical="center"/>
    </xf>
    <xf numFmtId="169" fontId="7" fillId="0" borderId="68" xfId="3" applyNumberFormat="1" applyFont="1" applyFill="1" applyBorder="1" applyAlignment="1" applyProtection="1">
      <alignment horizontal="center" vertical="center"/>
    </xf>
    <xf numFmtId="169" fontId="7" fillId="0" borderId="70" xfId="3" applyNumberFormat="1" applyFont="1" applyFill="1" applyBorder="1" applyAlignment="1" applyProtection="1">
      <alignment horizontal="center" vertical="center"/>
    </xf>
    <xf numFmtId="169" fontId="7" fillId="0" borderId="16" xfId="3" applyNumberFormat="1" applyFont="1" applyFill="1" applyBorder="1" applyAlignment="1" applyProtection="1">
      <alignment horizontal="center" vertical="center" wrapText="1"/>
    </xf>
    <xf numFmtId="169" fontId="7" fillId="0" borderId="17" xfId="3" applyNumberFormat="1" applyFont="1" applyFill="1" applyBorder="1" applyAlignment="1" applyProtection="1">
      <alignment horizontal="center" vertical="center" wrapText="1"/>
    </xf>
    <xf numFmtId="169" fontId="7" fillId="0" borderId="19" xfId="3" applyNumberFormat="1" applyFont="1" applyFill="1" applyBorder="1" applyAlignment="1" applyProtection="1">
      <alignment horizontal="center" vertical="center" wrapText="1"/>
    </xf>
    <xf numFmtId="170" fontId="11" fillId="0" borderId="91" xfId="3" applyNumberFormat="1" applyFont="1" applyFill="1" applyBorder="1" applyAlignment="1" applyProtection="1">
      <alignment horizontal="center" vertical="center"/>
    </xf>
    <xf numFmtId="165" fontId="2" fillId="0" borderId="1" xfId="4" applyNumberFormat="1" applyFont="1" applyFill="1" applyBorder="1" applyAlignment="1" applyProtection="1">
      <alignment horizontal="left" vertical="center" wrapText="1"/>
    </xf>
    <xf numFmtId="165" fontId="3" fillId="0" borderId="1" xfId="4" applyNumberFormat="1" applyFont="1" applyFill="1" applyBorder="1" applyAlignment="1" applyProtection="1">
      <alignment horizontal="center" vertical="center" textRotation="90" wrapText="1"/>
    </xf>
    <xf numFmtId="165" fontId="3" fillId="0" borderId="1" xfId="4" applyNumberFormat="1" applyFont="1" applyFill="1" applyBorder="1" applyAlignment="1" applyProtection="1">
      <alignment horizontal="center" vertical="center" wrapText="1"/>
    </xf>
    <xf numFmtId="0" fontId="3" fillId="0" borderId="1" xfId="4" applyFont="1" applyFill="1" applyBorder="1" applyAlignment="1">
      <alignment horizontal="center" vertical="center" wrapText="1"/>
    </xf>
    <xf numFmtId="165" fontId="3" fillId="0" borderId="1" xfId="4" applyNumberFormat="1" applyFont="1" applyFill="1" applyBorder="1" applyAlignment="1" applyProtection="1">
      <alignment horizontal="center" vertical="center"/>
    </xf>
    <xf numFmtId="0" fontId="3" fillId="0" borderId="1" xfId="4" applyFont="1" applyFill="1" applyBorder="1" applyAlignment="1">
      <alignment horizontal="center" vertical="center"/>
    </xf>
    <xf numFmtId="165" fontId="2" fillId="0" borderId="2" xfId="4" applyNumberFormat="1" applyFont="1" applyFill="1" applyBorder="1" applyAlignment="1" applyProtection="1">
      <alignment horizontal="center" vertical="center" wrapText="1"/>
    </xf>
    <xf numFmtId="165" fontId="2" fillId="0" borderId="69" xfId="4" applyNumberFormat="1" applyFont="1" applyFill="1" applyBorder="1" applyAlignment="1" applyProtection="1">
      <alignment horizontal="center" vertical="center" wrapText="1"/>
    </xf>
    <xf numFmtId="165" fontId="2" fillId="0" borderId="12" xfId="4" applyNumberFormat="1" applyFont="1" applyFill="1" applyBorder="1" applyAlignment="1" applyProtection="1">
      <alignment horizontal="center" vertical="center" wrapText="1"/>
    </xf>
    <xf numFmtId="0" fontId="2" fillId="0" borderId="0" xfId="4" applyFont="1" applyAlignment="1">
      <alignment horizontal="center" wrapText="1"/>
    </xf>
    <xf numFmtId="169" fontId="7" fillId="0" borderId="0" xfId="3" applyNumberFormat="1" applyFont="1" applyFill="1" applyBorder="1" applyAlignment="1" applyProtection="1">
      <alignment horizontal="center" vertical="center"/>
    </xf>
    <xf numFmtId="0" fontId="7" fillId="0" borderId="20" xfId="3" applyNumberFormat="1" applyFont="1" applyFill="1" applyBorder="1" applyAlignment="1" applyProtection="1">
      <alignment horizontal="center" vertical="center" wrapText="1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2" fillId="0" borderId="2" xfId="0" applyNumberFormat="1" applyFont="1" applyFill="1" applyBorder="1" applyAlignment="1" applyProtection="1">
      <alignment horizontal="center" vertical="center" wrapText="1"/>
    </xf>
    <xf numFmtId="165" fontId="2" fillId="0" borderId="69" xfId="0" applyNumberFormat="1" applyFont="1" applyFill="1" applyBorder="1" applyAlignment="1" applyProtection="1">
      <alignment horizontal="center" vertical="center" wrapText="1"/>
    </xf>
    <xf numFmtId="165" fontId="2" fillId="0" borderId="12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Alignment="1">
      <alignment horizontal="center" wrapText="1"/>
    </xf>
  </cellXfs>
  <cellStyles count="6">
    <cellStyle name="Обычный" xfId="0" builtinId="0"/>
    <cellStyle name="Обычный 2" xfId="2"/>
    <cellStyle name="Обычный 3" xfId="4"/>
    <cellStyle name="Обычный_Plan Уч(бакал.) д_о 2013_14а" xfId="3"/>
    <cellStyle name="Финансовый" xfId="1" builtinId="3"/>
    <cellStyle name="Финансовый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tabSelected="1" zoomScale="55" zoomScaleNormal="55" workbookViewId="0">
      <selection activeCell="J12" sqref="J12"/>
    </sheetView>
  </sheetViews>
  <sheetFormatPr defaultColWidth="3.33203125" defaultRowHeight="15.6" x14ac:dyDescent="0.3"/>
  <cols>
    <col min="1" max="1" width="6.5546875" style="17" customWidth="1"/>
    <col min="2" max="2" width="5.109375" style="17" customWidth="1"/>
    <col min="3" max="3" width="4.44140625" style="17" customWidth="1"/>
    <col min="4" max="4" width="6.44140625" style="17" customWidth="1"/>
    <col min="5" max="5" width="4.33203125" style="17" customWidth="1"/>
    <col min="6" max="6" width="4.44140625" style="17" customWidth="1"/>
    <col min="7" max="7" width="3.6640625" style="17" customWidth="1"/>
    <col min="8" max="8" width="3.88671875" style="17" customWidth="1"/>
    <col min="9" max="9" width="4" style="17" customWidth="1"/>
    <col min="10" max="10" width="4.109375" style="17" customWidth="1"/>
    <col min="11" max="11" width="4.6640625" style="17" customWidth="1"/>
    <col min="12" max="12" width="4.88671875" style="17" customWidth="1"/>
    <col min="13" max="13" width="4" style="17" customWidth="1"/>
    <col min="14" max="14" width="5" style="17" customWidth="1"/>
    <col min="15" max="15" width="5.109375" style="17" customWidth="1"/>
    <col min="16" max="16" width="5.6640625" style="17" customWidth="1"/>
    <col min="17" max="18" width="4" style="17" customWidth="1"/>
    <col min="19" max="19" width="3.88671875" style="17" customWidth="1"/>
    <col min="20" max="20" width="4.88671875" style="17" customWidth="1"/>
    <col min="21" max="21" width="4.6640625" style="17" customWidth="1"/>
    <col min="22" max="22" width="6" style="17" customWidth="1"/>
    <col min="23" max="23" width="6.6640625" style="17" customWidth="1"/>
    <col min="24" max="24" width="6.109375" style="17" customWidth="1"/>
    <col min="25" max="25" width="7" style="17" customWidth="1"/>
    <col min="26" max="26" width="6.88671875" style="17" customWidth="1"/>
    <col min="27" max="27" width="6.6640625" style="17" customWidth="1"/>
    <col min="28" max="28" width="6" style="17" customWidth="1"/>
    <col min="29" max="29" width="7.5546875" style="17" customWidth="1"/>
    <col min="30" max="30" width="7.109375" style="17" customWidth="1"/>
    <col min="31" max="31" width="5.6640625" style="17" customWidth="1"/>
    <col min="32" max="32" width="7.44140625" style="17" customWidth="1"/>
    <col min="33" max="33" width="7" style="17" customWidth="1"/>
    <col min="34" max="34" width="7.44140625" style="17" customWidth="1"/>
    <col min="35" max="35" width="7.88671875" style="17" customWidth="1"/>
    <col min="36" max="36" width="8.109375" style="17" customWidth="1"/>
    <col min="37" max="37" width="7.88671875" style="17" customWidth="1"/>
    <col min="38" max="38" width="6.6640625" style="17" customWidth="1"/>
    <col min="39" max="39" width="6" style="17" customWidth="1"/>
    <col min="40" max="40" width="8.109375" style="17" customWidth="1"/>
    <col min="41" max="41" width="7.44140625" style="17" customWidth="1"/>
    <col min="42" max="42" width="5.109375" style="17" customWidth="1"/>
    <col min="43" max="43" width="4.5546875" style="17" customWidth="1"/>
    <col min="44" max="44" width="4.6640625" style="17" customWidth="1"/>
    <col min="45" max="45" width="3.88671875" style="17" customWidth="1"/>
    <col min="46" max="46" width="4.5546875" style="17" customWidth="1"/>
    <col min="47" max="47" width="5.44140625" style="17" customWidth="1"/>
    <col min="48" max="48" width="4.44140625" style="17" customWidth="1"/>
    <col min="49" max="49" width="6.6640625" style="17" customWidth="1"/>
    <col min="50" max="50" width="4.6640625" style="17" customWidth="1"/>
    <col min="51" max="51" width="5.44140625" style="17" customWidth="1"/>
    <col min="52" max="52" width="5.5546875" style="17" customWidth="1"/>
    <col min="53" max="53" width="4" style="17" customWidth="1"/>
    <col min="54" max="16384" width="3.33203125" style="17"/>
  </cols>
  <sheetData>
    <row r="1" spans="1:53" ht="33.75" customHeight="1" x14ac:dyDescent="0.5">
      <c r="A1" s="720" t="s">
        <v>36</v>
      </c>
      <c r="B1" s="720"/>
      <c r="C1" s="720"/>
      <c r="D1" s="720"/>
      <c r="E1" s="720"/>
      <c r="F1" s="720"/>
      <c r="G1" s="720"/>
      <c r="H1" s="720"/>
      <c r="I1" s="720"/>
      <c r="J1" s="720"/>
      <c r="K1" s="720"/>
      <c r="L1" s="720"/>
      <c r="M1" s="720"/>
      <c r="N1" s="720"/>
      <c r="O1" s="720"/>
      <c r="P1" s="721" t="s">
        <v>35</v>
      </c>
      <c r="Q1" s="721"/>
      <c r="R1" s="721"/>
      <c r="S1" s="721"/>
      <c r="T1" s="721"/>
      <c r="U1" s="721"/>
      <c r="V1" s="721"/>
      <c r="W1" s="721"/>
      <c r="X1" s="721"/>
      <c r="Y1" s="721"/>
      <c r="Z1" s="721"/>
      <c r="AA1" s="721"/>
      <c r="AB1" s="721"/>
      <c r="AC1" s="721"/>
      <c r="AD1" s="721"/>
      <c r="AE1" s="721"/>
      <c r="AF1" s="721"/>
      <c r="AG1" s="721"/>
      <c r="AH1" s="721"/>
      <c r="AI1" s="721"/>
      <c r="AJ1" s="721"/>
      <c r="AK1" s="721"/>
      <c r="AL1" s="721"/>
      <c r="AM1" s="721"/>
      <c r="AN1" s="28"/>
    </row>
    <row r="2" spans="1:53" ht="30" x14ac:dyDescent="0.5">
      <c r="A2" s="720" t="s">
        <v>37</v>
      </c>
      <c r="B2" s="720"/>
      <c r="C2" s="720"/>
      <c r="D2" s="720"/>
      <c r="E2" s="720"/>
      <c r="F2" s="720"/>
      <c r="G2" s="720"/>
      <c r="H2" s="720"/>
      <c r="I2" s="720"/>
      <c r="J2" s="720"/>
      <c r="K2" s="720"/>
      <c r="L2" s="720"/>
      <c r="M2" s="720"/>
      <c r="N2" s="720"/>
      <c r="O2" s="720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9"/>
      <c r="AP2" s="29"/>
      <c r="AQ2" s="29"/>
      <c r="AR2" s="29"/>
      <c r="AS2" s="29"/>
      <c r="AT2" s="29"/>
      <c r="AU2" s="29"/>
      <c r="AV2" s="29"/>
      <c r="AW2" s="29"/>
      <c r="AX2" s="29"/>
      <c r="AY2" s="29"/>
      <c r="AZ2" s="29"/>
      <c r="BA2" s="29"/>
    </row>
    <row r="3" spans="1:53" ht="33" customHeight="1" x14ac:dyDescent="0.55000000000000004">
      <c r="A3" s="720" t="s">
        <v>400</v>
      </c>
      <c r="B3" s="720"/>
      <c r="C3" s="720"/>
      <c r="D3" s="720"/>
      <c r="E3" s="720"/>
      <c r="F3" s="720"/>
      <c r="G3" s="720"/>
      <c r="H3" s="720"/>
      <c r="I3" s="720"/>
      <c r="J3" s="720"/>
      <c r="K3" s="720"/>
      <c r="L3" s="720"/>
      <c r="M3" s="720"/>
      <c r="N3" s="720"/>
      <c r="O3" s="720"/>
      <c r="P3" s="722" t="s">
        <v>38</v>
      </c>
      <c r="Q3" s="722"/>
      <c r="R3" s="722"/>
      <c r="S3" s="722"/>
      <c r="T3" s="722"/>
      <c r="U3" s="722"/>
      <c r="V3" s="722"/>
      <c r="W3" s="722"/>
      <c r="X3" s="722"/>
      <c r="Y3" s="722"/>
      <c r="Z3" s="722"/>
      <c r="AA3" s="722"/>
      <c r="AB3" s="722"/>
      <c r="AC3" s="722"/>
      <c r="AD3" s="722"/>
      <c r="AE3" s="722"/>
      <c r="AF3" s="722"/>
      <c r="AG3" s="722"/>
      <c r="AH3" s="722"/>
      <c r="AI3" s="722"/>
      <c r="AJ3" s="722"/>
      <c r="AK3" s="722"/>
      <c r="AL3" s="722"/>
      <c r="AM3" s="722"/>
      <c r="AN3" s="723" t="s">
        <v>240</v>
      </c>
      <c r="AO3" s="723"/>
      <c r="AP3" s="723"/>
      <c r="AQ3" s="723"/>
      <c r="AR3" s="723"/>
      <c r="AS3" s="723"/>
      <c r="AT3" s="723"/>
      <c r="AU3" s="723"/>
      <c r="AV3" s="723"/>
      <c r="AW3" s="723"/>
      <c r="AX3" s="723"/>
      <c r="AY3" s="723"/>
      <c r="AZ3" s="723"/>
      <c r="BA3" s="723"/>
    </row>
    <row r="4" spans="1:53" ht="30.6" x14ac:dyDescent="0.55000000000000004">
      <c r="A4" s="719" t="s">
        <v>399</v>
      </c>
      <c r="B4" s="720"/>
      <c r="C4" s="720"/>
      <c r="D4" s="720"/>
      <c r="E4" s="720"/>
      <c r="F4" s="720"/>
      <c r="G4" s="720"/>
      <c r="H4" s="720"/>
      <c r="I4" s="720"/>
      <c r="J4" s="720"/>
      <c r="K4" s="720"/>
      <c r="L4" s="720"/>
      <c r="M4" s="720"/>
      <c r="N4" s="720"/>
      <c r="O4" s="72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723"/>
      <c r="AO4" s="723"/>
      <c r="AP4" s="723"/>
      <c r="AQ4" s="723"/>
      <c r="AR4" s="723"/>
      <c r="AS4" s="723"/>
      <c r="AT4" s="723"/>
      <c r="AU4" s="723"/>
      <c r="AV4" s="723"/>
      <c r="AW4" s="723"/>
      <c r="AX4" s="723"/>
      <c r="AY4" s="723"/>
      <c r="AZ4" s="723"/>
      <c r="BA4" s="723"/>
    </row>
    <row r="5" spans="1:53" ht="36.75" customHeight="1" x14ac:dyDescent="0.5">
      <c r="A5" s="31"/>
      <c r="B5" s="31"/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724" t="s">
        <v>39</v>
      </c>
      <c r="Q5" s="725"/>
      <c r="R5" s="725"/>
      <c r="S5" s="725"/>
      <c r="T5" s="725"/>
      <c r="U5" s="725"/>
      <c r="V5" s="725"/>
      <c r="W5" s="725"/>
      <c r="X5" s="725"/>
      <c r="Y5" s="725"/>
      <c r="Z5" s="725"/>
      <c r="AA5" s="725"/>
      <c r="AB5" s="725"/>
      <c r="AC5" s="725"/>
      <c r="AD5" s="725"/>
      <c r="AE5" s="725"/>
      <c r="AF5" s="725"/>
      <c r="AG5" s="725"/>
      <c r="AH5" s="725"/>
      <c r="AI5" s="725"/>
      <c r="AJ5" s="725"/>
      <c r="AK5" s="725"/>
      <c r="AL5" s="725"/>
      <c r="AM5" s="725"/>
    </row>
    <row r="6" spans="1:53" s="18" customFormat="1" ht="24.75" customHeight="1" x14ac:dyDescent="0.5">
      <c r="A6" s="720" t="s">
        <v>64</v>
      </c>
      <c r="B6" s="720"/>
      <c r="C6" s="720"/>
      <c r="D6" s="720"/>
      <c r="E6" s="720"/>
      <c r="F6" s="720"/>
      <c r="G6" s="720"/>
      <c r="H6" s="720"/>
      <c r="I6" s="720"/>
      <c r="J6" s="720"/>
      <c r="K6" s="720"/>
      <c r="L6" s="720"/>
      <c r="M6" s="720"/>
      <c r="N6" s="720"/>
      <c r="O6" s="720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2"/>
      <c r="AB6" s="32"/>
      <c r="AC6" s="32"/>
      <c r="AD6" s="32"/>
      <c r="AE6" s="32"/>
      <c r="AF6" s="32"/>
      <c r="AG6" s="32"/>
      <c r="AH6" s="32"/>
      <c r="AI6" s="32"/>
      <c r="AJ6" s="32"/>
      <c r="AK6" s="32"/>
      <c r="AL6" s="32"/>
      <c r="AM6" s="32"/>
      <c r="AN6" s="32"/>
      <c r="AO6" s="726"/>
      <c r="AP6" s="726"/>
      <c r="AQ6" s="726"/>
      <c r="AR6" s="726"/>
      <c r="AS6" s="726"/>
      <c r="AT6" s="726"/>
      <c r="AU6" s="726"/>
      <c r="AV6" s="726"/>
      <c r="AW6" s="726"/>
      <c r="AX6" s="726"/>
      <c r="AY6" s="726"/>
      <c r="AZ6" s="726"/>
      <c r="BA6" s="726"/>
    </row>
    <row r="7" spans="1:53" s="18" customFormat="1" ht="27" customHeight="1" x14ac:dyDescent="0.5">
      <c r="A7" s="720" t="s">
        <v>40</v>
      </c>
      <c r="B7" s="720"/>
      <c r="C7" s="720"/>
      <c r="D7" s="720"/>
      <c r="E7" s="720"/>
      <c r="F7" s="720"/>
      <c r="G7" s="720"/>
      <c r="H7" s="720"/>
      <c r="I7" s="720"/>
      <c r="J7" s="720"/>
      <c r="K7" s="720"/>
      <c r="L7" s="720"/>
      <c r="M7" s="720"/>
      <c r="N7" s="720"/>
      <c r="O7" s="720"/>
      <c r="P7" s="701" t="s">
        <v>65</v>
      </c>
      <c r="Q7" s="701"/>
      <c r="R7" s="701"/>
      <c r="S7" s="701"/>
      <c r="T7" s="701"/>
      <c r="U7" s="701"/>
      <c r="V7" s="701"/>
      <c r="W7" s="701"/>
      <c r="X7" s="701"/>
      <c r="Y7" s="701"/>
      <c r="Z7" s="701"/>
      <c r="AA7" s="701"/>
      <c r="AB7" s="701"/>
      <c r="AC7" s="701"/>
      <c r="AD7" s="701"/>
      <c r="AE7" s="701"/>
      <c r="AF7" s="701"/>
      <c r="AG7" s="701"/>
      <c r="AH7" s="701"/>
      <c r="AI7" s="701"/>
      <c r="AJ7" s="701"/>
      <c r="AK7" s="701"/>
      <c r="AL7" s="701"/>
      <c r="AM7" s="33"/>
      <c r="AN7" s="727" t="s">
        <v>68</v>
      </c>
      <c r="AO7" s="728"/>
      <c r="AP7" s="728"/>
      <c r="AQ7" s="728"/>
      <c r="AR7" s="728"/>
      <c r="AS7" s="728"/>
      <c r="AT7" s="728"/>
      <c r="AU7" s="728"/>
      <c r="AV7" s="728"/>
      <c r="AW7" s="728"/>
      <c r="AX7" s="728"/>
      <c r="AY7" s="728"/>
      <c r="AZ7" s="728"/>
      <c r="BA7" s="728"/>
    </row>
    <row r="8" spans="1:53" s="18" customFormat="1" ht="27.75" customHeight="1" x14ac:dyDescent="0.45">
      <c r="P8" s="701" t="s">
        <v>241</v>
      </c>
      <c r="Q8" s="701"/>
      <c r="R8" s="701"/>
      <c r="S8" s="701"/>
      <c r="T8" s="701"/>
      <c r="U8" s="701"/>
      <c r="V8" s="701"/>
      <c r="W8" s="701"/>
      <c r="X8" s="701"/>
      <c r="Y8" s="701"/>
      <c r="Z8" s="701"/>
      <c r="AA8" s="701"/>
      <c r="AB8" s="701"/>
      <c r="AC8" s="701"/>
      <c r="AD8" s="701"/>
      <c r="AE8" s="701"/>
      <c r="AF8" s="701"/>
      <c r="AG8" s="701"/>
      <c r="AH8" s="701"/>
      <c r="AI8" s="701"/>
      <c r="AJ8" s="701"/>
      <c r="AK8" s="701"/>
      <c r="AL8" s="701"/>
      <c r="AM8" s="33"/>
      <c r="AN8" s="718" t="s">
        <v>165</v>
      </c>
      <c r="AO8" s="718"/>
      <c r="AP8" s="718"/>
      <c r="AQ8" s="718"/>
      <c r="AR8" s="718"/>
      <c r="AS8" s="718"/>
      <c r="AT8" s="718"/>
      <c r="AU8" s="718"/>
      <c r="AV8" s="718"/>
      <c r="AW8" s="718"/>
      <c r="AX8" s="718"/>
      <c r="AY8" s="718"/>
      <c r="AZ8" s="718"/>
      <c r="BA8" s="718"/>
    </row>
    <row r="9" spans="1:53" s="18" customFormat="1" ht="27.75" customHeight="1" x14ac:dyDescent="0.45">
      <c r="P9" s="701" t="s">
        <v>242</v>
      </c>
      <c r="Q9" s="701"/>
      <c r="R9" s="701"/>
      <c r="S9" s="701"/>
      <c r="T9" s="701"/>
      <c r="U9" s="701"/>
      <c r="V9" s="701"/>
      <c r="W9" s="701"/>
      <c r="X9" s="701"/>
      <c r="Y9" s="701"/>
      <c r="Z9" s="701"/>
      <c r="AA9" s="701"/>
      <c r="AB9" s="701"/>
      <c r="AC9" s="701"/>
      <c r="AD9" s="701"/>
      <c r="AE9" s="701"/>
      <c r="AF9" s="701"/>
      <c r="AG9" s="701"/>
      <c r="AH9" s="701"/>
      <c r="AI9" s="701"/>
      <c r="AJ9" s="701"/>
      <c r="AK9" s="701"/>
      <c r="AL9" s="701"/>
      <c r="AM9" s="33"/>
      <c r="AN9" s="718"/>
      <c r="AO9" s="718"/>
      <c r="AP9" s="718"/>
      <c r="AQ9" s="718"/>
      <c r="AR9" s="718"/>
      <c r="AS9" s="718"/>
      <c r="AT9" s="718"/>
      <c r="AU9" s="718"/>
      <c r="AV9" s="718"/>
      <c r="AW9" s="718"/>
      <c r="AX9" s="718"/>
      <c r="AY9" s="718"/>
      <c r="AZ9" s="718"/>
      <c r="BA9" s="718"/>
    </row>
    <row r="10" spans="1:53" s="18" customFormat="1" ht="27.75" customHeight="1" x14ac:dyDescent="0.4">
      <c r="P10" s="709" t="s">
        <v>66</v>
      </c>
      <c r="Q10" s="710"/>
      <c r="R10" s="710"/>
      <c r="S10" s="710"/>
      <c r="T10" s="710"/>
      <c r="U10" s="710"/>
      <c r="V10" s="710"/>
      <c r="W10" s="710"/>
      <c r="X10" s="710"/>
      <c r="Y10" s="710"/>
      <c r="Z10" s="710"/>
      <c r="AA10" s="710"/>
      <c r="AB10" s="710"/>
      <c r="AC10" s="710"/>
      <c r="AD10" s="710"/>
      <c r="AE10" s="710"/>
      <c r="AF10" s="710"/>
      <c r="AG10" s="710"/>
      <c r="AH10" s="710"/>
      <c r="AI10" s="710"/>
      <c r="AJ10" s="710"/>
      <c r="AK10" s="710"/>
      <c r="AL10" s="711"/>
      <c r="AM10" s="711"/>
      <c r="AN10" s="718"/>
      <c r="AO10" s="718"/>
      <c r="AP10" s="718"/>
      <c r="AQ10" s="718"/>
      <c r="AR10" s="718"/>
      <c r="AS10" s="718"/>
      <c r="AT10" s="718"/>
      <c r="AU10" s="718"/>
      <c r="AV10" s="718"/>
      <c r="AW10" s="718"/>
      <c r="AX10" s="718"/>
      <c r="AY10" s="718"/>
      <c r="AZ10" s="718"/>
      <c r="BA10" s="718"/>
    </row>
    <row r="11" spans="1:53" s="18" customFormat="1" ht="27.75" customHeight="1" x14ac:dyDescent="0.45">
      <c r="P11" s="709" t="s">
        <v>243</v>
      </c>
      <c r="Q11" s="709"/>
      <c r="R11" s="709"/>
      <c r="S11" s="709"/>
      <c r="T11" s="709"/>
      <c r="U11" s="709"/>
      <c r="V11" s="709"/>
      <c r="W11" s="709"/>
      <c r="X11" s="709"/>
      <c r="Y11" s="709"/>
      <c r="Z11" s="709"/>
      <c r="AA11" s="709"/>
      <c r="AB11" s="709"/>
      <c r="AC11" s="709"/>
      <c r="AD11" s="709"/>
      <c r="AE11" s="709"/>
      <c r="AF11" s="709"/>
      <c r="AG11" s="709"/>
      <c r="AH11" s="709"/>
      <c r="AI11" s="709"/>
      <c r="AJ11" s="709"/>
      <c r="AK11" s="709"/>
      <c r="AL11" s="709"/>
      <c r="AM11" s="709"/>
      <c r="AN11" s="25"/>
      <c r="AO11" s="25"/>
      <c r="AP11" s="25"/>
      <c r="AQ11" s="25"/>
      <c r="AR11" s="25"/>
      <c r="AS11" s="25"/>
      <c r="AT11" s="25"/>
      <c r="AU11" s="25"/>
      <c r="AV11" s="25"/>
      <c r="AW11" s="25"/>
      <c r="AX11" s="25"/>
      <c r="AY11" s="25"/>
      <c r="AZ11" s="25"/>
      <c r="BA11" s="25"/>
    </row>
    <row r="12" spans="1:53" s="18" customFormat="1" ht="27.75" customHeight="1" x14ac:dyDescent="0.45">
      <c r="P12" s="34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6"/>
      <c r="AM12" s="36"/>
      <c r="AN12" s="25"/>
      <c r="AO12" s="25"/>
      <c r="AP12" s="25"/>
      <c r="AQ12" s="25"/>
      <c r="AR12" s="25"/>
      <c r="AS12" s="25"/>
      <c r="AT12" s="25"/>
      <c r="AU12" s="25"/>
      <c r="AV12" s="25"/>
      <c r="AW12" s="25"/>
      <c r="AX12" s="25"/>
      <c r="AY12" s="25"/>
      <c r="AZ12" s="25"/>
      <c r="BA12" s="25"/>
    </row>
    <row r="13" spans="1:53" s="18" customFormat="1" ht="27.75" customHeight="1" x14ac:dyDescent="0.45">
      <c r="P13" s="34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6"/>
      <c r="AM13" s="36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</row>
    <row r="14" spans="1:53" s="18" customFormat="1" ht="18" x14ac:dyDescent="0.35"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</row>
    <row r="15" spans="1:53" s="18" customFormat="1" ht="22.8" x14ac:dyDescent="0.4">
      <c r="A15" s="712" t="s">
        <v>318</v>
      </c>
      <c r="B15" s="712"/>
      <c r="C15" s="712"/>
      <c r="D15" s="712"/>
      <c r="E15" s="712"/>
      <c r="F15" s="712"/>
      <c r="G15" s="712"/>
      <c r="H15" s="712"/>
      <c r="I15" s="712"/>
      <c r="J15" s="712"/>
      <c r="K15" s="712"/>
      <c r="L15" s="712"/>
      <c r="M15" s="712"/>
      <c r="N15" s="712"/>
      <c r="O15" s="712"/>
      <c r="P15" s="712"/>
      <c r="Q15" s="712"/>
      <c r="R15" s="712"/>
      <c r="S15" s="712"/>
      <c r="T15" s="712"/>
      <c r="U15" s="712"/>
      <c r="V15" s="712"/>
      <c r="W15" s="712"/>
      <c r="X15" s="712"/>
      <c r="Y15" s="712"/>
      <c r="Z15" s="712"/>
      <c r="AA15" s="712"/>
      <c r="AB15" s="712"/>
      <c r="AC15" s="712"/>
      <c r="AD15" s="712"/>
      <c r="AE15" s="712"/>
      <c r="AF15" s="712"/>
      <c r="AG15" s="712"/>
      <c r="AH15" s="712"/>
      <c r="AI15" s="712"/>
      <c r="AJ15" s="712"/>
      <c r="AK15" s="712"/>
      <c r="AL15" s="712"/>
      <c r="AM15" s="712"/>
      <c r="AN15" s="712"/>
      <c r="AO15" s="712"/>
      <c r="AP15" s="712"/>
      <c r="AQ15" s="712"/>
      <c r="AR15" s="712"/>
      <c r="AS15" s="712"/>
      <c r="AT15" s="712"/>
      <c r="AU15" s="712"/>
      <c r="AV15" s="712"/>
      <c r="AW15" s="712"/>
      <c r="AX15" s="712"/>
      <c r="AY15" s="712"/>
      <c r="AZ15" s="712"/>
      <c r="BA15" s="712"/>
    </row>
    <row r="16" spans="1:53" s="18" customFormat="1" ht="18.600000000000001" thickBot="1" x14ac:dyDescent="0.4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</row>
    <row r="17" spans="1:53" ht="18" customHeight="1" x14ac:dyDescent="0.3">
      <c r="A17" s="713" t="s">
        <v>41</v>
      </c>
      <c r="B17" s="702" t="s">
        <v>42</v>
      </c>
      <c r="C17" s="703"/>
      <c r="D17" s="703"/>
      <c r="E17" s="704"/>
      <c r="F17" s="702" t="s">
        <v>43</v>
      </c>
      <c r="G17" s="703"/>
      <c r="H17" s="703"/>
      <c r="I17" s="704"/>
      <c r="J17" s="705" t="s">
        <v>44</v>
      </c>
      <c r="K17" s="708"/>
      <c r="L17" s="708"/>
      <c r="M17" s="708"/>
      <c r="N17" s="705" t="s">
        <v>45</v>
      </c>
      <c r="O17" s="708"/>
      <c r="P17" s="708"/>
      <c r="Q17" s="708"/>
      <c r="R17" s="707"/>
      <c r="S17" s="705" t="s">
        <v>46</v>
      </c>
      <c r="T17" s="706"/>
      <c r="U17" s="706"/>
      <c r="V17" s="706"/>
      <c r="W17" s="707"/>
      <c r="X17" s="705" t="s">
        <v>47</v>
      </c>
      <c r="Y17" s="708"/>
      <c r="Z17" s="708"/>
      <c r="AA17" s="707"/>
      <c r="AB17" s="702" t="s">
        <v>48</v>
      </c>
      <c r="AC17" s="703"/>
      <c r="AD17" s="703"/>
      <c r="AE17" s="704"/>
      <c r="AF17" s="702" t="s">
        <v>49</v>
      </c>
      <c r="AG17" s="703"/>
      <c r="AH17" s="703"/>
      <c r="AI17" s="704"/>
      <c r="AJ17" s="705" t="s">
        <v>50</v>
      </c>
      <c r="AK17" s="706"/>
      <c r="AL17" s="706"/>
      <c r="AM17" s="706"/>
      <c r="AN17" s="707"/>
      <c r="AO17" s="705" t="s">
        <v>51</v>
      </c>
      <c r="AP17" s="708"/>
      <c r="AQ17" s="708"/>
      <c r="AR17" s="708"/>
      <c r="AS17" s="715" t="s">
        <v>52</v>
      </c>
      <c r="AT17" s="716"/>
      <c r="AU17" s="716"/>
      <c r="AV17" s="716"/>
      <c r="AW17" s="717"/>
      <c r="AX17" s="705" t="s">
        <v>53</v>
      </c>
      <c r="AY17" s="708"/>
      <c r="AZ17" s="708"/>
      <c r="BA17" s="707"/>
    </row>
    <row r="18" spans="1:53" s="1" customFormat="1" ht="20.25" customHeight="1" thickBot="1" x14ac:dyDescent="0.35">
      <c r="A18" s="714"/>
      <c r="B18" s="37">
        <v>1</v>
      </c>
      <c r="C18" s="38">
        <v>2</v>
      </c>
      <c r="D18" s="38">
        <v>3</v>
      </c>
      <c r="E18" s="39">
        <v>4</v>
      </c>
      <c r="F18" s="37">
        <v>5</v>
      </c>
      <c r="G18" s="38">
        <v>6</v>
      </c>
      <c r="H18" s="38">
        <v>7</v>
      </c>
      <c r="I18" s="39">
        <v>8</v>
      </c>
      <c r="J18" s="37">
        <v>9</v>
      </c>
      <c r="K18" s="38">
        <v>10</v>
      </c>
      <c r="L18" s="38">
        <v>11</v>
      </c>
      <c r="M18" s="40">
        <v>12</v>
      </c>
      <c r="N18" s="37">
        <v>13</v>
      </c>
      <c r="O18" s="38">
        <v>14</v>
      </c>
      <c r="P18" s="38">
        <v>15</v>
      </c>
      <c r="Q18" s="38">
        <v>16</v>
      </c>
      <c r="R18" s="39">
        <v>17</v>
      </c>
      <c r="S18" s="37">
        <v>18</v>
      </c>
      <c r="T18" s="38">
        <v>19</v>
      </c>
      <c r="U18" s="38">
        <v>20</v>
      </c>
      <c r="V18" s="38">
        <v>21</v>
      </c>
      <c r="W18" s="39">
        <v>22</v>
      </c>
      <c r="X18" s="37">
        <v>23</v>
      </c>
      <c r="Y18" s="38">
        <v>24</v>
      </c>
      <c r="Z18" s="38">
        <v>25</v>
      </c>
      <c r="AA18" s="39">
        <v>26</v>
      </c>
      <c r="AB18" s="37">
        <v>27</v>
      </c>
      <c r="AC18" s="38">
        <v>28</v>
      </c>
      <c r="AD18" s="38">
        <v>29</v>
      </c>
      <c r="AE18" s="39">
        <v>30</v>
      </c>
      <c r="AF18" s="37">
        <v>31</v>
      </c>
      <c r="AG18" s="38">
        <v>32</v>
      </c>
      <c r="AH18" s="38">
        <v>33</v>
      </c>
      <c r="AI18" s="39">
        <v>34</v>
      </c>
      <c r="AJ18" s="37">
        <v>35</v>
      </c>
      <c r="AK18" s="38">
        <v>36</v>
      </c>
      <c r="AL18" s="38">
        <v>37</v>
      </c>
      <c r="AM18" s="38">
        <v>38</v>
      </c>
      <c r="AN18" s="39">
        <v>39</v>
      </c>
      <c r="AO18" s="37">
        <v>40</v>
      </c>
      <c r="AP18" s="38">
        <v>41</v>
      </c>
      <c r="AQ18" s="38">
        <v>42</v>
      </c>
      <c r="AR18" s="40">
        <v>43</v>
      </c>
      <c r="AS18" s="37">
        <v>44</v>
      </c>
      <c r="AT18" s="38">
        <v>45</v>
      </c>
      <c r="AU18" s="38">
        <v>46</v>
      </c>
      <c r="AV18" s="38">
        <v>47</v>
      </c>
      <c r="AW18" s="39">
        <v>48</v>
      </c>
      <c r="AX18" s="37">
        <v>49</v>
      </c>
      <c r="AY18" s="38">
        <v>50</v>
      </c>
      <c r="AZ18" s="38">
        <v>51</v>
      </c>
      <c r="BA18" s="39">
        <v>52</v>
      </c>
    </row>
    <row r="19" spans="1:53" ht="20.100000000000001" customHeight="1" thickBot="1" x14ac:dyDescent="0.4">
      <c r="A19" s="68">
        <v>1</v>
      </c>
      <c r="B19" s="41" t="s">
        <v>54</v>
      </c>
      <c r="C19" s="42" t="s">
        <v>54</v>
      </c>
      <c r="D19" s="42" t="s">
        <v>54</v>
      </c>
      <c r="E19" s="43" t="s">
        <v>54</v>
      </c>
      <c r="F19" s="41" t="s">
        <v>54</v>
      </c>
      <c r="G19" s="42" t="s">
        <v>54</v>
      </c>
      <c r="H19" s="42" t="s">
        <v>54</v>
      </c>
      <c r="I19" s="43" t="s">
        <v>54</v>
      </c>
      <c r="J19" s="41" t="s">
        <v>54</v>
      </c>
      <c r="K19" s="42" t="s">
        <v>54</v>
      </c>
      <c r="L19" s="42" t="s">
        <v>54</v>
      </c>
      <c r="M19" s="43" t="s">
        <v>54</v>
      </c>
      <c r="N19" s="41" t="s">
        <v>54</v>
      </c>
      <c r="O19" s="42" t="s">
        <v>54</v>
      </c>
      <c r="P19" s="42" t="s">
        <v>54</v>
      </c>
      <c r="Q19" s="42" t="s">
        <v>14</v>
      </c>
      <c r="R19" s="43" t="s">
        <v>14</v>
      </c>
      <c r="S19" s="41" t="s">
        <v>55</v>
      </c>
      <c r="T19" s="42" t="s">
        <v>54</v>
      </c>
      <c r="U19" s="42" t="s">
        <v>54</v>
      </c>
      <c r="V19" s="42" t="s">
        <v>54</v>
      </c>
      <c r="W19" s="43" t="s">
        <v>54</v>
      </c>
      <c r="X19" s="41" t="s">
        <v>54</v>
      </c>
      <c r="Y19" s="42" t="s">
        <v>54</v>
      </c>
      <c r="Z19" s="42" t="s">
        <v>54</v>
      </c>
      <c r="AA19" s="43" t="s">
        <v>54</v>
      </c>
      <c r="AB19" s="41" t="s">
        <v>54</v>
      </c>
      <c r="AC19" s="42" t="s">
        <v>55</v>
      </c>
      <c r="AD19" s="42" t="s">
        <v>55</v>
      </c>
      <c r="AE19" s="58" t="s">
        <v>55</v>
      </c>
      <c r="AF19" s="41" t="s">
        <v>55</v>
      </c>
      <c r="AG19" s="42" t="s">
        <v>54</v>
      </c>
      <c r="AH19" s="42" t="s">
        <v>54</v>
      </c>
      <c r="AI19" s="43" t="s">
        <v>54</v>
      </c>
      <c r="AJ19" s="42" t="s">
        <v>54</v>
      </c>
      <c r="AK19" s="42" t="s">
        <v>54</v>
      </c>
      <c r="AL19" s="42" t="s">
        <v>54</v>
      </c>
      <c r="AM19" s="42" t="s">
        <v>54</v>
      </c>
      <c r="AN19" s="43" t="s">
        <v>54</v>
      </c>
      <c r="AO19" s="61" t="s">
        <v>54</v>
      </c>
      <c r="AP19" s="42" t="s">
        <v>14</v>
      </c>
      <c r="AQ19" s="42" t="s">
        <v>14</v>
      </c>
      <c r="AR19" s="43" t="s">
        <v>55</v>
      </c>
      <c r="AS19" s="41" t="s">
        <v>55</v>
      </c>
      <c r="AT19" s="42" t="s">
        <v>55</v>
      </c>
      <c r="AU19" s="42" t="s">
        <v>55</v>
      </c>
      <c r="AV19" s="42" t="s">
        <v>55</v>
      </c>
      <c r="AW19" s="43" t="s">
        <v>55</v>
      </c>
      <c r="AX19" s="61" t="s">
        <v>55</v>
      </c>
      <c r="AY19" s="42" t="s">
        <v>55</v>
      </c>
      <c r="AZ19" s="42" t="s">
        <v>55</v>
      </c>
      <c r="BA19" s="43" t="s">
        <v>55</v>
      </c>
    </row>
    <row r="20" spans="1:53" ht="20.100000000000001" customHeight="1" thickBot="1" x14ac:dyDescent="0.4">
      <c r="A20" s="69">
        <v>2</v>
      </c>
      <c r="B20" s="44" t="s">
        <v>54</v>
      </c>
      <c r="C20" s="45" t="s">
        <v>54</v>
      </c>
      <c r="D20" s="45" t="s">
        <v>54</v>
      </c>
      <c r="E20" s="47" t="s">
        <v>54</v>
      </c>
      <c r="F20" s="44" t="s">
        <v>54</v>
      </c>
      <c r="G20" s="45" t="s">
        <v>54</v>
      </c>
      <c r="H20" s="45" t="s">
        <v>54</v>
      </c>
      <c r="I20" s="47" t="s">
        <v>54</v>
      </c>
      <c r="J20" s="44" t="s">
        <v>54</v>
      </c>
      <c r="K20" s="45" t="s">
        <v>54</v>
      </c>
      <c r="L20" s="45" t="s">
        <v>54</v>
      </c>
      <c r="M20" s="47" t="s">
        <v>54</v>
      </c>
      <c r="N20" s="44" t="s">
        <v>54</v>
      </c>
      <c r="O20" s="45" t="s">
        <v>54</v>
      </c>
      <c r="P20" s="45" t="s">
        <v>54</v>
      </c>
      <c r="Q20" s="45" t="s">
        <v>14</v>
      </c>
      <c r="R20" s="47" t="s">
        <v>14</v>
      </c>
      <c r="S20" s="44" t="s">
        <v>55</v>
      </c>
      <c r="T20" s="45" t="s">
        <v>54</v>
      </c>
      <c r="U20" s="45" t="s">
        <v>54</v>
      </c>
      <c r="V20" s="45" t="s">
        <v>54</v>
      </c>
      <c r="W20" s="47" t="s">
        <v>54</v>
      </c>
      <c r="X20" s="44" t="s">
        <v>54</v>
      </c>
      <c r="Y20" s="45" t="s">
        <v>54</v>
      </c>
      <c r="Z20" s="45" t="s">
        <v>54</v>
      </c>
      <c r="AA20" s="47" t="s">
        <v>54</v>
      </c>
      <c r="AB20" s="44" t="s">
        <v>54</v>
      </c>
      <c r="AC20" s="42" t="s">
        <v>55</v>
      </c>
      <c r="AD20" s="45" t="s">
        <v>13</v>
      </c>
      <c r="AE20" s="59" t="s">
        <v>13</v>
      </c>
      <c r="AF20" s="44" t="s">
        <v>13</v>
      </c>
      <c r="AG20" s="45" t="s">
        <v>54</v>
      </c>
      <c r="AH20" s="45" t="s">
        <v>54</v>
      </c>
      <c r="AI20" s="59" t="s">
        <v>54</v>
      </c>
      <c r="AJ20" s="44" t="s">
        <v>54</v>
      </c>
      <c r="AK20" s="45" t="s">
        <v>54</v>
      </c>
      <c r="AL20" s="45" t="s">
        <v>54</v>
      </c>
      <c r="AM20" s="45" t="s">
        <v>54</v>
      </c>
      <c r="AN20" s="47" t="s">
        <v>54</v>
      </c>
      <c r="AO20" s="63" t="s">
        <v>54</v>
      </c>
      <c r="AP20" s="45" t="s">
        <v>14</v>
      </c>
      <c r="AQ20" s="45" t="s">
        <v>14</v>
      </c>
      <c r="AR20" s="47" t="s">
        <v>55</v>
      </c>
      <c r="AS20" s="67" t="s">
        <v>55</v>
      </c>
      <c r="AT20" s="46" t="s">
        <v>55</v>
      </c>
      <c r="AU20" s="45" t="s">
        <v>55</v>
      </c>
      <c r="AV20" s="45" t="s">
        <v>55</v>
      </c>
      <c r="AW20" s="47" t="s">
        <v>55</v>
      </c>
      <c r="AX20" s="62" t="s">
        <v>55</v>
      </c>
      <c r="AY20" s="45" t="s">
        <v>55</v>
      </c>
      <c r="AZ20" s="45" t="s">
        <v>55</v>
      </c>
      <c r="BA20" s="47" t="s">
        <v>55</v>
      </c>
    </row>
    <row r="21" spans="1:53" ht="20.100000000000001" customHeight="1" x14ac:dyDescent="0.35">
      <c r="A21" s="69">
        <v>3</v>
      </c>
      <c r="B21" s="44" t="s">
        <v>54</v>
      </c>
      <c r="C21" s="45" t="s">
        <v>54</v>
      </c>
      <c r="D21" s="45" t="s">
        <v>54</v>
      </c>
      <c r="E21" s="47" t="s">
        <v>54</v>
      </c>
      <c r="F21" s="44" t="s">
        <v>54</v>
      </c>
      <c r="G21" s="45" t="s">
        <v>54</v>
      </c>
      <c r="H21" s="45" t="s">
        <v>54</v>
      </c>
      <c r="I21" s="47" t="s">
        <v>54</v>
      </c>
      <c r="J21" s="44" t="s">
        <v>54</v>
      </c>
      <c r="K21" s="45" t="s">
        <v>54</v>
      </c>
      <c r="L21" s="45" t="s">
        <v>54</v>
      </c>
      <c r="M21" s="47" t="s">
        <v>54</v>
      </c>
      <c r="N21" s="44" t="s">
        <v>54</v>
      </c>
      <c r="O21" s="45" t="s">
        <v>54</v>
      </c>
      <c r="P21" s="45" t="s">
        <v>54</v>
      </c>
      <c r="Q21" s="45" t="s">
        <v>14</v>
      </c>
      <c r="R21" s="47" t="s">
        <v>14</v>
      </c>
      <c r="S21" s="44" t="s">
        <v>55</v>
      </c>
      <c r="T21" s="45" t="s">
        <v>54</v>
      </c>
      <c r="U21" s="45" t="s">
        <v>54</v>
      </c>
      <c r="V21" s="45" t="s">
        <v>54</v>
      </c>
      <c r="W21" s="47" t="s">
        <v>54</v>
      </c>
      <c r="X21" s="44" t="s">
        <v>54</v>
      </c>
      <c r="Y21" s="45" t="s">
        <v>54</v>
      </c>
      <c r="Z21" s="45" t="s">
        <v>54</v>
      </c>
      <c r="AA21" s="47" t="s">
        <v>54</v>
      </c>
      <c r="AB21" s="44" t="s">
        <v>54</v>
      </c>
      <c r="AC21" s="42" t="s">
        <v>55</v>
      </c>
      <c r="AD21" s="45" t="s">
        <v>13</v>
      </c>
      <c r="AE21" s="59" t="s">
        <v>13</v>
      </c>
      <c r="AF21" s="44" t="s">
        <v>13</v>
      </c>
      <c r="AG21" s="45" t="s">
        <v>54</v>
      </c>
      <c r="AH21" s="45" t="s">
        <v>54</v>
      </c>
      <c r="AI21" s="59" t="s">
        <v>54</v>
      </c>
      <c r="AJ21" s="44" t="s">
        <v>54</v>
      </c>
      <c r="AK21" s="45" t="s">
        <v>54</v>
      </c>
      <c r="AL21" s="45" t="s">
        <v>54</v>
      </c>
      <c r="AM21" s="45" t="s">
        <v>54</v>
      </c>
      <c r="AN21" s="47" t="s">
        <v>54</v>
      </c>
      <c r="AO21" s="63" t="s">
        <v>54</v>
      </c>
      <c r="AP21" s="45" t="s">
        <v>14</v>
      </c>
      <c r="AQ21" s="45" t="s">
        <v>14</v>
      </c>
      <c r="AR21" s="47" t="s">
        <v>55</v>
      </c>
      <c r="AS21" s="44" t="s">
        <v>55</v>
      </c>
      <c r="AT21" s="45" t="s">
        <v>55</v>
      </c>
      <c r="AU21" s="45" t="s">
        <v>55</v>
      </c>
      <c r="AV21" s="45" t="s">
        <v>55</v>
      </c>
      <c r="AW21" s="47" t="s">
        <v>55</v>
      </c>
      <c r="AX21" s="63" t="s">
        <v>55</v>
      </c>
      <c r="AY21" s="45" t="s">
        <v>55</v>
      </c>
      <c r="AZ21" s="45" t="s">
        <v>55</v>
      </c>
      <c r="BA21" s="47" t="s">
        <v>55</v>
      </c>
    </row>
    <row r="22" spans="1:53" ht="19.5" customHeight="1" thickBot="1" x14ac:dyDescent="0.4">
      <c r="A22" s="70">
        <v>4</v>
      </c>
      <c r="B22" s="49" t="s">
        <v>54</v>
      </c>
      <c r="C22" s="48" t="s">
        <v>54</v>
      </c>
      <c r="D22" s="48" t="s">
        <v>54</v>
      </c>
      <c r="E22" s="64" t="s">
        <v>54</v>
      </c>
      <c r="F22" s="49" t="s">
        <v>54</v>
      </c>
      <c r="G22" s="48" t="s">
        <v>54</v>
      </c>
      <c r="H22" s="48" t="s">
        <v>54</v>
      </c>
      <c r="I22" s="64" t="s">
        <v>54</v>
      </c>
      <c r="J22" s="49" t="s">
        <v>54</v>
      </c>
      <c r="K22" s="48" t="s">
        <v>54</v>
      </c>
      <c r="L22" s="48" t="s">
        <v>54</v>
      </c>
      <c r="M22" s="64" t="s">
        <v>54</v>
      </c>
      <c r="N22" s="49" t="s">
        <v>54</v>
      </c>
      <c r="O22" s="48" t="s">
        <v>54</v>
      </c>
      <c r="P22" s="48" t="s">
        <v>54</v>
      </c>
      <c r="Q22" s="48" t="s">
        <v>14</v>
      </c>
      <c r="R22" s="64" t="s">
        <v>14</v>
      </c>
      <c r="S22" s="49" t="s">
        <v>55</v>
      </c>
      <c r="T22" s="48" t="s">
        <v>54</v>
      </c>
      <c r="U22" s="48" t="s">
        <v>54</v>
      </c>
      <c r="V22" s="48" t="s">
        <v>54</v>
      </c>
      <c r="W22" s="64" t="s">
        <v>54</v>
      </c>
      <c r="X22" s="49" t="s">
        <v>54</v>
      </c>
      <c r="Y22" s="48" t="s">
        <v>54</v>
      </c>
      <c r="Z22" s="48" t="s">
        <v>54</v>
      </c>
      <c r="AA22" s="60" t="s">
        <v>54</v>
      </c>
      <c r="AB22" s="49" t="s">
        <v>54</v>
      </c>
      <c r="AC22" s="48" t="s">
        <v>54</v>
      </c>
      <c r="AD22" s="48" t="s">
        <v>54</v>
      </c>
      <c r="AE22" s="60" t="s">
        <v>54</v>
      </c>
      <c r="AF22" s="49" t="s">
        <v>54</v>
      </c>
      <c r="AG22" s="48" t="s">
        <v>54</v>
      </c>
      <c r="AH22" s="48" t="s">
        <v>14</v>
      </c>
      <c r="AI22" s="60" t="s">
        <v>14</v>
      </c>
      <c r="AJ22" s="49" t="s">
        <v>13</v>
      </c>
      <c r="AK22" s="48" t="s">
        <v>13</v>
      </c>
      <c r="AL22" s="48" t="s">
        <v>13</v>
      </c>
      <c r="AM22" s="48" t="s">
        <v>13</v>
      </c>
      <c r="AN22" s="64" t="s">
        <v>244</v>
      </c>
      <c r="AO22" s="65" t="s">
        <v>244</v>
      </c>
      <c r="AP22" s="48" t="s">
        <v>56</v>
      </c>
      <c r="AQ22" s="48" t="s">
        <v>56</v>
      </c>
      <c r="AR22" s="64"/>
      <c r="AS22" s="636"/>
      <c r="AT22" s="637"/>
      <c r="AU22" s="637"/>
      <c r="AV22" s="637"/>
      <c r="AW22" s="638"/>
      <c r="AX22" s="66"/>
      <c r="AY22" s="92"/>
      <c r="AZ22" s="92"/>
      <c r="BA22" s="93"/>
    </row>
    <row r="23" spans="1:53" ht="19.5" customHeight="1" x14ac:dyDescent="0.35">
      <c r="A23" s="27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N23" s="50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0"/>
      <c r="AA23" s="50"/>
      <c r="AB23" s="50"/>
      <c r="AC23" s="50"/>
      <c r="AD23" s="50"/>
      <c r="AE23" s="50"/>
      <c r="AF23" s="51"/>
      <c r="AG23" s="51"/>
      <c r="AH23" s="51"/>
      <c r="AI23" s="51"/>
      <c r="AJ23" s="50"/>
      <c r="AK23" s="50"/>
      <c r="AL23" s="50"/>
      <c r="AM23" s="50"/>
      <c r="AN23" s="50"/>
      <c r="AO23" s="50"/>
      <c r="AP23" s="50"/>
      <c r="AQ23" s="50"/>
      <c r="AR23" s="50"/>
      <c r="AS23" s="52"/>
      <c r="AT23" s="23"/>
      <c r="AU23" s="23"/>
      <c r="AV23" s="23"/>
      <c r="AW23" s="23"/>
      <c r="AX23" s="23"/>
      <c r="AY23" s="23"/>
      <c r="AZ23" s="23"/>
      <c r="BA23" s="23"/>
    </row>
    <row r="24" spans="1:53" ht="19.5" customHeight="1" x14ac:dyDescent="0.35">
      <c r="A24" s="27"/>
      <c r="B24" s="50"/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1"/>
      <c r="AG24" s="51"/>
      <c r="AH24" s="51"/>
      <c r="AI24" s="51"/>
      <c r="AJ24" s="50"/>
      <c r="AK24" s="50"/>
      <c r="AL24" s="50"/>
      <c r="AM24" s="50"/>
      <c r="AN24" s="50"/>
      <c r="AO24" s="50"/>
      <c r="AP24" s="50"/>
      <c r="AQ24" s="50"/>
      <c r="AR24" s="50"/>
      <c r="AS24" s="52"/>
      <c r="AT24" s="23"/>
      <c r="AU24" s="23"/>
      <c r="AV24" s="23"/>
      <c r="AW24" s="23"/>
      <c r="AX24" s="23"/>
      <c r="AY24" s="23"/>
      <c r="AZ24" s="23"/>
      <c r="BA24" s="23"/>
    </row>
    <row r="25" spans="1:53" ht="19.5" customHeight="1" x14ac:dyDescent="0.35">
      <c r="A25" s="27"/>
      <c r="B25" s="50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50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0"/>
      <c r="AA25" s="50"/>
      <c r="AB25" s="50"/>
      <c r="AC25" s="50"/>
      <c r="AD25" s="50"/>
      <c r="AE25" s="50"/>
      <c r="AF25" s="51"/>
      <c r="AG25" s="51"/>
      <c r="AH25" s="51"/>
      <c r="AI25" s="51"/>
      <c r="AJ25" s="50"/>
      <c r="AK25" s="50"/>
      <c r="AL25" s="50"/>
      <c r="AM25" s="50"/>
      <c r="AN25" s="50"/>
      <c r="AO25" s="50"/>
      <c r="AP25" s="50"/>
      <c r="AQ25" s="50"/>
      <c r="AR25" s="50"/>
      <c r="AS25" s="52"/>
      <c r="AT25" s="23"/>
      <c r="AU25" s="23"/>
      <c r="AV25" s="23"/>
      <c r="AW25" s="23"/>
      <c r="AX25" s="23"/>
      <c r="AY25" s="23"/>
      <c r="AZ25" s="23"/>
      <c r="BA25" s="23"/>
    </row>
    <row r="26" spans="1:53" ht="20.100000000000001" customHeight="1" x14ac:dyDescent="0.3">
      <c r="A26" s="20"/>
      <c r="B26" s="20"/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 t="s">
        <v>67</v>
      </c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</row>
    <row r="27" spans="1:53" s="20" customFormat="1" ht="21" customHeight="1" x14ac:dyDescent="0.35">
      <c r="A27" s="639" t="s">
        <v>345</v>
      </c>
      <c r="B27" s="639"/>
      <c r="C27" s="639"/>
      <c r="D27" s="639"/>
      <c r="E27" s="639"/>
      <c r="F27" s="639"/>
      <c r="G27" s="639"/>
      <c r="H27" s="639"/>
      <c r="I27" s="639"/>
      <c r="J27" s="640"/>
      <c r="K27" s="640"/>
      <c r="L27" s="640"/>
      <c r="M27" s="640"/>
      <c r="N27" s="640"/>
      <c r="O27" s="640"/>
      <c r="P27" s="640"/>
      <c r="Q27" s="640"/>
      <c r="R27" s="640"/>
      <c r="S27" s="640"/>
      <c r="T27" s="640"/>
      <c r="U27" s="640"/>
      <c r="V27" s="640"/>
      <c r="W27" s="640"/>
      <c r="X27" s="640"/>
      <c r="Y27" s="640"/>
      <c r="Z27" s="640"/>
      <c r="AA27" s="640"/>
      <c r="AB27" s="640"/>
      <c r="AC27" s="640"/>
      <c r="AD27" s="640"/>
      <c r="AE27" s="640"/>
      <c r="AF27" s="640"/>
      <c r="AG27" s="640"/>
      <c r="AH27" s="640"/>
      <c r="AI27" s="640"/>
      <c r="AJ27" s="640"/>
      <c r="AK27" s="640"/>
      <c r="AL27" s="640"/>
      <c r="AM27" s="640"/>
      <c r="AN27" s="640"/>
      <c r="AO27" s="640"/>
      <c r="AP27" s="640"/>
      <c r="AQ27" s="640"/>
      <c r="AR27" s="640"/>
      <c r="AS27" s="640"/>
      <c r="AT27" s="640"/>
      <c r="AU27" s="640"/>
      <c r="AV27" s="53"/>
      <c r="AW27" s="53"/>
      <c r="AX27" s="53"/>
      <c r="AY27" s="53"/>
      <c r="AZ27" s="53"/>
      <c r="BA27" s="17"/>
    </row>
    <row r="28" spans="1:53" x14ac:dyDescent="0.3">
      <c r="AV28" s="53"/>
      <c r="AW28" s="53"/>
      <c r="AX28" s="53"/>
      <c r="AY28" s="53"/>
      <c r="AZ28" s="53"/>
    </row>
    <row r="29" spans="1:53" ht="21.75" customHeight="1" x14ac:dyDescent="0.4">
      <c r="A29" s="54" t="s">
        <v>69</v>
      </c>
      <c r="B29" s="55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93" t="s">
        <v>70</v>
      </c>
      <c r="AB29" s="593"/>
      <c r="AC29" s="593"/>
      <c r="AD29" s="593"/>
      <c r="AE29" s="593"/>
      <c r="AF29" s="593"/>
      <c r="AG29" s="593"/>
      <c r="AH29" s="593"/>
      <c r="AI29" s="593"/>
      <c r="AJ29" s="593"/>
      <c r="AK29" s="593"/>
      <c r="AL29" s="593"/>
      <c r="AM29" s="593"/>
      <c r="AN29" s="54"/>
      <c r="AO29" s="595" t="s">
        <v>319</v>
      </c>
      <c r="AP29" s="595"/>
      <c r="AQ29" s="595"/>
      <c r="AR29" s="595"/>
      <c r="AS29" s="595"/>
      <c r="AT29" s="595"/>
      <c r="AU29" s="595"/>
      <c r="AV29" s="595"/>
      <c r="AW29" s="595"/>
      <c r="AX29" s="595"/>
      <c r="AY29" s="595"/>
      <c r="AZ29" s="595"/>
      <c r="BA29" s="595"/>
    </row>
    <row r="30" spans="1:53" ht="11.25" customHeight="1" x14ac:dyDescent="0.35">
      <c r="A30" s="21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3"/>
    </row>
    <row r="31" spans="1:53" ht="22.5" customHeight="1" x14ac:dyDescent="0.3">
      <c r="A31" s="641" t="s">
        <v>41</v>
      </c>
      <c r="B31" s="642"/>
      <c r="C31" s="619" t="s">
        <v>57</v>
      </c>
      <c r="D31" s="647"/>
      <c r="E31" s="647"/>
      <c r="F31" s="642"/>
      <c r="G31" s="650" t="s">
        <v>321</v>
      </c>
      <c r="H31" s="651"/>
      <c r="I31" s="652"/>
      <c r="J31" s="659" t="s">
        <v>58</v>
      </c>
      <c r="K31" s="647"/>
      <c r="L31" s="647"/>
      <c r="M31" s="642"/>
      <c r="N31" s="660" t="s">
        <v>346</v>
      </c>
      <c r="O31" s="661"/>
      <c r="P31" s="662"/>
      <c r="Q31" s="659" t="s">
        <v>320</v>
      </c>
      <c r="R31" s="669"/>
      <c r="S31" s="670"/>
      <c r="T31" s="659" t="s">
        <v>59</v>
      </c>
      <c r="U31" s="647"/>
      <c r="V31" s="642"/>
      <c r="W31" s="659" t="s">
        <v>60</v>
      </c>
      <c r="X31" s="647"/>
      <c r="Y31" s="642"/>
      <c r="Z31" s="23"/>
      <c r="AA31" s="695" t="s">
        <v>61</v>
      </c>
      <c r="AB31" s="696"/>
      <c r="AC31" s="696"/>
      <c r="AD31" s="696"/>
      <c r="AE31" s="696"/>
      <c r="AF31" s="600"/>
      <c r="AG31" s="601"/>
      <c r="AH31" s="699" t="s">
        <v>62</v>
      </c>
      <c r="AI31" s="700"/>
      <c r="AJ31" s="700"/>
      <c r="AK31" s="619" t="s">
        <v>63</v>
      </c>
      <c r="AL31" s="620"/>
      <c r="AM31" s="621"/>
      <c r="AN31" s="56"/>
      <c r="AO31" s="625" t="s">
        <v>322</v>
      </c>
      <c r="AP31" s="626"/>
      <c r="AQ31" s="626"/>
      <c r="AR31" s="626"/>
      <c r="AS31" s="627" t="s">
        <v>354</v>
      </c>
      <c r="AT31" s="628"/>
      <c r="AU31" s="628"/>
      <c r="AV31" s="628"/>
      <c r="AW31" s="629"/>
      <c r="AX31" s="616" t="s">
        <v>62</v>
      </c>
      <c r="AY31" s="616"/>
      <c r="AZ31" s="616"/>
      <c r="BA31" s="617"/>
    </row>
    <row r="32" spans="1:53" ht="15.75" customHeight="1" x14ac:dyDescent="0.3">
      <c r="A32" s="643"/>
      <c r="B32" s="644"/>
      <c r="C32" s="643"/>
      <c r="D32" s="648"/>
      <c r="E32" s="648"/>
      <c r="F32" s="644"/>
      <c r="G32" s="653"/>
      <c r="H32" s="654"/>
      <c r="I32" s="655"/>
      <c r="J32" s="643"/>
      <c r="K32" s="648"/>
      <c r="L32" s="648"/>
      <c r="M32" s="644"/>
      <c r="N32" s="663"/>
      <c r="O32" s="664"/>
      <c r="P32" s="665"/>
      <c r="Q32" s="671"/>
      <c r="R32" s="640"/>
      <c r="S32" s="672"/>
      <c r="T32" s="643"/>
      <c r="U32" s="648"/>
      <c r="V32" s="644"/>
      <c r="W32" s="643"/>
      <c r="X32" s="648"/>
      <c r="Y32" s="644"/>
      <c r="Z32" s="23"/>
      <c r="AA32" s="697"/>
      <c r="AB32" s="698"/>
      <c r="AC32" s="698"/>
      <c r="AD32" s="698"/>
      <c r="AE32" s="698"/>
      <c r="AF32" s="603"/>
      <c r="AG32" s="604"/>
      <c r="AH32" s="700"/>
      <c r="AI32" s="700"/>
      <c r="AJ32" s="700"/>
      <c r="AK32" s="622"/>
      <c r="AL32" s="623"/>
      <c r="AM32" s="624"/>
      <c r="AN32" s="56"/>
      <c r="AO32" s="626"/>
      <c r="AP32" s="626"/>
      <c r="AQ32" s="626"/>
      <c r="AR32" s="626"/>
      <c r="AS32" s="630"/>
      <c r="AT32" s="631"/>
      <c r="AU32" s="631"/>
      <c r="AV32" s="631"/>
      <c r="AW32" s="632"/>
      <c r="AX32" s="616"/>
      <c r="AY32" s="616"/>
      <c r="AZ32" s="616"/>
      <c r="BA32" s="617"/>
    </row>
    <row r="33" spans="1:53" ht="42" customHeight="1" x14ac:dyDescent="0.3">
      <c r="A33" s="645"/>
      <c r="B33" s="646"/>
      <c r="C33" s="645"/>
      <c r="D33" s="649"/>
      <c r="E33" s="649"/>
      <c r="F33" s="646"/>
      <c r="G33" s="656"/>
      <c r="H33" s="657"/>
      <c r="I33" s="658"/>
      <c r="J33" s="645"/>
      <c r="K33" s="649"/>
      <c r="L33" s="649"/>
      <c r="M33" s="646"/>
      <c r="N33" s="666"/>
      <c r="O33" s="667"/>
      <c r="P33" s="668"/>
      <c r="Q33" s="673"/>
      <c r="R33" s="674"/>
      <c r="S33" s="675"/>
      <c r="T33" s="645"/>
      <c r="U33" s="649"/>
      <c r="V33" s="646"/>
      <c r="W33" s="645"/>
      <c r="X33" s="649"/>
      <c r="Y33" s="646"/>
      <c r="Z33" s="23"/>
      <c r="AA33" s="688" t="s">
        <v>245</v>
      </c>
      <c r="AB33" s="689"/>
      <c r="AC33" s="689"/>
      <c r="AD33" s="689"/>
      <c r="AE33" s="689"/>
      <c r="AF33" s="677"/>
      <c r="AG33" s="678"/>
      <c r="AH33" s="690">
        <v>4</v>
      </c>
      <c r="AI33" s="691"/>
      <c r="AJ33" s="692"/>
      <c r="AK33" s="618">
        <v>2</v>
      </c>
      <c r="AL33" s="618"/>
      <c r="AM33" s="618"/>
      <c r="AN33" s="56"/>
      <c r="AO33" s="626"/>
      <c r="AP33" s="626"/>
      <c r="AQ33" s="626"/>
      <c r="AR33" s="626"/>
      <c r="AS33" s="630"/>
      <c r="AT33" s="631"/>
      <c r="AU33" s="631"/>
      <c r="AV33" s="631"/>
      <c r="AW33" s="632"/>
      <c r="AX33" s="616"/>
      <c r="AY33" s="616"/>
      <c r="AZ33" s="616"/>
      <c r="BA33" s="617"/>
    </row>
    <row r="34" spans="1:53" ht="26.25" customHeight="1" x14ac:dyDescent="0.4">
      <c r="A34" s="693">
        <v>1</v>
      </c>
      <c r="B34" s="694"/>
      <c r="C34" s="580">
        <f>COUNTIF($B19:$AO19,$B$19)</f>
        <v>33</v>
      </c>
      <c r="D34" s="585"/>
      <c r="E34" s="585"/>
      <c r="F34" s="586"/>
      <c r="G34" s="580">
        <v>4</v>
      </c>
      <c r="H34" s="585"/>
      <c r="I34" s="586"/>
      <c r="J34" s="580"/>
      <c r="K34" s="585"/>
      <c r="L34" s="585"/>
      <c r="M34" s="586"/>
      <c r="N34" s="580"/>
      <c r="O34" s="585"/>
      <c r="P34" s="586"/>
      <c r="Q34" s="590"/>
      <c r="R34" s="591"/>
      <c r="S34" s="592"/>
      <c r="T34" s="580">
        <v>15</v>
      </c>
      <c r="U34" s="581"/>
      <c r="V34" s="685"/>
      <c r="W34" s="580">
        <f>C34+G34+J34+N34+Q34+T34</f>
        <v>52</v>
      </c>
      <c r="X34" s="581"/>
      <c r="Y34" s="582"/>
      <c r="Z34" s="23"/>
      <c r="AA34" s="686" t="s">
        <v>215</v>
      </c>
      <c r="AB34" s="600"/>
      <c r="AC34" s="600"/>
      <c r="AD34" s="600"/>
      <c r="AE34" s="600"/>
      <c r="AF34" s="600"/>
      <c r="AG34" s="601"/>
      <c r="AH34" s="618">
        <v>6</v>
      </c>
      <c r="AI34" s="687"/>
      <c r="AJ34" s="687"/>
      <c r="AK34" s="618">
        <v>2</v>
      </c>
      <c r="AL34" s="687"/>
      <c r="AM34" s="687"/>
      <c r="AN34" s="56"/>
      <c r="AO34" s="626"/>
      <c r="AP34" s="626"/>
      <c r="AQ34" s="626"/>
      <c r="AR34" s="626"/>
      <c r="AS34" s="633"/>
      <c r="AT34" s="634"/>
      <c r="AU34" s="634"/>
      <c r="AV34" s="634"/>
      <c r="AW34" s="635"/>
      <c r="AX34" s="616"/>
      <c r="AY34" s="616"/>
      <c r="AZ34" s="616"/>
      <c r="BA34" s="617"/>
    </row>
    <row r="35" spans="1:53" ht="27" customHeight="1" x14ac:dyDescent="0.4">
      <c r="A35" s="583">
        <v>2</v>
      </c>
      <c r="B35" s="584"/>
      <c r="C35" s="580">
        <f t="shared" ref="C35:C36" si="0">COUNTIF($B20:$AO20,$B$19)</f>
        <v>33</v>
      </c>
      <c r="D35" s="585"/>
      <c r="E35" s="585"/>
      <c r="F35" s="586"/>
      <c r="G35" s="587">
        <v>4</v>
      </c>
      <c r="H35" s="588"/>
      <c r="I35" s="589"/>
      <c r="J35" s="587">
        <v>3</v>
      </c>
      <c r="K35" s="588"/>
      <c r="L35" s="588"/>
      <c r="M35" s="589"/>
      <c r="N35" s="587"/>
      <c r="O35" s="588"/>
      <c r="P35" s="589"/>
      <c r="Q35" s="590"/>
      <c r="R35" s="591"/>
      <c r="S35" s="592"/>
      <c r="T35" s="587">
        <v>12</v>
      </c>
      <c r="U35" s="597"/>
      <c r="V35" s="598"/>
      <c r="W35" s="580">
        <f t="shared" ref="W35:W36" si="1">C35+G35+J35+N35+Q35+T35</f>
        <v>52</v>
      </c>
      <c r="X35" s="581"/>
      <c r="Y35" s="582"/>
      <c r="Z35" s="23"/>
      <c r="AA35" s="602"/>
      <c r="AB35" s="603"/>
      <c r="AC35" s="603"/>
      <c r="AD35" s="603"/>
      <c r="AE35" s="603"/>
      <c r="AF35" s="603"/>
      <c r="AG35" s="604"/>
      <c r="AH35" s="687"/>
      <c r="AI35" s="687"/>
      <c r="AJ35" s="687"/>
      <c r="AK35" s="687"/>
      <c r="AL35" s="687"/>
      <c r="AM35" s="687"/>
      <c r="AN35" s="56"/>
      <c r="AO35" s="615">
        <v>1</v>
      </c>
      <c r="AP35" s="615"/>
      <c r="AQ35" s="615"/>
      <c r="AR35" s="615"/>
      <c r="AS35" s="614" t="s">
        <v>323</v>
      </c>
      <c r="AT35" s="614"/>
      <c r="AU35" s="614"/>
      <c r="AV35" s="614"/>
      <c r="AW35" s="614"/>
      <c r="AX35" s="614">
        <v>8</v>
      </c>
      <c r="AY35" s="614"/>
      <c r="AZ35" s="614"/>
      <c r="BA35" s="614"/>
    </row>
    <row r="36" spans="1:53" ht="21.75" customHeight="1" x14ac:dyDescent="0.4">
      <c r="A36" s="583">
        <v>3</v>
      </c>
      <c r="B36" s="584"/>
      <c r="C36" s="580">
        <f t="shared" si="0"/>
        <v>33</v>
      </c>
      <c r="D36" s="585"/>
      <c r="E36" s="585"/>
      <c r="F36" s="586"/>
      <c r="G36" s="587">
        <v>4</v>
      </c>
      <c r="H36" s="588"/>
      <c r="I36" s="589"/>
      <c r="J36" s="587">
        <v>3</v>
      </c>
      <c r="K36" s="588"/>
      <c r="L36" s="588"/>
      <c r="M36" s="589"/>
      <c r="N36" s="587"/>
      <c r="O36" s="588"/>
      <c r="P36" s="589"/>
      <c r="Q36" s="590"/>
      <c r="R36" s="591"/>
      <c r="S36" s="592"/>
      <c r="T36" s="587">
        <v>12</v>
      </c>
      <c r="U36" s="597"/>
      <c r="V36" s="598"/>
      <c r="W36" s="580">
        <f t="shared" si="1"/>
        <v>52</v>
      </c>
      <c r="X36" s="581"/>
      <c r="Y36" s="582"/>
      <c r="Z36" s="23"/>
      <c r="AA36" s="599" t="s">
        <v>171</v>
      </c>
      <c r="AB36" s="600"/>
      <c r="AC36" s="600"/>
      <c r="AD36" s="600"/>
      <c r="AE36" s="600"/>
      <c r="AF36" s="600"/>
      <c r="AG36" s="601"/>
      <c r="AH36" s="605">
        <v>8</v>
      </c>
      <c r="AI36" s="606"/>
      <c r="AJ36" s="607"/>
      <c r="AK36" s="611">
        <v>4</v>
      </c>
      <c r="AL36" s="612"/>
      <c r="AM36" s="613"/>
      <c r="AN36" s="56"/>
      <c r="AO36" s="615"/>
      <c r="AP36" s="615"/>
      <c r="AQ36" s="615"/>
      <c r="AR36" s="615"/>
      <c r="AS36" s="614"/>
      <c r="AT36" s="614"/>
      <c r="AU36" s="614"/>
      <c r="AV36" s="614"/>
      <c r="AW36" s="614"/>
      <c r="AX36" s="614"/>
      <c r="AY36" s="614"/>
      <c r="AZ36" s="614"/>
      <c r="BA36" s="614"/>
    </row>
    <row r="37" spans="1:53" ht="25.5" customHeight="1" x14ac:dyDescent="0.4">
      <c r="A37" s="583">
        <v>4</v>
      </c>
      <c r="B37" s="584"/>
      <c r="C37" s="580">
        <v>28</v>
      </c>
      <c r="D37" s="585"/>
      <c r="E37" s="585"/>
      <c r="F37" s="586"/>
      <c r="G37" s="587">
        <v>4</v>
      </c>
      <c r="H37" s="588"/>
      <c r="I37" s="589"/>
      <c r="J37" s="587">
        <v>4</v>
      </c>
      <c r="K37" s="588"/>
      <c r="L37" s="588"/>
      <c r="M37" s="589"/>
      <c r="N37" s="587">
        <v>2</v>
      </c>
      <c r="O37" s="588"/>
      <c r="P37" s="589"/>
      <c r="Q37" s="594">
        <v>2</v>
      </c>
      <c r="R37" s="591"/>
      <c r="S37" s="592"/>
      <c r="T37" s="596">
        <v>2</v>
      </c>
      <c r="U37" s="597"/>
      <c r="V37" s="598"/>
      <c r="W37" s="580">
        <f>C37+G37+J37+N37+Q37+T37</f>
        <v>42</v>
      </c>
      <c r="X37" s="581"/>
      <c r="Y37" s="582"/>
      <c r="Z37" s="23"/>
      <c r="AA37" s="602"/>
      <c r="AB37" s="603"/>
      <c r="AC37" s="603"/>
      <c r="AD37" s="603"/>
      <c r="AE37" s="603"/>
      <c r="AF37" s="603"/>
      <c r="AG37" s="604"/>
      <c r="AH37" s="608"/>
      <c r="AI37" s="609"/>
      <c r="AJ37" s="610"/>
      <c r="AK37" s="608"/>
      <c r="AL37" s="609"/>
      <c r="AM37" s="610"/>
      <c r="AN37" s="57"/>
      <c r="AO37" s="615"/>
      <c r="AP37" s="615"/>
      <c r="AQ37" s="615"/>
      <c r="AR37" s="615"/>
      <c r="AS37" s="614"/>
      <c r="AT37" s="614"/>
      <c r="AU37" s="614"/>
      <c r="AV37" s="614"/>
      <c r="AW37" s="614"/>
      <c r="AX37" s="614"/>
      <c r="AY37" s="614"/>
      <c r="AZ37" s="614"/>
      <c r="BA37" s="614"/>
    </row>
    <row r="38" spans="1:53" ht="34.5" customHeight="1" x14ac:dyDescent="0.3">
      <c r="A38" s="565" t="s">
        <v>23</v>
      </c>
      <c r="B38" s="566"/>
      <c r="C38" s="567">
        <f>SUM(C34:F37)</f>
        <v>127</v>
      </c>
      <c r="D38" s="568"/>
      <c r="E38" s="568"/>
      <c r="F38" s="569"/>
      <c r="G38" s="570">
        <f>SUM(G34:I37)</f>
        <v>16</v>
      </c>
      <c r="H38" s="571"/>
      <c r="I38" s="566"/>
      <c r="J38" s="572">
        <f>SUM(J34:M37)</f>
        <v>10</v>
      </c>
      <c r="K38" s="573"/>
      <c r="L38" s="573"/>
      <c r="M38" s="574"/>
      <c r="N38" s="572">
        <f>SUM(N34:P37)</f>
        <v>2</v>
      </c>
      <c r="O38" s="573"/>
      <c r="P38" s="574"/>
      <c r="Q38" s="575">
        <f>SUM(Q34:S37)</f>
        <v>2</v>
      </c>
      <c r="R38" s="576"/>
      <c r="S38" s="577"/>
      <c r="T38" s="570">
        <f>SUM(T34:V37)</f>
        <v>41</v>
      </c>
      <c r="U38" s="578"/>
      <c r="V38" s="579"/>
      <c r="W38" s="570">
        <f>SUM(W34:Y37)</f>
        <v>198</v>
      </c>
      <c r="X38" s="578"/>
      <c r="Y38" s="579"/>
      <c r="Z38" s="23"/>
      <c r="AA38" s="676"/>
      <c r="AB38" s="677"/>
      <c r="AC38" s="677"/>
      <c r="AD38" s="677"/>
      <c r="AE38" s="677"/>
      <c r="AF38" s="677"/>
      <c r="AG38" s="678"/>
      <c r="AH38" s="679"/>
      <c r="AI38" s="680"/>
      <c r="AJ38" s="681"/>
      <c r="AK38" s="682"/>
      <c r="AL38" s="683"/>
      <c r="AM38" s="684"/>
      <c r="AN38" s="24"/>
      <c r="AO38" s="615"/>
      <c r="AP38" s="615"/>
      <c r="AQ38" s="615"/>
      <c r="AR38" s="615"/>
      <c r="AS38" s="614"/>
      <c r="AT38" s="614"/>
      <c r="AU38" s="614"/>
      <c r="AV38" s="614"/>
      <c r="AW38" s="614"/>
      <c r="AX38" s="614"/>
      <c r="AY38" s="614"/>
      <c r="AZ38" s="614"/>
      <c r="BA38" s="614"/>
    </row>
  </sheetData>
  <mergeCells count="105"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AA34:AG35"/>
    <mergeCell ref="AH34:AJ35"/>
    <mergeCell ref="AK34:AM35"/>
    <mergeCell ref="T35:V35"/>
    <mergeCell ref="W35:Y35"/>
    <mergeCell ref="J36:M36"/>
    <mergeCell ref="N36:P36"/>
    <mergeCell ref="T36:V36"/>
    <mergeCell ref="A35:B35"/>
    <mergeCell ref="AA33:AG33"/>
    <mergeCell ref="AH33:AJ33"/>
    <mergeCell ref="C35:F35"/>
    <mergeCell ref="G35:I35"/>
    <mergeCell ref="J35:M35"/>
    <mergeCell ref="N35:P35"/>
    <mergeCell ref="Q35:S35"/>
    <mergeCell ref="AA29:AM29"/>
    <mergeCell ref="N37:P37"/>
    <mergeCell ref="Q37:S37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</mergeCells>
  <pageMargins left="0.70866141732283472" right="0.70866141732283472" top="0.39370078740157483" bottom="0.39370078740157483" header="0.31496062992125984" footer="0.31496062992125984"/>
  <pageSetup paperSize="9"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I119"/>
  <sheetViews>
    <sheetView topLeftCell="A58" zoomScale="85" zoomScaleNormal="85" workbookViewId="0">
      <selection activeCell="G61" activeCellId="5" sqref="G71 G69 G67 G65 G63 G61"/>
    </sheetView>
  </sheetViews>
  <sheetFormatPr defaultColWidth="9.109375" defaultRowHeight="15.6" x14ac:dyDescent="0.3"/>
  <cols>
    <col min="1" max="1" width="11.33203125" style="216" customWidth="1"/>
    <col min="2" max="2" width="44.109375" style="75" customWidth="1"/>
    <col min="3" max="3" width="6.6640625" style="217" customWidth="1"/>
    <col min="4" max="4" width="12" style="218" customWidth="1"/>
    <col min="5" max="5" width="7.33203125" style="218" customWidth="1"/>
    <col min="6" max="6" width="6.44140625" style="217" customWidth="1"/>
    <col min="7" max="7" width="7.44140625" style="217" customWidth="1"/>
    <col min="8" max="8" width="9.88671875" style="217" customWidth="1"/>
    <col min="9" max="9" width="8.6640625" style="75" customWidth="1"/>
    <col min="10" max="10" width="8" style="75" customWidth="1"/>
    <col min="11" max="11" width="5.88671875" style="75" customWidth="1"/>
    <col min="12" max="12" width="7.88671875" style="75" customWidth="1"/>
    <col min="13" max="13" width="8.88671875" style="75" customWidth="1"/>
    <col min="14" max="22" width="3.88671875" style="75" customWidth="1"/>
    <col min="23" max="24" width="4" style="75" customWidth="1"/>
    <col min="25" max="38" width="0" style="75" hidden="1" customWidth="1"/>
    <col min="39" max="16384" width="9.109375" style="75"/>
  </cols>
  <sheetData>
    <row r="1" spans="1:26" s="71" customFormat="1" ht="18.75" customHeight="1" thickBot="1" x14ac:dyDescent="0.35">
      <c r="A1" s="749" t="s">
        <v>315</v>
      </c>
      <c r="B1" s="750"/>
      <c r="C1" s="750"/>
      <c r="D1" s="750"/>
      <c r="E1" s="750"/>
      <c r="F1" s="750"/>
      <c r="G1" s="750"/>
      <c r="H1" s="750"/>
      <c r="I1" s="750"/>
      <c r="J1" s="750"/>
      <c r="K1" s="750"/>
      <c r="L1" s="750"/>
      <c r="M1" s="750"/>
      <c r="N1" s="750"/>
      <c r="O1" s="750"/>
      <c r="P1" s="750"/>
      <c r="Q1" s="750"/>
      <c r="R1" s="750"/>
      <c r="S1" s="750"/>
      <c r="T1" s="750"/>
      <c r="U1" s="750"/>
      <c r="V1" s="750"/>
      <c r="W1" s="750"/>
      <c r="X1" s="751"/>
    </row>
    <row r="2" spans="1:26" s="71" customFormat="1" ht="15.75" customHeight="1" x14ac:dyDescent="0.3">
      <c r="A2" s="839" t="s">
        <v>187</v>
      </c>
      <c r="B2" s="842" t="s">
        <v>71</v>
      </c>
      <c r="C2" s="845" t="s">
        <v>72</v>
      </c>
      <c r="D2" s="846"/>
      <c r="E2" s="846"/>
      <c r="F2" s="847"/>
      <c r="G2" s="778" t="s">
        <v>73</v>
      </c>
      <c r="H2" s="781" t="s">
        <v>74</v>
      </c>
      <c r="I2" s="782"/>
      <c r="J2" s="782"/>
      <c r="K2" s="782"/>
      <c r="L2" s="782"/>
      <c r="M2" s="783"/>
      <c r="N2" s="752" t="s">
        <v>331</v>
      </c>
      <c r="O2" s="753"/>
      <c r="P2" s="753"/>
      <c r="Q2" s="753"/>
      <c r="R2" s="753"/>
      <c r="S2" s="753"/>
      <c r="T2" s="753"/>
      <c r="U2" s="753"/>
      <c r="V2" s="753"/>
      <c r="W2" s="753"/>
      <c r="X2" s="754"/>
    </row>
    <row r="3" spans="1:26" s="71" customFormat="1" ht="16.5" customHeight="1" thickBot="1" x14ac:dyDescent="0.35">
      <c r="A3" s="840"/>
      <c r="B3" s="843"/>
      <c r="C3" s="784" t="s">
        <v>75</v>
      </c>
      <c r="D3" s="786" t="s">
        <v>76</v>
      </c>
      <c r="E3" s="788" t="s">
        <v>77</v>
      </c>
      <c r="F3" s="789"/>
      <c r="G3" s="779"/>
      <c r="H3" s="824" t="s">
        <v>6</v>
      </c>
      <c r="I3" s="827" t="s">
        <v>78</v>
      </c>
      <c r="J3" s="828"/>
      <c r="K3" s="828"/>
      <c r="L3" s="829"/>
      <c r="M3" s="830" t="s">
        <v>79</v>
      </c>
      <c r="N3" s="755"/>
      <c r="O3" s="756"/>
      <c r="P3" s="756"/>
      <c r="Q3" s="756"/>
      <c r="R3" s="756"/>
      <c r="S3" s="756"/>
      <c r="T3" s="756"/>
      <c r="U3" s="756"/>
      <c r="V3" s="756"/>
      <c r="W3" s="756"/>
      <c r="X3" s="757"/>
    </row>
    <row r="4" spans="1:26" s="71" customFormat="1" ht="15.75" customHeight="1" thickBot="1" x14ac:dyDescent="0.35">
      <c r="A4" s="840"/>
      <c r="B4" s="843"/>
      <c r="C4" s="784"/>
      <c r="D4" s="786"/>
      <c r="E4" s="786" t="s">
        <v>80</v>
      </c>
      <c r="F4" s="834" t="s">
        <v>81</v>
      </c>
      <c r="G4" s="779"/>
      <c r="H4" s="825"/>
      <c r="I4" s="836" t="s">
        <v>23</v>
      </c>
      <c r="J4" s="836" t="s">
        <v>27</v>
      </c>
      <c r="K4" s="836" t="s">
        <v>82</v>
      </c>
      <c r="L4" s="836" t="s">
        <v>83</v>
      </c>
      <c r="M4" s="831"/>
      <c r="N4" s="758" t="s">
        <v>84</v>
      </c>
      <c r="O4" s="759"/>
      <c r="P4" s="760"/>
      <c r="Q4" s="758" t="s">
        <v>85</v>
      </c>
      <c r="R4" s="759"/>
      <c r="S4" s="760"/>
      <c r="T4" s="758" t="s">
        <v>86</v>
      </c>
      <c r="U4" s="759"/>
      <c r="V4" s="760"/>
      <c r="W4" s="758" t="s">
        <v>87</v>
      </c>
      <c r="X4" s="760"/>
    </row>
    <row r="5" spans="1:26" s="71" customFormat="1" ht="16.2" thickBot="1" x14ac:dyDescent="0.35">
      <c r="A5" s="840"/>
      <c r="B5" s="843"/>
      <c r="C5" s="784"/>
      <c r="D5" s="786"/>
      <c r="E5" s="786"/>
      <c r="F5" s="834"/>
      <c r="G5" s="779"/>
      <c r="H5" s="825"/>
      <c r="I5" s="837"/>
      <c r="J5" s="837"/>
      <c r="K5" s="837"/>
      <c r="L5" s="837"/>
      <c r="M5" s="831"/>
      <c r="N5" s="124">
        <v>1</v>
      </c>
      <c r="O5" s="125" t="s">
        <v>188</v>
      </c>
      <c r="P5" s="126" t="s">
        <v>189</v>
      </c>
      <c r="Q5" s="124">
        <v>3</v>
      </c>
      <c r="R5" s="125" t="s">
        <v>190</v>
      </c>
      <c r="S5" s="127" t="s">
        <v>191</v>
      </c>
      <c r="T5" s="128">
        <v>5</v>
      </c>
      <c r="U5" s="125" t="s">
        <v>192</v>
      </c>
      <c r="V5" s="127" t="s">
        <v>193</v>
      </c>
      <c r="W5" s="124">
        <v>7</v>
      </c>
      <c r="X5" s="127">
        <v>8</v>
      </c>
    </row>
    <row r="6" spans="1:26" s="71" customFormat="1" ht="16.2" thickBot="1" x14ac:dyDescent="0.35">
      <c r="A6" s="840"/>
      <c r="B6" s="843"/>
      <c r="C6" s="784"/>
      <c r="D6" s="786"/>
      <c r="E6" s="786"/>
      <c r="F6" s="834"/>
      <c r="G6" s="779"/>
      <c r="H6" s="825"/>
      <c r="I6" s="837"/>
      <c r="J6" s="837"/>
      <c r="K6" s="837"/>
      <c r="L6" s="837"/>
      <c r="M6" s="832"/>
      <c r="N6" s="761" t="s">
        <v>332</v>
      </c>
      <c r="O6" s="762"/>
      <c r="P6" s="763"/>
      <c r="Q6" s="763"/>
      <c r="R6" s="763"/>
      <c r="S6" s="763"/>
      <c r="T6" s="763"/>
      <c r="U6" s="763"/>
      <c r="V6" s="763"/>
      <c r="W6" s="763"/>
      <c r="X6" s="764"/>
    </row>
    <row r="7" spans="1:26" s="71" customFormat="1" ht="16.2" thickBot="1" x14ac:dyDescent="0.35">
      <c r="A7" s="841"/>
      <c r="B7" s="844"/>
      <c r="C7" s="785"/>
      <c r="D7" s="787"/>
      <c r="E7" s="787"/>
      <c r="F7" s="835"/>
      <c r="G7" s="780"/>
      <c r="H7" s="826"/>
      <c r="I7" s="838"/>
      <c r="J7" s="838"/>
      <c r="K7" s="838"/>
      <c r="L7" s="838"/>
      <c r="M7" s="833"/>
      <c r="N7" s="124">
        <v>15</v>
      </c>
      <c r="O7" s="125">
        <v>9</v>
      </c>
      <c r="P7" s="127">
        <v>9</v>
      </c>
      <c r="Q7" s="124">
        <v>15</v>
      </c>
      <c r="R7" s="125">
        <v>9</v>
      </c>
      <c r="S7" s="127">
        <v>9</v>
      </c>
      <c r="T7" s="124">
        <v>15</v>
      </c>
      <c r="U7" s="125">
        <v>9</v>
      </c>
      <c r="V7" s="127">
        <v>9</v>
      </c>
      <c r="W7" s="124">
        <v>15</v>
      </c>
      <c r="X7" s="127">
        <v>13</v>
      </c>
    </row>
    <row r="8" spans="1:26" s="71" customFormat="1" ht="16.2" thickBot="1" x14ac:dyDescent="0.35">
      <c r="A8" s="129">
        <v>1</v>
      </c>
      <c r="B8" s="130">
        <v>2</v>
      </c>
      <c r="C8" s="131">
        <v>3</v>
      </c>
      <c r="D8" s="129">
        <v>4</v>
      </c>
      <c r="E8" s="129">
        <v>5</v>
      </c>
      <c r="F8" s="129">
        <v>6</v>
      </c>
      <c r="G8" s="129">
        <v>7</v>
      </c>
      <c r="H8" s="129">
        <v>8</v>
      </c>
      <c r="I8" s="129">
        <v>9</v>
      </c>
      <c r="J8" s="129">
        <v>10</v>
      </c>
      <c r="K8" s="129">
        <v>11</v>
      </c>
      <c r="L8" s="129">
        <v>12</v>
      </c>
      <c r="M8" s="132">
        <v>13</v>
      </c>
      <c r="N8" s="124">
        <v>14</v>
      </c>
      <c r="O8" s="133">
        <v>15</v>
      </c>
      <c r="P8" s="124">
        <v>16</v>
      </c>
      <c r="Q8" s="133">
        <v>17</v>
      </c>
      <c r="R8" s="124">
        <v>18</v>
      </c>
      <c r="S8" s="133">
        <v>19</v>
      </c>
      <c r="T8" s="124">
        <v>20</v>
      </c>
      <c r="U8" s="133">
        <v>21</v>
      </c>
      <c r="V8" s="124">
        <v>22</v>
      </c>
      <c r="W8" s="133">
        <v>23</v>
      </c>
      <c r="X8" s="130">
        <v>24</v>
      </c>
      <c r="Y8" s="73">
        <v>25</v>
      </c>
      <c r="Z8" s="72">
        <v>26</v>
      </c>
    </row>
    <row r="9" spans="1:26" s="71" customFormat="1" ht="16.2" thickBot="1" x14ac:dyDescent="0.35">
      <c r="A9" s="765" t="s">
        <v>88</v>
      </c>
      <c r="B9" s="766"/>
      <c r="C9" s="767"/>
      <c r="D9" s="767"/>
      <c r="E9" s="767"/>
      <c r="F9" s="767"/>
      <c r="G9" s="767"/>
      <c r="H9" s="767"/>
      <c r="I9" s="767"/>
      <c r="J9" s="767"/>
      <c r="K9" s="767"/>
      <c r="L9" s="767"/>
      <c r="M9" s="767"/>
      <c r="N9" s="766"/>
      <c r="O9" s="766"/>
      <c r="P9" s="766"/>
      <c r="Q9" s="766"/>
      <c r="R9" s="766"/>
      <c r="S9" s="766"/>
      <c r="T9" s="766"/>
      <c r="U9" s="766"/>
      <c r="V9" s="766"/>
      <c r="W9" s="766"/>
      <c r="X9" s="768"/>
    </row>
    <row r="10" spans="1:26" s="71" customFormat="1" ht="16.2" thickBot="1" x14ac:dyDescent="0.35">
      <c r="A10" s="769" t="s">
        <v>89</v>
      </c>
      <c r="B10" s="770"/>
      <c r="C10" s="770"/>
      <c r="D10" s="770"/>
      <c r="E10" s="770"/>
      <c r="F10" s="770"/>
      <c r="G10" s="770"/>
      <c r="H10" s="770"/>
      <c r="I10" s="770"/>
      <c r="J10" s="770"/>
      <c r="K10" s="770"/>
      <c r="L10" s="770"/>
      <c r="M10" s="770"/>
      <c r="N10" s="770"/>
      <c r="O10" s="770"/>
      <c r="P10" s="770"/>
      <c r="Q10" s="770"/>
      <c r="R10" s="770"/>
      <c r="S10" s="770"/>
      <c r="T10" s="770"/>
      <c r="U10" s="770"/>
      <c r="V10" s="770"/>
      <c r="W10" s="770"/>
      <c r="X10" s="771"/>
    </row>
    <row r="11" spans="1:26" s="74" customFormat="1" x14ac:dyDescent="0.3">
      <c r="A11" s="303" t="s">
        <v>90</v>
      </c>
      <c r="B11" s="134" t="s">
        <v>16</v>
      </c>
      <c r="C11" s="87"/>
      <c r="D11" s="135"/>
      <c r="E11" s="136"/>
      <c r="F11" s="137"/>
      <c r="G11" s="138">
        <f>G12+G13+G14+G15</f>
        <v>15</v>
      </c>
      <c r="H11" s="139">
        <f>SUM(H12:H15)</f>
        <v>450</v>
      </c>
      <c r="I11" s="140">
        <f>SUM(I12:I15)</f>
        <v>180</v>
      </c>
      <c r="J11" s="141"/>
      <c r="K11" s="141"/>
      <c r="L11" s="141">
        <f>SUM(L12:L15)</f>
        <v>180</v>
      </c>
      <c r="M11" s="142">
        <f>SUM(M12:M15)</f>
        <v>270</v>
      </c>
      <c r="N11" s="143"/>
      <c r="O11" s="144"/>
      <c r="P11" s="145"/>
      <c r="Q11" s="146"/>
      <c r="R11" s="144"/>
      <c r="S11" s="145"/>
      <c r="T11" s="146"/>
      <c r="U11" s="144"/>
      <c r="V11" s="145"/>
      <c r="W11" s="146"/>
      <c r="X11" s="145"/>
    </row>
    <row r="12" spans="1:26" s="74" customFormat="1" x14ac:dyDescent="0.3">
      <c r="A12" s="304" t="s">
        <v>91</v>
      </c>
      <c r="B12" s="305" t="s">
        <v>16</v>
      </c>
      <c r="C12" s="108"/>
      <c r="D12" s="147">
        <v>1</v>
      </c>
      <c r="E12" s="306"/>
      <c r="F12" s="307"/>
      <c r="G12" s="308">
        <v>4</v>
      </c>
      <c r="H12" s="309">
        <f t="shared" ref="H12:H25" si="0">G12*30</f>
        <v>120</v>
      </c>
      <c r="I12" s="148">
        <f>J12+K12+L12</f>
        <v>45</v>
      </c>
      <c r="J12" s="310"/>
      <c r="K12" s="310"/>
      <c r="L12" s="310">
        <v>45</v>
      </c>
      <c r="M12" s="311">
        <f t="shared" ref="M12:M25" si="1">H12-I12</f>
        <v>75</v>
      </c>
      <c r="N12" s="149">
        <v>3</v>
      </c>
      <c r="O12" s="150"/>
      <c r="P12" s="151"/>
      <c r="Q12" s="152"/>
      <c r="R12" s="150"/>
      <c r="S12" s="151"/>
      <c r="T12" s="152"/>
      <c r="U12" s="150"/>
      <c r="V12" s="151"/>
      <c r="W12" s="152"/>
      <c r="X12" s="151"/>
    </row>
    <row r="13" spans="1:26" s="74" customFormat="1" x14ac:dyDescent="0.3">
      <c r="A13" s="304" t="s">
        <v>92</v>
      </c>
      <c r="B13" s="305" t="s">
        <v>16</v>
      </c>
      <c r="C13" s="108"/>
      <c r="D13" s="147">
        <v>2</v>
      </c>
      <c r="E13" s="306"/>
      <c r="F13" s="307"/>
      <c r="G13" s="308">
        <v>3.5</v>
      </c>
      <c r="H13" s="309">
        <f t="shared" si="0"/>
        <v>105</v>
      </c>
      <c r="I13" s="148">
        <f t="shared" ref="I13:I15" si="2">J13+K13+L13</f>
        <v>36</v>
      </c>
      <c r="J13" s="310"/>
      <c r="K13" s="310"/>
      <c r="L13" s="310">
        <v>36</v>
      </c>
      <c r="M13" s="311">
        <f t="shared" si="1"/>
        <v>69</v>
      </c>
      <c r="N13" s="149"/>
      <c r="O13" s="150">
        <v>2</v>
      </c>
      <c r="P13" s="151">
        <v>2</v>
      </c>
      <c r="Q13" s="152"/>
      <c r="R13" s="150"/>
      <c r="S13" s="151"/>
      <c r="T13" s="152"/>
      <c r="U13" s="150"/>
      <c r="V13" s="151"/>
      <c r="W13" s="152"/>
      <c r="X13" s="151"/>
    </row>
    <row r="14" spans="1:26" s="74" customFormat="1" x14ac:dyDescent="0.3">
      <c r="A14" s="304" t="s">
        <v>93</v>
      </c>
      <c r="B14" s="305" t="s">
        <v>16</v>
      </c>
      <c r="C14" s="108"/>
      <c r="D14" s="147">
        <v>3</v>
      </c>
      <c r="E14" s="312"/>
      <c r="F14" s="307"/>
      <c r="G14" s="308">
        <f>'семестровка 052'!D49</f>
        <v>3</v>
      </c>
      <c r="H14" s="309">
        <f t="shared" si="0"/>
        <v>90</v>
      </c>
      <c r="I14" s="148">
        <f t="shared" si="2"/>
        <v>45</v>
      </c>
      <c r="J14" s="310"/>
      <c r="K14" s="310"/>
      <c r="L14" s="310">
        <v>45</v>
      </c>
      <c r="M14" s="311">
        <f t="shared" si="1"/>
        <v>45</v>
      </c>
      <c r="N14" s="149"/>
      <c r="O14" s="150"/>
      <c r="P14" s="151"/>
      <c r="Q14" s="152">
        <v>3</v>
      </c>
      <c r="R14" s="150"/>
      <c r="S14" s="151"/>
      <c r="T14" s="152"/>
      <c r="U14" s="150"/>
      <c r="V14" s="151"/>
      <c r="W14" s="313"/>
      <c r="X14" s="153"/>
    </row>
    <row r="15" spans="1:26" s="74" customFormat="1" x14ac:dyDescent="0.3">
      <c r="A15" s="304" t="s">
        <v>94</v>
      </c>
      <c r="B15" s="305" t="s">
        <v>16</v>
      </c>
      <c r="C15" s="154"/>
      <c r="D15" s="113" t="s">
        <v>146</v>
      </c>
      <c r="E15" s="113"/>
      <c r="F15" s="314"/>
      <c r="G15" s="315">
        <v>4.5</v>
      </c>
      <c r="H15" s="309">
        <f t="shared" si="0"/>
        <v>135</v>
      </c>
      <c r="I15" s="148">
        <f t="shared" si="2"/>
        <v>54</v>
      </c>
      <c r="J15" s="316"/>
      <c r="K15" s="316"/>
      <c r="L15" s="316">
        <v>54</v>
      </c>
      <c r="M15" s="311">
        <f t="shared" si="1"/>
        <v>81</v>
      </c>
      <c r="N15" s="155"/>
      <c r="O15" s="156"/>
      <c r="P15" s="157"/>
      <c r="Q15" s="158"/>
      <c r="R15" s="156">
        <v>3</v>
      </c>
      <c r="S15" s="157">
        <v>3</v>
      </c>
      <c r="T15" s="158"/>
      <c r="U15" s="156"/>
      <c r="V15" s="157"/>
      <c r="W15" s="158"/>
      <c r="X15" s="157"/>
    </row>
    <row r="16" spans="1:26" s="74" customFormat="1" x14ac:dyDescent="0.3">
      <c r="A16" s="317" t="s">
        <v>95</v>
      </c>
      <c r="B16" s="318" t="s">
        <v>314</v>
      </c>
      <c r="C16" s="108"/>
      <c r="D16" s="319" t="s">
        <v>194</v>
      </c>
      <c r="E16" s="312"/>
      <c r="F16" s="320"/>
      <c r="G16" s="159">
        <f>'семестровка 052'!D12</f>
        <v>1</v>
      </c>
      <c r="H16" s="321">
        <f t="shared" si="0"/>
        <v>30</v>
      </c>
      <c r="I16" s="108">
        <f t="shared" ref="I16:I18" si="3">J16+L16</f>
        <v>15</v>
      </c>
      <c r="J16" s="160">
        <v>8</v>
      </c>
      <c r="K16" s="160"/>
      <c r="L16" s="160">
        <v>7</v>
      </c>
      <c r="M16" s="322">
        <f t="shared" si="1"/>
        <v>15</v>
      </c>
      <c r="N16" s="149">
        <v>1</v>
      </c>
      <c r="O16" s="150"/>
      <c r="P16" s="151"/>
      <c r="Q16" s="152"/>
      <c r="R16" s="150"/>
      <c r="S16" s="151"/>
      <c r="T16" s="152"/>
      <c r="U16" s="150"/>
      <c r="V16" s="151"/>
      <c r="W16" s="152"/>
      <c r="X16" s="323"/>
    </row>
    <row r="17" spans="1:29" s="74" customFormat="1" ht="30.75" customHeight="1" x14ac:dyDescent="0.3">
      <c r="A17" s="317" t="s">
        <v>97</v>
      </c>
      <c r="B17" s="318" t="s">
        <v>19</v>
      </c>
      <c r="C17" s="108">
        <v>1</v>
      </c>
      <c r="D17" s="319"/>
      <c r="E17" s="312"/>
      <c r="F17" s="320"/>
      <c r="G17" s="159">
        <f>'семестровка 052'!D13</f>
        <v>7</v>
      </c>
      <c r="H17" s="321">
        <f t="shared" si="0"/>
        <v>210</v>
      </c>
      <c r="I17" s="108">
        <f t="shared" si="3"/>
        <v>75</v>
      </c>
      <c r="J17" s="160">
        <v>45</v>
      </c>
      <c r="K17" s="160"/>
      <c r="L17" s="160">
        <v>30</v>
      </c>
      <c r="M17" s="322">
        <f t="shared" si="1"/>
        <v>135</v>
      </c>
      <c r="N17" s="149">
        <v>5</v>
      </c>
      <c r="O17" s="150"/>
      <c r="P17" s="151"/>
      <c r="Q17" s="152"/>
      <c r="R17" s="150"/>
      <c r="S17" s="151"/>
      <c r="T17" s="152"/>
      <c r="U17" s="150"/>
      <c r="V17" s="151"/>
      <c r="W17" s="152"/>
      <c r="X17" s="323"/>
    </row>
    <row r="18" spans="1:29" s="74" customFormat="1" ht="31.2" x14ac:dyDescent="0.3">
      <c r="A18" s="317" t="s">
        <v>98</v>
      </c>
      <c r="B18" s="318" t="s">
        <v>100</v>
      </c>
      <c r="C18" s="108"/>
      <c r="D18" s="160" t="s">
        <v>147</v>
      </c>
      <c r="E18" s="161"/>
      <c r="F18" s="162"/>
      <c r="G18" s="159">
        <v>3.5</v>
      </c>
      <c r="H18" s="321">
        <f t="shared" si="0"/>
        <v>105</v>
      </c>
      <c r="I18" s="108">
        <f t="shared" si="3"/>
        <v>36</v>
      </c>
      <c r="J18" s="160">
        <v>18</v>
      </c>
      <c r="K18" s="160"/>
      <c r="L18" s="160">
        <v>18</v>
      </c>
      <c r="M18" s="322">
        <f t="shared" si="1"/>
        <v>69</v>
      </c>
      <c r="N18" s="149"/>
      <c r="O18" s="150">
        <v>2</v>
      </c>
      <c r="P18" s="323">
        <v>2</v>
      </c>
      <c r="Q18" s="152"/>
      <c r="R18" s="150"/>
      <c r="S18" s="151"/>
      <c r="T18" s="152"/>
      <c r="U18" s="150"/>
      <c r="V18" s="151"/>
      <c r="W18" s="152"/>
      <c r="X18" s="151"/>
    </row>
    <row r="19" spans="1:29" s="324" customFormat="1" ht="16.2" x14ac:dyDescent="0.3">
      <c r="A19" s="317" t="s">
        <v>99</v>
      </c>
      <c r="B19" s="318" t="s">
        <v>29</v>
      </c>
      <c r="C19" s="108">
        <v>2</v>
      </c>
      <c r="D19" s="160"/>
      <c r="E19" s="161"/>
      <c r="F19" s="162"/>
      <c r="G19" s="159">
        <v>5</v>
      </c>
      <c r="H19" s="321">
        <f>G19*30</f>
        <v>150</v>
      </c>
      <c r="I19" s="108">
        <f>J19+L19</f>
        <v>54</v>
      </c>
      <c r="J19" s="160">
        <v>36</v>
      </c>
      <c r="K19" s="160"/>
      <c r="L19" s="160">
        <v>18</v>
      </c>
      <c r="M19" s="322">
        <f>H19-I19</f>
        <v>96</v>
      </c>
      <c r="N19" s="149"/>
      <c r="O19" s="150">
        <v>3</v>
      </c>
      <c r="P19" s="323">
        <v>3</v>
      </c>
      <c r="Q19" s="152"/>
      <c r="R19" s="150"/>
      <c r="S19" s="151"/>
      <c r="T19" s="152"/>
      <c r="U19" s="150"/>
      <c r="V19" s="151"/>
      <c r="W19" s="152"/>
      <c r="X19" s="151"/>
    </row>
    <row r="20" spans="1:29" s="74" customFormat="1" ht="16.2" x14ac:dyDescent="0.3">
      <c r="A20" s="317" t="s">
        <v>101</v>
      </c>
      <c r="B20" s="318" t="s">
        <v>283</v>
      </c>
      <c r="C20" s="108">
        <v>1</v>
      </c>
      <c r="D20" s="160"/>
      <c r="E20" s="161"/>
      <c r="F20" s="162"/>
      <c r="G20" s="159">
        <v>6</v>
      </c>
      <c r="H20" s="321">
        <f t="shared" si="0"/>
        <v>180</v>
      </c>
      <c r="I20" s="108">
        <f t="shared" ref="I20:I25" si="4">J20+K20+L20</f>
        <v>60</v>
      </c>
      <c r="J20" s="160">
        <v>30</v>
      </c>
      <c r="K20" s="160"/>
      <c r="L20" s="160">
        <v>30</v>
      </c>
      <c r="M20" s="322">
        <f t="shared" si="1"/>
        <v>120</v>
      </c>
      <c r="N20" s="325">
        <v>4</v>
      </c>
      <c r="O20" s="326"/>
      <c r="P20" s="327"/>
      <c r="Q20" s="148"/>
      <c r="R20" s="326"/>
      <c r="S20" s="311"/>
      <c r="T20" s="148"/>
      <c r="U20" s="326"/>
      <c r="V20" s="311"/>
      <c r="W20" s="148"/>
      <c r="X20" s="311"/>
    </row>
    <row r="21" spans="1:29" s="74" customFormat="1" x14ac:dyDescent="0.3">
      <c r="A21" s="317" t="s">
        <v>102</v>
      </c>
      <c r="B21" s="328" t="s">
        <v>22</v>
      </c>
      <c r="C21" s="329"/>
      <c r="D21" s="160" t="s">
        <v>148</v>
      </c>
      <c r="E21" s="160"/>
      <c r="F21" s="322"/>
      <c r="G21" s="330">
        <v>6</v>
      </c>
      <c r="H21" s="321">
        <f t="shared" si="0"/>
        <v>180</v>
      </c>
      <c r="I21" s="108">
        <f t="shared" si="4"/>
        <v>60</v>
      </c>
      <c r="J21" s="160">
        <v>15</v>
      </c>
      <c r="K21" s="160">
        <v>45</v>
      </c>
      <c r="L21" s="160"/>
      <c r="M21" s="322">
        <f t="shared" si="1"/>
        <v>120</v>
      </c>
      <c r="N21" s="325">
        <v>4</v>
      </c>
      <c r="O21" s="326"/>
      <c r="P21" s="311"/>
      <c r="Q21" s="148"/>
      <c r="R21" s="326"/>
      <c r="S21" s="311"/>
      <c r="T21" s="148"/>
      <c r="U21" s="326"/>
      <c r="V21" s="311"/>
      <c r="W21" s="148"/>
      <c r="X21" s="311"/>
    </row>
    <row r="22" spans="1:29" s="74" customFormat="1" x14ac:dyDescent="0.3">
      <c r="A22" s="317" t="s">
        <v>103</v>
      </c>
      <c r="B22" s="328" t="s">
        <v>202</v>
      </c>
      <c r="C22" s="329">
        <v>1</v>
      </c>
      <c r="D22" s="160"/>
      <c r="E22" s="160"/>
      <c r="F22" s="322"/>
      <c r="G22" s="330">
        <f>'семестровка 052'!D16</f>
        <v>6</v>
      </c>
      <c r="H22" s="321">
        <f t="shared" si="0"/>
        <v>180</v>
      </c>
      <c r="I22" s="108">
        <f t="shared" si="4"/>
        <v>60</v>
      </c>
      <c r="J22" s="160">
        <v>30</v>
      </c>
      <c r="K22" s="160"/>
      <c r="L22" s="160">
        <v>30</v>
      </c>
      <c r="M22" s="322">
        <f t="shared" si="1"/>
        <v>120</v>
      </c>
      <c r="N22" s="149">
        <v>4</v>
      </c>
      <c r="O22" s="150"/>
      <c r="P22" s="151"/>
      <c r="Q22" s="152"/>
      <c r="R22" s="150"/>
      <c r="S22" s="151"/>
      <c r="T22" s="152"/>
      <c r="U22" s="150"/>
      <c r="V22" s="151"/>
      <c r="W22" s="152"/>
      <c r="X22" s="151"/>
    </row>
    <row r="23" spans="1:29" s="74" customFormat="1" x14ac:dyDescent="0.3">
      <c r="A23" s="317" t="s">
        <v>104</v>
      </c>
      <c r="B23" s="331" t="s">
        <v>250</v>
      </c>
      <c r="C23" s="332"/>
      <c r="D23" s="302" t="s">
        <v>251</v>
      </c>
      <c r="E23" s="302"/>
      <c r="F23" s="333"/>
      <c r="G23" s="330">
        <v>4.5</v>
      </c>
      <c r="H23" s="334">
        <f t="shared" si="0"/>
        <v>135</v>
      </c>
      <c r="I23" s="108">
        <f t="shared" si="4"/>
        <v>45</v>
      </c>
      <c r="J23" s="302">
        <v>30</v>
      </c>
      <c r="K23" s="302"/>
      <c r="L23" s="302">
        <v>15</v>
      </c>
      <c r="M23" s="322">
        <f t="shared" si="1"/>
        <v>90</v>
      </c>
      <c r="N23" s="335"/>
      <c r="O23" s="336"/>
      <c r="P23" s="337"/>
      <c r="Q23" s="338">
        <v>3</v>
      </c>
      <c r="R23" s="336"/>
      <c r="S23" s="337"/>
      <c r="T23" s="338"/>
      <c r="U23" s="336"/>
      <c r="V23" s="337"/>
      <c r="W23" s="338"/>
      <c r="X23" s="337"/>
    </row>
    <row r="24" spans="1:29" s="74" customFormat="1" x14ac:dyDescent="0.3">
      <c r="A24" s="317" t="s">
        <v>132</v>
      </c>
      <c r="B24" s="331" t="s">
        <v>234</v>
      </c>
      <c r="C24" s="332"/>
      <c r="D24" s="302">
        <v>3</v>
      </c>
      <c r="E24" s="302"/>
      <c r="F24" s="333"/>
      <c r="G24" s="330">
        <v>3</v>
      </c>
      <c r="H24" s="334">
        <f t="shared" si="0"/>
        <v>90</v>
      </c>
      <c r="I24" s="108">
        <f t="shared" si="4"/>
        <v>30</v>
      </c>
      <c r="J24" s="302">
        <v>15</v>
      </c>
      <c r="K24" s="302"/>
      <c r="L24" s="302">
        <v>15</v>
      </c>
      <c r="M24" s="322">
        <f t="shared" si="1"/>
        <v>60</v>
      </c>
      <c r="N24" s="335"/>
      <c r="O24" s="336"/>
      <c r="P24" s="337"/>
      <c r="Q24" s="338">
        <v>2</v>
      </c>
      <c r="R24" s="336"/>
      <c r="S24" s="337"/>
      <c r="T24" s="338"/>
      <c r="U24" s="336"/>
      <c r="V24" s="337"/>
      <c r="W24" s="338"/>
      <c r="X24" s="337"/>
    </row>
    <row r="25" spans="1:29" s="74" customFormat="1" ht="31.8" thickBot="1" x14ac:dyDescent="0.35">
      <c r="A25" s="317" t="s">
        <v>133</v>
      </c>
      <c r="B25" s="339" t="s">
        <v>343</v>
      </c>
      <c r="C25" s="340"/>
      <c r="D25" s="341" t="s">
        <v>154</v>
      </c>
      <c r="E25" s="341"/>
      <c r="F25" s="342"/>
      <c r="G25" s="343">
        <v>3</v>
      </c>
      <c r="H25" s="344">
        <f t="shared" si="0"/>
        <v>90</v>
      </c>
      <c r="I25" s="345">
        <f t="shared" si="4"/>
        <v>30</v>
      </c>
      <c r="J25" s="341">
        <v>15</v>
      </c>
      <c r="K25" s="341">
        <v>8</v>
      </c>
      <c r="L25" s="341">
        <v>7</v>
      </c>
      <c r="M25" s="342">
        <f t="shared" si="1"/>
        <v>60</v>
      </c>
      <c r="N25" s="335"/>
      <c r="O25" s="336"/>
      <c r="P25" s="337"/>
      <c r="Q25" s="338"/>
      <c r="R25" s="336"/>
      <c r="S25" s="337"/>
      <c r="T25" s="338"/>
      <c r="U25" s="336"/>
      <c r="V25" s="337"/>
      <c r="W25" s="338">
        <v>2</v>
      </c>
      <c r="X25" s="337"/>
      <c r="AC25" s="74" t="s">
        <v>284</v>
      </c>
    </row>
    <row r="26" spans="1:29" s="74" customFormat="1" ht="16.2" thickBot="1" x14ac:dyDescent="0.35">
      <c r="A26" s="772" t="s">
        <v>105</v>
      </c>
      <c r="B26" s="773"/>
      <c r="C26" s="301"/>
      <c r="D26" s="80"/>
      <c r="E26" s="300"/>
      <c r="F26" s="300"/>
      <c r="G26" s="81">
        <f>SUM(G16:G25)+G11</f>
        <v>60</v>
      </c>
      <c r="H26" s="82">
        <f t="shared" ref="H26:M26" si="5">SUM(H16:H25)+H11</f>
        <v>1800</v>
      </c>
      <c r="I26" s="82">
        <f t="shared" si="5"/>
        <v>645</v>
      </c>
      <c r="J26" s="82">
        <f t="shared" si="5"/>
        <v>242</v>
      </c>
      <c r="K26" s="82">
        <f t="shared" si="5"/>
        <v>53</v>
      </c>
      <c r="L26" s="82">
        <f t="shared" si="5"/>
        <v>350</v>
      </c>
      <c r="M26" s="82">
        <f t="shared" si="5"/>
        <v>1155</v>
      </c>
      <c r="N26" s="82">
        <f>SUM(N11:N25)</f>
        <v>21</v>
      </c>
      <c r="O26" s="82">
        <f t="shared" ref="O26:X26" si="6">SUM(O11:O25)</f>
        <v>7</v>
      </c>
      <c r="P26" s="82">
        <f>SUM(P11:P25)</f>
        <v>7</v>
      </c>
      <c r="Q26" s="82">
        <f t="shared" si="6"/>
        <v>8</v>
      </c>
      <c r="R26" s="82">
        <f t="shared" si="6"/>
        <v>3</v>
      </c>
      <c r="S26" s="82">
        <f t="shared" si="6"/>
        <v>3</v>
      </c>
      <c r="T26" s="82">
        <f t="shared" si="6"/>
        <v>0</v>
      </c>
      <c r="U26" s="82">
        <f t="shared" si="6"/>
        <v>0</v>
      </c>
      <c r="V26" s="82">
        <f t="shared" si="6"/>
        <v>0</v>
      </c>
      <c r="W26" s="82">
        <f t="shared" si="6"/>
        <v>2</v>
      </c>
      <c r="X26" s="82">
        <f t="shared" si="6"/>
        <v>0</v>
      </c>
    </row>
    <row r="27" spans="1:29" s="71" customFormat="1" ht="16.2" thickBot="1" x14ac:dyDescent="0.35">
      <c r="A27" s="774" t="s">
        <v>106</v>
      </c>
      <c r="B27" s="775"/>
      <c r="C27" s="775"/>
      <c r="D27" s="775"/>
      <c r="E27" s="775"/>
      <c r="F27" s="775"/>
      <c r="G27" s="775"/>
      <c r="H27" s="775"/>
      <c r="I27" s="775"/>
      <c r="J27" s="775"/>
      <c r="K27" s="775"/>
      <c r="L27" s="775"/>
      <c r="M27" s="775"/>
      <c r="N27" s="776"/>
      <c r="O27" s="776"/>
      <c r="P27" s="776"/>
      <c r="Q27" s="776"/>
      <c r="R27" s="776"/>
      <c r="S27" s="776"/>
      <c r="T27" s="776"/>
      <c r="U27" s="776"/>
      <c r="V27" s="776"/>
      <c r="W27" s="776"/>
      <c r="X27" s="777"/>
      <c r="Y27" s="88" t="e">
        <f>SUM(Y16:Y26)+#REF!+Y11</f>
        <v>#REF!</v>
      </c>
      <c r="Z27" s="82" t="e">
        <f>SUM(Z16:Z26)+#REF!+Z11</f>
        <v>#REF!</v>
      </c>
    </row>
    <row r="28" spans="1:29" x14ac:dyDescent="0.3">
      <c r="A28" s="346" t="s">
        <v>107</v>
      </c>
      <c r="B28" s="347" t="s">
        <v>247</v>
      </c>
      <c r="C28" s="348" t="s">
        <v>248</v>
      </c>
      <c r="D28" s="349"/>
      <c r="E28" s="349"/>
      <c r="F28" s="350"/>
      <c r="G28" s="351">
        <v>6.5</v>
      </c>
      <c r="H28" s="352">
        <f>G28*30</f>
        <v>195</v>
      </c>
      <c r="I28" s="353">
        <f>J28+K28+L28</f>
        <v>72</v>
      </c>
      <c r="J28" s="354">
        <v>36</v>
      </c>
      <c r="K28" s="354"/>
      <c r="L28" s="354">
        <v>36</v>
      </c>
      <c r="M28" s="355">
        <f>H28-I28</f>
        <v>123</v>
      </c>
      <c r="N28" s="356"/>
      <c r="O28" s="357">
        <v>4</v>
      </c>
      <c r="P28" s="358">
        <v>4</v>
      </c>
      <c r="Q28" s="359"/>
      <c r="R28" s="360"/>
      <c r="S28" s="361"/>
      <c r="T28" s="87"/>
      <c r="U28" s="362"/>
      <c r="V28" s="361"/>
      <c r="W28" s="363"/>
      <c r="X28" s="361"/>
    </row>
    <row r="29" spans="1:29" s="364" customFormat="1" ht="16.2" x14ac:dyDescent="0.3">
      <c r="A29" s="163" t="s">
        <v>134</v>
      </c>
      <c r="B29" s="164" t="s">
        <v>249</v>
      </c>
      <c r="C29" s="108">
        <v>3</v>
      </c>
      <c r="D29" s="160"/>
      <c r="E29" s="161"/>
      <c r="F29" s="162"/>
      <c r="G29" s="159">
        <v>6</v>
      </c>
      <c r="H29" s="321">
        <f t="shared" ref="H29:H36" si="7">G29*30</f>
        <v>180</v>
      </c>
      <c r="I29" s="108">
        <f t="shared" ref="I29" si="8">J29+L29</f>
        <v>60</v>
      </c>
      <c r="J29" s="160">
        <v>30</v>
      </c>
      <c r="K29" s="160"/>
      <c r="L29" s="160">
        <v>30</v>
      </c>
      <c r="M29" s="322">
        <f t="shared" ref="M29:M36" si="9">H29-I29</f>
        <v>120</v>
      </c>
      <c r="N29" s="149"/>
      <c r="O29" s="150"/>
      <c r="P29" s="323"/>
      <c r="Q29" s="152">
        <v>4</v>
      </c>
      <c r="R29" s="150"/>
      <c r="S29" s="151"/>
      <c r="T29" s="152"/>
      <c r="U29" s="150"/>
      <c r="V29" s="151"/>
      <c r="W29" s="152"/>
      <c r="X29" s="151"/>
    </row>
    <row r="30" spans="1:29" x14ac:dyDescent="0.3">
      <c r="A30" s="163" t="s">
        <v>135</v>
      </c>
      <c r="B30" s="365" t="s">
        <v>205</v>
      </c>
      <c r="C30" s="329">
        <v>4</v>
      </c>
      <c r="D30" s="160"/>
      <c r="E30" s="161"/>
      <c r="F30" s="322"/>
      <c r="G30" s="159">
        <v>7</v>
      </c>
      <c r="H30" s="321">
        <f>G30*30</f>
        <v>210</v>
      </c>
      <c r="I30" s="108">
        <f>J30+K30+L30</f>
        <v>72</v>
      </c>
      <c r="J30" s="160">
        <v>36</v>
      </c>
      <c r="K30" s="160"/>
      <c r="L30" s="160">
        <v>36</v>
      </c>
      <c r="M30" s="322">
        <f>H30-I30</f>
        <v>138</v>
      </c>
      <c r="N30" s="325"/>
      <c r="O30" s="326"/>
      <c r="P30" s="311"/>
      <c r="Q30" s="148"/>
      <c r="R30" s="326">
        <v>4</v>
      </c>
      <c r="S30" s="311">
        <v>4</v>
      </c>
      <c r="T30" s="148"/>
      <c r="U30" s="326"/>
      <c r="V30" s="311"/>
      <c r="W30" s="148"/>
      <c r="X30" s="311"/>
    </row>
    <row r="31" spans="1:29" x14ac:dyDescent="0.3">
      <c r="A31" s="163" t="s">
        <v>136</v>
      </c>
      <c r="B31" s="365" t="s">
        <v>223</v>
      </c>
      <c r="C31" s="329">
        <v>3</v>
      </c>
      <c r="D31" s="160"/>
      <c r="E31" s="161"/>
      <c r="F31" s="322"/>
      <c r="G31" s="159">
        <v>6.5</v>
      </c>
      <c r="H31" s="321">
        <f>G31*30</f>
        <v>195</v>
      </c>
      <c r="I31" s="108">
        <f>J31+K31+L31</f>
        <v>75</v>
      </c>
      <c r="J31" s="160">
        <v>45</v>
      </c>
      <c r="K31" s="160"/>
      <c r="L31" s="160">
        <v>30</v>
      </c>
      <c r="M31" s="322">
        <f>H31-I31</f>
        <v>120</v>
      </c>
      <c r="N31" s="325"/>
      <c r="O31" s="326"/>
      <c r="P31" s="311"/>
      <c r="Q31" s="148">
        <v>5</v>
      </c>
      <c r="R31" s="326"/>
      <c r="S31" s="311"/>
      <c r="T31" s="148"/>
      <c r="U31" s="326"/>
      <c r="V31" s="311"/>
      <c r="W31" s="148"/>
      <c r="X31" s="311"/>
    </row>
    <row r="32" spans="1:29" x14ac:dyDescent="0.3">
      <c r="A32" s="163" t="s">
        <v>137</v>
      </c>
      <c r="B32" s="365" t="s">
        <v>229</v>
      </c>
      <c r="C32" s="329">
        <v>3</v>
      </c>
      <c r="D32" s="160"/>
      <c r="E32" s="161"/>
      <c r="F32" s="322"/>
      <c r="G32" s="159">
        <v>5.5</v>
      </c>
      <c r="H32" s="321">
        <f>G32*30</f>
        <v>165</v>
      </c>
      <c r="I32" s="108">
        <f>J32+K32+L32</f>
        <v>75</v>
      </c>
      <c r="J32" s="160">
        <v>45</v>
      </c>
      <c r="K32" s="160"/>
      <c r="L32" s="160">
        <v>30</v>
      </c>
      <c r="M32" s="322">
        <f>H32-I32</f>
        <v>90</v>
      </c>
      <c r="N32" s="325"/>
      <c r="O32" s="326"/>
      <c r="P32" s="311"/>
      <c r="Q32" s="148">
        <v>5</v>
      </c>
      <c r="R32" s="326"/>
      <c r="S32" s="311"/>
      <c r="T32" s="148"/>
      <c r="U32" s="326"/>
      <c r="V32" s="311"/>
      <c r="W32" s="148"/>
      <c r="X32" s="311"/>
    </row>
    <row r="33" spans="1:24" ht="16.2" x14ac:dyDescent="0.3">
      <c r="A33" s="163" t="s">
        <v>138</v>
      </c>
      <c r="B33" s="164" t="s">
        <v>209</v>
      </c>
      <c r="C33" s="108"/>
      <c r="D33" s="160"/>
      <c r="E33" s="161"/>
      <c r="F33" s="162"/>
      <c r="G33" s="159">
        <f>G34+G35</f>
        <v>8</v>
      </c>
      <c r="H33" s="165">
        <f>H34+H35</f>
        <v>240</v>
      </c>
      <c r="I33" s="299">
        <f t="shared" ref="I33:M33" si="10">I34+I35</f>
        <v>87</v>
      </c>
      <c r="J33" s="166">
        <f t="shared" si="10"/>
        <v>36</v>
      </c>
      <c r="K33" s="166">
        <f t="shared" si="10"/>
        <v>0</v>
      </c>
      <c r="L33" s="166">
        <f t="shared" si="10"/>
        <v>51</v>
      </c>
      <c r="M33" s="167">
        <f t="shared" si="10"/>
        <v>153</v>
      </c>
      <c r="N33" s="149"/>
      <c r="O33" s="150"/>
      <c r="P33" s="153"/>
      <c r="Q33" s="152"/>
      <c r="R33" s="150"/>
      <c r="S33" s="151"/>
      <c r="T33" s="152"/>
      <c r="U33" s="150"/>
      <c r="V33" s="151"/>
      <c r="W33" s="152"/>
      <c r="X33" s="151"/>
    </row>
    <row r="34" spans="1:24" x14ac:dyDescent="0.3">
      <c r="A34" s="366" t="s">
        <v>172</v>
      </c>
      <c r="B34" s="367" t="s">
        <v>209</v>
      </c>
      <c r="C34" s="368">
        <v>2</v>
      </c>
      <c r="D34" s="369"/>
      <c r="E34" s="369"/>
      <c r="F34" s="370"/>
      <c r="G34" s="371">
        <v>6.5</v>
      </c>
      <c r="H34" s="309">
        <f>G34*30</f>
        <v>195</v>
      </c>
      <c r="I34" s="148">
        <f>J34+K34+L34</f>
        <v>72</v>
      </c>
      <c r="J34" s="310">
        <v>36</v>
      </c>
      <c r="K34" s="310"/>
      <c r="L34" s="310">
        <v>36</v>
      </c>
      <c r="M34" s="311">
        <f>H34-I34</f>
        <v>123</v>
      </c>
      <c r="N34" s="372"/>
      <c r="O34" s="373">
        <v>4</v>
      </c>
      <c r="P34" s="374">
        <v>4</v>
      </c>
      <c r="Q34" s="375"/>
      <c r="R34" s="373"/>
      <c r="S34" s="374"/>
      <c r="T34" s="375"/>
      <c r="U34" s="373"/>
      <c r="V34" s="374"/>
      <c r="W34" s="372"/>
      <c r="X34" s="374"/>
    </row>
    <row r="35" spans="1:24" x14ac:dyDescent="0.3">
      <c r="A35" s="366" t="s">
        <v>173</v>
      </c>
      <c r="B35" s="367" t="s">
        <v>252</v>
      </c>
      <c r="C35" s="368"/>
      <c r="D35" s="376"/>
      <c r="E35" s="377"/>
      <c r="F35" s="370" t="s">
        <v>251</v>
      </c>
      <c r="G35" s="371">
        <v>1.5</v>
      </c>
      <c r="H35" s="309">
        <f>G35*30</f>
        <v>45</v>
      </c>
      <c r="I35" s="148">
        <v>15</v>
      </c>
      <c r="J35" s="310"/>
      <c r="K35" s="310"/>
      <c r="L35" s="310">
        <v>15</v>
      </c>
      <c r="M35" s="311">
        <f>H35-I35</f>
        <v>30</v>
      </c>
      <c r="N35" s="372"/>
      <c r="O35" s="373"/>
      <c r="P35" s="374"/>
      <c r="Q35" s="375">
        <v>1</v>
      </c>
      <c r="R35" s="326"/>
      <c r="S35" s="311"/>
      <c r="T35" s="375"/>
      <c r="U35" s="373"/>
      <c r="V35" s="374"/>
      <c r="W35" s="372"/>
      <c r="X35" s="374"/>
    </row>
    <row r="36" spans="1:24" ht="16.2" x14ac:dyDescent="0.3">
      <c r="A36" s="163" t="s">
        <v>139</v>
      </c>
      <c r="B36" s="164" t="s">
        <v>211</v>
      </c>
      <c r="C36" s="108">
        <v>4</v>
      </c>
      <c r="D36" s="160"/>
      <c r="E36" s="161"/>
      <c r="F36" s="162"/>
      <c r="G36" s="159">
        <v>7</v>
      </c>
      <c r="H36" s="321">
        <f t="shared" si="7"/>
        <v>210</v>
      </c>
      <c r="I36" s="108">
        <f t="shared" ref="I36:I41" si="11">J36+K36+L36</f>
        <v>72</v>
      </c>
      <c r="J36" s="160">
        <v>36</v>
      </c>
      <c r="K36" s="160"/>
      <c r="L36" s="160">
        <v>36</v>
      </c>
      <c r="M36" s="322">
        <f t="shared" si="9"/>
        <v>138</v>
      </c>
      <c r="N36" s="325"/>
      <c r="O36" s="326"/>
      <c r="P36" s="327"/>
      <c r="Q36" s="148"/>
      <c r="R36" s="326">
        <v>4</v>
      </c>
      <c r="S36" s="311">
        <v>4</v>
      </c>
      <c r="T36" s="148"/>
      <c r="U36" s="326"/>
      <c r="V36" s="311"/>
      <c r="W36" s="148"/>
      <c r="X36" s="311"/>
    </row>
    <row r="37" spans="1:24" ht="16.2" x14ac:dyDescent="0.3">
      <c r="A37" s="163" t="s">
        <v>140</v>
      </c>
      <c r="B37" s="164" t="s">
        <v>212</v>
      </c>
      <c r="C37" s="108">
        <v>2</v>
      </c>
      <c r="D37" s="160"/>
      <c r="E37" s="161"/>
      <c r="F37" s="162"/>
      <c r="G37" s="159">
        <v>5</v>
      </c>
      <c r="H37" s="321">
        <f t="shared" ref="H37" si="12">G37*30</f>
        <v>150</v>
      </c>
      <c r="I37" s="108">
        <f t="shared" si="11"/>
        <v>72</v>
      </c>
      <c r="J37" s="160">
        <v>36</v>
      </c>
      <c r="K37" s="160"/>
      <c r="L37" s="160">
        <v>36</v>
      </c>
      <c r="M37" s="322">
        <f t="shared" ref="M37" si="13">H37-I37</f>
        <v>78</v>
      </c>
      <c r="N37" s="325"/>
      <c r="O37" s="326">
        <v>4</v>
      </c>
      <c r="P37" s="327">
        <v>4</v>
      </c>
      <c r="Q37" s="148"/>
      <c r="R37" s="326"/>
      <c r="S37" s="311"/>
      <c r="T37" s="148"/>
      <c r="U37" s="326"/>
      <c r="V37" s="311"/>
      <c r="W37" s="148"/>
      <c r="X37" s="311"/>
    </row>
    <row r="38" spans="1:24" x14ac:dyDescent="0.3">
      <c r="A38" s="163" t="s">
        <v>141</v>
      </c>
      <c r="B38" s="365" t="s">
        <v>213</v>
      </c>
      <c r="C38" s="329">
        <v>5</v>
      </c>
      <c r="D38" s="160"/>
      <c r="E38" s="161"/>
      <c r="F38" s="322"/>
      <c r="G38" s="159">
        <v>5</v>
      </c>
      <c r="H38" s="321">
        <f>G38*30</f>
        <v>150</v>
      </c>
      <c r="I38" s="108">
        <f t="shared" si="11"/>
        <v>60</v>
      </c>
      <c r="J38" s="160">
        <v>30</v>
      </c>
      <c r="K38" s="160"/>
      <c r="L38" s="160">
        <v>30</v>
      </c>
      <c r="M38" s="322">
        <f>H38-I38</f>
        <v>90</v>
      </c>
      <c r="N38" s="325"/>
      <c r="O38" s="326"/>
      <c r="P38" s="311"/>
      <c r="Q38" s="148"/>
      <c r="R38" s="326"/>
      <c r="S38" s="311"/>
      <c r="T38" s="148">
        <v>4</v>
      </c>
      <c r="U38" s="326"/>
      <c r="V38" s="311"/>
      <c r="W38" s="148"/>
      <c r="X38" s="311"/>
    </row>
    <row r="39" spans="1:24" ht="31.2" x14ac:dyDescent="0.3">
      <c r="A39" s="163" t="s">
        <v>142</v>
      </c>
      <c r="B39" s="365" t="s">
        <v>221</v>
      </c>
      <c r="C39" s="329"/>
      <c r="D39" s="160" t="s">
        <v>149</v>
      </c>
      <c r="E39" s="161"/>
      <c r="F39" s="322"/>
      <c r="G39" s="159">
        <v>4</v>
      </c>
      <c r="H39" s="321">
        <f>G39*30</f>
        <v>120</v>
      </c>
      <c r="I39" s="108">
        <f t="shared" si="11"/>
        <v>45</v>
      </c>
      <c r="J39" s="160">
        <v>30</v>
      </c>
      <c r="K39" s="160"/>
      <c r="L39" s="160">
        <v>15</v>
      </c>
      <c r="M39" s="322">
        <f>H39-I39</f>
        <v>75</v>
      </c>
      <c r="N39" s="325"/>
      <c r="O39" s="326"/>
      <c r="P39" s="311"/>
      <c r="Q39" s="148"/>
      <c r="R39" s="326"/>
      <c r="S39" s="311"/>
      <c r="T39" s="148">
        <v>3</v>
      </c>
      <c r="U39" s="326"/>
      <c r="V39" s="311"/>
      <c r="W39" s="148"/>
      <c r="X39" s="311"/>
    </row>
    <row r="40" spans="1:24" x14ac:dyDescent="0.3">
      <c r="A40" s="163" t="s">
        <v>143</v>
      </c>
      <c r="B40" s="365" t="s">
        <v>226</v>
      </c>
      <c r="C40" s="329"/>
      <c r="D40" s="160">
        <v>5</v>
      </c>
      <c r="E40" s="161"/>
      <c r="F40" s="322"/>
      <c r="G40" s="159">
        <v>4</v>
      </c>
      <c r="H40" s="321">
        <f>G40*30</f>
        <v>120</v>
      </c>
      <c r="I40" s="108">
        <f t="shared" si="11"/>
        <v>45</v>
      </c>
      <c r="J40" s="160">
        <v>30</v>
      </c>
      <c r="K40" s="160"/>
      <c r="L40" s="160">
        <v>15</v>
      </c>
      <c r="M40" s="322">
        <f>H40-I40</f>
        <v>75</v>
      </c>
      <c r="N40" s="325"/>
      <c r="O40" s="326"/>
      <c r="P40" s="311"/>
      <c r="Q40" s="148"/>
      <c r="R40" s="326"/>
      <c r="S40" s="311"/>
      <c r="T40" s="148">
        <v>3</v>
      </c>
      <c r="U40" s="326"/>
      <c r="V40" s="311"/>
      <c r="W40" s="148"/>
      <c r="X40" s="311"/>
    </row>
    <row r="41" spans="1:24" x14ac:dyDescent="0.3">
      <c r="A41" s="163" t="s">
        <v>195</v>
      </c>
      <c r="B41" s="365" t="s">
        <v>214</v>
      </c>
      <c r="C41" s="329">
        <v>5</v>
      </c>
      <c r="D41" s="160"/>
      <c r="E41" s="161"/>
      <c r="F41" s="322"/>
      <c r="G41" s="159">
        <v>6</v>
      </c>
      <c r="H41" s="321">
        <f>G41*30</f>
        <v>180</v>
      </c>
      <c r="I41" s="108">
        <f t="shared" si="11"/>
        <v>60</v>
      </c>
      <c r="J41" s="160">
        <v>30</v>
      </c>
      <c r="K41" s="160"/>
      <c r="L41" s="160">
        <v>30</v>
      </c>
      <c r="M41" s="322">
        <f>H41-I41</f>
        <v>120</v>
      </c>
      <c r="N41" s="325"/>
      <c r="O41" s="326"/>
      <c r="P41" s="311"/>
      <c r="Q41" s="148"/>
      <c r="R41" s="326"/>
      <c r="S41" s="311"/>
      <c r="T41" s="148">
        <v>4</v>
      </c>
      <c r="U41" s="326"/>
      <c r="V41" s="311"/>
      <c r="W41" s="148"/>
      <c r="X41" s="311"/>
    </row>
    <row r="42" spans="1:24" ht="16.2" x14ac:dyDescent="0.3">
      <c r="A42" s="163" t="s">
        <v>196</v>
      </c>
      <c r="B42" s="164" t="s">
        <v>216</v>
      </c>
      <c r="C42" s="108"/>
      <c r="D42" s="160"/>
      <c r="E42" s="161"/>
      <c r="F42" s="162"/>
      <c r="G42" s="159">
        <f>G43+G44</f>
        <v>6.5</v>
      </c>
      <c r="H42" s="165">
        <f>H43+H44</f>
        <v>195</v>
      </c>
      <c r="I42" s="299">
        <f t="shared" ref="I42:M42" si="14">I43+I44</f>
        <v>72</v>
      </c>
      <c r="J42" s="166">
        <f t="shared" si="14"/>
        <v>36</v>
      </c>
      <c r="K42" s="166">
        <f t="shared" si="14"/>
        <v>0</v>
      </c>
      <c r="L42" s="166">
        <f t="shared" si="14"/>
        <v>51</v>
      </c>
      <c r="M42" s="167">
        <f t="shared" si="14"/>
        <v>123</v>
      </c>
      <c r="N42" s="149"/>
      <c r="O42" s="150"/>
      <c r="P42" s="153"/>
      <c r="Q42" s="152"/>
      <c r="R42" s="150"/>
      <c r="S42" s="151"/>
      <c r="T42" s="152"/>
      <c r="U42" s="150"/>
      <c r="V42" s="151"/>
      <c r="W42" s="152"/>
      <c r="X42" s="151"/>
    </row>
    <row r="43" spans="1:24" x14ac:dyDescent="0.3">
      <c r="A43" s="366" t="s">
        <v>253</v>
      </c>
      <c r="B43" s="367" t="s">
        <v>216</v>
      </c>
      <c r="C43" s="368">
        <v>6</v>
      </c>
      <c r="D43" s="369"/>
      <c r="E43" s="369"/>
      <c r="F43" s="370"/>
      <c r="G43" s="371">
        <v>5.5</v>
      </c>
      <c r="H43" s="309">
        <f>G43*30</f>
        <v>165</v>
      </c>
      <c r="I43" s="148">
        <f>J43+K43+L43</f>
        <v>72</v>
      </c>
      <c r="J43" s="310">
        <v>36</v>
      </c>
      <c r="K43" s="310"/>
      <c r="L43" s="310">
        <v>36</v>
      </c>
      <c r="M43" s="311">
        <f>H43-I43</f>
        <v>93</v>
      </c>
      <c r="N43" s="372"/>
      <c r="O43" s="373"/>
      <c r="P43" s="374"/>
      <c r="Q43" s="375"/>
      <c r="R43" s="373"/>
      <c r="S43" s="374"/>
      <c r="T43" s="375"/>
      <c r="U43" s="373">
        <v>4</v>
      </c>
      <c r="V43" s="374">
        <v>4</v>
      </c>
      <c r="W43" s="372"/>
      <c r="X43" s="374"/>
    </row>
    <row r="44" spans="1:24" x14ac:dyDescent="0.3">
      <c r="A44" s="366" t="s">
        <v>254</v>
      </c>
      <c r="B44" s="367" t="s">
        <v>255</v>
      </c>
      <c r="C44" s="368"/>
      <c r="D44" s="376"/>
      <c r="E44" s="377"/>
      <c r="F44" s="370" t="s">
        <v>145</v>
      </c>
      <c r="G44" s="371">
        <v>1</v>
      </c>
      <c r="H44" s="309">
        <f>G44*30</f>
        <v>30</v>
      </c>
      <c r="I44" s="148"/>
      <c r="J44" s="310"/>
      <c r="K44" s="310"/>
      <c r="L44" s="310">
        <v>15</v>
      </c>
      <c r="M44" s="311">
        <f>H44-I44</f>
        <v>30</v>
      </c>
      <c r="N44" s="372"/>
      <c r="O44" s="373"/>
      <c r="P44" s="374"/>
      <c r="Q44" s="375"/>
      <c r="R44" s="373"/>
      <c r="S44" s="378"/>
      <c r="T44" s="375"/>
      <c r="U44" s="373"/>
      <c r="V44" s="374"/>
      <c r="W44" s="372"/>
      <c r="X44" s="374"/>
    </row>
    <row r="45" spans="1:24" ht="16.2" x14ac:dyDescent="0.3">
      <c r="A45" s="163" t="s">
        <v>256</v>
      </c>
      <c r="B45" s="164" t="s">
        <v>217</v>
      </c>
      <c r="C45" s="108">
        <v>6</v>
      </c>
      <c r="D45" s="160"/>
      <c r="E45" s="161"/>
      <c r="F45" s="162"/>
      <c r="G45" s="159">
        <v>5</v>
      </c>
      <c r="H45" s="321">
        <f t="shared" ref="H45" si="15">G45*30</f>
        <v>150</v>
      </c>
      <c r="I45" s="108">
        <f>J45+K45+L45</f>
        <v>72</v>
      </c>
      <c r="J45" s="160">
        <v>36</v>
      </c>
      <c r="K45" s="160"/>
      <c r="L45" s="160">
        <v>36</v>
      </c>
      <c r="M45" s="322">
        <f t="shared" ref="M45" si="16">H45-I45</f>
        <v>78</v>
      </c>
      <c r="N45" s="325"/>
      <c r="O45" s="326"/>
      <c r="P45" s="327"/>
      <c r="Q45" s="148"/>
      <c r="R45" s="326"/>
      <c r="S45" s="311"/>
      <c r="T45" s="148"/>
      <c r="U45" s="326">
        <v>4</v>
      </c>
      <c r="V45" s="311">
        <v>4</v>
      </c>
      <c r="W45" s="148"/>
      <c r="X45" s="311"/>
    </row>
    <row r="46" spans="1:24" x14ac:dyDescent="0.3">
      <c r="A46" s="163" t="s">
        <v>257</v>
      </c>
      <c r="B46" s="365" t="s">
        <v>219</v>
      </c>
      <c r="C46" s="329">
        <v>6</v>
      </c>
      <c r="D46" s="160"/>
      <c r="E46" s="161"/>
      <c r="F46" s="322"/>
      <c r="G46" s="159">
        <v>5</v>
      </c>
      <c r="H46" s="321">
        <f>G46*30</f>
        <v>150</v>
      </c>
      <c r="I46" s="108">
        <f>J46+K46+L46</f>
        <v>54</v>
      </c>
      <c r="J46" s="160">
        <v>36</v>
      </c>
      <c r="K46" s="160"/>
      <c r="L46" s="160">
        <v>18</v>
      </c>
      <c r="M46" s="322">
        <f>H46-I46</f>
        <v>96</v>
      </c>
      <c r="N46" s="325"/>
      <c r="O46" s="326"/>
      <c r="P46" s="311"/>
      <c r="Q46" s="148"/>
      <c r="R46" s="326"/>
      <c r="S46" s="311"/>
      <c r="T46" s="148"/>
      <c r="U46" s="326">
        <v>3</v>
      </c>
      <c r="V46" s="311">
        <v>3</v>
      </c>
      <c r="W46" s="148"/>
      <c r="X46" s="311"/>
    </row>
    <row r="47" spans="1:24" ht="16.2" x14ac:dyDescent="0.3">
      <c r="A47" s="163" t="s">
        <v>258</v>
      </c>
      <c r="B47" s="164" t="s">
        <v>220</v>
      </c>
      <c r="C47" s="108">
        <v>7</v>
      </c>
      <c r="D47" s="160"/>
      <c r="E47" s="161"/>
      <c r="F47" s="162"/>
      <c r="G47" s="159">
        <v>6</v>
      </c>
      <c r="H47" s="321">
        <f t="shared" ref="H47" si="17">G47*30</f>
        <v>180</v>
      </c>
      <c r="I47" s="108">
        <f>J47+K47+L47</f>
        <v>60</v>
      </c>
      <c r="J47" s="160">
        <v>30</v>
      </c>
      <c r="K47" s="160"/>
      <c r="L47" s="160">
        <v>30</v>
      </c>
      <c r="M47" s="322">
        <f t="shared" ref="M47" si="18">H47-I47</f>
        <v>120</v>
      </c>
      <c r="N47" s="325"/>
      <c r="O47" s="326"/>
      <c r="P47" s="327"/>
      <c r="Q47" s="148"/>
      <c r="R47" s="326"/>
      <c r="S47" s="311"/>
      <c r="T47" s="148"/>
      <c r="U47" s="326"/>
      <c r="V47" s="311"/>
      <c r="W47" s="148">
        <v>4</v>
      </c>
      <c r="X47" s="311"/>
    </row>
    <row r="48" spans="1:24" ht="16.2" thickBot="1" x14ac:dyDescent="0.35">
      <c r="A48" s="163" t="s">
        <v>259</v>
      </c>
      <c r="B48" s="365" t="s">
        <v>260</v>
      </c>
      <c r="C48" s="329"/>
      <c r="D48" s="160">
        <v>7</v>
      </c>
      <c r="E48" s="161"/>
      <c r="F48" s="322"/>
      <c r="G48" s="159">
        <v>4.5</v>
      </c>
      <c r="H48" s="321">
        <f>G48*30</f>
        <v>135</v>
      </c>
      <c r="I48" s="108">
        <f>J48+K48+L48</f>
        <v>45</v>
      </c>
      <c r="J48" s="160">
        <v>30</v>
      </c>
      <c r="K48" s="160"/>
      <c r="L48" s="160">
        <v>15</v>
      </c>
      <c r="M48" s="322">
        <f>H48-I48</f>
        <v>90</v>
      </c>
      <c r="N48" s="325"/>
      <c r="O48" s="326"/>
      <c r="P48" s="311"/>
      <c r="Q48" s="148"/>
      <c r="R48" s="326"/>
      <c r="S48" s="311"/>
      <c r="T48" s="148"/>
      <c r="U48" s="326"/>
      <c r="V48" s="311"/>
      <c r="W48" s="148">
        <v>3</v>
      </c>
      <c r="X48" s="311"/>
    </row>
    <row r="49" spans="1:24" s="71" customFormat="1" ht="16.2" thickBot="1" x14ac:dyDescent="0.35">
      <c r="A49" s="772" t="s">
        <v>156</v>
      </c>
      <c r="B49" s="790"/>
      <c r="C49" s="790"/>
      <c r="D49" s="790"/>
      <c r="E49" s="790"/>
      <c r="F49" s="773"/>
      <c r="G49" s="168">
        <f>SUM(G28:G48)-G34-G35-G43-G44</f>
        <v>97.5</v>
      </c>
      <c r="H49" s="169">
        <f t="shared" ref="H49:M49" si="19">SUM(H28:H48)-H34-H35-H43-H44</f>
        <v>2925</v>
      </c>
      <c r="I49" s="169">
        <f t="shared" si="19"/>
        <v>1098</v>
      </c>
      <c r="J49" s="169">
        <f t="shared" si="19"/>
        <v>588</v>
      </c>
      <c r="K49" s="169"/>
      <c r="L49" s="169">
        <f t="shared" si="19"/>
        <v>525</v>
      </c>
      <c r="M49" s="169">
        <f t="shared" si="19"/>
        <v>1827</v>
      </c>
      <c r="N49" s="169">
        <f t="shared" ref="N49:X49" si="20">SUM(N28:N48)</f>
        <v>0</v>
      </c>
      <c r="O49" s="169">
        <f t="shared" si="20"/>
        <v>12</v>
      </c>
      <c r="P49" s="169">
        <f t="shared" si="20"/>
        <v>12</v>
      </c>
      <c r="Q49" s="169">
        <f t="shared" si="20"/>
        <v>15</v>
      </c>
      <c r="R49" s="169">
        <f t="shared" si="20"/>
        <v>8</v>
      </c>
      <c r="S49" s="169">
        <f t="shared" si="20"/>
        <v>8</v>
      </c>
      <c r="T49" s="169">
        <f t="shared" si="20"/>
        <v>14</v>
      </c>
      <c r="U49" s="169">
        <f t="shared" si="20"/>
        <v>11</v>
      </c>
      <c r="V49" s="169">
        <f t="shared" si="20"/>
        <v>11</v>
      </c>
      <c r="W49" s="169">
        <f t="shared" si="20"/>
        <v>7</v>
      </c>
      <c r="X49" s="169">
        <f t="shared" si="20"/>
        <v>0</v>
      </c>
    </row>
    <row r="50" spans="1:24" s="71" customFormat="1" x14ac:dyDescent="0.3">
      <c r="A50" s="791" t="s">
        <v>157</v>
      </c>
      <c r="B50" s="792"/>
      <c r="C50" s="792"/>
      <c r="D50" s="792"/>
      <c r="E50" s="792"/>
      <c r="F50" s="792"/>
      <c r="G50" s="792"/>
      <c r="H50" s="792"/>
      <c r="I50" s="793"/>
      <c r="J50" s="793"/>
      <c r="K50" s="793"/>
      <c r="L50" s="793"/>
      <c r="M50" s="793"/>
      <c r="N50" s="792"/>
      <c r="O50" s="792"/>
      <c r="P50" s="792"/>
      <c r="Q50" s="792"/>
      <c r="R50" s="792"/>
      <c r="S50" s="792"/>
      <c r="T50" s="792"/>
      <c r="U50" s="792"/>
      <c r="V50" s="792"/>
      <c r="W50" s="792"/>
      <c r="X50" s="794"/>
    </row>
    <row r="51" spans="1:24" s="71" customFormat="1" ht="31.2" x14ac:dyDescent="0.3">
      <c r="A51" s="317" t="s">
        <v>122</v>
      </c>
      <c r="B51" s="379" t="s">
        <v>246</v>
      </c>
      <c r="C51" s="380"/>
      <c r="D51" s="170" t="s">
        <v>146</v>
      </c>
      <c r="E51" s="170"/>
      <c r="F51" s="381"/>
      <c r="G51" s="382">
        <v>4.5</v>
      </c>
      <c r="H51" s="383">
        <f>G51*30</f>
        <v>135</v>
      </c>
      <c r="I51" s="108">
        <f>J51+K51+L51</f>
        <v>15</v>
      </c>
      <c r="J51" s="160"/>
      <c r="K51" s="160"/>
      <c r="L51" s="160">
        <v>15</v>
      </c>
      <c r="M51" s="322">
        <f t="shared" ref="M51:M53" si="21">H51-I51</f>
        <v>120</v>
      </c>
      <c r="N51" s="384"/>
      <c r="O51" s="385"/>
      <c r="P51" s="386"/>
      <c r="Q51" s="387"/>
      <c r="R51" s="385"/>
      <c r="S51" s="386"/>
      <c r="T51" s="387"/>
      <c r="U51" s="385"/>
      <c r="V51" s="386"/>
      <c r="W51" s="387"/>
      <c r="X51" s="386"/>
    </row>
    <row r="52" spans="1:24" x14ac:dyDescent="0.3">
      <c r="A52" s="317" t="s">
        <v>123</v>
      </c>
      <c r="B52" s="388" t="s">
        <v>215</v>
      </c>
      <c r="C52" s="44"/>
      <c r="D52" s="45" t="s">
        <v>145</v>
      </c>
      <c r="E52" s="45"/>
      <c r="F52" s="389"/>
      <c r="G52" s="390">
        <v>4.5</v>
      </c>
      <c r="H52" s="383">
        <f>G52*30</f>
        <v>135</v>
      </c>
      <c r="I52" s="108">
        <f>J52+K52+L52</f>
        <v>15</v>
      </c>
      <c r="J52" s="160"/>
      <c r="K52" s="160"/>
      <c r="L52" s="160">
        <v>15</v>
      </c>
      <c r="M52" s="322">
        <f t="shared" si="21"/>
        <v>120</v>
      </c>
      <c r="N52" s="384"/>
      <c r="O52" s="385"/>
      <c r="P52" s="386"/>
      <c r="Q52" s="387"/>
      <c r="R52" s="385"/>
      <c r="S52" s="386"/>
      <c r="T52" s="387"/>
      <c r="U52" s="385"/>
      <c r="V52" s="386"/>
      <c r="W52" s="387"/>
      <c r="X52" s="386"/>
    </row>
    <row r="53" spans="1:24" s="71" customFormat="1" ht="16.2" thickBot="1" x14ac:dyDescent="0.35">
      <c r="A53" s="391" t="s">
        <v>124</v>
      </c>
      <c r="B53" s="392" t="s">
        <v>167</v>
      </c>
      <c r="C53" s="393"/>
      <c r="D53" s="394" t="s">
        <v>144</v>
      </c>
      <c r="E53" s="394"/>
      <c r="F53" s="395"/>
      <c r="G53" s="396">
        <v>6</v>
      </c>
      <c r="H53" s="397">
        <f>G53*30</f>
        <v>180</v>
      </c>
      <c r="I53" s="345">
        <f>J53+K53+L53</f>
        <v>0</v>
      </c>
      <c r="J53" s="341"/>
      <c r="K53" s="341"/>
      <c r="L53" s="341"/>
      <c r="M53" s="342">
        <f t="shared" si="21"/>
        <v>180</v>
      </c>
      <c r="N53" s="398"/>
      <c r="O53" s="399"/>
      <c r="P53" s="400"/>
      <c r="Q53" s="401"/>
      <c r="R53" s="399"/>
      <c r="S53" s="400"/>
      <c r="T53" s="401"/>
      <c r="U53" s="399"/>
      <c r="V53" s="400"/>
      <c r="W53" s="401"/>
      <c r="X53" s="400"/>
    </row>
    <row r="54" spans="1:24" s="71" customFormat="1" ht="16.2" thickBot="1" x14ac:dyDescent="0.35">
      <c r="A54" s="795" t="s">
        <v>158</v>
      </c>
      <c r="B54" s="793"/>
      <c r="C54" s="793"/>
      <c r="D54" s="793"/>
      <c r="E54" s="793"/>
      <c r="F54" s="796"/>
      <c r="G54" s="171">
        <f t="shared" ref="G54:X54" si="22">SUM(G51:G53)</f>
        <v>15</v>
      </c>
      <c r="H54" s="172">
        <f t="shared" si="22"/>
        <v>450</v>
      </c>
      <c r="I54" s="173">
        <f t="shared" si="22"/>
        <v>30</v>
      </c>
      <c r="J54" s="173">
        <f t="shared" si="22"/>
        <v>0</v>
      </c>
      <c r="K54" s="173">
        <f t="shared" si="22"/>
        <v>0</v>
      </c>
      <c r="L54" s="173">
        <f t="shared" si="22"/>
        <v>30</v>
      </c>
      <c r="M54" s="173">
        <f t="shared" si="22"/>
        <v>420</v>
      </c>
      <c r="N54" s="172">
        <f t="shared" si="22"/>
        <v>0</v>
      </c>
      <c r="O54" s="172">
        <f t="shared" si="22"/>
        <v>0</v>
      </c>
      <c r="P54" s="172">
        <f t="shared" si="22"/>
        <v>0</v>
      </c>
      <c r="Q54" s="172">
        <f t="shared" si="22"/>
        <v>0</v>
      </c>
      <c r="R54" s="172">
        <f t="shared" si="22"/>
        <v>0</v>
      </c>
      <c r="S54" s="172">
        <f t="shared" si="22"/>
        <v>0</v>
      </c>
      <c r="T54" s="172">
        <f t="shared" si="22"/>
        <v>0</v>
      </c>
      <c r="U54" s="172">
        <f t="shared" si="22"/>
        <v>0</v>
      </c>
      <c r="V54" s="172">
        <f t="shared" si="22"/>
        <v>0</v>
      </c>
      <c r="W54" s="172">
        <f t="shared" si="22"/>
        <v>0</v>
      </c>
      <c r="X54" s="172">
        <f t="shared" si="22"/>
        <v>0</v>
      </c>
    </row>
    <row r="55" spans="1:24" s="71" customFormat="1" ht="16.5" customHeight="1" thickBot="1" x14ac:dyDescent="0.35">
      <c r="A55" s="795" t="s">
        <v>324</v>
      </c>
      <c r="B55" s="793"/>
      <c r="C55" s="793"/>
      <c r="D55" s="793"/>
      <c r="E55" s="793"/>
      <c r="F55" s="793"/>
      <c r="G55" s="793"/>
      <c r="H55" s="793"/>
      <c r="I55" s="793"/>
      <c r="J55" s="793"/>
      <c r="K55" s="793"/>
      <c r="L55" s="793"/>
      <c r="M55" s="793"/>
      <c r="N55" s="793"/>
      <c r="O55" s="793"/>
      <c r="P55" s="793"/>
      <c r="Q55" s="793"/>
      <c r="R55" s="793"/>
      <c r="S55" s="793"/>
      <c r="T55" s="793"/>
      <c r="U55" s="793"/>
      <c r="V55" s="793"/>
      <c r="W55" s="793"/>
      <c r="X55" s="796"/>
    </row>
    <row r="56" spans="1:24" ht="16.5" customHeight="1" x14ac:dyDescent="0.3">
      <c r="A56" s="346" t="s">
        <v>125</v>
      </c>
      <c r="B56" s="402" t="s">
        <v>323</v>
      </c>
      <c r="C56" s="403"/>
      <c r="D56" s="404"/>
      <c r="E56" s="404"/>
      <c r="F56" s="405"/>
      <c r="G56" s="406">
        <v>6</v>
      </c>
      <c r="H56" s="407">
        <f>G56*30</f>
        <v>180</v>
      </c>
      <c r="I56" s="408">
        <f>J56+K56+L56</f>
        <v>0</v>
      </c>
      <c r="J56" s="409"/>
      <c r="K56" s="409"/>
      <c r="L56" s="409"/>
      <c r="M56" s="361">
        <f t="shared" ref="M56" si="23">H56-I56</f>
        <v>180</v>
      </c>
      <c r="N56" s="410"/>
      <c r="O56" s="411"/>
      <c r="P56" s="412"/>
      <c r="Q56" s="413"/>
      <c r="R56" s="411"/>
      <c r="S56" s="412"/>
      <c r="T56" s="413"/>
      <c r="U56" s="411"/>
      <c r="V56" s="412"/>
      <c r="W56" s="413"/>
      <c r="X56" s="414"/>
    </row>
    <row r="57" spans="1:24" ht="16.2" thickBot="1" x14ac:dyDescent="0.35">
      <c r="A57" s="799" t="s">
        <v>159</v>
      </c>
      <c r="B57" s="800"/>
      <c r="C57" s="800"/>
      <c r="D57" s="800"/>
      <c r="E57" s="800"/>
      <c r="F57" s="801"/>
      <c r="G57" s="174">
        <f>SUM(G56:G56)</f>
        <v>6</v>
      </c>
      <c r="H57" s="175">
        <f>SUM(H56:H56)</f>
        <v>180</v>
      </c>
      <c r="I57" s="175">
        <f>I56</f>
        <v>0</v>
      </c>
      <c r="J57" s="175">
        <f>J56</f>
        <v>0</v>
      </c>
      <c r="K57" s="175">
        <f>K56</f>
        <v>0</v>
      </c>
      <c r="L57" s="175">
        <f>L56</f>
        <v>0</v>
      </c>
      <c r="M57" s="175">
        <f>SUM(M56:M56)</f>
        <v>180</v>
      </c>
      <c r="N57" s="175">
        <f t="shared" ref="N57:X57" si="24">N56</f>
        <v>0</v>
      </c>
      <c r="O57" s="175">
        <f t="shared" si="24"/>
        <v>0</v>
      </c>
      <c r="P57" s="175">
        <f t="shared" si="24"/>
        <v>0</v>
      </c>
      <c r="Q57" s="175">
        <f t="shared" si="24"/>
        <v>0</v>
      </c>
      <c r="R57" s="175">
        <f t="shared" si="24"/>
        <v>0</v>
      </c>
      <c r="S57" s="175">
        <f t="shared" si="24"/>
        <v>0</v>
      </c>
      <c r="T57" s="175">
        <f t="shared" si="24"/>
        <v>0</v>
      </c>
      <c r="U57" s="175">
        <f t="shared" si="24"/>
        <v>0</v>
      </c>
      <c r="V57" s="175">
        <f t="shared" si="24"/>
        <v>0</v>
      </c>
      <c r="W57" s="175">
        <f t="shared" si="24"/>
        <v>0</v>
      </c>
      <c r="X57" s="176">
        <f t="shared" si="24"/>
        <v>0</v>
      </c>
    </row>
    <row r="58" spans="1:24" ht="16.2" thickBot="1" x14ac:dyDescent="0.35">
      <c r="A58" s="802" t="s">
        <v>160</v>
      </c>
      <c r="B58" s="803"/>
      <c r="C58" s="803"/>
      <c r="D58" s="803"/>
      <c r="E58" s="803"/>
      <c r="F58" s="803"/>
      <c r="G58" s="177">
        <f>G57+G54+G49+G26</f>
        <v>178.5</v>
      </c>
      <c r="H58" s="178">
        <f>H57+H54+H49+H26</f>
        <v>5355</v>
      </c>
      <c r="I58" s="178">
        <f t="shared" ref="I58:X58" si="25">I49+I26+I54+I57</f>
        <v>1773</v>
      </c>
      <c r="J58" s="178">
        <f t="shared" si="25"/>
        <v>830</v>
      </c>
      <c r="K58" s="178">
        <f t="shared" si="25"/>
        <v>53</v>
      </c>
      <c r="L58" s="178">
        <f t="shared" si="25"/>
        <v>905</v>
      </c>
      <c r="M58" s="178">
        <f t="shared" si="25"/>
        <v>3582</v>
      </c>
      <c r="N58" s="178">
        <f t="shared" si="25"/>
        <v>21</v>
      </c>
      <c r="O58" s="178">
        <f t="shared" si="25"/>
        <v>19</v>
      </c>
      <c r="P58" s="178">
        <f t="shared" si="25"/>
        <v>19</v>
      </c>
      <c r="Q58" s="178">
        <f t="shared" si="25"/>
        <v>23</v>
      </c>
      <c r="R58" s="178">
        <f t="shared" si="25"/>
        <v>11</v>
      </c>
      <c r="S58" s="178">
        <f t="shared" si="25"/>
        <v>11</v>
      </c>
      <c r="T58" s="178">
        <f t="shared" si="25"/>
        <v>14</v>
      </c>
      <c r="U58" s="178">
        <f t="shared" si="25"/>
        <v>11</v>
      </c>
      <c r="V58" s="178">
        <f t="shared" si="25"/>
        <v>11</v>
      </c>
      <c r="W58" s="178">
        <f t="shared" si="25"/>
        <v>9</v>
      </c>
      <c r="X58" s="178">
        <f t="shared" si="25"/>
        <v>0</v>
      </c>
    </row>
    <row r="59" spans="1:24" x14ac:dyDescent="0.3">
      <c r="A59" s="804" t="s">
        <v>108</v>
      </c>
      <c r="B59" s="805"/>
      <c r="C59" s="805"/>
      <c r="D59" s="805"/>
      <c r="E59" s="805"/>
      <c r="F59" s="805"/>
      <c r="G59" s="805"/>
      <c r="H59" s="805"/>
      <c r="I59" s="805"/>
      <c r="J59" s="805"/>
      <c r="K59" s="805"/>
      <c r="L59" s="805"/>
      <c r="M59" s="805"/>
      <c r="N59" s="805"/>
      <c r="O59" s="805"/>
      <c r="P59" s="805"/>
      <c r="Q59" s="805"/>
      <c r="R59" s="805"/>
      <c r="S59" s="805"/>
      <c r="T59" s="805"/>
      <c r="U59" s="805"/>
      <c r="V59" s="805"/>
      <c r="W59" s="805"/>
      <c r="X59" s="806"/>
    </row>
    <row r="60" spans="1:24" ht="16.2" thickBot="1" x14ac:dyDescent="0.35">
      <c r="A60" s="807" t="s">
        <v>355</v>
      </c>
      <c r="B60" s="808"/>
      <c r="C60" s="808"/>
      <c r="D60" s="808"/>
      <c r="E60" s="808"/>
      <c r="F60" s="808"/>
      <c r="G60" s="808"/>
      <c r="H60" s="808"/>
      <c r="I60" s="808"/>
      <c r="J60" s="808"/>
      <c r="K60" s="808"/>
      <c r="L60" s="808"/>
      <c r="M60" s="808"/>
      <c r="N60" s="808"/>
      <c r="O60" s="808"/>
      <c r="P60" s="808"/>
      <c r="Q60" s="808"/>
      <c r="R60" s="808"/>
      <c r="S60" s="808"/>
      <c r="T60" s="808"/>
      <c r="U60" s="808"/>
      <c r="V60" s="808"/>
      <c r="W60" s="808"/>
      <c r="X60" s="809"/>
    </row>
    <row r="61" spans="1:24" x14ac:dyDescent="0.3">
      <c r="A61" s="810" t="s">
        <v>109</v>
      </c>
      <c r="B61" s="415" t="s">
        <v>261</v>
      </c>
      <c r="C61" s="416"/>
      <c r="D61" s="417">
        <v>4</v>
      </c>
      <c r="E61" s="417"/>
      <c r="F61" s="418"/>
      <c r="G61" s="419">
        <v>3.5</v>
      </c>
      <c r="H61" s="419">
        <f>G61*30</f>
        <v>105</v>
      </c>
      <c r="I61" s="420">
        <f>J61+K61+L61</f>
        <v>54</v>
      </c>
      <c r="J61" s="421">
        <f>'семестровка 052'!G32</f>
        <v>36</v>
      </c>
      <c r="K61" s="421"/>
      <c r="L61" s="421">
        <f>'семестровка 052'!I32</f>
        <v>18</v>
      </c>
      <c r="M61" s="422">
        <f>H61-I61</f>
        <v>51</v>
      </c>
      <c r="N61" s="416"/>
      <c r="O61" s="423"/>
      <c r="P61" s="418"/>
      <c r="Q61" s="416"/>
      <c r="R61" s="423">
        <v>3</v>
      </c>
      <c r="S61" s="418">
        <v>3</v>
      </c>
      <c r="T61" s="416"/>
      <c r="U61" s="423"/>
      <c r="V61" s="418"/>
      <c r="W61" s="416"/>
      <c r="X61" s="418"/>
    </row>
    <row r="62" spans="1:24" x14ac:dyDescent="0.3">
      <c r="A62" s="798"/>
      <c r="B62" s="424" t="s">
        <v>262</v>
      </c>
      <c r="C62" s="425"/>
      <c r="D62" s="426"/>
      <c r="E62" s="426"/>
      <c r="F62" s="427"/>
      <c r="G62" s="428"/>
      <c r="H62" s="428"/>
      <c r="I62" s="429"/>
      <c r="J62" s="430"/>
      <c r="K62" s="430"/>
      <c r="L62" s="430"/>
      <c r="M62" s="431"/>
      <c r="N62" s="425"/>
      <c r="O62" s="432"/>
      <c r="P62" s="427"/>
      <c r="Q62" s="425"/>
      <c r="R62" s="432"/>
      <c r="S62" s="427"/>
      <c r="T62" s="425"/>
      <c r="U62" s="432"/>
      <c r="V62" s="427"/>
      <c r="W62" s="425"/>
      <c r="X62" s="427"/>
    </row>
    <row r="63" spans="1:24" x14ac:dyDescent="0.3">
      <c r="A63" s="797" t="s">
        <v>175</v>
      </c>
      <c r="B63" s="424" t="s">
        <v>263</v>
      </c>
      <c r="C63" s="425"/>
      <c r="D63" s="426">
        <v>4</v>
      </c>
      <c r="E63" s="426"/>
      <c r="F63" s="427"/>
      <c r="G63" s="428">
        <v>3.5</v>
      </c>
      <c r="H63" s="428">
        <f t="shared" ref="H63:H72" si="26">G63*30</f>
        <v>105</v>
      </c>
      <c r="I63" s="429">
        <f t="shared" ref="I63:I72" si="27">J63+K63+L63</f>
        <v>36</v>
      </c>
      <c r="J63" s="430">
        <v>18</v>
      </c>
      <c r="K63" s="430"/>
      <c r="L63" s="430">
        <v>18</v>
      </c>
      <c r="M63" s="431">
        <f>H63-I63</f>
        <v>69</v>
      </c>
      <c r="N63" s="425"/>
      <c r="O63" s="432"/>
      <c r="P63" s="427"/>
      <c r="Q63" s="425"/>
      <c r="R63" s="432">
        <v>2</v>
      </c>
      <c r="S63" s="427">
        <v>2</v>
      </c>
      <c r="T63" s="425"/>
      <c r="U63" s="432"/>
      <c r="V63" s="427"/>
      <c r="W63" s="425"/>
      <c r="X63" s="427"/>
    </row>
    <row r="64" spans="1:24" x14ac:dyDescent="0.3">
      <c r="A64" s="798"/>
      <c r="B64" s="424" t="s">
        <v>21</v>
      </c>
      <c r="C64" s="425"/>
      <c r="D64" s="426"/>
      <c r="E64" s="426"/>
      <c r="F64" s="427"/>
      <c r="G64" s="428"/>
      <c r="H64" s="428">
        <f t="shared" si="26"/>
        <v>0</v>
      </c>
      <c r="I64" s="429">
        <f t="shared" si="27"/>
        <v>0</v>
      </c>
      <c r="J64" s="430"/>
      <c r="K64" s="430"/>
      <c r="L64" s="430"/>
      <c r="M64" s="431">
        <f>H63-I64</f>
        <v>105</v>
      </c>
      <c r="N64" s="425"/>
      <c r="O64" s="432"/>
      <c r="P64" s="427"/>
      <c r="Q64" s="425"/>
      <c r="R64" s="432"/>
      <c r="S64" s="427"/>
      <c r="T64" s="425"/>
      <c r="U64" s="432"/>
      <c r="V64" s="427"/>
      <c r="W64" s="425"/>
      <c r="X64" s="427"/>
    </row>
    <row r="65" spans="1:35" ht="31.2" x14ac:dyDescent="0.3">
      <c r="A65" s="797" t="s">
        <v>111</v>
      </c>
      <c r="B65" s="424" t="s">
        <v>150</v>
      </c>
      <c r="C65" s="425"/>
      <c r="D65" s="426">
        <v>5</v>
      </c>
      <c r="E65" s="426"/>
      <c r="F65" s="427"/>
      <c r="G65" s="428">
        <v>3</v>
      </c>
      <c r="H65" s="428">
        <f t="shared" si="26"/>
        <v>90</v>
      </c>
      <c r="I65" s="429">
        <f t="shared" si="27"/>
        <v>45</v>
      </c>
      <c r="J65" s="430"/>
      <c r="K65" s="430"/>
      <c r="L65" s="430">
        <v>45</v>
      </c>
      <c r="M65" s="431">
        <f>H65-I65</f>
        <v>45</v>
      </c>
      <c r="N65" s="425"/>
      <c r="O65" s="432"/>
      <c r="P65" s="427"/>
      <c r="Q65" s="425"/>
      <c r="R65" s="432"/>
      <c r="S65" s="427"/>
      <c r="T65" s="425">
        <v>3</v>
      </c>
      <c r="U65" s="432"/>
      <c r="V65" s="427"/>
      <c r="W65" s="425"/>
      <c r="X65" s="427"/>
      <c r="AB65" s="75" t="s">
        <v>344</v>
      </c>
      <c r="AI65" s="75">
        <v>6.5</v>
      </c>
    </row>
    <row r="66" spans="1:35" x14ac:dyDescent="0.3">
      <c r="A66" s="798"/>
      <c r="B66" s="424" t="s">
        <v>199</v>
      </c>
      <c r="C66" s="425"/>
      <c r="D66" s="426"/>
      <c r="E66" s="426"/>
      <c r="F66" s="427"/>
      <c r="G66" s="428"/>
      <c r="H66" s="428">
        <f t="shared" si="26"/>
        <v>0</v>
      </c>
      <c r="I66" s="429">
        <f t="shared" si="27"/>
        <v>45</v>
      </c>
      <c r="J66" s="430">
        <v>15</v>
      </c>
      <c r="K66" s="430"/>
      <c r="L66" s="430">
        <v>30</v>
      </c>
      <c r="M66" s="431">
        <f>H65-I66</f>
        <v>45</v>
      </c>
      <c r="N66" s="425"/>
      <c r="O66" s="432"/>
      <c r="P66" s="427"/>
      <c r="Q66" s="425"/>
      <c r="R66" s="432"/>
      <c r="S66" s="427"/>
      <c r="T66" s="425"/>
      <c r="U66" s="432"/>
      <c r="V66" s="427"/>
      <c r="W66" s="425"/>
      <c r="X66" s="427"/>
      <c r="AI66" s="75">
        <f>AI65/60*100</f>
        <v>10.833333333333334</v>
      </c>
    </row>
    <row r="67" spans="1:35" ht="31.2" x14ac:dyDescent="0.3">
      <c r="A67" s="797" t="s">
        <v>112</v>
      </c>
      <c r="B67" s="424" t="s">
        <v>151</v>
      </c>
      <c r="C67" s="425"/>
      <c r="D67" s="426">
        <v>6</v>
      </c>
      <c r="E67" s="426"/>
      <c r="F67" s="427"/>
      <c r="G67" s="428">
        <v>4</v>
      </c>
      <c r="H67" s="428">
        <f t="shared" si="26"/>
        <v>120</v>
      </c>
      <c r="I67" s="429">
        <f t="shared" si="27"/>
        <v>36</v>
      </c>
      <c r="J67" s="430"/>
      <c r="K67" s="430"/>
      <c r="L67" s="430">
        <v>36</v>
      </c>
      <c r="M67" s="431">
        <f>H67-I67</f>
        <v>84</v>
      </c>
      <c r="N67" s="425"/>
      <c r="O67" s="432"/>
      <c r="P67" s="427"/>
      <c r="Q67" s="425"/>
      <c r="R67" s="432"/>
      <c r="S67" s="427"/>
      <c r="T67" s="425"/>
      <c r="U67" s="432">
        <v>2</v>
      </c>
      <c r="V67" s="427">
        <v>2</v>
      </c>
      <c r="W67" s="425"/>
      <c r="X67" s="427"/>
    </row>
    <row r="68" spans="1:35" ht="16.5" customHeight="1" x14ac:dyDescent="0.3">
      <c r="A68" s="798"/>
      <c r="B68" s="433" t="s">
        <v>200</v>
      </c>
      <c r="C68" s="434"/>
      <c r="D68" s="435"/>
      <c r="E68" s="435"/>
      <c r="F68" s="436"/>
      <c r="G68" s="437"/>
      <c r="H68" s="428">
        <f t="shared" si="26"/>
        <v>0</v>
      </c>
      <c r="I68" s="429">
        <f t="shared" si="27"/>
        <v>36</v>
      </c>
      <c r="J68" s="430">
        <v>18</v>
      </c>
      <c r="K68" s="430"/>
      <c r="L68" s="430">
        <v>18</v>
      </c>
      <c r="M68" s="431">
        <f>H67-I68</f>
        <v>84</v>
      </c>
      <c r="N68" s="434"/>
      <c r="O68" s="438"/>
      <c r="P68" s="436"/>
      <c r="Q68" s="434"/>
      <c r="R68" s="438"/>
      <c r="S68" s="436"/>
      <c r="T68" s="434"/>
      <c r="U68" s="438"/>
      <c r="V68" s="436"/>
      <c r="W68" s="434"/>
      <c r="X68" s="436"/>
    </row>
    <row r="69" spans="1:35" ht="31.2" x14ac:dyDescent="0.3">
      <c r="A69" s="797" t="s">
        <v>113</v>
      </c>
      <c r="B69" s="424" t="s">
        <v>152</v>
      </c>
      <c r="C69" s="425"/>
      <c r="D69" s="426">
        <v>7</v>
      </c>
      <c r="E69" s="426"/>
      <c r="F69" s="427"/>
      <c r="G69" s="428">
        <v>3</v>
      </c>
      <c r="H69" s="428">
        <f t="shared" ref="H69:H70" si="28">G69*30</f>
        <v>90</v>
      </c>
      <c r="I69" s="429">
        <f t="shared" ref="I69:I70" si="29">J69+K69+L69</f>
        <v>45</v>
      </c>
      <c r="J69" s="430"/>
      <c r="K69" s="430"/>
      <c r="L69" s="430">
        <v>45</v>
      </c>
      <c r="M69" s="431">
        <f>H69-I69</f>
        <v>45</v>
      </c>
      <c r="N69" s="425"/>
      <c r="O69" s="432"/>
      <c r="P69" s="427"/>
      <c r="Q69" s="425"/>
      <c r="R69" s="432"/>
      <c r="S69" s="427"/>
      <c r="T69" s="425"/>
      <c r="U69" s="432"/>
      <c r="V69" s="427"/>
      <c r="W69" s="425">
        <v>3</v>
      </c>
      <c r="X69" s="427"/>
    </row>
    <row r="70" spans="1:35" ht="16.5" customHeight="1" x14ac:dyDescent="0.3">
      <c r="A70" s="798"/>
      <c r="B70" s="433" t="s">
        <v>201</v>
      </c>
      <c r="C70" s="434"/>
      <c r="D70" s="435"/>
      <c r="E70" s="435"/>
      <c r="F70" s="436"/>
      <c r="G70" s="437"/>
      <c r="H70" s="428">
        <f t="shared" si="28"/>
        <v>0</v>
      </c>
      <c r="I70" s="429">
        <f t="shared" si="29"/>
        <v>45</v>
      </c>
      <c r="J70" s="430">
        <v>15</v>
      </c>
      <c r="K70" s="430"/>
      <c r="L70" s="430">
        <v>30</v>
      </c>
      <c r="M70" s="431">
        <f>H69-I70</f>
        <v>45</v>
      </c>
      <c r="N70" s="434"/>
      <c r="O70" s="438"/>
      <c r="P70" s="436"/>
      <c r="Q70" s="434"/>
      <c r="R70" s="438"/>
      <c r="S70" s="436"/>
      <c r="T70" s="434"/>
      <c r="U70" s="438"/>
      <c r="V70" s="436"/>
      <c r="W70" s="434"/>
      <c r="X70" s="436"/>
    </row>
    <row r="71" spans="1:35" ht="31.2" x14ac:dyDescent="0.3">
      <c r="A71" s="730" t="s">
        <v>264</v>
      </c>
      <c r="B71" s="424" t="s">
        <v>153</v>
      </c>
      <c r="C71" s="434"/>
      <c r="D71" s="435" t="s">
        <v>144</v>
      </c>
      <c r="E71" s="435"/>
      <c r="F71" s="436"/>
      <c r="G71" s="437">
        <v>3</v>
      </c>
      <c r="H71" s="428">
        <f t="shared" si="26"/>
        <v>90</v>
      </c>
      <c r="I71" s="429">
        <f t="shared" si="27"/>
        <v>39</v>
      </c>
      <c r="J71" s="430"/>
      <c r="K71" s="430"/>
      <c r="L71" s="430">
        <v>39</v>
      </c>
      <c r="M71" s="431">
        <f>H71-I71</f>
        <v>51</v>
      </c>
      <c r="N71" s="434"/>
      <c r="O71" s="438"/>
      <c r="P71" s="436"/>
      <c r="Q71" s="434"/>
      <c r="R71" s="438"/>
      <c r="S71" s="436"/>
      <c r="T71" s="434"/>
      <c r="U71" s="438"/>
      <c r="V71" s="436"/>
      <c r="W71" s="434"/>
      <c r="X71" s="436">
        <v>3</v>
      </c>
    </row>
    <row r="72" spans="1:35" ht="16.2" thickBot="1" x14ac:dyDescent="0.35">
      <c r="A72" s="732"/>
      <c r="B72" s="439" t="s">
        <v>265</v>
      </c>
      <c r="C72" s="440"/>
      <c r="D72" s="441"/>
      <c r="E72" s="441"/>
      <c r="F72" s="442"/>
      <c r="G72" s="443"/>
      <c r="H72" s="444">
        <f t="shared" si="26"/>
        <v>0</v>
      </c>
      <c r="I72" s="445">
        <f t="shared" si="27"/>
        <v>39</v>
      </c>
      <c r="J72" s="446">
        <v>13</v>
      </c>
      <c r="K72" s="446"/>
      <c r="L72" s="446">
        <v>26</v>
      </c>
      <c r="M72" s="447">
        <f>H71-I72</f>
        <v>51</v>
      </c>
      <c r="N72" s="440"/>
      <c r="O72" s="448"/>
      <c r="P72" s="442"/>
      <c r="Q72" s="440"/>
      <c r="R72" s="448"/>
      <c r="S72" s="442"/>
      <c r="T72" s="440"/>
      <c r="U72" s="448"/>
      <c r="V72" s="442"/>
      <c r="W72" s="440"/>
      <c r="X72" s="442"/>
    </row>
    <row r="73" spans="1:35" ht="16.2" thickBot="1" x14ac:dyDescent="0.35">
      <c r="A73" s="811" t="s">
        <v>110</v>
      </c>
      <c r="B73" s="812"/>
      <c r="C73" s="812"/>
      <c r="D73" s="812"/>
      <c r="E73" s="812"/>
      <c r="F73" s="813"/>
      <c r="G73" s="179">
        <f t="shared" ref="G73:X73" si="30">SUM(G61:G72)</f>
        <v>20</v>
      </c>
      <c r="H73" s="180">
        <f t="shared" si="30"/>
        <v>600</v>
      </c>
      <c r="I73" s="180">
        <f t="shared" si="30"/>
        <v>420</v>
      </c>
      <c r="J73" s="180">
        <f t="shared" si="30"/>
        <v>115</v>
      </c>
      <c r="K73" s="180">
        <f t="shared" si="30"/>
        <v>0</v>
      </c>
      <c r="L73" s="180">
        <f t="shared" si="30"/>
        <v>305</v>
      </c>
      <c r="M73" s="180">
        <f t="shared" si="30"/>
        <v>675</v>
      </c>
      <c r="N73" s="180">
        <f t="shared" si="30"/>
        <v>0</v>
      </c>
      <c r="O73" s="180">
        <f t="shared" si="30"/>
        <v>0</v>
      </c>
      <c r="P73" s="180">
        <f t="shared" si="30"/>
        <v>0</v>
      </c>
      <c r="Q73" s="180">
        <f t="shared" si="30"/>
        <v>0</v>
      </c>
      <c r="R73" s="180">
        <f t="shared" si="30"/>
        <v>5</v>
      </c>
      <c r="S73" s="180">
        <f t="shared" si="30"/>
        <v>5</v>
      </c>
      <c r="T73" s="180">
        <f t="shared" si="30"/>
        <v>3</v>
      </c>
      <c r="U73" s="180">
        <f t="shared" si="30"/>
        <v>2</v>
      </c>
      <c r="V73" s="180">
        <f t="shared" si="30"/>
        <v>2</v>
      </c>
      <c r="W73" s="180">
        <f t="shared" si="30"/>
        <v>3</v>
      </c>
      <c r="X73" s="180">
        <f t="shared" si="30"/>
        <v>3</v>
      </c>
    </row>
    <row r="74" spans="1:35" ht="16.2" thickBot="1" x14ac:dyDescent="0.35">
      <c r="A74" s="815" t="s">
        <v>356</v>
      </c>
      <c r="B74" s="816"/>
      <c r="C74" s="816"/>
      <c r="D74" s="816"/>
      <c r="E74" s="816"/>
      <c r="F74" s="816"/>
      <c r="G74" s="816"/>
      <c r="H74" s="816"/>
      <c r="I74" s="817"/>
      <c r="J74" s="817"/>
      <c r="K74" s="817"/>
      <c r="L74" s="817"/>
      <c r="M74" s="817"/>
      <c r="N74" s="816"/>
      <c r="O74" s="816"/>
      <c r="P74" s="816"/>
      <c r="Q74" s="816"/>
      <c r="R74" s="816"/>
      <c r="S74" s="816"/>
      <c r="T74" s="816"/>
      <c r="U74" s="816"/>
      <c r="V74" s="816"/>
      <c r="W74" s="816"/>
      <c r="X74" s="818"/>
    </row>
    <row r="75" spans="1:35" x14ac:dyDescent="0.3">
      <c r="A75" s="819" t="s">
        <v>114</v>
      </c>
      <c r="B75" s="415" t="s">
        <v>281</v>
      </c>
      <c r="C75" s="417"/>
      <c r="D75" s="417">
        <v>5</v>
      </c>
      <c r="E75" s="417"/>
      <c r="F75" s="417"/>
      <c r="G75" s="419">
        <v>4</v>
      </c>
      <c r="H75" s="449">
        <f t="shared" ref="H75" si="31">G75*30</f>
        <v>120</v>
      </c>
      <c r="I75" s="416">
        <f t="shared" ref="I75" si="32">J75+L75+K75</f>
        <v>45</v>
      </c>
      <c r="J75" s="417">
        <v>30</v>
      </c>
      <c r="K75" s="417"/>
      <c r="L75" s="417">
        <v>15</v>
      </c>
      <c r="M75" s="450">
        <f t="shared" ref="M75" si="33">H75-I75</f>
        <v>75</v>
      </c>
      <c r="N75" s="451"/>
      <c r="O75" s="423"/>
      <c r="P75" s="418"/>
      <c r="Q75" s="416"/>
      <c r="R75" s="423"/>
      <c r="S75" s="418"/>
      <c r="T75" s="416">
        <v>3</v>
      </c>
      <c r="U75" s="423"/>
      <c r="V75" s="418"/>
      <c r="W75" s="416"/>
      <c r="X75" s="418"/>
    </row>
    <row r="76" spans="1:35" x14ac:dyDescent="0.3">
      <c r="A76" s="731"/>
      <c r="B76" s="433" t="s">
        <v>266</v>
      </c>
      <c r="C76" s="76"/>
      <c r="D76" s="369"/>
      <c r="E76" s="452"/>
      <c r="F76" s="377"/>
      <c r="G76" s="437"/>
      <c r="H76" s="453"/>
      <c r="I76" s="454"/>
      <c r="J76" s="455"/>
      <c r="K76" s="455">
        <f t="shared" ref="K76" si="34">SUM(K77:K82)</f>
        <v>0</v>
      </c>
      <c r="L76" s="455"/>
      <c r="M76" s="456"/>
      <c r="N76" s="457"/>
      <c r="O76" s="438"/>
      <c r="P76" s="436"/>
      <c r="Q76" s="434"/>
      <c r="R76" s="438"/>
      <c r="S76" s="436"/>
      <c r="T76" s="434"/>
      <c r="U76" s="438"/>
      <c r="V76" s="436"/>
      <c r="W76" s="434"/>
      <c r="X76" s="436"/>
    </row>
    <row r="77" spans="1:35" x14ac:dyDescent="0.3">
      <c r="A77" s="730" t="s">
        <v>115</v>
      </c>
      <c r="B77" s="433" t="s">
        <v>267</v>
      </c>
      <c r="C77" s="76">
        <v>5</v>
      </c>
      <c r="D77" s="369"/>
      <c r="E77" s="452"/>
      <c r="F77" s="377"/>
      <c r="G77" s="437">
        <v>4</v>
      </c>
      <c r="H77" s="458">
        <f t="shared" ref="H77:H87" si="35">G77*30</f>
        <v>120</v>
      </c>
      <c r="I77" s="459">
        <f>J77+L77+K77</f>
        <v>45</v>
      </c>
      <c r="J77" s="460">
        <v>30</v>
      </c>
      <c r="K77" s="376"/>
      <c r="L77" s="376">
        <v>15</v>
      </c>
      <c r="M77" s="461">
        <f t="shared" ref="M77:M87" si="36">H77-I77</f>
        <v>75</v>
      </c>
      <c r="N77" s="372"/>
      <c r="O77" s="373"/>
      <c r="P77" s="374"/>
      <c r="Q77" s="375"/>
      <c r="R77" s="373"/>
      <c r="S77" s="374"/>
      <c r="T77" s="375">
        <v>3</v>
      </c>
      <c r="U77" s="373"/>
      <c r="V77" s="374"/>
      <c r="W77" s="375"/>
      <c r="X77" s="436"/>
    </row>
    <row r="78" spans="1:35" x14ac:dyDescent="0.3">
      <c r="A78" s="731"/>
      <c r="B78" s="433" t="s">
        <v>268</v>
      </c>
      <c r="C78" s="76"/>
      <c r="D78" s="369"/>
      <c r="E78" s="452"/>
      <c r="F78" s="377"/>
      <c r="G78" s="437"/>
      <c r="H78" s="458"/>
      <c r="I78" s="459"/>
      <c r="J78" s="460"/>
      <c r="K78" s="376"/>
      <c r="L78" s="376"/>
      <c r="M78" s="461"/>
      <c r="N78" s="372"/>
      <c r="O78" s="373"/>
      <c r="P78" s="374"/>
      <c r="Q78" s="375"/>
      <c r="R78" s="373"/>
      <c r="S78" s="374"/>
      <c r="T78" s="375"/>
      <c r="U78" s="373"/>
      <c r="V78" s="374"/>
      <c r="W78" s="375"/>
      <c r="X78" s="436"/>
    </row>
    <row r="79" spans="1:35" x14ac:dyDescent="0.3">
      <c r="A79" s="730" t="s">
        <v>116</v>
      </c>
      <c r="B79" s="433" t="s">
        <v>269</v>
      </c>
      <c r="C79" s="76"/>
      <c r="D79" s="369" t="s">
        <v>145</v>
      </c>
      <c r="E79" s="452"/>
      <c r="F79" s="377"/>
      <c r="G79" s="437">
        <v>5</v>
      </c>
      <c r="H79" s="458">
        <f t="shared" ref="H79" si="37">G79*30</f>
        <v>150</v>
      </c>
      <c r="I79" s="459">
        <f>J79+L79+K79</f>
        <v>54</v>
      </c>
      <c r="J79" s="460">
        <v>36</v>
      </c>
      <c r="K79" s="376"/>
      <c r="L79" s="376">
        <v>18</v>
      </c>
      <c r="M79" s="461">
        <f t="shared" ref="M79" si="38">H79-I79</f>
        <v>96</v>
      </c>
      <c r="N79" s="372"/>
      <c r="O79" s="373"/>
      <c r="P79" s="374"/>
      <c r="Q79" s="375"/>
      <c r="R79" s="373"/>
      <c r="S79" s="374"/>
      <c r="T79" s="375"/>
      <c r="U79" s="373">
        <v>3</v>
      </c>
      <c r="V79" s="374">
        <v>3</v>
      </c>
      <c r="W79" s="375"/>
      <c r="X79" s="436"/>
    </row>
    <row r="80" spans="1:35" x14ac:dyDescent="0.3">
      <c r="A80" s="731"/>
      <c r="B80" s="433" t="s">
        <v>270</v>
      </c>
      <c r="C80" s="76"/>
      <c r="D80" s="369"/>
      <c r="E80" s="452"/>
      <c r="F80" s="377"/>
      <c r="G80" s="437"/>
      <c r="H80" s="458"/>
      <c r="I80" s="459"/>
      <c r="J80" s="460"/>
      <c r="K80" s="376"/>
      <c r="L80" s="376"/>
      <c r="M80" s="461"/>
      <c r="N80" s="372"/>
      <c r="O80" s="373"/>
      <c r="P80" s="374"/>
      <c r="Q80" s="375"/>
      <c r="R80" s="373"/>
      <c r="S80" s="374"/>
      <c r="T80" s="375"/>
      <c r="U80" s="373"/>
      <c r="V80" s="374"/>
      <c r="W80" s="375"/>
      <c r="X80" s="436"/>
    </row>
    <row r="81" spans="1:26" x14ac:dyDescent="0.3">
      <c r="A81" s="730" t="s">
        <v>117</v>
      </c>
      <c r="B81" s="433" t="s">
        <v>271</v>
      </c>
      <c r="C81" s="76">
        <v>7</v>
      </c>
      <c r="D81" s="369"/>
      <c r="E81" s="452"/>
      <c r="F81" s="377"/>
      <c r="G81" s="437">
        <v>4.5</v>
      </c>
      <c r="H81" s="458">
        <f t="shared" si="35"/>
        <v>135</v>
      </c>
      <c r="I81" s="459">
        <f>J81+L81+K81</f>
        <v>45</v>
      </c>
      <c r="J81" s="460">
        <v>30</v>
      </c>
      <c r="K81" s="376"/>
      <c r="L81" s="376">
        <v>15</v>
      </c>
      <c r="M81" s="461">
        <f t="shared" si="36"/>
        <v>90</v>
      </c>
      <c r="N81" s="372"/>
      <c r="O81" s="373"/>
      <c r="P81" s="462"/>
      <c r="Q81" s="375"/>
      <c r="R81" s="373"/>
      <c r="S81" s="374"/>
      <c r="T81" s="372"/>
      <c r="U81" s="373"/>
      <c r="V81" s="374"/>
      <c r="W81" s="375">
        <v>3</v>
      </c>
      <c r="X81" s="436"/>
    </row>
    <row r="82" spans="1:26" x14ac:dyDescent="0.3">
      <c r="A82" s="731"/>
      <c r="B82" s="433" t="s">
        <v>272</v>
      </c>
      <c r="C82" s="76"/>
      <c r="D82" s="369"/>
      <c r="E82" s="452"/>
      <c r="F82" s="377"/>
      <c r="G82" s="437"/>
      <c r="H82" s="458"/>
      <c r="I82" s="459"/>
      <c r="J82" s="460"/>
      <c r="K82" s="376"/>
      <c r="L82" s="376"/>
      <c r="M82" s="311"/>
      <c r="N82" s="372"/>
      <c r="O82" s="373"/>
      <c r="P82" s="462"/>
      <c r="Q82" s="375"/>
      <c r="R82" s="373"/>
      <c r="S82" s="374"/>
      <c r="T82" s="372"/>
      <c r="U82" s="373"/>
      <c r="V82" s="374"/>
      <c r="W82" s="375"/>
      <c r="X82" s="436"/>
    </row>
    <row r="83" spans="1:26" x14ac:dyDescent="0.3">
      <c r="A83" s="730" t="s">
        <v>118</v>
      </c>
      <c r="B83" s="433" t="s">
        <v>231</v>
      </c>
      <c r="C83" s="76">
        <v>7</v>
      </c>
      <c r="D83" s="369"/>
      <c r="E83" s="452"/>
      <c r="F83" s="452"/>
      <c r="G83" s="437">
        <v>5</v>
      </c>
      <c r="H83" s="463">
        <f t="shared" si="35"/>
        <v>150</v>
      </c>
      <c r="I83" s="459">
        <f>J83+L83+K83</f>
        <v>60</v>
      </c>
      <c r="J83" s="460">
        <v>30</v>
      </c>
      <c r="K83" s="376"/>
      <c r="L83" s="376">
        <v>30</v>
      </c>
      <c r="M83" s="461">
        <f t="shared" si="36"/>
        <v>90</v>
      </c>
      <c r="N83" s="372"/>
      <c r="O83" s="373"/>
      <c r="P83" s="462"/>
      <c r="Q83" s="375"/>
      <c r="R83" s="373"/>
      <c r="S83" s="374"/>
      <c r="T83" s="372"/>
      <c r="U83" s="373"/>
      <c r="V83" s="374"/>
      <c r="W83" s="375">
        <v>4</v>
      </c>
      <c r="X83" s="436"/>
    </row>
    <row r="84" spans="1:26" x14ac:dyDescent="0.3">
      <c r="A84" s="731"/>
      <c r="B84" s="433" t="s">
        <v>273</v>
      </c>
      <c r="C84" s="76"/>
      <c r="D84" s="369"/>
      <c r="E84" s="452"/>
      <c r="F84" s="452"/>
      <c r="G84" s="437"/>
      <c r="H84" s="453"/>
      <c r="I84" s="454"/>
      <c r="J84" s="455"/>
      <c r="K84" s="455"/>
      <c r="L84" s="455"/>
      <c r="M84" s="464"/>
      <c r="N84" s="372"/>
      <c r="O84" s="373"/>
      <c r="P84" s="462"/>
      <c r="Q84" s="375"/>
      <c r="R84" s="373"/>
      <c r="S84" s="374"/>
      <c r="T84" s="372"/>
      <c r="U84" s="373"/>
      <c r="V84" s="374"/>
      <c r="W84" s="375"/>
      <c r="X84" s="436"/>
    </row>
    <row r="85" spans="1:26" ht="31.2" x14ac:dyDescent="0.3">
      <c r="A85" s="730" t="s">
        <v>119</v>
      </c>
      <c r="B85" s="465" t="s">
        <v>274</v>
      </c>
      <c r="C85" s="76"/>
      <c r="D85" s="369" t="s">
        <v>154</v>
      </c>
      <c r="E85" s="452"/>
      <c r="F85" s="377"/>
      <c r="G85" s="437">
        <v>4</v>
      </c>
      <c r="H85" s="463">
        <f t="shared" si="35"/>
        <v>120</v>
      </c>
      <c r="I85" s="459">
        <f>J85+L85</f>
        <v>45</v>
      </c>
      <c r="J85" s="460">
        <v>30</v>
      </c>
      <c r="K85" s="376"/>
      <c r="L85" s="376">
        <v>15</v>
      </c>
      <c r="M85" s="461">
        <f t="shared" si="36"/>
        <v>75</v>
      </c>
      <c r="N85" s="372"/>
      <c r="O85" s="373"/>
      <c r="P85" s="462"/>
      <c r="Q85" s="375"/>
      <c r="R85" s="373"/>
      <c r="S85" s="374"/>
      <c r="T85" s="372"/>
      <c r="U85" s="373"/>
      <c r="V85" s="374"/>
      <c r="W85" s="375">
        <v>3</v>
      </c>
      <c r="X85" s="374"/>
    </row>
    <row r="86" spans="1:26" x14ac:dyDescent="0.3">
      <c r="A86" s="731"/>
      <c r="B86" s="466" t="s">
        <v>275</v>
      </c>
      <c r="C86" s="76"/>
      <c r="D86" s="369"/>
      <c r="E86" s="452"/>
      <c r="F86" s="377"/>
      <c r="G86" s="437"/>
      <c r="H86" s="309"/>
      <c r="I86" s="459"/>
      <c r="J86" s="460"/>
      <c r="K86" s="376"/>
      <c r="L86" s="376"/>
      <c r="M86" s="461"/>
      <c r="N86" s="372"/>
      <c r="O86" s="373"/>
      <c r="P86" s="462"/>
      <c r="Q86" s="375"/>
      <c r="R86" s="373"/>
      <c r="S86" s="374"/>
      <c r="T86" s="372"/>
      <c r="U86" s="373"/>
      <c r="V86" s="374"/>
      <c r="W86" s="375"/>
      <c r="X86" s="374"/>
    </row>
    <row r="87" spans="1:26" x14ac:dyDescent="0.3">
      <c r="A87" s="730" t="s">
        <v>120</v>
      </c>
      <c r="B87" s="433" t="s">
        <v>276</v>
      </c>
      <c r="C87" s="76">
        <v>8</v>
      </c>
      <c r="D87" s="376"/>
      <c r="E87" s="377"/>
      <c r="F87" s="452"/>
      <c r="G87" s="437">
        <v>5</v>
      </c>
      <c r="H87" s="458">
        <f t="shared" si="35"/>
        <v>150</v>
      </c>
      <c r="I87" s="459">
        <f>J87+L87+K87</f>
        <v>52</v>
      </c>
      <c r="J87" s="460">
        <v>26</v>
      </c>
      <c r="K87" s="376"/>
      <c r="L87" s="376">
        <v>26</v>
      </c>
      <c r="M87" s="461">
        <f t="shared" si="36"/>
        <v>98</v>
      </c>
      <c r="N87" s="372"/>
      <c r="O87" s="373"/>
      <c r="P87" s="462"/>
      <c r="Q87" s="375"/>
      <c r="R87" s="373"/>
      <c r="S87" s="374"/>
      <c r="T87" s="372"/>
      <c r="U87" s="373"/>
      <c r="V87" s="374"/>
      <c r="W87" s="375"/>
      <c r="X87" s="374">
        <v>4</v>
      </c>
    </row>
    <row r="88" spans="1:26" x14ac:dyDescent="0.3">
      <c r="A88" s="731"/>
      <c r="B88" s="433" t="s">
        <v>277</v>
      </c>
      <c r="C88" s="76"/>
      <c r="D88" s="376"/>
      <c r="E88" s="377"/>
      <c r="F88" s="452"/>
      <c r="G88" s="437"/>
      <c r="H88" s="467"/>
      <c r="I88" s="468"/>
      <c r="J88" s="469"/>
      <c r="K88" s="469"/>
      <c r="L88" s="469"/>
      <c r="M88" s="464"/>
      <c r="N88" s="372"/>
      <c r="O88" s="373"/>
      <c r="P88" s="462"/>
      <c r="Q88" s="375"/>
      <c r="R88" s="373"/>
      <c r="S88" s="374"/>
      <c r="T88" s="372"/>
      <c r="U88" s="373"/>
      <c r="V88" s="374"/>
      <c r="W88" s="375"/>
      <c r="X88" s="374"/>
    </row>
    <row r="89" spans="1:26" x14ac:dyDescent="0.3">
      <c r="A89" s="730" t="s">
        <v>121</v>
      </c>
      <c r="B89" s="433" t="s">
        <v>325</v>
      </c>
      <c r="C89" s="76">
        <v>8</v>
      </c>
      <c r="D89" s="376"/>
      <c r="E89" s="377"/>
      <c r="F89" s="452"/>
      <c r="G89" s="437">
        <v>5</v>
      </c>
      <c r="H89" s="458">
        <f t="shared" ref="H89" si="39">G89*30</f>
        <v>150</v>
      </c>
      <c r="I89" s="459">
        <f>J89+L89+K89</f>
        <v>52</v>
      </c>
      <c r="J89" s="460">
        <v>26</v>
      </c>
      <c r="K89" s="376"/>
      <c r="L89" s="376">
        <v>26</v>
      </c>
      <c r="M89" s="461">
        <f t="shared" ref="M89" si="40">H89-I89</f>
        <v>98</v>
      </c>
      <c r="N89" s="372"/>
      <c r="O89" s="373"/>
      <c r="P89" s="462"/>
      <c r="Q89" s="375"/>
      <c r="R89" s="373"/>
      <c r="S89" s="374"/>
      <c r="T89" s="372"/>
      <c r="U89" s="373"/>
      <c r="V89" s="374"/>
      <c r="W89" s="375"/>
      <c r="X89" s="374">
        <v>4</v>
      </c>
    </row>
    <row r="90" spans="1:26" x14ac:dyDescent="0.3">
      <c r="A90" s="731"/>
      <c r="B90" s="433" t="s">
        <v>278</v>
      </c>
      <c r="C90" s="76"/>
      <c r="D90" s="376"/>
      <c r="E90" s="377"/>
      <c r="F90" s="452"/>
      <c r="G90" s="437"/>
      <c r="H90" s="467"/>
      <c r="I90" s="468"/>
      <c r="J90" s="469"/>
      <c r="K90" s="469"/>
      <c r="L90" s="469"/>
      <c r="M90" s="464"/>
      <c r="N90" s="372"/>
      <c r="O90" s="373"/>
      <c r="P90" s="462"/>
      <c r="Q90" s="375"/>
      <c r="R90" s="373"/>
      <c r="S90" s="374"/>
      <c r="T90" s="372"/>
      <c r="U90" s="373"/>
      <c r="V90" s="374"/>
      <c r="W90" s="375"/>
      <c r="X90" s="374"/>
    </row>
    <row r="91" spans="1:26" x14ac:dyDescent="0.3">
      <c r="A91" s="730" t="s">
        <v>120</v>
      </c>
      <c r="B91" s="433" t="s">
        <v>224</v>
      </c>
      <c r="C91" s="76">
        <v>8</v>
      </c>
      <c r="D91" s="376"/>
      <c r="E91" s="377"/>
      <c r="F91" s="452"/>
      <c r="G91" s="437">
        <v>5</v>
      </c>
      <c r="H91" s="458">
        <f t="shared" ref="H91" si="41">G91*30</f>
        <v>150</v>
      </c>
      <c r="I91" s="459">
        <f>J91+L91+K91</f>
        <v>52</v>
      </c>
      <c r="J91" s="460">
        <v>26</v>
      </c>
      <c r="K91" s="376"/>
      <c r="L91" s="376">
        <v>26</v>
      </c>
      <c r="M91" s="461">
        <f t="shared" ref="M91" si="42">H91-I91</f>
        <v>98</v>
      </c>
      <c r="N91" s="372"/>
      <c r="O91" s="373"/>
      <c r="P91" s="462"/>
      <c r="Q91" s="375"/>
      <c r="R91" s="373"/>
      <c r="S91" s="374"/>
      <c r="T91" s="372"/>
      <c r="U91" s="373"/>
      <c r="V91" s="374"/>
      <c r="W91" s="375"/>
      <c r="X91" s="374">
        <v>4</v>
      </c>
    </row>
    <row r="92" spans="1:26" ht="16.2" thickBot="1" x14ac:dyDescent="0.35">
      <c r="A92" s="732"/>
      <c r="B92" s="439" t="s">
        <v>279</v>
      </c>
      <c r="C92" s="470"/>
      <c r="D92" s="471"/>
      <c r="E92" s="472"/>
      <c r="F92" s="473"/>
      <c r="G92" s="443"/>
      <c r="H92" s="474"/>
      <c r="I92" s="475"/>
      <c r="J92" s="476"/>
      <c r="K92" s="476"/>
      <c r="L92" s="476"/>
      <c r="M92" s="477"/>
      <c r="N92" s="478"/>
      <c r="O92" s="479"/>
      <c r="P92" s="480"/>
      <c r="Q92" s="481"/>
      <c r="R92" s="479"/>
      <c r="S92" s="482"/>
      <c r="T92" s="478"/>
      <c r="U92" s="479"/>
      <c r="V92" s="482"/>
      <c r="W92" s="481"/>
      <c r="X92" s="482"/>
    </row>
    <row r="93" spans="1:26" ht="16.2" thickBot="1" x14ac:dyDescent="0.35">
      <c r="A93" s="772" t="s">
        <v>155</v>
      </c>
      <c r="B93" s="790"/>
      <c r="C93" s="790"/>
      <c r="D93" s="790"/>
      <c r="E93" s="790"/>
      <c r="F93" s="773"/>
      <c r="G93" s="168">
        <f t="shared" ref="G93:X93" si="43">SUM(G75:G92)</f>
        <v>41.5</v>
      </c>
      <c r="H93" s="169">
        <f t="shared" si="43"/>
        <v>1245</v>
      </c>
      <c r="I93" s="169">
        <f t="shared" si="43"/>
        <v>450</v>
      </c>
      <c r="J93" s="169">
        <f t="shared" si="43"/>
        <v>264</v>
      </c>
      <c r="K93" s="169">
        <f t="shared" si="43"/>
        <v>0</v>
      </c>
      <c r="L93" s="169">
        <f t="shared" si="43"/>
        <v>186</v>
      </c>
      <c r="M93" s="169">
        <f t="shared" si="43"/>
        <v>795</v>
      </c>
      <c r="N93" s="169">
        <f t="shared" si="43"/>
        <v>0</v>
      </c>
      <c r="O93" s="169">
        <f t="shared" si="43"/>
        <v>0</v>
      </c>
      <c r="P93" s="169">
        <f t="shared" si="43"/>
        <v>0</v>
      </c>
      <c r="Q93" s="169">
        <f t="shared" si="43"/>
        <v>0</v>
      </c>
      <c r="R93" s="169">
        <f t="shared" si="43"/>
        <v>0</v>
      </c>
      <c r="S93" s="169">
        <f t="shared" si="43"/>
        <v>0</v>
      </c>
      <c r="T93" s="169">
        <f t="shared" si="43"/>
        <v>6</v>
      </c>
      <c r="U93" s="169">
        <f t="shared" si="43"/>
        <v>3</v>
      </c>
      <c r="V93" s="169">
        <f t="shared" si="43"/>
        <v>3</v>
      </c>
      <c r="W93" s="169">
        <f t="shared" si="43"/>
        <v>10</v>
      </c>
      <c r="X93" s="169">
        <f t="shared" si="43"/>
        <v>12</v>
      </c>
    </row>
    <row r="94" spans="1:26" s="71" customFormat="1" ht="16.2" thickBot="1" x14ac:dyDescent="0.35">
      <c r="A94" s="820" t="s">
        <v>161</v>
      </c>
      <c r="B94" s="821"/>
      <c r="C94" s="821"/>
      <c r="D94" s="821"/>
      <c r="E94" s="821"/>
      <c r="F94" s="822"/>
      <c r="G94" s="181">
        <f t="shared" ref="G94:X94" si="44">G93+G73</f>
        <v>61.5</v>
      </c>
      <c r="H94" s="182">
        <f t="shared" si="44"/>
        <v>1845</v>
      </c>
      <c r="I94" s="182">
        <f t="shared" si="44"/>
        <v>870</v>
      </c>
      <c r="J94" s="182">
        <f t="shared" si="44"/>
        <v>379</v>
      </c>
      <c r="K94" s="182">
        <f t="shared" si="44"/>
        <v>0</v>
      </c>
      <c r="L94" s="182">
        <f t="shared" si="44"/>
        <v>491</v>
      </c>
      <c r="M94" s="182">
        <f t="shared" si="44"/>
        <v>1470</v>
      </c>
      <c r="N94" s="169">
        <f t="shared" si="44"/>
        <v>0</v>
      </c>
      <c r="O94" s="169">
        <f t="shared" si="44"/>
        <v>0</v>
      </c>
      <c r="P94" s="169">
        <f t="shared" si="44"/>
        <v>0</v>
      </c>
      <c r="Q94" s="169">
        <f t="shared" si="44"/>
        <v>0</v>
      </c>
      <c r="R94" s="169">
        <f t="shared" si="44"/>
        <v>5</v>
      </c>
      <c r="S94" s="169">
        <f t="shared" si="44"/>
        <v>5</v>
      </c>
      <c r="T94" s="169">
        <f t="shared" si="44"/>
        <v>9</v>
      </c>
      <c r="U94" s="169">
        <f t="shared" si="44"/>
        <v>5</v>
      </c>
      <c r="V94" s="169">
        <f t="shared" si="44"/>
        <v>5</v>
      </c>
      <c r="W94" s="169">
        <f t="shared" si="44"/>
        <v>13</v>
      </c>
      <c r="X94" s="169">
        <f t="shared" si="44"/>
        <v>15</v>
      </c>
      <c r="Y94" s="89">
        <v>22</v>
      </c>
      <c r="Z94" s="77">
        <v>22</v>
      </c>
    </row>
    <row r="95" spans="1:26" s="71" customFormat="1" ht="16.2" thickBot="1" x14ac:dyDescent="0.35">
      <c r="A95" s="814" t="s">
        <v>162</v>
      </c>
      <c r="B95" s="814"/>
      <c r="C95" s="814"/>
      <c r="D95" s="814"/>
      <c r="E95" s="814"/>
      <c r="F95" s="814"/>
      <c r="G95" s="181">
        <f t="shared" ref="G95:M95" si="45">G94+G58</f>
        <v>240</v>
      </c>
      <c r="H95" s="182">
        <f t="shared" si="45"/>
        <v>7200</v>
      </c>
      <c r="I95" s="182">
        <f t="shared" si="45"/>
        <v>2643</v>
      </c>
      <c r="J95" s="182">
        <f t="shared" si="45"/>
        <v>1209</v>
      </c>
      <c r="K95" s="182">
        <f t="shared" si="45"/>
        <v>53</v>
      </c>
      <c r="L95" s="182">
        <f t="shared" si="45"/>
        <v>1396</v>
      </c>
      <c r="M95" s="182">
        <f t="shared" si="45"/>
        <v>5052</v>
      </c>
      <c r="N95" s="169">
        <f t="shared" ref="N95:X95" si="46">N58+N94</f>
        <v>21</v>
      </c>
      <c r="O95" s="169">
        <f t="shared" si="46"/>
        <v>19</v>
      </c>
      <c r="P95" s="169">
        <f t="shared" si="46"/>
        <v>19</v>
      </c>
      <c r="Q95" s="169">
        <f t="shared" si="46"/>
        <v>23</v>
      </c>
      <c r="R95" s="169">
        <f t="shared" si="46"/>
        <v>16</v>
      </c>
      <c r="S95" s="169">
        <f t="shared" si="46"/>
        <v>16</v>
      </c>
      <c r="T95" s="169">
        <f t="shared" si="46"/>
        <v>23</v>
      </c>
      <c r="U95" s="169">
        <f t="shared" si="46"/>
        <v>16</v>
      </c>
      <c r="V95" s="169">
        <f t="shared" si="46"/>
        <v>16</v>
      </c>
      <c r="W95" s="169">
        <f t="shared" si="46"/>
        <v>22</v>
      </c>
      <c r="X95" s="169">
        <f t="shared" si="46"/>
        <v>15</v>
      </c>
      <c r="Y95" s="90">
        <f t="shared" ref="Y95:Z95" si="47">Y94</f>
        <v>22</v>
      </c>
      <c r="Z95" s="78">
        <f t="shared" si="47"/>
        <v>22</v>
      </c>
    </row>
    <row r="96" spans="1:26" s="71" customFormat="1" ht="16.2" thickBot="1" x14ac:dyDescent="0.35">
      <c r="A96" s="823" t="s">
        <v>126</v>
      </c>
      <c r="B96" s="823"/>
      <c r="C96" s="823"/>
      <c r="D96" s="823"/>
      <c r="E96" s="823"/>
      <c r="F96" s="823"/>
      <c r="G96" s="823"/>
      <c r="H96" s="823"/>
      <c r="I96" s="823"/>
      <c r="J96" s="823"/>
      <c r="K96" s="823"/>
      <c r="L96" s="823"/>
      <c r="M96" s="823"/>
      <c r="N96" s="169">
        <f>N95</f>
        <v>21</v>
      </c>
      <c r="O96" s="169">
        <f t="shared" ref="O96:X96" si="48">O95</f>
        <v>19</v>
      </c>
      <c r="P96" s="169">
        <f t="shared" si="48"/>
        <v>19</v>
      </c>
      <c r="Q96" s="169">
        <f t="shared" si="48"/>
        <v>23</v>
      </c>
      <c r="R96" s="169">
        <f t="shared" si="48"/>
        <v>16</v>
      </c>
      <c r="S96" s="169">
        <f t="shared" si="48"/>
        <v>16</v>
      </c>
      <c r="T96" s="169">
        <f t="shared" si="48"/>
        <v>23</v>
      </c>
      <c r="U96" s="169">
        <f t="shared" si="48"/>
        <v>16</v>
      </c>
      <c r="V96" s="169">
        <f t="shared" si="48"/>
        <v>16</v>
      </c>
      <c r="W96" s="169">
        <f t="shared" si="48"/>
        <v>22</v>
      </c>
      <c r="X96" s="169">
        <f t="shared" si="48"/>
        <v>15</v>
      </c>
    </row>
    <row r="97" spans="1:24" s="71" customFormat="1" ht="16.2" thickBot="1" x14ac:dyDescent="0.35">
      <c r="A97" s="740" t="s">
        <v>127</v>
      </c>
      <c r="B97" s="740"/>
      <c r="C97" s="740"/>
      <c r="D97" s="740"/>
      <c r="E97" s="740"/>
      <c r="F97" s="740"/>
      <c r="G97" s="740"/>
      <c r="H97" s="740"/>
      <c r="I97" s="740"/>
      <c r="J97" s="740"/>
      <c r="K97" s="740"/>
      <c r="L97" s="740"/>
      <c r="M97" s="740"/>
      <c r="N97" s="169">
        <v>3</v>
      </c>
      <c r="O97" s="183"/>
      <c r="P97" s="184">
        <v>3</v>
      </c>
      <c r="Q97" s="184">
        <v>3</v>
      </c>
      <c r="R97" s="184"/>
      <c r="S97" s="184">
        <v>3</v>
      </c>
      <c r="T97" s="184">
        <v>3</v>
      </c>
      <c r="U97" s="184"/>
      <c r="V97" s="184">
        <v>3</v>
      </c>
      <c r="W97" s="184">
        <v>3</v>
      </c>
      <c r="X97" s="184">
        <v>3</v>
      </c>
    </row>
    <row r="98" spans="1:24" s="71" customFormat="1" ht="16.2" thickBot="1" x14ac:dyDescent="0.35">
      <c r="A98" s="740" t="s">
        <v>128</v>
      </c>
      <c r="B98" s="740"/>
      <c r="C98" s="740"/>
      <c r="D98" s="740"/>
      <c r="E98" s="740"/>
      <c r="F98" s="740"/>
      <c r="G98" s="740"/>
      <c r="H98" s="740"/>
      <c r="I98" s="740"/>
      <c r="J98" s="740"/>
      <c r="K98" s="740"/>
      <c r="L98" s="740"/>
      <c r="M98" s="740"/>
      <c r="N98" s="178">
        <v>3</v>
      </c>
      <c r="O98" s="185"/>
      <c r="P98" s="186">
        <v>3</v>
      </c>
      <c r="Q98" s="186">
        <v>3</v>
      </c>
      <c r="R98" s="186"/>
      <c r="S98" s="186">
        <v>4</v>
      </c>
      <c r="T98" s="186">
        <v>4</v>
      </c>
      <c r="U98" s="186"/>
      <c r="V98" s="186">
        <v>3</v>
      </c>
      <c r="W98" s="186">
        <v>4</v>
      </c>
      <c r="X98" s="186">
        <v>2</v>
      </c>
    </row>
    <row r="99" spans="1:24" s="71" customFormat="1" ht="16.2" thickBot="1" x14ac:dyDescent="0.35">
      <c r="A99" s="740" t="s">
        <v>129</v>
      </c>
      <c r="B99" s="740"/>
      <c r="C99" s="740"/>
      <c r="D99" s="740"/>
      <c r="E99" s="740"/>
      <c r="F99" s="740"/>
      <c r="G99" s="740"/>
      <c r="H99" s="740"/>
      <c r="I99" s="740"/>
      <c r="J99" s="740"/>
      <c r="K99" s="740"/>
      <c r="L99" s="740"/>
      <c r="M99" s="740"/>
      <c r="N99" s="187"/>
      <c r="O99" s="188"/>
      <c r="P99" s="188"/>
      <c r="Q99" s="189"/>
      <c r="R99" s="189"/>
      <c r="S99" s="189"/>
      <c r="T99" s="189"/>
      <c r="U99" s="189"/>
      <c r="V99" s="189"/>
      <c r="W99" s="189"/>
      <c r="X99" s="189"/>
    </row>
    <row r="100" spans="1:24" s="71" customFormat="1" ht="16.2" thickBot="1" x14ac:dyDescent="0.35">
      <c r="A100" s="741" t="s">
        <v>130</v>
      </c>
      <c r="B100" s="741"/>
      <c r="C100" s="741"/>
      <c r="D100" s="741"/>
      <c r="E100" s="741"/>
      <c r="F100" s="741"/>
      <c r="G100" s="741"/>
      <c r="H100" s="741"/>
      <c r="I100" s="741"/>
      <c r="J100" s="741"/>
      <c r="K100" s="741"/>
      <c r="L100" s="741"/>
      <c r="M100" s="741"/>
      <c r="N100" s="190"/>
      <c r="O100" s="188"/>
      <c r="P100" s="188"/>
      <c r="Q100" s="191"/>
      <c r="R100" s="191"/>
      <c r="S100" s="192">
        <v>1</v>
      </c>
      <c r="T100" s="192"/>
      <c r="U100" s="191"/>
      <c r="V100" s="192">
        <v>1</v>
      </c>
      <c r="W100" s="192"/>
      <c r="X100" s="192"/>
    </row>
    <row r="101" spans="1:24" s="71" customFormat="1" ht="16.2" thickBot="1" x14ac:dyDescent="0.35">
      <c r="A101" s="742" t="s">
        <v>164</v>
      </c>
      <c r="B101" s="743"/>
      <c r="C101" s="743"/>
      <c r="D101" s="743"/>
      <c r="E101" s="743"/>
      <c r="F101" s="743"/>
      <c r="G101" s="743"/>
      <c r="H101" s="743"/>
      <c r="I101" s="743"/>
      <c r="J101" s="743"/>
      <c r="K101" s="743"/>
      <c r="L101" s="743"/>
      <c r="M101" s="744"/>
      <c r="N101" s="745" t="s">
        <v>163</v>
      </c>
      <c r="O101" s="746"/>
      <c r="P101" s="747"/>
      <c r="Q101" s="733">
        <f>G58/G95*100</f>
        <v>74.375</v>
      </c>
      <c r="R101" s="748"/>
      <c r="S101" s="734"/>
      <c r="T101" s="733" t="s">
        <v>34</v>
      </c>
      <c r="U101" s="748"/>
      <c r="V101" s="734"/>
      <c r="W101" s="733">
        <f>G94/G95*100</f>
        <v>25.624999999999996</v>
      </c>
      <c r="X101" s="734"/>
    </row>
    <row r="102" spans="1:24" s="71" customFormat="1" x14ac:dyDescent="0.3">
      <c r="A102" s="193"/>
      <c r="B102" s="193"/>
      <c r="C102" s="193"/>
      <c r="D102" s="193"/>
      <c r="E102" s="193"/>
      <c r="F102" s="193"/>
      <c r="G102" s="193"/>
      <c r="H102" s="193"/>
      <c r="I102" s="193"/>
      <c r="J102" s="193"/>
      <c r="K102" s="193"/>
      <c r="L102" s="193"/>
      <c r="M102" s="193"/>
      <c r="N102" s="194"/>
      <c r="O102" s="194"/>
      <c r="P102" s="194"/>
      <c r="Q102" s="195"/>
      <c r="R102" s="195"/>
      <c r="S102" s="195"/>
      <c r="T102" s="194"/>
      <c r="U102" s="194"/>
      <c r="V102" s="194"/>
      <c r="W102" s="194"/>
      <c r="X102" s="194"/>
    </row>
    <row r="104" spans="1:24" x14ac:dyDescent="0.3">
      <c r="A104" s="109" t="s">
        <v>194</v>
      </c>
      <c r="B104" s="196" t="s">
        <v>18</v>
      </c>
      <c r="C104" s="154"/>
      <c r="D104" s="113"/>
      <c r="E104" s="113"/>
      <c r="F104" s="197"/>
      <c r="G104" s="198">
        <f>G105+G106</f>
        <v>13.5</v>
      </c>
      <c r="H104" s="198">
        <f t="shared" ref="H104:M104" si="49">H105+H106</f>
        <v>405</v>
      </c>
      <c r="I104" s="198">
        <f t="shared" si="49"/>
        <v>264</v>
      </c>
      <c r="J104" s="198">
        <f t="shared" si="49"/>
        <v>4</v>
      </c>
      <c r="K104" s="198"/>
      <c r="L104" s="198">
        <f t="shared" si="49"/>
        <v>260</v>
      </c>
      <c r="M104" s="198">
        <f t="shared" si="49"/>
        <v>141</v>
      </c>
      <c r="N104" s="155"/>
      <c r="O104" s="156"/>
      <c r="P104" s="157"/>
      <c r="Q104" s="158"/>
      <c r="R104" s="156"/>
      <c r="S104" s="157"/>
      <c r="T104" s="158"/>
      <c r="U104" s="156"/>
      <c r="V104" s="157"/>
      <c r="W104" s="158"/>
      <c r="X104" s="157"/>
    </row>
    <row r="105" spans="1:24" x14ac:dyDescent="0.3">
      <c r="A105" s="119" t="s">
        <v>326</v>
      </c>
      <c r="B105" s="199" t="s">
        <v>18</v>
      </c>
      <c r="C105" s="154"/>
      <c r="D105" s="200" t="s">
        <v>327</v>
      </c>
      <c r="E105" s="201"/>
      <c r="F105" s="202"/>
      <c r="G105" s="203">
        <v>6.5</v>
      </c>
      <c r="H105" s="204">
        <f t="shared" ref="H105:H106" si="50">G105*30</f>
        <v>195</v>
      </c>
      <c r="I105" s="122">
        <f>J105+K105+L105</f>
        <v>132</v>
      </c>
      <c r="J105" s="170">
        <v>4</v>
      </c>
      <c r="K105" s="170"/>
      <c r="L105" s="170">
        <v>128</v>
      </c>
      <c r="M105" s="205">
        <f>H105-I105</f>
        <v>63</v>
      </c>
      <c r="N105" s="149">
        <v>4</v>
      </c>
      <c r="O105" s="150">
        <v>4</v>
      </c>
      <c r="P105" s="151">
        <v>4</v>
      </c>
      <c r="Q105" s="152"/>
      <c r="R105" s="150"/>
      <c r="S105" s="151"/>
      <c r="T105" s="206"/>
      <c r="U105" s="207"/>
      <c r="V105" s="208"/>
      <c r="W105" s="206"/>
      <c r="X105" s="208"/>
    </row>
    <row r="106" spans="1:24" x14ac:dyDescent="0.3">
      <c r="A106" s="119" t="s">
        <v>328</v>
      </c>
      <c r="B106" s="199" t="s">
        <v>18</v>
      </c>
      <c r="C106" s="154"/>
      <c r="D106" s="147" t="s">
        <v>329</v>
      </c>
      <c r="E106" s="201"/>
      <c r="F106" s="202"/>
      <c r="G106" s="209">
        <v>7</v>
      </c>
      <c r="H106" s="210">
        <f t="shared" si="50"/>
        <v>210</v>
      </c>
      <c r="I106" s="148">
        <f t="shared" ref="I106" si="51">J106+K106+L106</f>
        <v>132</v>
      </c>
      <c r="J106" s="45"/>
      <c r="K106" s="45"/>
      <c r="L106" s="45">
        <v>132</v>
      </c>
      <c r="M106" s="123">
        <f>H106-I106</f>
        <v>78</v>
      </c>
      <c r="N106" s="149"/>
      <c r="O106" s="150"/>
      <c r="P106" s="151"/>
      <c r="Q106" s="152">
        <v>4</v>
      </c>
      <c r="R106" s="150">
        <v>4</v>
      </c>
      <c r="S106" s="151">
        <v>4</v>
      </c>
      <c r="T106" s="206"/>
      <c r="U106" s="207"/>
      <c r="V106" s="208"/>
      <c r="W106" s="206"/>
      <c r="X106" s="208"/>
    </row>
    <row r="107" spans="1:24" x14ac:dyDescent="0.3">
      <c r="A107" s="119" t="s">
        <v>330</v>
      </c>
      <c r="B107" s="199" t="s">
        <v>18</v>
      </c>
      <c r="C107" s="154"/>
      <c r="D107" s="201" t="s">
        <v>131</v>
      </c>
      <c r="E107" s="211"/>
      <c r="F107" s="202"/>
      <c r="G107" s="209"/>
      <c r="H107" s="210"/>
      <c r="I107" s="212"/>
      <c r="J107" s="45"/>
      <c r="K107" s="45"/>
      <c r="L107" s="45"/>
      <c r="M107" s="123">
        <f t="shared" ref="M107" si="52">H107-I107</f>
        <v>0</v>
      </c>
      <c r="N107" s="149"/>
      <c r="O107" s="150"/>
      <c r="P107" s="151"/>
      <c r="Q107" s="152"/>
      <c r="R107" s="150"/>
      <c r="S107" s="151"/>
      <c r="T107" s="213" t="s">
        <v>96</v>
      </c>
      <c r="U107" s="214" t="s">
        <v>96</v>
      </c>
      <c r="V107" s="215" t="s">
        <v>96</v>
      </c>
      <c r="W107" s="213" t="s">
        <v>96</v>
      </c>
      <c r="X107" s="208"/>
    </row>
    <row r="108" spans="1:24" ht="46.8" x14ac:dyDescent="0.3">
      <c r="A108" s="109" t="s">
        <v>338</v>
      </c>
      <c r="B108" s="110" t="s">
        <v>339</v>
      </c>
      <c r="C108" s="111"/>
      <c r="D108" s="112"/>
      <c r="E108" s="113"/>
      <c r="F108" s="114"/>
      <c r="G108" s="115">
        <f>SUM(G109:G112)</f>
        <v>18</v>
      </c>
      <c r="H108" s="115">
        <f t="shared" ref="H108:M108" si="53">SUM(H109:H112)</f>
        <v>540</v>
      </c>
      <c r="I108" s="115">
        <f t="shared" si="53"/>
        <v>294</v>
      </c>
      <c r="J108" s="115">
        <f t="shared" si="53"/>
        <v>0</v>
      </c>
      <c r="K108" s="115">
        <f t="shared" si="53"/>
        <v>0</v>
      </c>
      <c r="L108" s="115">
        <f t="shared" si="53"/>
        <v>294</v>
      </c>
      <c r="M108" s="115">
        <f t="shared" si="53"/>
        <v>246</v>
      </c>
      <c r="N108" s="116"/>
      <c r="O108" s="116"/>
      <c r="P108" s="116"/>
      <c r="Q108" s="116"/>
      <c r="R108" s="116"/>
      <c r="S108" s="116"/>
      <c r="T108" s="117"/>
      <c r="U108" s="117"/>
      <c r="V108" s="117"/>
      <c r="W108" s="117"/>
      <c r="X108" s="118"/>
    </row>
    <row r="109" spans="1:24" x14ac:dyDescent="0.3">
      <c r="A109" s="119"/>
      <c r="B109" s="120" t="s">
        <v>340</v>
      </c>
      <c r="C109" s="76">
        <v>2</v>
      </c>
      <c r="D109" s="76" t="s">
        <v>194</v>
      </c>
      <c r="E109" s="113"/>
      <c r="F109" s="114"/>
      <c r="G109" s="121">
        <v>6</v>
      </c>
      <c r="H109" s="45">
        <f>G109*30</f>
        <v>180</v>
      </c>
      <c r="I109" s="122">
        <f>J109+K109+L109</f>
        <v>99</v>
      </c>
      <c r="J109" s="45"/>
      <c r="K109" s="45"/>
      <c r="L109" s="45">
        <v>99</v>
      </c>
      <c r="M109" s="123">
        <f>H109-I109</f>
        <v>81</v>
      </c>
      <c r="N109" s="116">
        <v>3</v>
      </c>
      <c r="O109" s="116">
        <v>3</v>
      </c>
      <c r="P109" s="116">
        <v>3</v>
      </c>
      <c r="Q109" s="116"/>
      <c r="R109" s="116"/>
      <c r="S109" s="116"/>
      <c r="T109" s="117"/>
      <c r="U109" s="117"/>
      <c r="V109" s="117"/>
      <c r="W109" s="117"/>
      <c r="X109" s="118"/>
    </row>
    <row r="110" spans="1:24" x14ac:dyDescent="0.3">
      <c r="A110" s="119"/>
      <c r="B110" s="120" t="s">
        <v>340</v>
      </c>
      <c r="C110" s="76">
        <v>4</v>
      </c>
      <c r="D110" s="76" t="s">
        <v>341</v>
      </c>
      <c r="E110" s="113"/>
      <c r="F110" s="114"/>
      <c r="G110" s="121">
        <v>6</v>
      </c>
      <c r="H110" s="45">
        <f t="shared" ref="H110:H112" si="54">G110*30</f>
        <v>180</v>
      </c>
      <c r="I110" s="122">
        <f t="shared" ref="I110:I112" si="55">J110+K110+L110</f>
        <v>99</v>
      </c>
      <c r="J110" s="45"/>
      <c r="K110" s="45"/>
      <c r="L110" s="45">
        <v>99</v>
      </c>
      <c r="M110" s="123">
        <f t="shared" ref="M110:M112" si="56">H110-I110</f>
        <v>81</v>
      </c>
      <c r="N110" s="116"/>
      <c r="O110" s="116"/>
      <c r="P110" s="116"/>
      <c r="Q110" s="116">
        <v>3</v>
      </c>
      <c r="R110" s="116">
        <v>3</v>
      </c>
      <c r="S110" s="116">
        <v>3</v>
      </c>
      <c r="T110" s="117"/>
      <c r="U110" s="117"/>
      <c r="V110" s="117"/>
      <c r="W110" s="117"/>
      <c r="X110" s="118"/>
    </row>
    <row r="111" spans="1:24" x14ac:dyDescent="0.3">
      <c r="A111" s="119"/>
      <c r="B111" s="120" t="s">
        <v>340</v>
      </c>
      <c r="C111" s="76">
        <v>6</v>
      </c>
      <c r="D111" s="76" t="s">
        <v>342</v>
      </c>
      <c r="E111" s="113"/>
      <c r="F111" s="114"/>
      <c r="G111" s="121">
        <v>4</v>
      </c>
      <c r="H111" s="45">
        <f t="shared" si="54"/>
        <v>120</v>
      </c>
      <c r="I111" s="122">
        <f t="shared" si="55"/>
        <v>66</v>
      </c>
      <c r="J111" s="45"/>
      <c r="K111" s="45"/>
      <c r="L111" s="45">
        <v>66</v>
      </c>
      <c r="M111" s="123">
        <f t="shared" si="56"/>
        <v>54</v>
      </c>
      <c r="N111" s="116"/>
      <c r="O111" s="116"/>
      <c r="P111" s="116"/>
      <c r="Q111" s="116"/>
      <c r="R111" s="116"/>
      <c r="S111" s="116"/>
      <c r="T111" s="117">
        <v>2</v>
      </c>
      <c r="U111" s="117">
        <v>2</v>
      </c>
      <c r="V111" s="117">
        <v>2</v>
      </c>
      <c r="W111" s="117"/>
      <c r="X111" s="118"/>
    </row>
    <row r="112" spans="1:24" x14ac:dyDescent="0.3">
      <c r="A112" s="119"/>
      <c r="B112" s="120" t="s">
        <v>340</v>
      </c>
      <c r="C112" s="76">
        <v>7</v>
      </c>
      <c r="D112" s="76"/>
      <c r="E112" s="113"/>
      <c r="F112" s="114"/>
      <c r="G112" s="121">
        <v>2</v>
      </c>
      <c r="H112" s="45">
        <f t="shared" si="54"/>
        <v>60</v>
      </c>
      <c r="I112" s="122">
        <f t="shared" si="55"/>
        <v>30</v>
      </c>
      <c r="J112" s="45"/>
      <c r="K112" s="45"/>
      <c r="L112" s="45">
        <v>30</v>
      </c>
      <c r="M112" s="123">
        <f t="shared" si="56"/>
        <v>30</v>
      </c>
      <c r="N112" s="116"/>
      <c r="O112" s="116"/>
      <c r="P112" s="116"/>
      <c r="Q112" s="116"/>
      <c r="R112" s="116"/>
      <c r="S112" s="116"/>
      <c r="T112" s="117"/>
      <c r="U112" s="117"/>
      <c r="V112" s="117"/>
      <c r="W112" s="117">
        <v>2</v>
      </c>
      <c r="X112" s="118"/>
    </row>
    <row r="114" spans="1:24" s="71" customFormat="1" x14ac:dyDescent="0.3">
      <c r="B114" s="219" t="s">
        <v>197</v>
      </c>
      <c r="C114" s="219"/>
      <c r="D114" s="735"/>
      <c r="E114" s="735"/>
      <c r="F114" s="736"/>
      <c r="G114" s="736"/>
      <c r="H114" s="219"/>
      <c r="I114" s="737"/>
      <c r="J114" s="738"/>
      <c r="K114" s="738"/>
    </row>
    <row r="115" spans="1:24" s="71" customFormat="1" x14ac:dyDescent="0.3"/>
    <row r="116" spans="1:24" s="71" customFormat="1" x14ac:dyDescent="0.3">
      <c r="B116" s="219" t="s">
        <v>198</v>
      </c>
      <c r="C116" s="219"/>
      <c r="D116" s="735"/>
      <c r="E116" s="735"/>
      <c r="F116" s="736"/>
      <c r="G116" s="736"/>
      <c r="H116" s="219"/>
      <c r="I116" s="737"/>
      <c r="J116" s="739"/>
      <c r="K116" s="739"/>
    </row>
    <row r="117" spans="1:24" s="71" customFormat="1" x14ac:dyDescent="0.3"/>
    <row r="118" spans="1:24" s="71" customFormat="1" x14ac:dyDescent="0.3">
      <c r="B118" s="219" t="s">
        <v>174</v>
      </c>
      <c r="C118" s="219"/>
      <c r="D118" s="735"/>
      <c r="E118" s="735"/>
      <c r="F118" s="736"/>
      <c r="G118" s="736"/>
      <c r="H118" s="219"/>
      <c r="I118" s="737"/>
      <c r="J118" s="739"/>
      <c r="K118" s="739"/>
    </row>
    <row r="119" spans="1:24" x14ac:dyDescent="0.3">
      <c r="A119" s="131"/>
      <c r="B119" s="220"/>
      <c r="C119" s="729" t="s">
        <v>67</v>
      </c>
      <c r="D119" s="729"/>
      <c r="E119" s="729"/>
      <c r="F119" s="729"/>
      <c r="G119" s="729"/>
      <c r="H119" s="729"/>
      <c r="I119" s="729"/>
      <c r="J119" s="729"/>
      <c r="K119" s="729"/>
      <c r="L119" s="221"/>
      <c r="M119" s="22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</row>
  </sheetData>
  <mergeCells count="73">
    <mergeCell ref="T101:V101"/>
    <mergeCell ref="A94:F94"/>
    <mergeCell ref="A96:M96"/>
    <mergeCell ref="A93:F93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2:A7"/>
    <mergeCell ref="B2:B7"/>
    <mergeCell ref="C2:F2"/>
    <mergeCell ref="A65:A66"/>
    <mergeCell ref="A67:A68"/>
    <mergeCell ref="A71:A72"/>
    <mergeCell ref="A73:F73"/>
    <mergeCell ref="A97:M97"/>
    <mergeCell ref="A83:A84"/>
    <mergeCell ref="A85:A86"/>
    <mergeCell ref="A87:A88"/>
    <mergeCell ref="A95:F95"/>
    <mergeCell ref="A74:X74"/>
    <mergeCell ref="A75:A76"/>
    <mergeCell ref="A77:A78"/>
    <mergeCell ref="A79:A80"/>
    <mergeCell ref="A81:A82"/>
    <mergeCell ref="A69:A70"/>
    <mergeCell ref="A49:F49"/>
    <mergeCell ref="A50:X50"/>
    <mergeCell ref="A54:F54"/>
    <mergeCell ref="A55:X55"/>
    <mergeCell ref="A63:A64"/>
    <mergeCell ref="A57:F57"/>
    <mergeCell ref="A58:F58"/>
    <mergeCell ref="A59:X59"/>
    <mergeCell ref="A60:X60"/>
    <mergeCell ref="A61:A62"/>
    <mergeCell ref="N6:X6"/>
    <mergeCell ref="A9:X9"/>
    <mergeCell ref="A10:X10"/>
    <mergeCell ref="A26:B26"/>
    <mergeCell ref="A27:X27"/>
    <mergeCell ref="G2:G7"/>
    <mergeCell ref="H2:M2"/>
    <mergeCell ref="C3:C7"/>
    <mergeCell ref="D3:D7"/>
    <mergeCell ref="E3:F3"/>
    <mergeCell ref="A1:X1"/>
    <mergeCell ref="N2:X3"/>
    <mergeCell ref="N4:P4"/>
    <mergeCell ref="Q4:S4"/>
    <mergeCell ref="T4:V4"/>
    <mergeCell ref="W4:X4"/>
    <mergeCell ref="C119:K119"/>
    <mergeCell ref="A89:A90"/>
    <mergeCell ref="A91:A92"/>
    <mergeCell ref="W101:X101"/>
    <mergeCell ref="D114:G114"/>
    <mergeCell ref="I114:K114"/>
    <mergeCell ref="D116:G116"/>
    <mergeCell ref="I116:K116"/>
    <mergeCell ref="A98:M98"/>
    <mergeCell ref="A100:M100"/>
    <mergeCell ref="A99:M99"/>
    <mergeCell ref="A101:M101"/>
    <mergeCell ref="D118:G118"/>
    <mergeCell ref="I118:K118"/>
    <mergeCell ref="N101:P101"/>
    <mergeCell ref="Q101:S101"/>
  </mergeCell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X131"/>
  <sheetViews>
    <sheetView zoomScale="85" zoomScaleNormal="85" workbookViewId="0">
      <selection activeCell="B126" sqref="B126"/>
    </sheetView>
  </sheetViews>
  <sheetFormatPr defaultColWidth="9.109375" defaultRowHeight="15.6" x14ac:dyDescent="0.3"/>
  <cols>
    <col min="1" max="1" width="11.33203125" style="216" customWidth="1"/>
    <col min="2" max="2" width="44.109375" style="75" customWidth="1"/>
    <col min="3" max="3" width="6.6640625" style="217" customWidth="1"/>
    <col min="4" max="4" width="12" style="218" customWidth="1"/>
    <col min="5" max="5" width="7.33203125" style="218" customWidth="1"/>
    <col min="6" max="6" width="6.44140625" style="217" customWidth="1"/>
    <col min="7" max="7" width="7.44140625" style="217" customWidth="1"/>
    <col min="8" max="8" width="9.88671875" style="217" customWidth="1"/>
    <col min="9" max="9" width="8.6640625" style="75" customWidth="1"/>
    <col min="10" max="10" width="8" style="75" customWidth="1"/>
    <col min="11" max="11" width="5.88671875" style="75" customWidth="1"/>
    <col min="12" max="12" width="7.88671875" style="75" customWidth="1"/>
    <col min="13" max="13" width="8.88671875" style="75" customWidth="1"/>
    <col min="14" max="22" width="3.88671875" style="75" customWidth="1"/>
    <col min="23" max="23" width="4" style="75" customWidth="1"/>
    <col min="24" max="24" width="5.33203125" style="75" customWidth="1"/>
    <col min="25" max="38" width="0" style="75" hidden="1" customWidth="1"/>
    <col min="39" max="39" width="9.109375" style="75"/>
    <col min="40" max="41" width="0" style="75" hidden="1" customWidth="1"/>
    <col min="42" max="43" width="10.44140625" style="544" hidden="1" customWidth="1"/>
    <col min="44" max="44" width="12" style="544" hidden="1" customWidth="1"/>
    <col min="45" max="46" width="10.44140625" style="544" hidden="1" customWidth="1"/>
    <col min="47" max="47" width="11" style="544" hidden="1" customWidth="1"/>
    <col min="48" max="48" width="10.44140625" style="544" hidden="1" customWidth="1"/>
    <col min="49" max="49" width="12.5546875" style="75" hidden="1" customWidth="1"/>
    <col min="50" max="50" width="0" style="75" hidden="1" customWidth="1"/>
    <col min="51" max="16384" width="9.109375" style="75"/>
  </cols>
  <sheetData>
    <row r="1" spans="1:49" s="71" customFormat="1" ht="18.75" customHeight="1" thickBot="1" x14ac:dyDescent="0.35">
      <c r="A1" s="749" t="s">
        <v>315</v>
      </c>
      <c r="B1" s="750"/>
      <c r="C1" s="750"/>
      <c r="D1" s="750"/>
      <c r="E1" s="750"/>
      <c r="F1" s="750"/>
      <c r="G1" s="750"/>
      <c r="H1" s="750"/>
      <c r="I1" s="750"/>
      <c r="J1" s="750"/>
      <c r="K1" s="750"/>
      <c r="L1" s="750"/>
      <c r="M1" s="750"/>
      <c r="N1" s="750"/>
      <c r="O1" s="750"/>
      <c r="P1" s="750"/>
      <c r="Q1" s="750"/>
      <c r="R1" s="750"/>
      <c r="S1" s="750"/>
      <c r="T1" s="750"/>
      <c r="U1" s="750"/>
      <c r="V1" s="750"/>
      <c r="W1" s="750"/>
      <c r="X1" s="751"/>
      <c r="AP1" s="541"/>
      <c r="AQ1" s="541"/>
      <c r="AR1" s="541"/>
      <c r="AS1" s="541"/>
      <c r="AT1" s="541"/>
      <c r="AU1" s="541"/>
      <c r="AV1" s="541"/>
    </row>
    <row r="2" spans="1:49" s="71" customFormat="1" ht="15.75" customHeight="1" x14ac:dyDescent="0.3">
      <c r="A2" s="839" t="s">
        <v>187</v>
      </c>
      <c r="B2" s="842" t="s">
        <v>71</v>
      </c>
      <c r="C2" s="845" t="s">
        <v>72</v>
      </c>
      <c r="D2" s="846"/>
      <c r="E2" s="846"/>
      <c r="F2" s="847"/>
      <c r="G2" s="778" t="s">
        <v>73</v>
      </c>
      <c r="H2" s="781" t="s">
        <v>74</v>
      </c>
      <c r="I2" s="782"/>
      <c r="J2" s="782"/>
      <c r="K2" s="782"/>
      <c r="L2" s="782"/>
      <c r="M2" s="783"/>
      <c r="N2" s="752" t="s">
        <v>331</v>
      </c>
      <c r="O2" s="753"/>
      <c r="P2" s="753"/>
      <c r="Q2" s="753"/>
      <c r="R2" s="753"/>
      <c r="S2" s="753"/>
      <c r="T2" s="753"/>
      <c r="U2" s="753"/>
      <c r="V2" s="753"/>
      <c r="W2" s="753"/>
      <c r="X2" s="754"/>
      <c r="AP2" s="541"/>
      <c r="AQ2" s="541"/>
      <c r="AR2" s="541"/>
      <c r="AS2" s="541"/>
      <c r="AT2" s="541"/>
      <c r="AU2" s="541"/>
      <c r="AV2" s="541"/>
    </row>
    <row r="3" spans="1:49" s="71" customFormat="1" ht="16.5" customHeight="1" thickBot="1" x14ac:dyDescent="0.35">
      <c r="A3" s="840"/>
      <c r="B3" s="843"/>
      <c r="C3" s="784" t="s">
        <v>75</v>
      </c>
      <c r="D3" s="786" t="s">
        <v>76</v>
      </c>
      <c r="E3" s="788" t="s">
        <v>77</v>
      </c>
      <c r="F3" s="789"/>
      <c r="G3" s="779"/>
      <c r="H3" s="824" t="s">
        <v>6</v>
      </c>
      <c r="I3" s="827" t="s">
        <v>78</v>
      </c>
      <c r="J3" s="828"/>
      <c r="K3" s="828"/>
      <c r="L3" s="829"/>
      <c r="M3" s="830" t="s">
        <v>79</v>
      </c>
      <c r="N3" s="755"/>
      <c r="O3" s="756"/>
      <c r="P3" s="756"/>
      <c r="Q3" s="756"/>
      <c r="R3" s="756"/>
      <c r="S3" s="756"/>
      <c r="T3" s="756"/>
      <c r="U3" s="756"/>
      <c r="V3" s="756"/>
      <c r="W3" s="756"/>
      <c r="X3" s="757"/>
      <c r="AP3" s="541"/>
      <c r="AQ3" s="541"/>
      <c r="AR3" s="541"/>
      <c r="AS3" s="541"/>
      <c r="AT3" s="541"/>
      <c r="AU3" s="541"/>
      <c r="AV3" s="541"/>
    </row>
    <row r="4" spans="1:49" s="71" customFormat="1" ht="15.75" customHeight="1" thickBot="1" x14ac:dyDescent="0.35">
      <c r="A4" s="840"/>
      <c r="B4" s="843"/>
      <c r="C4" s="784"/>
      <c r="D4" s="786"/>
      <c r="E4" s="786" t="s">
        <v>80</v>
      </c>
      <c r="F4" s="834" t="s">
        <v>81</v>
      </c>
      <c r="G4" s="779"/>
      <c r="H4" s="825"/>
      <c r="I4" s="836" t="s">
        <v>23</v>
      </c>
      <c r="J4" s="836" t="s">
        <v>27</v>
      </c>
      <c r="K4" s="836" t="s">
        <v>82</v>
      </c>
      <c r="L4" s="836" t="s">
        <v>83</v>
      </c>
      <c r="M4" s="831"/>
      <c r="N4" s="758" t="s">
        <v>84</v>
      </c>
      <c r="O4" s="759"/>
      <c r="P4" s="760"/>
      <c r="Q4" s="758" t="s">
        <v>85</v>
      </c>
      <c r="R4" s="759"/>
      <c r="S4" s="760"/>
      <c r="T4" s="758" t="s">
        <v>86</v>
      </c>
      <c r="U4" s="759"/>
      <c r="V4" s="760"/>
      <c r="W4" s="758" t="s">
        <v>87</v>
      </c>
      <c r="X4" s="760"/>
      <c r="AP4" s="541"/>
      <c r="AQ4" s="541"/>
      <c r="AR4" s="541"/>
      <c r="AS4" s="541"/>
      <c r="AT4" s="541"/>
      <c r="AU4" s="541"/>
      <c r="AV4" s="541"/>
    </row>
    <row r="5" spans="1:49" s="71" customFormat="1" ht="16.2" thickBot="1" x14ac:dyDescent="0.35">
      <c r="A5" s="840"/>
      <c r="B5" s="843"/>
      <c r="C5" s="784"/>
      <c r="D5" s="786"/>
      <c r="E5" s="786"/>
      <c r="F5" s="834"/>
      <c r="G5" s="779"/>
      <c r="H5" s="825"/>
      <c r="I5" s="837"/>
      <c r="J5" s="837"/>
      <c r="K5" s="837"/>
      <c r="L5" s="837"/>
      <c r="M5" s="831"/>
      <c r="N5" s="124">
        <v>1</v>
      </c>
      <c r="O5" s="125" t="s">
        <v>188</v>
      </c>
      <c r="P5" s="126" t="s">
        <v>189</v>
      </c>
      <c r="Q5" s="124">
        <v>3</v>
      </c>
      <c r="R5" s="125" t="s">
        <v>190</v>
      </c>
      <c r="S5" s="127" t="s">
        <v>191</v>
      </c>
      <c r="T5" s="128">
        <v>5</v>
      </c>
      <c r="U5" s="125" t="s">
        <v>192</v>
      </c>
      <c r="V5" s="127" t="s">
        <v>193</v>
      </c>
      <c r="W5" s="124">
        <v>7</v>
      </c>
      <c r="X5" s="127">
        <v>8</v>
      </c>
      <c r="AP5" s="541"/>
      <c r="AQ5" s="541"/>
      <c r="AR5" s="541"/>
      <c r="AS5" s="541"/>
      <c r="AT5" s="541"/>
      <c r="AU5" s="541"/>
      <c r="AV5" s="541"/>
    </row>
    <row r="6" spans="1:49" s="71" customFormat="1" ht="16.2" thickBot="1" x14ac:dyDescent="0.35">
      <c r="A6" s="840"/>
      <c r="B6" s="843"/>
      <c r="C6" s="784"/>
      <c r="D6" s="786"/>
      <c r="E6" s="786"/>
      <c r="F6" s="834"/>
      <c r="G6" s="779"/>
      <c r="H6" s="825"/>
      <c r="I6" s="837"/>
      <c r="J6" s="837"/>
      <c r="K6" s="837"/>
      <c r="L6" s="837"/>
      <c r="M6" s="832"/>
      <c r="N6" s="761" t="s">
        <v>332</v>
      </c>
      <c r="O6" s="762"/>
      <c r="P6" s="763"/>
      <c r="Q6" s="763"/>
      <c r="R6" s="763"/>
      <c r="S6" s="763"/>
      <c r="T6" s="763"/>
      <c r="U6" s="763"/>
      <c r="V6" s="763"/>
      <c r="W6" s="763"/>
      <c r="X6" s="764"/>
      <c r="AP6" s="541" t="s">
        <v>347</v>
      </c>
      <c r="AQ6" s="541" t="s">
        <v>380</v>
      </c>
      <c r="AR6" s="541" t="s">
        <v>381</v>
      </c>
      <c r="AS6" s="541" t="s">
        <v>382</v>
      </c>
      <c r="AT6" s="541" t="s">
        <v>383</v>
      </c>
      <c r="AU6" s="541" t="s">
        <v>384</v>
      </c>
      <c r="AV6" s="541" t="s">
        <v>385</v>
      </c>
      <c r="AW6" s="71" t="s">
        <v>386</v>
      </c>
    </row>
    <row r="7" spans="1:49" s="71" customFormat="1" ht="16.2" thickBot="1" x14ac:dyDescent="0.35">
      <c r="A7" s="841"/>
      <c r="B7" s="844"/>
      <c r="C7" s="785"/>
      <c r="D7" s="787"/>
      <c r="E7" s="787"/>
      <c r="F7" s="835"/>
      <c r="G7" s="780"/>
      <c r="H7" s="826"/>
      <c r="I7" s="838"/>
      <c r="J7" s="838"/>
      <c r="K7" s="838"/>
      <c r="L7" s="838"/>
      <c r="M7" s="833"/>
      <c r="N7" s="124">
        <v>15</v>
      </c>
      <c r="O7" s="125">
        <v>9</v>
      </c>
      <c r="P7" s="127">
        <v>9</v>
      </c>
      <c r="Q7" s="124">
        <v>15</v>
      </c>
      <c r="R7" s="125">
        <v>9</v>
      </c>
      <c r="S7" s="127">
        <v>9</v>
      </c>
      <c r="T7" s="124">
        <v>15</v>
      </c>
      <c r="U7" s="125">
        <v>9</v>
      </c>
      <c r="V7" s="127">
        <v>9</v>
      </c>
      <c r="W7" s="124">
        <v>15</v>
      </c>
      <c r="X7" s="127">
        <v>13</v>
      </c>
      <c r="AP7" s="541"/>
      <c r="AQ7" s="541"/>
      <c r="AR7" s="541"/>
      <c r="AS7" s="541"/>
      <c r="AT7" s="541"/>
      <c r="AU7" s="541"/>
      <c r="AV7" s="541"/>
    </row>
    <row r="8" spans="1:49" s="71" customFormat="1" ht="16.2" thickBot="1" x14ac:dyDescent="0.35">
      <c r="A8" s="129">
        <v>1</v>
      </c>
      <c r="B8" s="130">
        <v>2</v>
      </c>
      <c r="C8" s="131">
        <v>3</v>
      </c>
      <c r="D8" s="129">
        <v>4</v>
      </c>
      <c r="E8" s="129">
        <v>5</v>
      </c>
      <c r="F8" s="129">
        <v>6</v>
      </c>
      <c r="G8" s="129">
        <v>7</v>
      </c>
      <c r="H8" s="129">
        <v>8</v>
      </c>
      <c r="I8" s="129">
        <v>9</v>
      </c>
      <c r="J8" s="129">
        <v>10</v>
      </c>
      <c r="K8" s="129">
        <v>11</v>
      </c>
      <c r="L8" s="129">
        <v>12</v>
      </c>
      <c r="M8" s="132">
        <v>13</v>
      </c>
      <c r="N8" s="124">
        <v>14</v>
      </c>
      <c r="O8" s="133">
        <v>15</v>
      </c>
      <c r="P8" s="124">
        <v>16</v>
      </c>
      <c r="Q8" s="133">
        <v>17</v>
      </c>
      <c r="R8" s="124">
        <v>18</v>
      </c>
      <c r="S8" s="133">
        <v>19</v>
      </c>
      <c r="T8" s="124">
        <v>20</v>
      </c>
      <c r="U8" s="133">
        <v>21</v>
      </c>
      <c r="V8" s="124">
        <v>22</v>
      </c>
      <c r="W8" s="133">
        <v>23</v>
      </c>
      <c r="X8" s="130">
        <v>24</v>
      </c>
      <c r="Y8" s="73">
        <v>25</v>
      </c>
      <c r="Z8" s="72">
        <v>26</v>
      </c>
      <c r="AP8" s="541"/>
      <c r="AQ8" s="541"/>
      <c r="AR8" s="541"/>
      <c r="AS8" s="541"/>
      <c r="AT8" s="541"/>
      <c r="AU8" s="541"/>
      <c r="AV8" s="541"/>
    </row>
    <row r="9" spans="1:49" s="71" customFormat="1" ht="16.2" thickBot="1" x14ac:dyDescent="0.35">
      <c r="A9" s="765" t="s">
        <v>88</v>
      </c>
      <c r="B9" s="766"/>
      <c r="C9" s="767"/>
      <c r="D9" s="767"/>
      <c r="E9" s="767"/>
      <c r="F9" s="767"/>
      <c r="G9" s="767"/>
      <c r="H9" s="767"/>
      <c r="I9" s="767"/>
      <c r="J9" s="767"/>
      <c r="K9" s="767"/>
      <c r="L9" s="767"/>
      <c r="M9" s="767"/>
      <c r="N9" s="766"/>
      <c r="O9" s="766"/>
      <c r="P9" s="766"/>
      <c r="Q9" s="766"/>
      <c r="R9" s="766"/>
      <c r="S9" s="766"/>
      <c r="T9" s="766"/>
      <c r="U9" s="766"/>
      <c r="V9" s="766"/>
      <c r="W9" s="766"/>
      <c r="X9" s="768"/>
      <c r="AP9" s="541"/>
      <c r="AQ9" s="541"/>
      <c r="AR9" s="541"/>
      <c r="AS9" s="541"/>
      <c r="AT9" s="541"/>
      <c r="AU9" s="541"/>
      <c r="AV9" s="541"/>
    </row>
    <row r="10" spans="1:49" s="71" customFormat="1" ht="16.2" thickBot="1" x14ac:dyDescent="0.35">
      <c r="A10" s="769" t="s">
        <v>89</v>
      </c>
      <c r="B10" s="770"/>
      <c r="C10" s="770"/>
      <c r="D10" s="770"/>
      <c r="E10" s="770"/>
      <c r="F10" s="770"/>
      <c r="G10" s="770"/>
      <c r="H10" s="770"/>
      <c r="I10" s="770"/>
      <c r="J10" s="770"/>
      <c r="K10" s="770"/>
      <c r="L10" s="770"/>
      <c r="M10" s="770"/>
      <c r="N10" s="770"/>
      <c r="O10" s="770"/>
      <c r="P10" s="770"/>
      <c r="Q10" s="770"/>
      <c r="R10" s="770"/>
      <c r="S10" s="770"/>
      <c r="T10" s="770"/>
      <c r="U10" s="770"/>
      <c r="V10" s="770"/>
      <c r="W10" s="770"/>
      <c r="X10" s="771"/>
      <c r="AP10" s="541"/>
      <c r="AQ10" s="541"/>
      <c r="AR10" s="541"/>
      <c r="AS10" s="541"/>
      <c r="AT10" s="541"/>
      <c r="AU10" s="541"/>
      <c r="AV10" s="541"/>
    </row>
    <row r="11" spans="1:49" s="74" customFormat="1" x14ac:dyDescent="0.3">
      <c r="A11" s="303" t="s">
        <v>90</v>
      </c>
      <c r="B11" s="134" t="s">
        <v>16</v>
      </c>
      <c r="C11" s="87"/>
      <c r="D11" s="135"/>
      <c r="E11" s="136"/>
      <c r="F11" s="137"/>
      <c r="G11" s="138">
        <f>G12+G13+G14+G15</f>
        <v>15</v>
      </c>
      <c r="H11" s="139">
        <f>SUM(H12:H15)</f>
        <v>450</v>
      </c>
      <c r="I11" s="140">
        <f>SUM(I12:I15)</f>
        <v>180</v>
      </c>
      <c r="J11" s="141"/>
      <c r="K11" s="141"/>
      <c r="L11" s="141">
        <f>SUM(L12:L15)</f>
        <v>180</v>
      </c>
      <c r="M11" s="142">
        <f>SUM(M12:M15)</f>
        <v>270</v>
      </c>
      <c r="N11" s="143"/>
      <c r="O11" s="144"/>
      <c r="P11" s="145"/>
      <c r="Q11" s="146"/>
      <c r="R11" s="144"/>
      <c r="S11" s="145"/>
      <c r="T11" s="146"/>
      <c r="U11" s="144"/>
      <c r="V11" s="145"/>
      <c r="W11" s="146"/>
      <c r="X11" s="145"/>
      <c r="AN11" s="74" t="s">
        <v>84</v>
      </c>
      <c r="AO11" s="74">
        <f>AP26+AQ26</f>
        <v>42</v>
      </c>
      <c r="AP11" s="542" t="b">
        <f>ISBLANK(N11)</f>
        <v>1</v>
      </c>
      <c r="AQ11" s="542" t="b">
        <f>ISBLANK(O11)</f>
        <v>1</v>
      </c>
      <c r="AR11" s="542" t="b">
        <f>ISBLANK(Q11)</f>
        <v>1</v>
      </c>
      <c r="AS11" s="542" t="b">
        <f>ISBLANK(R11)</f>
        <v>1</v>
      </c>
      <c r="AT11" s="542" t="b">
        <f>ISBLANK(T11)</f>
        <v>1</v>
      </c>
      <c r="AU11" s="542" t="b">
        <f>ISBLANK(U11)</f>
        <v>1</v>
      </c>
      <c r="AV11" s="542" t="b">
        <f>ISBLANK(W11)</f>
        <v>1</v>
      </c>
      <c r="AW11" s="542" t="b">
        <f>ISBLANK(X11)</f>
        <v>1</v>
      </c>
    </row>
    <row r="12" spans="1:49" s="74" customFormat="1" x14ac:dyDescent="0.3">
      <c r="A12" s="304" t="s">
        <v>91</v>
      </c>
      <c r="B12" s="305" t="s">
        <v>16</v>
      </c>
      <c r="C12" s="108"/>
      <c r="D12" s="147">
        <v>1</v>
      </c>
      <c r="E12" s="306"/>
      <c r="F12" s="307"/>
      <c r="G12" s="308">
        <v>4</v>
      </c>
      <c r="H12" s="309">
        <f t="shared" ref="H12:H25" si="0">G12*30</f>
        <v>120</v>
      </c>
      <c r="I12" s="148">
        <f>J12+K12+L12</f>
        <v>45</v>
      </c>
      <c r="J12" s="310"/>
      <c r="K12" s="310"/>
      <c r="L12" s="310">
        <v>45</v>
      </c>
      <c r="M12" s="311">
        <f t="shared" ref="M12:M25" si="1">H12-I12</f>
        <v>75</v>
      </c>
      <c r="N12" s="149">
        <v>3</v>
      </c>
      <c r="O12" s="150"/>
      <c r="P12" s="151"/>
      <c r="Q12" s="152"/>
      <c r="R12" s="150"/>
      <c r="S12" s="151"/>
      <c r="T12" s="152"/>
      <c r="U12" s="150"/>
      <c r="V12" s="151"/>
      <c r="W12" s="152"/>
      <c r="X12" s="151"/>
      <c r="AN12" s="74" t="s">
        <v>85</v>
      </c>
      <c r="AO12" s="74">
        <f>AR26+AS26</f>
        <v>16</v>
      </c>
      <c r="AP12" s="542" t="b">
        <f t="shared" ref="AP12:AQ25" si="2">ISBLANK(N12)</f>
        <v>0</v>
      </c>
      <c r="AQ12" s="542" t="b">
        <f t="shared" si="2"/>
        <v>1</v>
      </c>
      <c r="AR12" s="542" t="b">
        <f t="shared" ref="AR12:AS25" si="3">ISBLANK(Q12)</f>
        <v>1</v>
      </c>
      <c r="AS12" s="542" t="b">
        <f t="shared" si="3"/>
        <v>1</v>
      </c>
      <c r="AT12" s="542" t="b">
        <f t="shared" ref="AT12:AU25" si="4">ISBLANK(T12)</f>
        <v>1</v>
      </c>
      <c r="AU12" s="542" t="b">
        <f t="shared" si="4"/>
        <v>1</v>
      </c>
      <c r="AV12" s="542" t="b">
        <f t="shared" ref="AV12:AW25" si="5">ISBLANK(W12)</f>
        <v>1</v>
      </c>
      <c r="AW12" s="542" t="b">
        <f t="shared" si="5"/>
        <v>1</v>
      </c>
    </row>
    <row r="13" spans="1:49" s="74" customFormat="1" x14ac:dyDescent="0.3">
      <c r="A13" s="304" t="s">
        <v>92</v>
      </c>
      <c r="B13" s="305" t="s">
        <v>16</v>
      </c>
      <c r="C13" s="108"/>
      <c r="D13" s="147">
        <v>2</v>
      </c>
      <c r="E13" s="306"/>
      <c r="F13" s="307"/>
      <c r="G13" s="308">
        <v>3.5</v>
      </c>
      <c r="H13" s="309">
        <f t="shared" si="0"/>
        <v>105</v>
      </c>
      <c r="I13" s="148">
        <f t="shared" ref="I13:I15" si="6">J13+K13+L13</f>
        <v>36</v>
      </c>
      <c r="J13" s="310"/>
      <c r="K13" s="310"/>
      <c r="L13" s="310">
        <v>36</v>
      </c>
      <c r="M13" s="311">
        <f t="shared" si="1"/>
        <v>69</v>
      </c>
      <c r="N13" s="149"/>
      <c r="O13" s="150">
        <v>2</v>
      </c>
      <c r="P13" s="151">
        <v>2</v>
      </c>
      <c r="Q13" s="152"/>
      <c r="R13" s="150"/>
      <c r="S13" s="151"/>
      <c r="T13" s="152"/>
      <c r="U13" s="150"/>
      <c r="V13" s="151"/>
      <c r="W13" s="152"/>
      <c r="X13" s="151"/>
      <c r="AN13" s="74" t="s">
        <v>86</v>
      </c>
      <c r="AP13" s="542" t="b">
        <f t="shared" si="2"/>
        <v>1</v>
      </c>
      <c r="AQ13" s="542" t="b">
        <f t="shared" si="2"/>
        <v>0</v>
      </c>
      <c r="AR13" s="542" t="b">
        <f t="shared" si="3"/>
        <v>1</v>
      </c>
      <c r="AS13" s="542" t="b">
        <f t="shared" si="3"/>
        <v>1</v>
      </c>
      <c r="AT13" s="542" t="b">
        <f t="shared" si="4"/>
        <v>1</v>
      </c>
      <c r="AU13" s="542" t="b">
        <f t="shared" si="4"/>
        <v>1</v>
      </c>
      <c r="AV13" s="542" t="b">
        <f t="shared" si="5"/>
        <v>1</v>
      </c>
      <c r="AW13" s="542" t="b">
        <f t="shared" si="5"/>
        <v>1</v>
      </c>
    </row>
    <row r="14" spans="1:49" s="74" customFormat="1" x14ac:dyDescent="0.3">
      <c r="A14" s="304" t="s">
        <v>93</v>
      </c>
      <c r="B14" s="305" t="s">
        <v>16</v>
      </c>
      <c r="C14" s="108"/>
      <c r="D14" s="147">
        <v>3</v>
      </c>
      <c r="E14" s="312"/>
      <c r="F14" s="307"/>
      <c r="G14" s="308">
        <f>'семестровка 052'!D49</f>
        <v>3</v>
      </c>
      <c r="H14" s="309">
        <f t="shared" si="0"/>
        <v>90</v>
      </c>
      <c r="I14" s="148">
        <f t="shared" si="6"/>
        <v>45</v>
      </c>
      <c r="J14" s="310"/>
      <c r="K14" s="310"/>
      <c r="L14" s="310">
        <v>45</v>
      </c>
      <c r="M14" s="311">
        <f t="shared" si="1"/>
        <v>45</v>
      </c>
      <c r="N14" s="149"/>
      <c r="O14" s="150"/>
      <c r="P14" s="151"/>
      <c r="Q14" s="152">
        <v>3</v>
      </c>
      <c r="R14" s="150"/>
      <c r="S14" s="151"/>
      <c r="T14" s="152"/>
      <c r="U14" s="150"/>
      <c r="V14" s="151"/>
      <c r="W14" s="313"/>
      <c r="X14" s="153"/>
      <c r="AN14" s="74" t="s">
        <v>87</v>
      </c>
      <c r="AO14" s="74">
        <f>AV26</f>
        <v>3</v>
      </c>
      <c r="AP14" s="542" t="b">
        <f t="shared" si="2"/>
        <v>1</v>
      </c>
      <c r="AQ14" s="542" t="b">
        <f t="shared" si="2"/>
        <v>1</v>
      </c>
      <c r="AR14" s="542" t="b">
        <f t="shared" si="3"/>
        <v>0</v>
      </c>
      <c r="AS14" s="542" t="b">
        <f t="shared" si="3"/>
        <v>1</v>
      </c>
      <c r="AT14" s="542" t="b">
        <f t="shared" si="4"/>
        <v>1</v>
      </c>
      <c r="AU14" s="542" t="b">
        <f t="shared" si="4"/>
        <v>1</v>
      </c>
      <c r="AV14" s="542" t="b">
        <f t="shared" si="5"/>
        <v>1</v>
      </c>
      <c r="AW14" s="542" t="b">
        <f t="shared" si="5"/>
        <v>1</v>
      </c>
    </row>
    <row r="15" spans="1:49" s="74" customFormat="1" x14ac:dyDescent="0.3">
      <c r="A15" s="304" t="s">
        <v>94</v>
      </c>
      <c r="B15" s="305" t="s">
        <v>16</v>
      </c>
      <c r="C15" s="154"/>
      <c r="D15" s="113" t="s">
        <v>377</v>
      </c>
      <c r="E15" s="113"/>
      <c r="F15" s="314"/>
      <c r="G15" s="315">
        <v>4.5</v>
      </c>
      <c r="H15" s="309">
        <f t="shared" si="0"/>
        <v>135</v>
      </c>
      <c r="I15" s="148">
        <f t="shared" si="6"/>
        <v>54</v>
      </c>
      <c r="J15" s="316"/>
      <c r="K15" s="316"/>
      <c r="L15" s="316">
        <v>54</v>
      </c>
      <c r="M15" s="311">
        <f t="shared" si="1"/>
        <v>81</v>
      </c>
      <c r="N15" s="155"/>
      <c r="O15" s="156"/>
      <c r="P15" s="157"/>
      <c r="Q15" s="158"/>
      <c r="R15" s="156">
        <v>3</v>
      </c>
      <c r="S15" s="157">
        <v>3</v>
      </c>
      <c r="T15" s="158"/>
      <c r="U15" s="156"/>
      <c r="V15" s="157"/>
      <c r="W15" s="158"/>
      <c r="X15" s="157"/>
      <c r="AO15" s="74">
        <f>SUM(AO11:AO14)</f>
        <v>61</v>
      </c>
      <c r="AP15" s="542" t="b">
        <f t="shared" si="2"/>
        <v>1</v>
      </c>
      <c r="AQ15" s="542" t="b">
        <f t="shared" si="2"/>
        <v>1</v>
      </c>
      <c r="AR15" s="542" t="b">
        <f t="shared" si="3"/>
        <v>1</v>
      </c>
      <c r="AS15" s="542" t="b">
        <f t="shared" si="3"/>
        <v>0</v>
      </c>
      <c r="AT15" s="542" t="b">
        <f t="shared" si="4"/>
        <v>1</v>
      </c>
      <c r="AU15" s="542" t="b">
        <f t="shared" si="4"/>
        <v>1</v>
      </c>
      <c r="AV15" s="542" t="b">
        <f t="shared" si="5"/>
        <v>1</v>
      </c>
      <c r="AW15" s="542" t="b">
        <f t="shared" si="5"/>
        <v>1</v>
      </c>
    </row>
    <row r="16" spans="1:49" s="74" customFormat="1" x14ac:dyDescent="0.3">
      <c r="A16" s="317" t="s">
        <v>95</v>
      </c>
      <c r="B16" s="318" t="s">
        <v>314</v>
      </c>
      <c r="C16" s="108"/>
      <c r="D16" s="319" t="s">
        <v>194</v>
      </c>
      <c r="E16" s="312"/>
      <c r="F16" s="320"/>
      <c r="G16" s="159">
        <f>'семестровка 052'!D12</f>
        <v>1</v>
      </c>
      <c r="H16" s="321">
        <f t="shared" si="0"/>
        <v>30</v>
      </c>
      <c r="I16" s="108">
        <f t="shared" ref="I16:I18" si="7">J16+L16</f>
        <v>15</v>
      </c>
      <c r="J16" s="160">
        <v>8</v>
      </c>
      <c r="K16" s="160"/>
      <c r="L16" s="160">
        <v>7</v>
      </c>
      <c r="M16" s="322">
        <f t="shared" si="1"/>
        <v>15</v>
      </c>
      <c r="N16" s="149">
        <v>1</v>
      </c>
      <c r="O16" s="150"/>
      <c r="P16" s="151"/>
      <c r="Q16" s="152"/>
      <c r="R16" s="150"/>
      <c r="S16" s="151"/>
      <c r="T16" s="152"/>
      <c r="U16" s="150"/>
      <c r="V16" s="151"/>
      <c r="W16" s="152"/>
      <c r="X16" s="323"/>
      <c r="AP16" s="542" t="b">
        <f t="shared" si="2"/>
        <v>0</v>
      </c>
      <c r="AQ16" s="542" t="b">
        <f t="shared" si="2"/>
        <v>1</v>
      </c>
      <c r="AR16" s="542" t="b">
        <f t="shared" si="3"/>
        <v>1</v>
      </c>
      <c r="AS16" s="542" t="b">
        <f t="shared" si="3"/>
        <v>1</v>
      </c>
      <c r="AT16" s="542" t="b">
        <f t="shared" si="4"/>
        <v>1</v>
      </c>
      <c r="AU16" s="542" t="b">
        <f t="shared" si="4"/>
        <v>1</v>
      </c>
      <c r="AV16" s="542" t="b">
        <f t="shared" si="5"/>
        <v>1</v>
      </c>
      <c r="AW16" s="542" t="b">
        <f t="shared" si="5"/>
        <v>1</v>
      </c>
    </row>
    <row r="17" spans="1:49" s="74" customFormat="1" ht="30.75" customHeight="1" x14ac:dyDescent="0.3">
      <c r="A17" s="317" t="s">
        <v>97</v>
      </c>
      <c r="B17" s="318" t="s">
        <v>19</v>
      </c>
      <c r="C17" s="108">
        <v>1</v>
      </c>
      <c r="D17" s="319"/>
      <c r="E17" s="312"/>
      <c r="F17" s="320"/>
      <c r="G17" s="159">
        <f>'семестровка 052'!D13</f>
        <v>7</v>
      </c>
      <c r="H17" s="321">
        <f t="shared" si="0"/>
        <v>210</v>
      </c>
      <c r="I17" s="108">
        <f t="shared" si="7"/>
        <v>75</v>
      </c>
      <c r="J17" s="160">
        <v>45</v>
      </c>
      <c r="K17" s="160"/>
      <c r="L17" s="160">
        <v>30</v>
      </c>
      <c r="M17" s="322">
        <f t="shared" si="1"/>
        <v>135</v>
      </c>
      <c r="N17" s="149">
        <v>5</v>
      </c>
      <c r="O17" s="150"/>
      <c r="P17" s="151"/>
      <c r="Q17" s="152"/>
      <c r="R17" s="150"/>
      <c r="S17" s="151"/>
      <c r="T17" s="152"/>
      <c r="U17" s="150"/>
      <c r="V17" s="151"/>
      <c r="W17" s="152"/>
      <c r="X17" s="323"/>
      <c r="AP17" s="542" t="b">
        <f t="shared" si="2"/>
        <v>0</v>
      </c>
      <c r="AQ17" s="542" t="b">
        <f t="shared" si="2"/>
        <v>1</v>
      </c>
      <c r="AR17" s="542" t="b">
        <f t="shared" si="3"/>
        <v>1</v>
      </c>
      <c r="AS17" s="542" t="b">
        <f t="shared" si="3"/>
        <v>1</v>
      </c>
      <c r="AT17" s="542" t="b">
        <f t="shared" si="4"/>
        <v>1</v>
      </c>
      <c r="AU17" s="542" t="b">
        <f t="shared" si="4"/>
        <v>1</v>
      </c>
      <c r="AV17" s="542" t="b">
        <f t="shared" si="5"/>
        <v>1</v>
      </c>
      <c r="AW17" s="542" t="b">
        <f t="shared" si="5"/>
        <v>1</v>
      </c>
    </row>
    <row r="18" spans="1:49" s="74" customFormat="1" ht="31.2" x14ac:dyDescent="0.3">
      <c r="A18" s="317" t="s">
        <v>98</v>
      </c>
      <c r="B18" s="318" t="s">
        <v>100</v>
      </c>
      <c r="C18" s="108"/>
      <c r="D18" s="160">
        <v>2</v>
      </c>
      <c r="E18" s="161"/>
      <c r="F18" s="162"/>
      <c r="G18" s="159">
        <v>3.5</v>
      </c>
      <c r="H18" s="321">
        <f t="shared" si="0"/>
        <v>105</v>
      </c>
      <c r="I18" s="108">
        <f t="shared" si="7"/>
        <v>36</v>
      </c>
      <c r="J18" s="160">
        <v>18</v>
      </c>
      <c r="K18" s="160"/>
      <c r="L18" s="160">
        <v>18</v>
      </c>
      <c r="M18" s="322">
        <f t="shared" si="1"/>
        <v>69</v>
      </c>
      <c r="N18" s="149"/>
      <c r="O18" s="150">
        <v>2</v>
      </c>
      <c r="P18" s="323">
        <v>2</v>
      </c>
      <c r="Q18" s="152"/>
      <c r="R18" s="150"/>
      <c r="S18" s="151"/>
      <c r="T18" s="152"/>
      <c r="U18" s="150"/>
      <c r="V18" s="151"/>
      <c r="W18" s="152"/>
      <c r="X18" s="151"/>
      <c r="AP18" s="542" t="b">
        <f t="shared" si="2"/>
        <v>1</v>
      </c>
      <c r="AQ18" s="542" t="b">
        <f t="shared" si="2"/>
        <v>0</v>
      </c>
      <c r="AR18" s="542" t="b">
        <f t="shared" si="3"/>
        <v>1</v>
      </c>
      <c r="AS18" s="542" t="b">
        <f t="shared" si="3"/>
        <v>1</v>
      </c>
      <c r="AT18" s="542" t="b">
        <f t="shared" si="4"/>
        <v>1</v>
      </c>
      <c r="AU18" s="542" t="b">
        <f t="shared" si="4"/>
        <v>1</v>
      </c>
      <c r="AV18" s="542" t="b">
        <f t="shared" si="5"/>
        <v>1</v>
      </c>
      <c r="AW18" s="542" t="b">
        <f t="shared" si="5"/>
        <v>1</v>
      </c>
    </row>
    <row r="19" spans="1:49" s="324" customFormat="1" ht="16.2" x14ac:dyDescent="0.3">
      <c r="A19" s="317" t="s">
        <v>99</v>
      </c>
      <c r="B19" s="318" t="s">
        <v>29</v>
      </c>
      <c r="C19" s="108">
        <v>2</v>
      </c>
      <c r="D19" s="160"/>
      <c r="E19" s="161"/>
      <c r="F19" s="162"/>
      <c r="G19" s="159">
        <v>5</v>
      </c>
      <c r="H19" s="321">
        <f>G19*30</f>
        <v>150</v>
      </c>
      <c r="I19" s="108">
        <f>J19+L19</f>
        <v>54</v>
      </c>
      <c r="J19" s="160">
        <v>36</v>
      </c>
      <c r="K19" s="160"/>
      <c r="L19" s="160">
        <v>18</v>
      </c>
      <c r="M19" s="322">
        <f>H19-I19</f>
        <v>96</v>
      </c>
      <c r="N19" s="149"/>
      <c r="O19" s="150">
        <v>3</v>
      </c>
      <c r="P19" s="323">
        <v>3</v>
      </c>
      <c r="Q19" s="152"/>
      <c r="R19" s="150"/>
      <c r="S19" s="151"/>
      <c r="T19" s="152"/>
      <c r="U19" s="150"/>
      <c r="V19" s="151"/>
      <c r="W19" s="152"/>
      <c r="X19" s="151"/>
      <c r="AP19" s="542" t="b">
        <f t="shared" si="2"/>
        <v>1</v>
      </c>
      <c r="AQ19" s="542" t="b">
        <f t="shared" si="2"/>
        <v>0</v>
      </c>
      <c r="AR19" s="542" t="b">
        <f t="shared" si="3"/>
        <v>1</v>
      </c>
      <c r="AS19" s="542" t="b">
        <f t="shared" si="3"/>
        <v>1</v>
      </c>
      <c r="AT19" s="542" t="b">
        <f t="shared" si="4"/>
        <v>1</v>
      </c>
      <c r="AU19" s="542" t="b">
        <f t="shared" si="4"/>
        <v>1</v>
      </c>
      <c r="AV19" s="542" t="b">
        <f t="shared" si="5"/>
        <v>1</v>
      </c>
      <c r="AW19" s="542" t="b">
        <f t="shared" si="5"/>
        <v>1</v>
      </c>
    </row>
    <row r="20" spans="1:49" s="74" customFormat="1" ht="16.2" x14ac:dyDescent="0.3">
      <c r="A20" s="317" t="s">
        <v>101</v>
      </c>
      <c r="B20" s="318" t="s">
        <v>283</v>
      </c>
      <c r="C20" s="108">
        <v>1</v>
      </c>
      <c r="D20" s="160"/>
      <c r="E20" s="161"/>
      <c r="F20" s="162"/>
      <c r="G20" s="159">
        <v>6</v>
      </c>
      <c r="H20" s="321">
        <f t="shared" si="0"/>
        <v>180</v>
      </c>
      <c r="I20" s="108">
        <f t="shared" ref="I20:I25" si="8">J20+K20+L20</f>
        <v>60</v>
      </c>
      <c r="J20" s="160">
        <v>30</v>
      </c>
      <c r="K20" s="160"/>
      <c r="L20" s="160">
        <v>30</v>
      </c>
      <c r="M20" s="322">
        <f t="shared" si="1"/>
        <v>120</v>
      </c>
      <c r="N20" s="325">
        <v>4</v>
      </c>
      <c r="O20" s="326"/>
      <c r="P20" s="327"/>
      <c r="Q20" s="148"/>
      <c r="R20" s="326"/>
      <c r="S20" s="311"/>
      <c r="T20" s="148"/>
      <c r="U20" s="326"/>
      <c r="V20" s="311"/>
      <c r="W20" s="148"/>
      <c r="X20" s="311"/>
      <c r="AP20" s="542" t="b">
        <f t="shared" si="2"/>
        <v>0</v>
      </c>
      <c r="AQ20" s="542" t="b">
        <f t="shared" si="2"/>
        <v>1</v>
      </c>
      <c r="AR20" s="542" t="b">
        <f t="shared" si="3"/>
        <v>1</v>
      </c>
      <c r="AS20" s="542" t="b">
        <f t="shared" si="3"/>
        <v>1</v>
      </c>
      <c r="AT20" s="542" t="b">
        <f t="shared" si="4"/>
        <v>1</v>
      </c>
      <c r="AU20" s="542" t="b">
        <f t="shared" si="4"/>
        <v>1</v>
      </c>
      <c r="AV20" s="542" t="b">
        <f t="shared" si="5"/>
        <v>1</v>
      </c>
      <c r="AW20" s="542" t="b">
        <f t="shared" si="5"/>
        <v>1</v>
      </c>
    </row>
    <row r="21" spans="1:49" s="74" customFormat="1" x14ac:dyDescent="0.3">
      <c r="A21" s="317" t="s">
        <v>102</v>
      </c>
      <c r="B21" s="328" t="s">
        <v>22</v>
      </c>
      <c r="C21" s="329"/>
      <c r="D21" s="160">
        <v>1</v>
      </c>
      <c r="E21" s="160"/>
      <c r="F21" s="322"/>
      <c r="G21" s="330">
        <v>6</v>
      </c>
      <c r="H21" s="321">
        <f t="shared" si="0"/>
        <v>180</v>
      </c>
      <c r="I21" s="108">
        <f t="shared" si="8"/>
        <v>60</v>
      </c>
      <c r="J21" s="160">
        <v>15</v>
      </c>
      <c r="K21" s="160">
        <v>45</v>
      </c>
      <c r="L21" s="160"/>
      <c r="M21" s="322">
        <f t="shared" si="1"/>
        <v>120</v>
      </c>
      <c r="N21" s="325">
        <v>4</v>
      </c>
      <c r="O21" s="326"/>
      <c r="P21" s="311"/>
      <c r="Q21" s="148"/>
      <c r="R21" s="326"/>
      <c r="S21" s="311"/>
      <c r="T21" s="148"/>
      <c r="U21" s="326"/>
      <c r="V21" s="311"/>
      <c r="W21" s="148"/>
      <c r="X21" s="311"/>
      <c r="AP21" s="542" t="b">
        <f t="shared" si="2"/>
        <v>0</v>
      </c>
      <c r="AQ21" s="542" t="b">
        <f t="shared" si="2"/>
        <v>1</v>
      </c>
      <c r="AR21" s="542" t="b">
        <f t="shared" si="3"/>
        <v>1</v>
      </c>
      <c r="AS21" s="542" t="b">
        <f t="shared" si="3"/>
        <v>1</v>
      </c>
      <c r="AT21" s="542" t="b">
        <f t="shared" si="4"/>
        <v>1</v>
      </c>
      <c r="AU21" s="542" t="b">
        <f t="shared" si="4"/>
        <v>1</v>
      </c>
      <c r="AV21" s="542" t="b">
        <f t="shared" si="5"/>
        <v>1</v>
      </c>
      <c r="AW21" s="542" t="b">
        <f t="shared" si="5"/>
        <v>1</v>
      </c>
    </row>
    <row r="22" spans="1:49" s="74" customFormat="1" x14ac:dyDescent="0.3">
      <c r="A22" s="317" t="s">
        <v>103</v>
      </c>
      <c r="B22" s="328" t="s">
        <v>202</v>
      </c>
      <c r="C22" s="329">
        <v>1</v>
      </c>
      <c r="D22" s="160"/>
      <c r="E22" s="160"/>
      <c r="F22" s="322"/>
      <c r="G22" s="330">
        <f>'семестровка 052'!D16</f>
        <v>6</v>
      </c>
      <c r="H22" s="321">
        <f t="shared" si="0"/>
        <v>180</v>
      </c>
      <c r="I22" s="108">
        <f t="shared" si="8"/>
        <v>60</v>
      </c>
      <c r="J22" s="160">
        <v>30</v>
      </c>
      <c r="K22" s="160"/>
      <c r="L22" s="160">
        <v>30</v>
      </c>
      <c r="M22" s="322">
        <f t="shared" si="1"/>
        <v>120</v>
      </c>
      <c r="N22" s="149">
        <v>4</v>
      </c>
      <c r="O22" s="150"/>
      <c r="P22" s="151"/>
      <c r="Q22" s="152"/>
      <c r="R22" s="150"/>
      <c r="S22" s="151"/>
      <c r="T22" s="152"/>
      <c r="U22" s="150"/>
      <c r="V22" s="151"/>
      <c r="W22" s="152"/>
      <c r="X22" s="151"/>
      <c r="AP22" s="542" t="b">
        <f t="shared" si="2"/>
        <v>0</v>
      </c>
      <c r="AQ22" s="542" t="b">
        <f t="shared" si="2"/>
        <v>1</v>
      </c>
      <c r="AR22" s="542" t="b">
        <f t="shared" si="3"/>
        <v>1</v>
      </c>
      <c r="AS22" s="542" t="b">
        <f t="shared" si="3"/>
        <v>1</v>
      </c>
      <c r="AT22" s="542" t="b">
        <f t="shared" si="4"/>
        <v>1</v>
      </c>
      <c r="AU22" s="542" t="b">
        <f t="shared" si="4"/>
        <v>1</v>
      </c>
      <c r="AV22" s="542" t="b">
        <f t="shared" si="5"/>
        <v>1</v>
      </c>
      <c r="AW22" s="542" t="b">
        <f t="shared" si="5"/>
        <v>1</v>
      </c>
    </row>
    <row r="23" spans="1:49" s="74" customFormat="1" x14ac:dyDescent="0.3">
      <c r="A23" s="317" t="s">
        <v>104</v>
      </c>
      <c r="B23" s="331" t="s">
        <v>250</v>
      </c>
      <c r="C23" s="332"/>
      <c r="D23" s="302">
        <v>3</v>
      </c>
      <c r="E23" s="302"/>
      <c r="F23" s="333"/>
      <c r="G23" s="330">
        <v>4.5</v>
      </c>
      <c r="H23" s="334">
        <f t="shared" si="0"/>
        <v>135</v>
      </c>
      <c r="I23" s="108">
        <f t="shared" si="8"/>
        <v>45</v>
      </c>
      <c r="J23" s="302">
        <v>30</v>
      </c>
      <c r="K23" s="302"/>
      <c r="L23" s="302">
        <v>15</v>
      </c>
      <c r="M23" s="322">
        <f t="shared" si="1"/>
        <v>90</v>
      </c>
      <c r="N23" s="335"/>
      <c r="O23" s="336"/>
      <c r="P23" s="337"/>
      <c r="Q23" s="338">
        <v>3</v>
      </c>
      <c r="R23" s="336"/>
      <c r="S23" s="337"/>
      <c r="T23" s="338"/>
      <c r="U23" s="336"/>
      <c r="V23" s="337"/>
      <c r="W23" s="338"/>
      <c r="X23" s="337"/>
      <c r="AP23" s="542" t="b">
        <f t="shared" si="2"/>
        <v>1</v>
      </c>
      <c r="AQ23" s="542" t="b">
        <f t="shared" si="2"/>
        <v>1</v>
      </c>
      <c r="AR23" s="542" t="b">
        <f t="shared" si="3"/>
        <v>0</v>
      </c>
      <c r="AS23" s="542" t="b">
        <f t="shared" si="3"/>
        <v>1</v>
      </c>
      <c r="AT23" s="542" t="b">
        <f t="shared" si="4"/>
        <v>1</v>
      </c>
      <c r="AU23" s="542" t="b">
        <f t="shared" si="4"/>
        <v>1</v>
      </c>
      <c r="AV23" s="542" t="b">
        <f t="shared" si="5"/>
        <v>1</v>
      </c>
      <c r="AW23" s="542" t="b">
        <f t="shared" si="5"/>
        <v>1</v>
      </c>
    </row>
    <row r="24" spans="1:49" s="74" customFormat="1" x14ac:dyDescent="0.3">
      <c r="A24" s="317" t="s">
        <v>132</v>
      </c>
      <c r="B24" s="331" t="s">
        <v>234</v>
      </c>
      <c r="C24" s="332"/>
      <c r="D24" s="302">
        <v>3</v>
      </c>
      <c r="E24" s="302"/>
      <c r="F24" s="333"/>
      <c r="G24" s="559">
        <v>4</v>
      </c>
      <c r="H24" s="334">
        <f t="shared" si="0"/>
        <v>120</v>
      </c>
      <c r="I24" s="108">
        <f t="shared" si="8"/>
        <v>45</v>
      </c>
      <c r="J24" s="302">
        <v>30</v>
      </c>
      <c r="K24" s="302"/>
      <c r="L24" s="302">
        <v>15</v>
      </c>
      <c r="M24" s="322">
        <f t="shared" si="1"/>
        <v>75</v>
      </c>
      <c r="N24" s="335"/>
      <c r="O24" s="336"/>
      <c r="P24" s="337"/>
      <c r="Q24" s="558">
        <v>3</v>
      </c>
      <c r="R24" s="336"/>
      <c r="S24" s="337"/>
      <c r="T24" s="338"/>
      <c r="U24" s="336"/>
      <c r="V24" s="337"/>
      <c r="W24" s="338"/>
      <c r="X24" s="337"/>
      <c r="AP24" s="542" t="b">
        <f t="shared" si="2"/>
        <v>1</v>
      </c>
      <c r="AQ24" s="542" t="b">
        <f t="shared" si="2"/>
        <v>1</v>
      </c>
      <c r="AR24" s="542" t="b">
        <f t="shared" si="3"/>
        <v>0</v>
      </c>
      <c r="AS24" s="542" t="b">
        <f t="shared" si="3"/>
        <v>1</v>
      </c>
      <c r="AT24" s="542" t="b">
        <f t="shared" si="4"/>
        <v>1</v>
      </c>
      <c r="AU24" s="542" t="b">
        <f t="shared" si="4"/>
        <v>1</v>
      </c>
      <c r="AV24" s="542" t="b">
        <f t="shared" si="5"/>
        <v>1</v>
      </c>
      <c r="AW24" s="542" t="b">
        <f t="shared" si="5"/>
        <v>1</v>
      </c>
    </row>
    <row r="25" spans="1:49" s="74" customFormat="1" ht="31.8" thickBot="1" x14ac:dyDescent="0.35">
      <c r="A25" s="317" t="s">
        <v>133</v>
      </c>
      <c r="B25" s="339" t="s">
        <v>343</v>
      </c>
      <c r="C25" s="340"/>
      <c r="D25" s="341">
        <v>7</v>
      </c>
      <c r="E25" s="341"/>
      <c r="F25" s="342"/>
      <c r="G25" s="343">
        <v>3</v>
      </c>
      <c r="H25" s="344">
        <f t="shared" si="0"/>
        <v>90</v>
      </c>
      <c r="I25" s="345">
        <f t="shared" si="8"/>
        <v>30</v>
      </c>
      <c r="J25" s="341">
        <v>15</v>
      </c>
      <c r="K25" s="341">
        <v>8</v>
      </c>
      <c r="L25" s="341">
        <v>7</v>
      </c>
      <c r="M25" s="342">
        <f t="shared" si="1"/>
        <v>60</v>
      </c>
      <c r="N25" s="335"/>
      <c r="O25" s="336"/>
      <c r="P25" s="337"/>
      <c r="Q25" s="338"/>
      <c r="R25" s="336"/>
      <c r="S25" s="337"/>
      <c r="T25" s="338"/>
      <c r="U25" s="336"/>
      <c r="V25" s="337"/>
      <c r="W25" s="338">
        <v>2</v>
      </c>
      <c r="X25" s="337"/>
      <c r="AC25" s="74" t="s">
        <v>284</v>
      </c>
      <c r="AP25" s="542" t="b">
        <f t="shared" si="2"/>
        <v>1</v>
      </c>
      <c r="AQ25" s="542" t="b">
        <f t="shared" si="2"/>
        <v>1</v>
      </c>
      <c r="AR25" s="542" t="b">
        <f t="shared" si="3"/>
        <v>1</v>
      </c>
      <c r="AS25" s="542" t="b">
        <f t="shared" si="3"/>
        <v>1</v>
      </c>
      <c r="AT25" s="542" t="b">
        <f t="shared" si="4"/>
        <v>1</v>
      </c>
      <c r="AU25" s="542" t="b">
        <f t="shared" si="4"/>
        <v>1</v>
      </c>
      <c r="AV25" s="542" t="b">
        <f t="shared" si="5"/>
        <v>0</v>
      </c>
      <c r="AW25" s="542" t="b">
        <f t="shared" si="5"/>
        <v>1</v>
      </c>
    </row>
    <row r="26" spans="1:49" s="74" customFormat="1" ht="16.2" thickBot="1" x14ac:dyDescent="0.35">
      <c r="A26" s="772" t="s">
        <v>105</v>
      </c>
      <c r="B26" s="773"/>
      <c r="C26" s="301"/>
      <c r="D26" s="80"/>
      <c r="E26" s="300"/>
      <c r="F26" s="300"/>
      <c r="G26" s="81">
        <f>SUM(G16:G25)+G11</f>
        <v>61</v>
      </c>
      <c r="H26" s="82">
        <f t="shared" ref="H26:M26" si="9">SUM(H16:H25)+H11</f>
        <v>1830</v>
      </c>
      <c r="I26" s="82">
        <f t="shared" si="9"/>
        <v>660</v>
      </c>
      <c r="J26" s="82">
        <f t="shared" si="9"/>
        <v>257</v>
      </c>
      <c r="K26" s="82">
        <f t="shared" si="9"/>
        <v>53</v>
      </c>
      <c r="L26" s="82">
        <f t="shared" si="9"/>
        <v>350</v>
      </c>
      <c r="M26" s="82">
        <f t="shared" si="9"/>
        <v>1170</v>
      </c>
      <c r="N26" s="82">
        <f>SUM(N11:N25)</f>
        <v>21</v>
      </c>
      <c r="O26" s="82">
        <f t="shared" ref="O26:X26" si="10">SUM(O11:O25)</f>
        <v>7</v>
      </c>
      <c r="P26" s="82">
        <f>SUM(P11:P25)</f>
        <v>7</v>
      </c>
      <c r="Q26" s="82">
        <f t="shared" si="10"/>
        <v>9</v>
      </c>
      <c r="R26" s="82">
        <f t="shared" si="10"/>
        <v>3</v>
      </c>
      <c r="S26" s="82">
        <f t="shared" si="10"/>
        <v>3</v>
      </c>
      <c r="T26" s="82">
        <f t="shared" si="10"/>
        <v>0</v>
      </c>
      <c r="U26" s="82">
        <f t="shared" si="10"/>
        <v>0</v>
      </c>
      <c r="V26" s="82">
        <f t="shared" si="10"/>
        <v>0</v>
      </c>
      <c r="W26" s="82">
        <f t="shared" si="10"/>
        <v>2</v>
      </c>
      <c r="X26" s="82">
        <f t="shared" si="10"/>
        <v>0</v>
      </c>
      <c r="AP26" s="543">
        <f>SUMIF(AP11:AP25,FALSE,$G11:$G25)</f>
        <v>30</v>
      </c>
      <c r="AQ26" s="543">
        <f t="shared" ref="AQ26:AW26" si="11">SUMIF(AQ11:AQ25,FALSE,$G11:$G25)</f>
        <v>12</v>
      </c>
      <c r="AR26" s="543">
        <f t="shared" si="11"/>
        <v>11.5</v>
      </c>
      <c r="AS26" s="543">
        <f t="shared" si="11"/>
        <v>4.5</v>
      </c>
      <c r="AT26" s="543">
        <f t="shared" si="11"/>
        <v>0</v>
      </c>
      <c r="AU26" s="543">
        <f t="shared" si="11"/>
        <v>0</v>
      </c>
      <c r="AV26" s="543">
        <f t="shared" si="11"/>
        <v>3</v>
      </c>
      <c r="AW26" s="543">
        <f t="shared" si="11"/>
        <v>0</v>
      </c>
    </row>
    <row r="27" spans="1:49" s="71" customFormat="1" ht="16.2" thickBot="1" x14ac:dyDescent="0.35">
      <c r="A27" s="774" t="s">
        <v>106</v>
      </c>
      <c r="B27" s="775"/>
      <c r="C27" s="775"/>
      <c r="D27" s="775"/>
      <c r="E27" s="775"/>
      <c r="F27" s="775"/>
      <c r="G27" s="775"/>
      <c r="H27" s="775"/>
      <c r="I27" s="775"/>
      <c r="J27" s="775"/>
      <c r="K27" s="775"/>
      <c r="L27" s="775"/>
      <c r="M27" s="775"/>
      <c r="N27" s="776"/>
      <c r="O27" s="776"/>
      <c r="P27" s="776"/>
      <c r="Q27" s="776"/>
      <c r="R27" s="776"/>
      <c r="S27" s="776"/>
      <c r="T27" s="776"/>
      <c r="U27" s="776"/>
      <c r="V27" s="776"/>
      <c r="W27" s="776"/>
      <c r="X27" s="777"/>
      <c r="Y27" s="88" t="e">
        <f>SUM(Y16:Y26)+#REF!+Y11</f>
        <v>#REF!</v>
      </c>
      <c r="Z27" s="82" t="e">
        <f>SUM(Z16:Z26)+#REF!+Z11</f>
        <v>#REF!</v>
      </c>
      <c r="AP27" s="541"/>
      <c r="AQ27" s="541"/>
      <c r="AR27" s="541"/>
      <c r="AS27" s="541"/>
      <c r="AT27" s="541"/>
      <c r="AU27" s="541"/>
      <c r="AV27" s="541"/>
    </row>
    <row r="28" spans="1:49" x14ac:dyDescent="0.3">
      <c r="A28" s="346" t="s">
        <v>107</v>
      </c>
      <c r="B28" s="347" t="s">
        <v>247</v>
      </c>
      <c r="C28" s="348" t="s">
        <v>248</v>
      </c>
      <c r="D28" s="349"/>
      <c r="E28" s="349"/>
      <c r="F28" s="350"/>
      <c r="G28" s="351">
        <v>6.5</v>
      </c>
      <c r="H28" s="352">
        <f>G28*30</f>
        <v>195</v>
      </c>
      <c r="I28" s="353">
        <f>J28+K28+L28</f>
        <v>72</v>
      </c>
      <c r="J28" s="354">
        <v>36</v>
      </c>
      <c r="K28" s="354"/>
      <c r="L28" s="354">
        <v>36</v>
      </c>
      <c r="M28" s="355">
        <f>H28-I28</f>
        <v>123</v>
      </c>
      <c r="N28" s="356"/>
      <c r="O28" s="357">
        <v>4</v>
      </c>
      <c r="P28" s="358">
        <v>4</v>
      </c>
      <c r="Q28" s="359"/>
      <c r="R28" s="360"/>
      <c r="S28" s="361"/>
      <c r="T28" s="87"/>
      <c r="U28" s="362"/>
      <c r="V28" s="361"/>
      <c r="W28" s="363"/>
      <c r="X28" s="361"/>
      <c r="AN28" s="74" t="s">
        <v>84</v>
      </c>
      <c r="AO28" s="548">
        <f>AP49+AQ49</f>
        <v>18</v>
      </c>
      <c r="AP28" s="542" t="b">
        <f t="shared" ref="AP28:AP48" si="12">ISBLANK(N28)</f>
        <v>1</v>
      </c>
      <c r="AQ28" s="542" t="b">
        <f t="shared" ref="AQ28:AQ48" si="13">ISBLANK(O28)</f>
        <v>0</v>
      </c>
      <c r="AR28" s="542" t="b">
        <f>ISBLANK(Q28)</f>
        <v>1</v>
      </c>
      <c r="AS28" s="542" t="b">
        <f t="shared" ref="AS28:AS48" si="14">ISBLANK(R28)</f>
        <v>1</v>
      </c>
      <c r="AT28" s="542" t="b">
        <f t="shared" ref="AT28:AT48" si="15">ISBLANK(T28)</f>
        <v>1</v>
      </c>
      <c r="AU28" s="542" t="b">
        <f t="shared" ref="AU28:AU48" si="16">ISBLANK(U28)</f>
        <v>1</v>
      </c>
      <c r="AV28" s="542" t="b">
        <f t="shared" ref="AV28:AV48" si="17">ISBLANK(W28)</f>
        <v>1</v>
      </c>
      <c r="AW28" s="542" t="b">
        <f t="shared" ref="AW28:AW48" si="18">ISBLANK(X28)</f>
        <v>1</v>
      </c>
    </row>
    <row r="29" spans="1:49" s="364" customFormat="1" ht="16.2" x14ac:dyDescent="0.3">
      <c r="A29" s="163" t="s">
        <v>134</v>
      </c>
      <c r="B29" s="164" t="s">
        <v>249</v>
      </c>
      <c r="C29" s="108">
        <v>3</v>
      </c>
      <c r="D29" s="160"/>
      <c r="E29" s="161"/>
      <c r="F29" s="162"/>
      <c r="G29" s="159">
        <v>6</v>
      </c>
      <c r="H29" s="321">
        <f t="shared" ref="H29:H37" si="19">G29*30</f>
        <v>180</v>
      </c>
      <c r="I29" s="108">
        <f t="shared" ref="I29" si="20">J29+L29</f>
        <v>60</v>
      </c>
      <c r="J29" s="160">
        <v>30</v>
      </c>
      <c r="K29" s="160"/>
      <c r="L29" s="160">
        <v>30</v>
      </c>
      <c r="M29" s="322">
        <f t="shared" ref="M29:M37" si="21">H29-I29</f>
        <v>120</v>
      </c>
      <c r="N29" s="149"/>
      <c r="O29" s="150"/>
      <c r="P29" s="323"/>
      <c r="Q29" s="152">
        <v>4</v>
      </c>
      <c r="R29" s="150"/>
      <c r="S29" s="151"/>
      <c r="T29" s="152"/>
      <c r="U29" s="150"/>
      <c r="V29" s="151"/>
      <c r="W29" s="152"/>
      <c r="X29" s="151"/>
      <c r="AN29" s="74" t="s">
        <v>85</v>
      </c>
      <c r="AO29" s="549">
        <f>AR49+AS49</f>
        <v>32.5</v>
      </c>
      <c r="AP29" s="542" t="b">
        <f t="shared" si="12"/>
        <v>1</v>
      </c>
      <c r="AQ29" s="542" t="b">
        <f t="shared" si="13"/>
        <v>1</v>
      </c>
      <c r="AR29" s="542" t="b">
        <f t="shared" ref="AR29:AR48" si="22">ISBLANK(Q29)</f>
        <v>0</v>
      </c>
      <c r="AS29" s="542" t="b">
        <f t="shared" si="14"/>
        <v>1</v>
      </c>
      <c r="AT29" s="542" t="b">
        <f t="shared" si="15"/>
        <v>1</v>
      </c>
      <c r="AU29" s="542" t="b">
        <f t="shared" si="16"/>
        <v>1</v>
      </c>
      <c r="AV29" s="542" t="b">
        <f t="shared" si="17"/>
        <v>1</v>
      </c>
      <c r="AW29" s="542" t="b">
        <f t="shared" si="18"/>
        <v>1</v>
      </c>
    </row>
    <row r="30" spans="1:49" x14ac:dyDescent="0.3">
      <c r="A30" s="163" t="s">
        <v>135</v>
      </c>
      <c r="B30" s="365" t="s">
        <v>205</v>
      </c>
      <c r="C30" s="329">
        <v>4</v>
      </c>
      <c r="D30" s="160"/>
      <c r="E30" s="161"/>
      <c r="F30" s="322"/>
      <c r="G30" s="159">
        <v>7</v>
      </c>
      <c r="H30" s="321">
        <f>G30*30</f>
        <v>210</v>
      </c>
      <c r="I30" s="108">
        <f>J30+K30+L30</f>
        <v>72</v>
      </c>
      <c r="J30" s="160">
        <v>36</v>
      </c>
      <c r="K30" s="160"/>
      <c r="L30" s="160">
        <v>36</v>
      </c>
      <c r="M30" s="322">
        <f>H30-I30</f>
        <v>138</v>
      </c>
      <c r="N30" s="325"/>
      <c r="O30" s="326"/>
      <c r="P30" s="311"/>
      <c r="Q30" s="148"/>
      <c r="R30" s="326">
        <v>4</v>
      </c>
      <c r="S30" s="311">
        <v>4</v>
      </c>
      <c r="T30" s="148"/>
      <c r="U30" s="326"/>
      <c r="V30" s="311"/>
      <c r="W30" s="148"/>
      <c r="X30" s="311"/>
      <c r="AN30" s="74" t="s">
        <v>86</v>
      </c>
      <c r="AO30" s="548">
        <f>AT49+AU49</f>
        <v>35.5</v>
      </c>
      <c r="AP30" s="542" t="b">
        <f t="shared" si="12"/>
        <v>1</v>
      </c>
      <c r="AQ30" s="542" t="b">
        <f t="shared" si="13"/>
        <v>1</v>
      </c>
      <c r="AR30" s="542" t="b">
        <f t="shared" si="22"/>
        <v>1</v>
      </c>
      <c r="AS30" s="542" t="b">
        <f t="shared" si="14"/>
        <v>0</v>
      </c>
      <c r="AT30" s="542" t="b">
        <f t="shared" si="15"/>
        <v>1</v>
      </c>
      <c r="AU30" s="542" t="b">
        <f t="shared" si="16"/>
        <v>1</v>
      </c>
      <c r="AV30" s="542" t="b">
        <f t="shared" si="17"/>
        <v>1</v>
      </c>
      <c r="AW30" s="542" t="b">
        <f t="shared" si="18"/>
        <v>1</v>
      </c>
    </row>
    <row r="31" spans="1:49" x14ac:dyDescent="0.3">
      <c r="A31" s="163" t="s">
        <v>136</v>
      </c>
      <c r="B31" s="365" t="s">
        <v>223</v>
      </c>
      <c r="C31" s="329">
        <v>3</v>
      </c>
      <c r="D31" s="160"/>
      <c r="E31" s="161"/>
      <c r="F31" s="322"/>
      <c r="G31" s="563">
        <v>5</v>
      </c>
      <c r="H31" s="321">
        <f>G31*30</f>
        <v>150</v>
      </c>
      <c r="I31" s="108">
        <f>J31+K31+L31</f>
        <v>60</v>
      </c>
      <c r="J31" s="564">
        <v>30</v>
      </c>
      <c r="K31" s="160"/>
      <c r="L31" s="160">
        <v>30</v>
      </c>
      <c r="M31" s="322">
        <f>H31-I31</f>
        <v>90</v>
      </c>
      <c r="N31" s="325"/>
      <c r="O31" s="326"/>
      <c r="P31" s="311"/>
      <c r="Q31" s="562">
        <v>4</v>
      </c>
      <c r="R31" s="326"/>
      <c r="S31" s="311"/>
      <c r="T31" s="148"/>
      <c r="U31" s="326"/>
      <c r="V31" s="311"/>
      <c r="W31" s="148"/>
      <c r="X31" s="311"/>
      <c r="AN31" s="74" t="s">
        <v>87</v>
      </c>
      <c r="AO31" s="548">
        <f>AV49+AW49</f>
        <v>10.5</v>
      </c>
      <c r="AP31" s="542" t="b">
        <f t="shared" si="12"/>
        <v>1</v>
      </c>
      <c r="AQ31" s="542" t="b">
        <f t="shared" si="13"/>
        <v>1</v>
      </c>
      <c r="AR31" s="542" t="b">
        <f t="shared" si="22"/>
        <v>0</v>
      </c>
      <c r="AS31" s="542" t="b">
        <f t="shared" si="14"/>
        <v>1</v>
      </c>
      <c r="AT31" s="542" t="b">
        <f t="shared" si="15"/>
        <v>1</v>
      </c>
      <c r="AU31" s="542" t="b">
        <f t="shared" si="16"/>
        <v>1</v>
      </c>
      <c r="AV31" s="542" t="b">
        <f t="shared" si="17"/>
        <v>1</v>
      </c>
      <c r="AW31" s="542" t="b">
        <f t="shared" si="18"/>
        <v>1</v>
      </c>
    </row>
    <row r="32" spans="1:49" x14ac:dyDescent="0.3">
      <c r="A32" s="163" t="s">
        <v>137</v>
      </c>
      <c r="B32" s="365" t="s">
        <v>229</v>
      </c>
      <c r="C32" s="329">
        <v>3</v>
      </c>
      <c r="D32" s="160"/>
      <c r="E32" s="161"/>
      <c r="F32" s="322"/>
      <c r="G32" s="563">
        <v>6</v>
      </c>
      <c r="H32" s="321">
        <f>G32*30</f>
        <v>180</v>
      </c>
      <c r="I32" s="108">
        <f>J32+K32+L32</f>
        <v>75</v>
      </c>
      <c r="J32" s="160">
        <v>45</v>
      </c>
      <c r="K32" s="160"/>
      <c r="L32" s="160">
        <v>30</v>
      </c>
      <c r="M32" s="322">
        <f>H32-I32</f>
        <v>105</v>
      </c>
      <c r="N32" s="325"/>
      <c r="O32" s="326"/>
      <c r="P32" s="311"/>
      <c r="Q32" s="148">
        <v>5</v>
      </c>
      <c r="R32" s="326"/>
      <c r="S32" s="311"/>
      <c r="T32" s="148"/>
      <c r="U32" s="326"/>
      <c r="V32" s="311"/>
      <c r="W32" s="148"/>
      <c r="X32" s="311"/>
      <c r="AO32" s="548">
        <f>SUM(AO28:AO31)</f>
        <v>96.5</v>
      </c>
      <c r="AP32" s="542" t="b">
        <f t="shared" si="12"/>
        <v>1</v>
      </c>
      <c r="AQ32" s="542" t="b">
        <f t="shared" si="13"/>
        <v>1</v>
      </c>
      <c r="AR32" s="542" t="b">
        <f t="shared" si="22"/>
        <v>0</v>
      </c>
      <c r="AS32" s="542" t="b">
        <f t="shared" si="14"/>
        <v>1</v>
      </c>
      <c r="AT32" s="542" t="b">
        <f t="shared" si="15"/>
        <v>1</v>
      </c>
      <c r="AU32" s="542" t="b">
        <f t="shared" si="16"/>
        <v>1</v>
      </c>
      <c r="AV32" s="542" t="b">
        <f t="shared" si="17"/>
        <v>1</v>
      </c>
      <c r="AW32" s="542" t="b">
        <f t="shared" si="18"/>
        <v>1</v>
      </c>
    </row>
    <row r="33" spans="1:49" ht="16.2" x14ac:dyDescent="0.3">
      <c r="A33" s="163" t="s">
        <v>138</v>
      </c>
      <c r="B33" s="164" t="s">
        <v>209</v>
      </c>
      <c r="C33" s="108"/>
      <c r="D33" s="160"/>
      <c r="E33" s="161"/>
      <c r="F33" s="162"/>
      <c r="G33" s="159">
        <f>G34+G35</f>
        <v>8</v>
      </c>
      <c r="H33" s="165">
        <f>H34+H35</f>
        <v>240</v>
      </c>
      <c r="I33" s="299">
        <f t="shared" ref="I33:M33" si="23">I34+I35</f>
        <v>87</v>
      </c>
      <c r="J33" s="166">
        <f t="shared" si="23"/>
        <v>36</v>
      </c>
      <c r="K33" s="166">
        <f t="shared" si="23"/>
        <v>0</v>
      </c>
      <c r="L33" s="166">
        <f t="shared" si="23"/>
        <v>51</v>
      </c>
      <c r="M33" s="167">
        <f t="shared" si="23"/>
        <v>153</v>
      </c>
      <c r="N33" s="149"/>
      <c r="O33" s="150"/>
      <c r="P33" s="153"/>
      <c r="Q33" s="152"/>
      <c r="R33" s="150"/>
      <c r="S33" s="151"/>
      <c r="T33" s="152"/>
      <c r="U33" s="150"/>
      <c r="V33" s="151"/>
      <c r="W33" s="152"/>
      <c r="X33" s="151"/>
      <c r="AP33" s="542" t="b">
        <f t="shared" si="12"/>
        <v>1</v>
      </c>
      <c r="AQ33" s="542" t="b">
        <f t="shared" si="13"/>
        <v>1</v>
      </c>
      <c r="AR33" s="542" t="b">
        <f t="shared" si="22"/>
        <v>1</v>
      </c>
      <c r="AS33" s="542" t="b">
        <f t="shared" si="14"/>
        <v>1</v>
      </c>
      <c r="AT33" s="542" t="b">
        <f t="shared" si="15"/>
        <v>1</v>
      </c>
      <c r="AU33" s="542" t="b">
        <f t="shared" si="16"/>
        <v>1</v>
      </c>
      <c r="AV33" s="542" t="b">
        <f t="shared" si="17"/>
        <v>1</v>
      </c>
      <c r="AW33" s="542" t="b">
        <f t="shared" si="18"/>
        <v>1</v>
      </c>
    </row>
    <row r="34" spans="1:49" x14ac:dyDescent="0.3">
      <c r="A34" s="366" t="s">
        <v>172</v>
      </c>
      <c r="B34" s="367" t="s">
        <v>209</v>
      </c>
      <c r="C34" s="368">
        <v>2</v>
      </c>
      <c r="D34" s="369"/>
      <c r="E34" s="369"/>
      <c r="F34" s="370"/>
      <c r="G34" s="371">
        <v>6.5</v>
      </c>
      <c r="H34" s="309">
        <f>G34*30</f>
        <v>195</v>
      </c>
      <c r="I34" s="148">
        <f>J34+K34+L34</f>
        <v>72</v>
      </c>
      <c r="J34" s="310">
        <v>36</v>
      </c>
      <c r="K34" s="310"/>
      <c r="L34" s="310">
        <v>36</v>
      </c>
      <c r="M34" s="311">
        <f>H34-I34</f>
        <v>123</v>
      </c>
      <c r="N34" s="372"/>
      <c r="O34" s="373">
        <v>4</v>
      </c>
      <c r="P34" s="374">
        <v>4</v>
      </c>
      <c r="Q34" s="375"/>
      <c r="R34" s="373"/>
      <c r="S34" s="374"/>
      <c r="T34" s="375"/>
      <c r="U34" s="373"/>
      <c r="V34" s="374"/>
      <c r="W34" s="372"/>
      <c r="X34" s="374"/>
      <c r="AP34" s="542" t="b">
        <f t="shared" si="12"/>
        <v>1</v>
      </c>
      <c r="AQ34" s="542" t="b">
        <f t="shared" si="13"/>
        <v>0</v>
      </c>
      <c r="AR34" s="542" t="b">
        <f t="shared" si="22"/>
        <v>1</v>
      </c>
      <c r="AS34" s="542" t="b">
        <f t="shared" si="14"/>
        <v>1</v>
      </c>
      <c r="AT34" s="542" t="b">
        <f t="shared" si="15"/>
        <v>1</v>
      </c>
      <c r="AU34" s="542" t="b">
        <f t="shared" si="16"/>
        <v>1</v>
      </c>
      <c r="AV34" s="542" t="b">
        <f t="shared" si="17"/>
        <v>1</v>
      </c>
      <c r="AW34" s="542" t="b">
        <f t="shared" si="18"/>
        <v>1</v>
      </c>
    </row>
    <row r="35" spans="1:49" x14ac:dyDescent="0.3">
      <c r="A35" s="366" t="s">
        <v>173</v>
      </c>
      <c r="B35" s="367" t="s">
        <v>252</v>
      </c>
      <c r="C35" s="368"/>
      <c r="D35" s="376"/>
      <c r="E35" s="377"/>
      <c r="F35" s="370" t="s">
        <v>251</v>
      </c>
      <c r="G35" s="371">
        <v>1.5</v>
      </c>
      <c r="H35" s="309">
        <f>G35*30</f>
        <v>45</v>
      </c>
      <c r="I35" s="148">
        <v>15</v>
      </c>
      <c r="J35" s="310"/>
      <c r="K35" s="310"/>
      <c r="L35" s="310">
        <v>15</v>
      </c>
      <c r="M35" s="311">
        <f>H35-I35</f>
        <v>30</v>
      </c>
      <c r="N35" s="372"/>
      <c r="O35" s="373"/>
      <c r="P35" s="374"/>
      <c r="Q35" s="375">
        <v>1</v>
      </c>
      <c r="R35" s="326"/>
      <c r="S35" s="311"/>
      <c r="T35" s="375"/>
      <c r="U35" s="373"/>
      <c r="V35" s="374"/>
      <c r="W35" s="372"/>
      <c r="X35" s="374"/>
      <c r="AP35" s="542" t="b">
        <f t="shared" si="12"/>
        <v>1</v>
      </c>
      <c r="AQ35" s="542" t="b">
        <f t="shared" si="13"/>
        <v>1</v>
      </c>
      <c r="AR35" s="542" t="b">
        <f t="shared" si="22"/>
        <v>0</v>
      </c>
      <c r="AS35" s="542" t="b">
        <f t="shared" si="14"/>
        <v>1</v>
      </c>
      <c r="AT35" s="542" t="b">
        <f t="shared" si="15"/>
        <v>1</v>
      </c>
      <c r="AU35" s="542" t="b">
        <f t="shared" si="16"/>
        <v>1</v>
      </c>
      <c r="AV35" s="542" t="b">
        <f t="shared" si="17"/>
        <v>1</v>
      </c>
      <c r="AW35" s="542" t="b">
        <f t="shared" si="18"/>
        <v>1</v>
      </c>
    </row>
    <row r="36" spans="1:49" ht="16.2" x14ac:dyDescent="0.3">
      <c r="A36" s="163" t="s">
        <v>139</v>
      </c>
      <c r="B36" s="164" t="s">
        <v>211</v>
      </c>
      <c r="C36" s="108">
        <v>4</v>
      </c>
      <c r="D36" s="160"/>
      <c r="E36" s="161"/>
      <c r="F36" s="162"/>
      <c r="G36" s="159">
        <v>7</v>
      </c>
      <c r="H36" s="321">
        <f t="shared" si="19"/>
        <v>210</v>
      </c>
      <c r="I36" s="108">
        <f t="shared" ref="I36:I41" si="24">J36+K36+L36</f>
        <v>72</v>
      </c>
      <c r="J36" s="160">
        <v>36</v>
      </c>
      <c r="K36" s="160"/>
      <c r="L36" s="160">
        <v>36</v>
      </c>
      <c r="M36" s="322">
        <f t="shared" si="21"/>
        <v>138</v>
      </c>
      <c r="N36" s="325"/>
      <c r="O36" s="326"/>
      <c r="P36" s="327"/>
      <c r="Q36" s="148"/>
      <c r="R36" s="326">
        <v>4</v>
      </c>
      <c r="S36" s="311">
        <v>4</v>
      </c>
      <c r="T36" s="148"/>
      <c r="U36" s="326"/>
      <c r="V36" s="311"/>
      <c r="W36" s="148"/>
      <c r="X36" s="311"/>
      <c r="AP36" s="542" t="b">
        <f t="shared" si="12"/>
        <v>1</v>
      </c>
      <c r="AQ36" s="542" t="b">
        <f t="shared" si="13"/>
        <v>1</v>
      </c>
      <c r="AR36" s="542" t="b">
        <f t="shared" si="22"/>
        <v>1</v>
      </c>
      <c r="AS36" s="542" t="b">
        <f t="shared" si="14"/>
        <v>0</v>
      </c>
      <c r="AT36" s="542" t="b">
        <f t="shared" si="15"/>
        <v>1</v>
      </c>
      <c r="AU36" s="542" t="b">
        <f t="shared" si="16"/>
        <v>1</v>
      </c>
      <c r="AV36" s="542" t="b">
        <f t="shared" si="17"/>
        <v>1</v>
      </c>
      <c r="AW36" s="542" t="b">
        <f t="shared" si="18"/>
        <v>1</v>
      </c>
    </row>
    <row r="37" spans="1:49" ht="16.2" x14ac:dyDescent="0.3">
      <c r="A37" s="163" t="s">
        <v>140</v>
      </c>
      <c r="B37" s="164" t="s">
        <v>212</v>
      </c>
      <c r="C37" s="108">
        <v>2</v>
      </c>
      <c r="D37" s="160"/>
      <c r="E37" s="161"/>
      <c r="F37" s="162"/>
      <c r="G37" s="159">
        <v>5</v>
      </c>
      <c r="H37" s="321">
        <f t="shared" si="19"/>
        <v>150</v>
      </c>
      <c r="I37" s="108">
        <f t="shared" si="24"/>
        <v>72</v>
      </c>
      <c r="J37" s="160">
        <v>36</v>
      </c>
      <c r="K37" s="160"/>
      <c r="L37" s="160">
        <v>36</v>
      </c>
      <c r="M37" s="322">
        <f t="shared" si="21"/>
        <v>78</v>
      </c>
      <c r="N37" s="325"/>
      <c r="O37" s="326">
        <v>4</v>
      </c>
      <c r="P37" s="327">
        <v>4</v>
      </c>
      <c r="Q37" s="148"/>
      <c r="R37" s="326"/>
      <c r="S37" s="311"/>
      <c r="T37" s="148"/>
      <c r="U37" s="326"/>
      <c r="V37" s="311"/>
      <c r="W37" s="148"/>
      <c r="X37" s="311"/>
      <c r="AP37" s="542" t="b">
        <f t="shared" si="12"/>
        <v>1</v>
      </c>
      <c r="AQ37" s="542" t="b">
        <f t="shared" si="13"/>
        <v>0</v>
      </c>
      <c r="AR37" s="542" t="b">
        <f t="shared" si="22"/>
        <v>1</v>
      </c>
      <c r="AS37" s="542" t="b">
        <f t="shared" si="14"/>
        <v>1</v>
      </c>
      <c r="AT37" s="542" t="b">
        <f t="shared" si="15"/>
        <v>1</v>
      </c>
      <c r="AU37" s="542" t="b">
        <f t="shared" si="16"/>
        <v>1</v>
      </c>
      <c r="AV37" s="542" t="b">
        <f t="shared" si="17"/>
        <v>1</v>
      </c>
      <c r="AW37" s="542" t="b">
        <f t="shared" si="18"/>
        <v>1</v>
      </c>
    </row>
    <row r="38" spans="1:49" x14ac:dyDescent="0.3">
      <c r="A38" s="163" t="s">
        <v>141</v>
      </c>
      <c r="B38" s="365" t="s">
        <v>213</v>
      </c>
      <c r="C38" s="329">
        <v>5</v>
      </c>
      <c r="D38" s="160"/>
      <c r="E38" s="161"/>
      <c r="F38" s="322"/>
      <c r="G38" s="159">
        <v>5</v>
      </c>
      <c r="H38" s="321">
        <f>G38*30</f>
        <v>150</v>
      </c>
      <c r="I38" s="108">
        <f t="shared" si="24"/>
        <v>60</v>
      </c>
      <c r="J38" s="160">
        <v>30</v>
      </c>
      <c r="K38" s="160"/>
      <c r="L38" s="160">
        <v>30</v>
      </c>
      <c r="M38" s="322">
        <f>H38-I38</f>
        <v>90</v>
      </c>
      <c r="N38" s="325"/>
      <c r="O38" s="326"/>
      <c r="P38" s="311"/>
      <c r="Q38" s="148"/>
      <c r="R38" s="326"/>
      <c r="S38" s="311"/>
      <c r="T38" s="148">
        <v>4</v>
      </c>
      <c r="U38" s="326"/>
      <c r="V38" s="311"/>
      <c r="W38" s="148"/>
      <c r="X38" s="311"/>
      <c r="AP38" s="542" t="b">
        <f t="shared" si="12"/>
        <v>1</v>
      </c>
      <c r="AQ38" s="542" t="b">
        <f t="shared" si="13"/>
        <v>1</v>
      </c>
      <c r="AR38" s="542" t="b">
        <f t="shared" si="22"/>
        <v>1</v>
      </c>
      <c r="AS38" s="542" t="b">
        <f t="shared" si="14"/>
        <v>1</v>
      </c>
      <c r="AT38" s="542" t="b">
        <f t="shared" si="15"/>
        <v>0</v>
      </c>
      <c r="AU38" s="542" t="b">
        <f t="shared" si="16"/>
        <v>1</v>
      </c>
      <c r="AV38" s="542" t="b">
        <f t="shared" si="17"/>
        <v>1</v>
      </c>
      <c r="AW38" s="542" t="b">
        <f t="shared" si="18"/>
        <v>1</v>
      </c>
    </row>
    <row r="39" spans="1:49" ht="31.2" x14ac:dyDescent="0.3">
      <c r="A39" s="163" t="s">
        <v>142</v>
      </c>
      <c r="B39" s="365" t="s">
        <v>221</v>
      </c>
      <c r="C39" s="329"/>
      <c r="D39" s="160">
        <v>5</v>
      </c>
      <c r="E39" s="161"/>
      <c r="F39" s="322"/>
      <c r="G39" s="159">
        <v>4</v>
      </c>
      <c r="H39" s="321">
        <f>G39*30</f>
        <v>120</v>
      </c>
      <c r="I39" s="108">
        <f t="shared" si="24"/>
        <v>45</v>
      </c>
      <c r="J39" s="160">
        <v>30</v>
      </c>
      <c r="K39" s="160"/>
      <c r="L39" s="160">
        <v>15</v>
      </c>
      <c r="M39" s="322">
        <f>H39-I39</f>
        <v>75</v>
      </c>
      <c r="N39" s="325"/>
      <c r="O39" s="326"/>
      <c r="P39" s="311"/>
      <c r="Q39" s="148"/>
      <c r="R39" s="326"/>
      <c r="S39" s="311"/>
      <c r="T39" s="148">
        <v>3</v>
      </c>
      <c r="U39" s="326"/>
      <c r="V39" s="311"/>
      <c r="W39" s="148"/>
      <c r="X39" s="311"/>
      <c r="AP39" s="542" t="b">
        <f t="shared" si="12"/>
        <v>1</v>
      </c>
      <c r="AQ39" s="542" t="b">
        <f t="shared" si="13"/>
        <v>1</v>
      </c>
      <c r="AR39" s="542" t="b">
        <f t="shared" si="22"/>
        <v>1</v>
      </c>
      <c r="AS39" s="542" t="b">
        <f t="shared" si="14"/>
        <v>1</v>
      </c>
      <c r="AT39" s="542" t="b">
        <f t="shared" si="15"/>
        <v>0</v>
      </c>
      <c r="AU39" s="542" t="b">
        <f t="shared" si="16"/>
        <v>1</v>
      </c>
      <c r="AV39" s="542" t="b">
        <f t="shared" si="17"/>
        <v>1</v>
      </c>
      <c r="AW39" s="542" t="b">
        <f t="shared" si="18"/>
        <v>1</v>
      </c>
    </row>
    <row r="40" spans="1:49" x14ac:dyDescent="0.3">
      <c r="A40" s="163" t="s">
        <v>143</v>
      </c>
      <c r="B40" s="365" t="s">
        <v>226</v>
      </c>
      <c r="C40" s="329"/>
      <c r="D40" s="160">
        <v>5</v>
      </c>
      <c r="E40" s="161"/>
      <c r="F40" s="322"/>
      <c r="G40" s="159">
        <v>4</v>
      </c>
      <c r="H40" s="321">
        <f>G40*30</f>
        <v>120</v>
      </c>
      <c r="I40" s="108">
        <f t="shared" si="24"/>
        <v>45</v>
      </c>
      <c r="J40" s="160">
        <v>30</v>
      </c>
      <c r="K40" s="160"/>
      <c r="L40" s="160">
        <v>15</v>
      </c>
      <c r="M40" s="322">
        <f>H40-I40</f>
        <v>75</v>
      </c>
      <c r="N40" s="325"/>
      <c r="O40" s="326"/>
      <c r="P40" s="311"/>
      <c r="Q40" s="148"/>
      <c r="R40" s="326"/>
      <c r="S40" s="311"/>
      <c r="T40" s="148">
        <v>3</v>
      </c>
      <c r="U40" s="326"/>
      <c r="V40" s="311"/>
      <c r="W40" s="148"/>
      <c r="X40" s="311"/>
      <c r="AP40" s="542" t="b">
        <f t="shared" si="12"/>
        <v>1</v>
      </c>
      <c r="AQ40" s="542" t="b">
        <f t="shared" si="13"/>
        <v>1</v>
      </c>
      <c r="AR40" s="542" t="b">
        <f t="shared" si="22"/>
        <v>1</v>
      </c>
      <c r="AS40" s="542" t="b">
        <f t="shared" si="14"/>
        <v>1</v>
      </c>
      <c r="AT40" s="542" t="b">
        <f t="shared" si="15"/>
        <v>0</v>
      </c>
      <c r="AU40" s="542" t="b">
        <f t="shared" si="16"/>
        <v>1</v>
      </c>
      <c r="AV40" s="542" t="b">
        <f t="shared" si="17"/>
        <v>1</v>
      </c>
      <c r="AW40" s="542" t="b">
        <f t="shared" si="18"/>
        <v>1</v>
      </c>
    </row>
    <row r="41" spans="1:49" x14ac:dyDescent="0.3">
      <c r="A41" s="163" t="s">
        <v>195</v>
      </c>
      <c r="B41" s="365" t="s">
        <v>214</v>
      </c>
      <c r="C41" s="329">
        <v>5</v>
      </c>
      <c r="D41" s="160"/>
      <c r="E41" s="161"/>
      <c r="F41" s="322"/>
      <c r="G41" s="159">
        <v>6</v>
      </c>
      <c r="H41" s="321">
        <f>G41*30</f>
        <v>180</v>
      </c>
      <c r="I41" s="108">
        <f t="shared" si="24"/>
        <v>60</v>
      </c>
      <c r="J41" s="160">
        <v>30</v>
      </c>
      <c r="K41" s="160"/>
      <c r="L41" s="160">
        <v>30</v>
      </c>
      <c r="M41" s="322">
        <f>H41-I41</f>
        <v>120</v>
      </c>
      <c r="N41" s="325"/>
      <c r="O41" s="326"/>
      <c r="P41" s="311"/>
      <c r="Q41" s="148"/>
      <c r="R41" s="326"/>
      <c r="S41" s="311"/>
      <c r="T41" s="148">
        <v>4</v>
      </c>
      <c r="U41" s="326"/>
      <c r="V41" s="311"/>
      <c r="W41" s="148"/>
      <c r="X41" s="311"/>
      <c r="AP41" s="542" t="b">
        <f t="shared" si="12"/>
        <v>1</v>
      </c>
      <c r="AQ41" s="542" t="b">
        <f t="shared" si="13"/>
        <v>1</v>
      </c>
      <c r="AR41" s="542" t="b">
        <f t="shared" si="22"/>
        <v>1</v>
      </c>
      <c r="AS41" s="542" t="b">
        <f t="shared" si="14"/>
        <v>1</v>
      </c>
      <c r="AT41" s="542" t="b">
        <f t="shared" si="15"/>
        <v>0</v>
      </c>
      <c r="AU41" s="542" t="b">
        <f t="shared" si="16"/>
        <v>1</v>
      </c>
      <c r="AV41" s="542" t="b">
        <f t="shared" si="17"/>
        <v>1</v>
      </c>
      <c r="AW41" s="542" t="b">
        <f t="shared" si="18"/>
        <v>1</v>
      </c>
    </row>
    <row r="42" spans="1:49" ht="16.2" x14ac:dyDescent="0.3">
      <c r="A42" s="163" t="s">
        <v>196</v>
      </c>
      <c r="B42" s="164" t="s">
        <v>216</v>
      </c>
      <c r="C42" s="108"/>
      <c r="D42" s="160"/>
      <c r="E42" s="161"/>
      <c r="F42" s="162"/>
      <c r="G42" s="159">
        <f>G43+G44</f>
        <v>6.5</v>
      </c>
      <c r="H42" s="165">
        <f>H43+H44</f>
        <v>195</v>
      </c>
      <c r="I42" s="299">
        <f t="shared" ref="I42:M42" si="25">I43+I44</f>
        <v>72</v>
      </c>
      <c r="J42" s="166">
        <f t="shared" si="25"/>
        <v>36</v>
      </c>
      <c r="K42" s="166">
        <f t="shared" si="25"/>
        <v>0</v>
      </c>
      <c r="L42" s="166">
        <f t="shared" si="25"/>
        <v>51</v>
      </c>
      <c r="M42" s="167">
        <f t="shared" si="25"/>
        <v>123</v>
      </c>
      <c r="N42" s="149"/>
      <c r="O42" s="150"/>
      <c r="P42" s="153"/>
      <c r="Q42" s="152"/>
      <c r="R42" s="150"/>
      <c r="S42" s="151"/>
      <c r="T42" s="152"/>
      <c r="U42" s="150"/>
      <c r="V42" s="151"/>
      <c r="W42" s="152"/>
      <c r="X42" s="151"/>
      <c r="AP42" s="542" t="b">
        <f t="shared" si="12"/>
        <v>1</v>
      </c>
      <c r="AQ42" s="542" t="b">
        <f t="shared" si="13"/>
        <v>1</v>
      </c>
      <c r="AR42" s="542" t="b">
        <f t="shared" si="22"/>
        <v>1</v>
      </c>
      <c r="AS42" s="542" t="b">
        <f t="shared" si="14"/>
        <v>1</v>
      </c>
      <c r="AT42" s="542" t="b">
        <f t="shared" si="15"/>
        <v>1</v>
      </c>
      <c r="AU42" s="542" t="b">
        <f t="shared" si="16"/>
        <v>1</v>
      </c>
      <c r="AV42" s="542" t="b">
        <f t="shared" si="17"/>
        <v>1</v>
      </c>
      <c r="AW42" s="542" t="b">
        <f t="shared" si="18"/>
        <v>1</v>
      </c>
    </row>
    <row r="43" spans="1:49" x14ac:dyDescent="0.3">
      <c r="A43" s="366" t="s">
        <v>253</v>
      </c>
      <c r="B43" s="367" t="s">
        <v>216</v>
      </c>
      <c r="C43" s="368">
        <v>6</v>
      </c>
      <c r="D43" s="369"/>
      <c r="E43" s="369"/>
      <c r="F43" s="370"/>
      <c r="G43" s="371">
        <v>5.5</v>
      </c>
      <c r="H43" s="309">
        <f>G43*30</f>
        <v>165</v>
      </c>
      <c r="I43" s="148">
        <f>J43+K43+L43</f>
        <v>72</v>
      </c>
      <c r="J43" s="310">
        <v>36</v>
      </c>
      <c r="K43" s="310"/>
      <c r="L43" s="310">
        <v>36</v>
      </c>
      <c r="M43" s="311">
        <f>H43-I43</f>
        <v>93</v>
      </c>
      <c r="N43" s="372"/>
      <c r="O43" s="373"/>
      <c r="P43" s="374"/>
      <c r="Q43" s="375"/>
      <c r="R43" s="373"/>
      <c r="S43" s="374"/>
      <c r="T43" s="375"/>
      <c r="U43" s="373">
        <v>4</v>
      </c>
      <c r="V43" s="374">
        <v>4</v>
      </c>
      <c r="W43" s="372"/>
      <c r="X43" s="374"/>
      <c r="AP43" s="542" t="b">
        <f t="shared" si="12"/>
        <v>1</v>
      </c>
      <c r="AQ43" s="542" t="b">
        <f t="shared" si="13"/>
        <v>1</v>
      </c>
      <c r="AR43" s="542" t="b">
        <f t="shared" si="22"/>
        <v>1</v>
      </c>
      <c r="AS43" s="542" t="b">
        <f t="shared" si="14"/>
        <v>1</v>
      </c>
      <c r="AT43" s="542" t="b">
        <f t="shared" si="15"/>
        <v>1</v>
      </c>
      <c r="AU43" s="542" t="b">
        <f t="shared" si="16"/>
        <v>0</v>
      </c>
      <c r="AV43" s="542" t="b">
        <f t="shared" si="17"/>
        <v>1</v>
      </c>
      <c r="AW43" s="542" t="b">
        <f t="shared" si="18"/>
        <v>1</v>
      </c>
    </row>
    <row r="44" spans="1:49" x14ac:dyDescent="0.3">
      <c r="A44" s="366" t="s">
        <v>254</v>
      </c>
      <c r="B44" s="367" t="s">
        <v>255</v>
      </c>
      <c r="C44" s="368"/>
      <c r="D44" s="376"/>
      <c r="E44" s="377"/>
      <c r="F44" s="370" t="s">
        <v>145</v>
      </c>
      <c r="G44" s="371">
        <v>1</v>
      </c>
      <c r="H44" s="309">
        <f>G44*30</f>
        <v>30</v>
      </c>
      <c r="I44" s="148"/>
      <c r="J44" s="310"/>
      <c r="K44" s="310"/>
      <c r="L44" s="310">
        <v>15</v>
      </c>
      <c r="M44" s="311">
        <f>H44-I44</f>
        <v>30</v>
      </c>
      <c r="N44" s="372"/>
      <c r="O44" s="373"/>
      <c r="P44" s="374"/>
      <c r="Q44" s="375"/>
      <c r="R44" s="373"/>
      <c r="S44" s="378"/>
      <c r="T44" s="375"/>
      <c r="U44" s="373">
        <v>1</v>
      </c>
      <c r="V44" s="374">
        <v>1</v>
      </c>
      <c r="W44" s="372"/>
      <c r="X44" s="374"/>
      <c r="AP44" s="542" t="b">
        <f t="shared" si="12"/>
        <v>1</v>
      </c>
      <c r="AQ44" s="542" t="b">
        <f t="shared" si="13"/>
        <v>1</v>
      </c>
      <c r="AR44" s="542" t="b">
        <f t="shared" si="22"/>
        <v>1</v>
      </c>
      <c r="AS44" s="542" t="b">
        <f t="shared" si="14"/>
        <v>1</v>
      </c>
      <c r="AT44" s="542" t="b">
        <f t="shared" si="15"/>
        <v>1</v>
      </c>
      <c r="AU44" s="542" t="b">
        <f t="shared" si="16"/>
        <v>0</v>
      </c>
      <c r="AV44" s="542" t="b">
        <f t="shared" si="17"/>
        <v>1</v>
      </c>
      <c r="AW44" s="542" t="b">
        <f t="shared" si="18"/>
        <v>1</v>
      </c>
    </row>
    <row r="45" spans="1:49" ht="16.2" x14ac:dyDescent="0.3">
      <c r="A45" s="163" t="s">
        <v>256</v>
      </c>
      <c r="B45" s="164" t="s">
        <v>217</v>
      </c>
      <c r="C45" s="108">
        <v>6</v>
      </c>
      <c r="D45" s="160"/>
      <c r="E45" s="161"/>
      <c r="F45" s="162"/>
      <c r="G45" s="159">
        <v>5</v>
      </c>
      <c r="H45" s="321">
        <f t="shared" ref="H45" si="26">G45*30</f>
        <v>150</v>
      </c>
      <c r="I45" s="108">
        <f>J45+K45+L45</f>
        <v>72</v>
      </c>
      <c r="J45" s="160">
        <v>36</v>
      </c>
      <c r="K45" s="160"/>
      <c r="L45" s="160">
        <v>36</v>
      </c>
      <c r="M45" s="322">
        <f t="shared" ref="M45" si="27">H45-I45</f>
        <v>78</v>
      </c>
      <c r="N45" s="325"/>
      <c r="O45" s="326"/>
      <c r="P45" s="327"/>
      <c r="Q45" s="148"/>
      <c r="R45" s="326"/>
      <c r="S45" s="311"/>
      <c r="T45" s="148"/>
      <c r="U45" s="326">
        <v>4</v>
      </c>
      <c r="V45" s="311">
        <v>4</v>
      </c>
      <c r="W45" s="148"/>
      <c r="X45" s="311"/>
      <c r="AP45" s="542" t="b">
        <f t="shared" si="12"/>
        <v>1</v>
      </c>
      <c r="AQ45" s="542" t="b">
        <f t="shared" si="13"/>
        <v>1</v>
      </c>
      <c r="AR45" s="542" t="b">
        <f t="shared" si="22"/>
        <v>1</v>
      </c>
      <c r="AS45" s="542" t="b">
        <f t="shared" si="14"/>
        <v>1</v>
      </c>
      <c r="AT45" s="542" t="b">
        <f t="shared" si="15"/>
        <v>1</v>
      </c>
      <c r="AU45" s="542" t="b">
        <f t="shared" si="16"/>
        <v>0</v>
      </c>
      <c r="AV45" s="542" t="b">
        <f t="shared" si="17"/>
        <v>1</v>
      </c>
      <c r="AW45" s="542" t="b">
        <f t="shared" si="18"/>
        <v>1</v>
      </c>
    </row>
    <row r="46" spans="1:49" x14ac:dyDescent="0.3">
      <c r="A46" s="163" t="s">
        <v>257</v>
      </c>
      <c r="B46" s="365" t="s">
        <v>219</v>
      </c>
      <c r="C46" s="329">
        <v>6</v>
      </c>
      <c r="D46" s="160"/>
      <c r="E46" s="161"/>
      <c r="F46" s="322"/>
      <c r="G46" s="159">
        <v>5</v>
      </c>
      <c r="H46" s="321">
        <f>G46*30</f>
        <v>150</v>
      </c>
      <c r="I46" s="108">
        <f>J46+K46+L46</f>
        <v>54</v>
      </c>
      <c r="J46" s="160">
        <v>36</v>
      </c>
      <c r="K46" s="160"/>
      <c r="L46" s="160">
        <v>18</v>
      </c>
      <c r="M46" s="322">
        <f>H46-I46</f>
        <v>96</v>
      </c>
      <c r="N46" s="325"/>
      <c r="O46" s="326"/>
      <c r="P46" s="311"/>
      <c r="Q46" s="148"/>
      <c r="R46" s="326"/>
      <c r="S46" s="311"/>
      <c r="T46" s="148"/>
      <c r="U46" s="326">
        <v>3</v>
      </c>
      <c r="V46" s="311">
        <v>3</v>
      </c>
      <c r="W46" s="148"/>
      <c r="X46" s="311"/>
      <c r="AP46" s="542" t="b">
        <f t="shared" si="12"/>
        <v>1</v>
      </c>
      <c r="AQ46" s="542" t="b">
        <f t="shared" si="13"/>
        <v>1</v>
      </c>
      <c r="AR46" s="542" t="b">
        <f t="shared" si="22"/>
        <v>1</v>
      </c>
      <c r="AS46" s="542" t="b">
        <f t="shared" si="14"/>
        <v>1</v>
      </c>
      <c r="AT46" s="542" t="b">
        <f t="shared" si="15"/>
        <v>1</v>
      </c>
      <c r="AU46" s="542" t="b">
        <f t="shared" si="16"/>
        <v>0</v>
      </c>
      <c r="AV46" s="542" t="b">
        <f t="shared" si="17"/>
        <v>1</v>
      </c>
      <c r="AW46" s="542" t="b">
        <f t="shared" si="18"/>
        <v>1</v>
      </c>
    </row>
    <row r="47" spans="1:49" ht="16.2" x14ac:dyDescent="0.3">
      <c r="A47" s="163" t="s">
        <v>258</v>
      </c>
      <c r="B47" s="164" t="s">
        <v>220</v>
      </c>
      <c r="C47" s="108">
        <v>7</v>
      </c>
      <c r="D47" s="160"/>
      <c r="E47" s="161"/>
      <c r="F47" s="162"/>
      <c r="G47" s="159">
        <v>6</v>
      </c>
      <c r="H47" s="321">
        <f t="shared" ref="H47" si="28">G47*30</f>
        <v>180</v>
      </c>
      <c r="I47" s="108">
        <f>J47+K47+L47</f>
        <v>60</v>
      </c>
      <c r="J47" s="160">
        <v>30</v>
      </c>
      <c r="K47" s="160"/>
      <c r="L47" s="160">
        <v>30</v>
      </c>
      <c r="M47" s="322">
        <f t="shared" ref="M47" si="29">H47-I47</f>
        <v>120</v>
      </c>
      <c r="N47" s="325"/>
      <c r="O47" s="326"/>
      <c r="P47" s="327"/>
      <c r="Q47" s="148"/>
      <c r="R47" s="326"/>
      <c r="S47" s="311"/>
      <c r="T47" s="148"/>
      <c r="U47" s="326"/>
      <c r="V47" s="311"/>
      <c r="W47" s="148">
        <v>4</v>
      </c>
      <c r="X47" s="311"/>
      <c r="AP47" s="542" t="b">
        <f t="shared" si="12"/>
        <v>1</v>
      </c>
      <c r="AQ47" s="542" t="b">
        <f t="shared" si="13"/>
        <v>1</v>
      </c>
      <c r="AR47" s="542" t="b">
        <f t="shared" si="22"/>
        <v>1</v>
      </c>
      <c r="AS47" s="542" t="b">
        <f t="shared" si="14"/>
        <v>1</v>
      </c>
      <c r="AT47" s="542" t="b">
        <f t="shared" si="15"/>
        <v>1</v>
      </c>
      <c r="AU47" s="542" t="b">
        <f t="shared" si="16"/>
        <v>1</v>
      </c>
      <c r="AV47" s="542" t="b">
        <f t="shared" si="17"/>
        <v>0</v>
      </c>
      <c r="AW47" s="542" t="b">
        <f t="shared" si="18"/>
        <v>1</v>
      </c>
    </row>
    <row r="48" spans="1:49" ht="16.2" thickBot="1" x14ac:dyDescent="0.35">
      <c r="A48" s="163" t="s">
        <v>259</v>
      </c>
      <c r="B48" s="365" t="s">
        <v>260</v>
      </c>
      <c r="C48" s="329"/>
      <c r="D48" s="160">
        <v>7</v>
      </c>
      <c r="E48" s="161"/>
      <c r="F48" s="322"/>
      <c r="G48" s="159">
        <v>4.5</v>
      </c>
      <c r="H48" s="321">
        <f>G48*30</f>
        <v>135</v>
      </c>
      <c r="I48" s="108">
        <f>J48+K48+L48</f>
        <v>45</v>
      </c>
      <c r="J48" s="160">
        <v>30</v>
      </c>
      <c r="K48" s="160"/>
      <c r="L48" s="160">
        <v>15</v>
      </c>
      <c r="M48" s="322">
        <f>H48-I48</f>
        <v>90</v>
      </c>
      <c r="N48" s="325"/>
      <c r="O48" s="326"/>
      <c r="P48" s="311"/>
      <c r="Q48" s="148"/>
      <c r="R48" s="326"/>
      <c r="S48" s="311"/>
      <c r="T48" s="148"/>
      <c r="U48" s="326"/>
      <c r="V48" s="311"/>
      <c r="W48" s="148">
        <v>3</v>
      </c>
      <c r="X48" s="311"/>
      <c r="AP48" s="542" t="b">
        <f t="shared" si="12"/>
        <v>1</v>
      </c>
      <c r="AQ48" s="542" t="b">
        <f t="shared" si="13"/>
        <v>1</v>
      </c>
      <c r="AR48" s="542" t="b">
        <f t="shared" si="22"/>
        <v>1</v>
      </c>
      <c r="AS48" s="542" t="b">
        <f t="shared" si="14"/>
        <v>1</v>
      </c>
      <c r="AT48" s="542" t="b">
        <f t="shared" si="15"/>
        <v>1</v>
      </c>
      <c r="AU48" s="542" t="b">
        <f t="shared" si="16"/>
        <v>1</v>
      </c>
      <c r="AV48" s="542" t="b">
        <f t="shared" si="17"/>
        <v>0</v>
      </c>
      <c r="AW48" s="542" t="b">
        <f t="shared" si="18"/>
        <v>1</v>
      </c>
    </row>
    <row r="49" spans="1:49" s="71" customFormat="1" ht="16.2" thickBot="1" x14ac:dyDescent="0.35">
      <c r="A49" s="772" t="s">
        <v>156</v>
      </c>
      <c r="B49" s="790"/>
      <c r="C49" s="790"/>
      <c r="D49" s="790"/>
      <c r="E49" s="790"/>
      <c r="F49" s="773"/>
      <c r="G49" s="168">
        <f>SUM(G28:G48)-G34-G35-G43-G44</f>
        <v>96.5</v>
      </c>
      <c r="H49" s="169">
        <f t="shared" ref="H49:M49" si="30">SUM(H28:H48)-H34-H35-H43-H44</f>
        <v>2895</v>
      </c>
      <c r="I49" s="169">
        <f t="shared" si="30"/>
        <v>1083</v>
      </c>
      <c r="J49" s="169">
        <f t="shared" si="30"/>
        <v>573</v>
      </c>
      <c r="K49" s="169"/>
      <c r="L49" s="169">
        <f t="shared" si="30"/>
        <v>525</v>
      </c>
      <c r="M49" s="169">
        <f t="shared" si="30"/>
        <v>1812</v>
      </c>
      <c r="N49" s="169">
        <f t="shared" ref="N49:X49" si="31">SUM(N28:N48)</f>
        <v>0</v>
      </c>
      <c r="O49" s="169">
        <f t="shared" si="31"/>
        <v>12</v>
      </c>
      <c r="P49" s="169">
        <f t="shared" si="31"/>
        <v>12</v>
      </c>
      <c r="Q49" s="169">
        <f t="shared" si="31"/>
        <v>14</v>
      </c>
      <c r="R49" s="169">
        <f t="shared" si="31"/>
        <v>8</v>
      </c>
      <c r="S49" s="169">
        <f t="shared" si="31"/>
        <v>8</v>
      </c>
      <c r="T49" s="169">
        <f t="shared" si="31"/>
        <v>14</v>
      </c>
      <c r="U49" s="169">
        <f t="shared" si="31"/>
        <v>12</v>
      </c>
      <c r="V49" s="169">
        <f t="shared" si="31"/>
        <v>12</v>
      </c>
      <c r="W49" s="169">
        <f t="shared" si="31"/>
        <v>7</v>
      </c>
      <c r="X49" s="169">
        <f t="shared" si="31"/>
        <v>0</v>
      </c>
      <c r="AN49" s="71" t="s">
        <v>387</v>
      </c>
      <c r="AP49" s="550">
        <f>SUMIF(AP28:AP48,FALSE,$G28:$G48)</f>
        <v>0</v>
      </c>
      <c r="AQ49" s="550">
        <f t="shared" ref="AQ49:AW49" si="32">SUMIF(AQ28:AQ48,FALSE,$G28:$G48)</f>
        <v>18</v>
      </c>
      <c r="AR49" s="550">
        <f t="shared" si="32"/>
        <v>18.5</v>
      </c>
      <c r="AS49" s="550">
        <f t="shared" si="32"/>
        <v>14</v>
      </c>
      <c r="AT49" s="550">
        <f t="shared" si="32"/>
        <v>19</v>
      </c>
      <c r="AU49" s="550">
        <f t="shared" si="32"/>
        <v>16.5</v>
      </c>
      <c r="AV49" s="550">
        <f t="shared" si="32"/>
        <v>10.5</v>
      </c>
      <c r="AW49" s="550">
        <f t="shared" si="32"/>
        <v>0</v>
      </c>
    </row>
    <row r="50" spans="1:49" s="71" customFormat="1" x14ac:dyDescent="0.3">
      <c r="A50" s="791" t="s">
        <v>157</v>
      </c>
      <c r="B50" s="792"/>
      <c r="C50" s="792"/>
      <c r="D50" s="792"/>
      <c r="E50" s="792"/>
      <c r="F50" s="792"/>
      <c r="G50" s="792"/>
      <c r="H50" s="792"/>
      <c r="I50" s="793"/>
      <c r="J50" s="793"/>
      <c r="K50" s="793"/>
      <c r="L50" s="793"/>
      <c r="M50" s="793"/>
      <c r="N50" s="792"/>
      <c r="O50" s="792"/>
      <c r="P50" s="792"/>
      <c r="Q50" s="792"/>
      <c r="R50" s="792"/>
      <c r="S50" s="792"/>
      <c r="T50" s="792"/>
      <c r="U50" s="792"/>
      <c r="V50" s="792"/>
      <c r="W50" s="792"/>
      <c r="X50" s="794"/>
      <c r="AP50" s="541"/>
      <c r="AQ50" s="541"/>
      <c r="AR50" s="541"/>
      <c r="AS50" s="541"/>
      <c r="AT50" s="541"/>
      <c r="AU50" s="541"/>
      <c r="AV50" s="541"/>
    </row>
    <row r="51" spans="1:49" s="71" customFormat="1" ht="31.2" x14ac:dyDescent="0.3">
      <c r="A51" s="317" t="s">
        <v>122</v>
      </c>
      <c r="B51" s="379" t="s">
        <v>246</v>
      </c>
      <c r="C51" s="380"/>
      <c r="D51" s="170" t="s">
        <v>146</v>
      </c>
      <c r="E51" s="170"/>
      <c r="F51" s="381"/>
      <c r="G51" s="382">
        <v>4.5</v>
      </c>
      <c r="H51" s="383">
        <f>G51*30</f>
        <v>135</v>
      </c>
      <c r="I51" s="108">
        <f>J51+K51+L51</f>
        <v>0</v>
      </c>
      <c r="J51" s="160"/>
      <c r="K51" s="160"/>
      <c r="L51" s="160"/>
      <c r="M51" s="322">
        <f t="shared" ref="M51:M53" si="33">H51-I51</f>
        <v>135</v>
      </c>
      <c r="N51" s="384"/>
      <c r="O51" s="385"/>
      <c r="P51" s="386"/>
      <c r="Q51" s="387"/>
      <c r="R51" s="546" t="s">
        <v>291</v>
      </c>
      <c r="S51" s="386"/>
      <c r="T51" s="387"/>
      <c r="U51" s="385"/>
      <c r="V51" s="386"/>
      <c r="W51" s="387"/>
      <c r="X51" s="386"/>
      <c r="AN51" s="74" t="s">
        <v>84</v>
      </c>
      <c r="AP51" s="541"/>
      <c r="AQ51" s="542"/>
      <c r="AR51" s="541"/>
      <c r="AS51" s="542" t="b">
        <f>ISBLANK(R51)</f>
        <v>0</v>
      </c>
      <c r="AT51" s="541"/>
      <c r="AU51" s="542" t="b">
        <f>ISBLANK(U51)</f>
        <v>1</v>
      </c>
      <c r="AV51" s="541"/>
      <c r="AW51" s="542" t="b">
        <f t="shared" ref="AW51:AW53" si="34">ISBLANK(X51)</f>
        <v>1</v>
      </c>
    </row>
    <row r="52" spans="1:49" x14ac:dyDescent="0.3">
      <c r="A52" s="317" t="s">
        <v>123</v>
      </c>
      <c r="B52" s="388" t="s">
        <v>215</v>
      </c>
      <c r="C52" s="44"/>
      <c r="D52" s="45" t="s">
        <v>145</v>
      </c>
      <c r="E52" s="45"/>
      <c r="F52" s="389"/>
      <c r="G52" s="390">
        <v>4.5</v>
      </c>
      <c r="H52" s="383">
        <f>G52*30</f>
        <v>135</v>
      </c>
      <c r="I52" s="108">
        <f>J52+K52+L52</f>
        <v>0</v>
      </c>
      <c r="J52" s="160"/>
      <c r="K52" s="160"/>
      <c r="L52" s="160"/>
      <c r="M52" s="322">
        <f t="shared" si="33"/>
        <v>135</v>
      </c>
      <c r="N52" s="384"/>
      <c r="O52" s="385"/>
      <c r="P52" s="386"/>
      <c r="Q52" s="387"/>
      <c r="R52" s="385"/>
      <c r="S52" s="386"/>
      <c r="T52" s="387"/>
      <c r="U52" s="546" t="s">
        <v>291</v>
      </c>
      <c r="V52" s="386"/>
      <c r="W52" s="387"/>
      <c r="X52" s="386"/>
      <c r="AN52" s="74" t="s">
        <v>85</v>
      </c>
      <c r="AO52" s="548">
        <v>4.5</v>
      </c>
      <c r="AQ52" s="542"/>
      <c r="AS52" s="542" t="b">
        <f>ISBLANK(R52)</f>
        <v>1</v>
      </c>
      <c r="AU52" s="542" t="b">
        <f t="shared" ref="AU52:AU53" si="35">ISBLANK(U52)</f>
        <v>0</v>
      </c>
      <c r="AW52" s="542" t="b">
        <f t="shared" si="34"/>
        <v>1</v>
      </c>
    </row>
    <row r="53" spans="1:49" s="71" customFormat="1" ht="16.2" thickBot="1" x14ac:dyDescent="0.35">
      <c r="A53" s="391" t="s">
        <v>124</v>
      </c>
      <c r="B53" s="392" t="s">
        <v>167</v>
      </c>
      <c r="C53" s="393"/>
      <c r="D53" s="394" t="s">
        <v>144</v>
      </c>
      <c r="E53" s="394"/>
      <c r="F53" s="395"/>
      <c r="G53" s="396">
        <v>6</v>
      </c>
      <c r="H53" s="397">
        <f>G53*30</f>
        <v>180</v>
      </c>
      <c r="I53" s="345">
        <f>J53+K53+L53</f>
        <v>0</v>
      </c>
      <c r="J53" s="341"/>
      <c r="K53" s="341"/>
      <c r="L53" s="341"/>
      <c r="M53" s="342">
        <f t="shared" si="33"/>
        <v>180</v>
      </c>
      <c r="N53" s="398"/>
      <c r="O53" s="399"/>
      <c r="P53" s="400"/>
      <c r="Q53" s="401"/>
      <c r="R53" s="399"/>
      <c r="S53" s="400"/>
      <c r="T53" s="401"/>
      <c r="U53" s="399"/>
      <c r="V53" s="400"/>
      <c r="W53" s="401"/>
      <c r="X53" s="547" t="s">
        <v>291</v>
      </c>
      <c r="AN53" s="74" t="s">
        <v>86</v>
      </c>
      <c r="AO53" s="553">
        <v>4.5</v>
      </c>
      <c r="AP53" s="541"/>
      <c r="AQ53" s="542"/>
      <c r="AR53" s="541"/>
      <c r="AS53" s="542" t="b">
        <f>ISBLANK(R53)</f>
        <v>1</v>
      </c>
      <c r="AT53" s="541"/>
      <c r="AU53" s="542" t="b">
        <f t="shared" si="35"/>
        <v>1</v>
      </c>
      <c r="AV53" s="541"/>
      <c r="AW53" s="542" t="b">
        <f t="shared" si="34"/>
        <v>0</v>
      </c>
    </row>
    <row r="54" spans="1:49" s="71" customFormat="1" ht="16.2" thickBot="1" x14ac:dyDescent="0.35">
      <c r="A54" s="795" t="s">
        <v>158</v>
      </c>
      <c r="B54" s="793"/>
      <c r="C54" s="793"/>
      <c r="D54" s="793"/>
      <c r="E54" s="793"/>
      <c r="F54" s="796"/>
      <c r="G54" s="171">
        <f t="shared" ref="G54:X54" si="36">SUM(G51:G53)</f>
        <v>15</v>
      </c>
      <c r="H54" s="172">
        <f t="shared" si="36"/>
        <v>450</v>
      </c>
      <c r="I54" s="173">
        <f t="shared" si="36"/>
        <v>0</v>
      </c>
      <c r="J54" s="173">
        <f t="shared" si="36"/>
        <v>0</v>
      </c>
      <c r="K54" s="173">
        <f t="shared" si="36"/>
        <v>0</v>
      </c>
      <c r="L54" s="173">
        <f t="shared" si="36"/>
        <v>0</v>
      </c>
      <c r="M54" s="173">
        <f t="shared" si="36"/>
        <v>450</v>
      </c>
      <c r="N54" s="172">
        <f t="shared" si="36"/>
        <v>0</v>
      </c>
      <c r="O54" s="172">
        <f t="shared" si="36"/>
        <v>0</v>
      </c>
      <c r="P54" s="172">
        <f t="shared" si="36"/>
        <v>0</v>
      </c>
      <c r="Q54" s="172">
        <f t="shared" si="36"/>
        <v>0</v>
      </c>
      <c r="R54" s="172">
        <f t="shared" si="36"/>
        <v>0</v>
      </c>
      <c r="S54" s="172">
        <f t="shared" si="36"/>
        <v>0</v>
      </c>
      <c r="T54" s="172">
        <f t="shared" si="36"/>
        <v>0</v>
      </c>
      <c r="U54" s="172">
        <f t="shared" si="36"/>
        <v>0</v>
      </c>
      <c r="V54" s="172">
        <f t="shared" si="36"/>
        <v>0</v>
      </c>
      <c r="W54" s="172">
        <f t="shared" si="36"/>
        <v>0</v>
      </c>
      <c r="X54" s="172">
        <f t="shared" si="36"/>
        <v>0</v>
      </c>
      <c r="AN54" s="74" t="s">
        <v>87</v>
      </c>
      <c r="AO54" s="553">
        <v>12</v>
      </c>
      <c r="AP54" s="543"/>
      <c r="AQ54" s="543"/>
      <c r="AR54" s="543"/>
      <c r="AS54" s="550">
        <v>4.5</v>
      </c>
      <c r="AT54" s="550"/>
      <c r="AU54" s="550">
        <v>4.5</v>
      </c>
      <c r="AV54" s="550"/>
      <c r="AW54" s="552">
        <v>6</v>
      </c>
    </row>
    <row r="55" spans="1:49" s="71" customFormat="1" ht="16.5" customHeight="1" thickBot="1" x14ac:dyDescent="0.35">
      <c r="A55" s="795" t="s">
        <v>324</v>
      </c>
      <c r="B55" s="793"/>
      <c r="C55" s="793"/>
      <c r="D55" s="793"/>
      <c r="E55" s="793"/>
      <c r="F55" s="793"/>
      <c r="G55" s="793"/>
      <c r="H55" s="793"/>
      <c r="I55" s="793"/>
      <c r="J55" s="793"/>
      <c r="K55" s="793"/>
      <c r="L55" s="793"/>
      <c r="M55" s="793"/>
      <c r="N55" s="793"/>
      <c r="O55" s="793"/>
      <c r="P55" s="793"/>
      <c r="Q55" s="793"/>
      <c r="R55" s="793"/>
      <c r="S55" s="793"/>
      <c r="T55" s="793"/>
      <c r="U55" s="793"/>
      <c r="V55" s="793"/>
      <c r="W55" s="793"/>
      <c r="X55" s="796"/>
      <c r="AP55" s="541"/>
      <c r="AQ55" s="541"/>
      <c r="AR55" s="541"/>
      <c r="AS55" s="541"/>
      <c r="AT55" s="541"/>
      <c r="AU55" s="541"/>
      <c r="AV55" s="541"/>
    </row>
    <row r="56" spans="1:49" ht="16.5" customHeight="1" x14ac:dyDescent="0.3">
      <c r="A56" s="346" t="s">
        <v>125</v>
      </c>
      <c r="B56" s="402" t="s">
        <v>323</v>
      </c>
      <c r="C56" s="403"/>
      <c r="D56" s="404"/>
      <c r="E56" s="404"/>
      <c r="F56" s="405"/>
      <c r="G56" s="406">
        <v>6</v>
      </c>
      <c r="H56" s="407">
        <f>G56*30</f>
        <v>180</v>
      </c>
      <c r="I56" s="408">
        <f>J56+K56+L56</f>
        <v>0</v>
      </c>
      <c r="J56" s="409"/>
      <c r="K56" s="409"/>
      <c r="L56" s="409"/>
      <c r="M56" s="361">
        <f t="shared" ref="M56" si="37">H56-I56</f>
        <v>180</v>
      </c>
      <c r="N56" s="410"/>
      <c r="O56" s="411"/>
      <c r="P56" s="412"/>
      <c r="Q56" s="413"/>
      <c r="R56" s="411"/>
      <c r="S56" s="412"/>
      <c r="T56" s="413"/>
      <c r="U56" s="411"/>
      <c r="V56" s="412"/>
      <c r="W56" s="413"/>
      <c r="X56" s="545" t="s">
        <v>291</v>
      </c>
      <c r="AW56" s="542" t="b">
        <f t="shared" ref="AW56" si="38">ISBLANK(X56)</f>
        <v>0</v>
      </c>
    </row>
    <row r="57" spans="1:49" ht="16.2" thickBot="1" x14ac:dyDescent="0.35">
      <c r="A57" s="799" t="s">
        <v>159</v>
      </c>
      <c r="B57" s="800"/>
      <c r="C57" s="800"/>
      <c r="D57" s="800"/>
      <c r="E57" s="800"/>
      <c r="F57" s="801"/>
      <c r="G57" s="174">
        <f>SUM(G56:G56)</f>
        <v>6</v>
      </c>
      <c r="H57" s="175">
        <f>SUM(H56:H56)</f>
        <v>180</v>
      </c>
      <c r="I57" s="175">
        <f>I56</f>
        <v>0</v>
      </c>
      <c r="J57" s="175">
        <f>J56</f>
        <v>0</v>
      </c>
      <c r="K57" s="175">
        <f>K56</f>
        <v>0</v>
      </c>
      <c r="L57" s="175">
        <f>L56</f>
        <v>0</v>
      </c>
      <c r="M57" s="175">
        <f>SUM(M56:M56)</f>
        <v>180</v>
      </c>
      <c r="N57" s="175">
        <f t="shared" ref="N57:W57" si="39">N56</f>
        <v>0</v>
      </c>
      <c r="O57" s="175">
        <f t="shared" si="39"/>
        <v>0</v>
      </c>
      <c r="P57" s="175">
        <f t="shared" si="39"/>
        <v>0</v>
      </c>
      <c r="Q57" s="175">
        <f t="shared" si="39"/>
        <v>0</v>
      </c>
      <c r="R57" s="175">
        <f t="shared" si="39"/>
        <v>0</v>
      </c>
      <c r="S57" s="175">
        <f t="shared" si="39"/>
        <v>0</v>
      </c>
      <c r="T57" s="175">
        <f t="shared" si="39"/>
        <v>0</v>
      </c>
      <c r="U57" s="175">
        <f t="shared" si="39"/>
        <v>0</v>
      </c>
      <c r="V57" s="175">
        <f t="shared" si="39"/>
        <v>0</v>
      </c>
      <c r="W57" s="175">
        <f t="shared" si="39"/>
        <v>0</v>
      </c>
      <c r="X57" s="176">
        <v>0</v>
      </c>
      <c r="AW57" s="551">
        <v>6</v>
      </c>
    </row>
    <row r="58" spans="1:49" ht="16.2" thickBot="1" x14ac:dyDescent="0.35">
      <c r="A58" s="802" t="s">
        <v>160</v>
      </c>
      <c r="B58" s="803"/>
      <c r="C58" s="803"/>
      <c r="D58" s="803"/>
      <c r="E58" s="803"/>
      <c r="F58" s="803"/>
      <c r="G58" s="177">
        <f>G57+G54+G49+G26</f>
        <v>178.5</v>
      </c>
      <c r="H58" s="178">
        <f>H57+H54+H49+H26</f>
        <v>5355</v>
      </c>
      <c r="I58" s="178">
        <f t="shared" ref="I58:V58" si="40">I49+I26+I54+I57</f>
        <v>1743</v>
      </c>
      <c r="J58" s="178">
        <f t="shared" si="40"/>
        <v>830</v>
      </c>
      <c r="K58" s="178">
        <f t="shared" si="40"/>
        <v>53</v>
      </c>
      <c r="L58" s="178">
        <f t="shared" si="40"/>
        <v>875</v>
      </c>
      <c r="M58" s="178">
        <f t="shared" si="40"/>
        <v>3612</v>
      </c>
      <c r="N58" s="178">
        <f t="shared" si="40"/>
        <v>21</v>
      </c>
      <c r="O58" s="178">
        <f t="shared" si="40"/>
        <v>19</v>
      </c>
      <c r="P58" s="178">
        <f t="shared" si="40"/>
        <v>19</v>
      </c>
      <c r="Q58" s="178">
        <f t="shared" si="40"/>
        <v>23</v>
      </c>
      <c r="R58" s="178">
        <f t="shared" si="40"/>
        <v>11</v>
      </c>
      <c r="S58" s="178">
        <f t="shared" si="40"/>
        <v>11</v>
      </c>
      <c r="T58" s="178">
        <f t="shared" si="40"/>
        <v>14</v>
      </c>
      <c r="U58" s="178">
        <f t="shared" si="40"/>
        <v>12</v>
      </c>
      <c r="V58" s="178">
        <f t="shared" si="40"/>
        <v>12</v>
      </c>
      <c r="W58" s="178">
        <f>W49+W26+W54+W57</f>
        <v>9</v>
      </c>
      <c r="X58" s="178">
        <f>X49+X26+X54+X57</f>
        <v>0</v>
      </c>
      <c r="AS58" s="544">
        <f>AS54</f>
        <v>4.5</v>
      </c>
      <c r="AT58" s="544">
        <f t="shared" ref="AT58:AV58" si="41">AT54</f>
        <v>0</v>
      </c>
      <c r="AU58" s="544">
        <f t="shared" si="41"/>
        <v>4.5</v>
      </c>
      <c r="AV58" s="544">
        <f t="shared" si="41"/>
        <v>0</v>
      </c>
      <c r="AW58" s="75">
        <v>12</v>
      </c>
    </row>
    <row r="59" spans="1:49" x14ac:dyDescent="0.3">
      <c r="A59" s="804" t="s">
        <v>108</v>
      </c>
      <c r="B59" s="805"/>
      <c r="C59" s="805"/>
      <c r="D59" s="805"/>
      <c r="E59" s="805"/>
      <c r="F59" s="805"/>
      <c r="G59" s="805"/>
      <c r="H59" s="805"/>
      <c r="I59" s="805"/>
      <c r="J59" s="805"/>
      <c r="K59" s="805"/>
      <c r="L59" s="805"/>
      <c r="M59" s="805"/>
      <c r="N59" s="805"/>
      <c r="O59" s="805"/>
      <c r="P59" s="805"/>
      <c r="Q59" s="805"/>
      <c r="R59" s="805"/>
      <c r="S59" s="805"/>
      <c r="T59" s="805"/>
      <c r="U59" s="805"/>
      <c r="V59" s="805"/>
      <c r="W59" s="805"/>
      <c r="X59" s="806"/>
    </row>
    <row r="60" spans="1:49" ht="16.2" thickBot="1" x14ac:dyDescent="0.35">
      <c r="A60" s="807" t="s">
        <v>355</v>
      </c>
      <c r="B60" s="808"/>
      <c r="C60" s="808"/>
      <c r="D60" s="808"/>
      <c r="E60" s="808"/>
      <c r="F60" s="808"/>
      <c r="G60" s="808"/>
      <c r="H60" s="808"/>
      <c r="I60" s="808"/>
      <c r="J60" s="808"/>
      <c r="K60" s="808"/>
      <c r="L60" s="808"/>
      <c r="M60" s="808"/>
      <c r="N60" s="808"/>
      <c r="O60" s="808"/>
      <c r="P60" s="808"/>
      <c r="Q60" s="808"/>
      <c r="R60" s="808"/>
      <c r="S60" s="808"/>
      <c r="T60" s="808"/>
      <c r="U60" s="808"/>
      <c r="V60" s="808"/>
      <c r="W60" s="808"/>
      <c r="X60" s="809"/>
    </row>
    <row r="61" spans="1:49" x14ac:dyDescent="0.3">
      <c r="A61" s="810" t="s">
        <v>109</v>
      </c>
      <c r="B61" s="415" t="s">
        <v>261</v>
      </c>
      <c r="C61" s="416"/>
      <c r="D61" s="417">
        <v>4</v>
      </c>
      <c r="E61" s="417"/>
      <c r="F61" s="418"/>
      <c r="G61" s="419">
        <v>3.5</v>
      </c>
      <c r="H61" s="419">
        <f>G61*30</f>
        <v>105</v>
      </c>
      <c r="I61" s="420">
        <f>J61+K61+L61</f>
        <v>54</v>
      </c>
      <c r="J61" s="421">
        <f>'семестровка 052'!G32</f>
        <v>36</v>
      </c>
      <c r="K61" s="421"/>
      <c r="L61" s="421">
        <f>'семестровка 052'!I32</f>
        <v>18</v>
      </c>
      <c r="M61" s="422">
        <f>H61-I61</f>
        <v>51</v>
      </c>
      <c r="N61" s="416"/>
      <c r="O61" s="423"/>
      <c r="P61" s="418"/>
      <c r="Q61" s="416"/>
      <c r="R61" s="423">
        <v>3</v>
      </c>
      <c r="S61" s="418">
        <v>3</v>
      </c>
      <c r="T61" s="416"/>
      <c r="U61" s="423"/>
      <c r="V61" s="418"/>
      <c r="W61" s="416"/>
      <c r="X61" s="418"/>
      <c r="AN61" s="74" t="s">
        <v>84</v>
      </c>
      <c r="AO61" s="75">
        <f>AP73+AQ73</f>
        <v>0</v>
      </c>
      <c r="AP61" s="542" t="b">
        <f t="shared" ref="AP61" si="42">ISBLANK(N61)</f>
        <v>1</v>
      </c>
      <c r="AQ61" s="542" t="b">
        <f t="shared" ref="AQ61" si="43">ISBLANK(O61)</f>
        <v>1</v>
      </c>
      <c r="AR61" s="542" t="b">
        <f t="shared" ref="AR61" si="44">ISBLANK(Q61)</f>
        <v>1</v>
      </c>
      <c r="AS61" s="542" t="b">
        <f t="shared" ref="AS61" si="45">ISBLANK(R61)</f>
        <v>0</v>
      </c>
      <c r="AT61" s="542" t="b">
        <f t="shared" ref="AT61" si="46">ISBLANK(T61)</f>
        <v>1</v>
      </c>
      <c r="AU61" s="542" t="b">
        <f>ISBLANK(U61)</f>
        <v>1</v>
      </c>
      <c r="AV61" s="542" t="b">
        <f t="shared" ref="AV61" si="47">ISBLANK(W61)</f>
        <v>1</v>
      </c>
      <c r="AW61" s="542" t="b">
        <f t="shared" ref="AW61" si="48">ISBLANK(X61)</f>
        <v>1</v>
      </c>
    </row>
    <row r="62" spans="1:49" x14ac:dyDescent="0.3">
      <c r="A62" s="798"/>
      <c r="B62" s="424" t="s">
        <v>262</v>
      </c>
      <c r="C62" s="425"/>
      <c r="D62" s="426">
        <v>4</v>
      </c>
      <c r="E62" s="426"/>
      <c r="F62" s="427"/>
      <c r="G62" s="428">
        <v>3.5</v>
      </c>
      <c r="H62" s="428">
        <v>105</v>
      </c>
      <c r="I62" s="429">
        <v>54</v>
      </c>
      <c r="J62" s="430">
        <v>36</v>
      </c>
      <c r="K62" s="430"/>
      <c r="L62" s="430">
        <v>18</v>
      </c>
      <c r="M62" s="431">
        <v>51</v>
      </c>
      <c r="N62" s="425"/>
      <c r="O62" s="432"/>
      <c r="P62" s="427"/>
      <c r="Q62" s="425"/>
      <c r="R62" s="432">
        <v>3</v>
      </c>
      <c r="S62" s="427">
        <v>3</v>
      </c>
      <c r="T62" s="425"/>
      <c r="U62" s="432"/>
      <c r="V62" s="427"/>
      <c r="W62" s="425"/>
      <c r="X62" s="427"/>
      <c r="AN62" s="74" t="s">
        <v>85</v>
      </c>
      <c r="AO62" s="75">
        <f>AR73+AS73</f>
        <v>7</v>
      </c>
    </row>
    <row r="63" spans="1:49" x14ac:dyDescent="0.3">
      <c r="A63" s="797" t="s">
        <v>357</v>
      </c>
      <c r="B63" s="424" t="s">
        <v>263</v>
      </c>
      <c r="C63" s="425"/>
      <c r="D63" s="426">
        <v>4</v>
      </c>
      <c r="E63" s="426"/>
      <c r="F63" s="427"/>
      <c r="G63" s="428">
        <v>3.5</v>
      </c>
      <c r="H63" s="428">
        <f t="shared" ref="H63:H71" si="49">G63*30</f>
        <v>105</v>
      </c>
      <c r="I63" s="429">
        <f t="shared" ref="I63:I72" si="50">J63+K63+L63</f>
        <v>36</v>
      </c>
      <c r="J63" s="430">
        <v>18</v>
      </c>
      <c r="K63" s="430"/>
      <c r="L63" s="430">
        <v>18</v>
      </c>
      <c r="M63" s="431">
        <f>H63-I63</f>
        <v>69</v>
      </c>
      <c r="N63" s="425"/>
      <c r="O63" s="432"/>
      <c r="P63" s="427"/>
      <c r="Q63" s="425"/>
      <c r="R63" s="432">
        <v>2</v>
      </c>
      <c r="S63" s="427">
        <v>2</v>
      </c>
      <c r="T63" s="425"/>
      <c r="U63" s="432"/>
      <c r="V63" s="427"/>
      <c r="W63" s="425"/>
      <c r="X63" s="427"/>
      <c r="AN63" s="74" t="s">
        <v>86</v>
      </c>
      <c r="AO63" s="75">
        <f>AT73+AU73</f>
        <v>7</v>
      </c>
      <c r="AP63" s="542" t="b">
        <f t="shared" ref="AP63" si="51">ISBLANK(N63)</f>
        <v>1</v>
      </c>
      <c r="AQ63" s="542" t="b">
        <f t="shared" ref="AQ63" si="52">ISBLANK(O63)</f>
        <v>1</v>
      </c>
      <c r="AR63" s="542" t="b">
        <f t="shared" ref="AR63" si="53">ISBLANK(Q63)</f>
        <v>1</v>
      </c>
      <c r="AS63" s="542" t="b">
        <f t="shared" ref="AS63" si="54">ISBLANK(R63)</f>
        <v>0</v>
      </c>
      <c r="AT63" s="542" t="b">
        <f t="shared" ref="AT63" si="55">ISBLANK(T63)</f>
        <v>1</v>
      </c>
      <c r="AU63" s="542" t="b">
        <f>ISBLANK(U63)</f>
        <v>1</v>
      </c>
      <c r="AV63" s="542" t="b">
        <f t="shared" ref="AV63" si="56">ISBLANK(W63)</f>
        <v>1</v>
      </c>
      <c r="AW63" s="542" t="b">
        <f t="shared" ref="AW63" si="57">ISBLANK(X63)</f>
        <v>1</v>
      </c>
    </row>
    <row r="64" spans="1:49" x14ac:dyDescent="0.3">
      <c r="A64" s="798"/>
      <c r="B64" s="424" t="s">
        <v>21</v>
      </c>
      <c r="C64" s="425"/>
      <c r="D64" s="426">
        <v>4</v>
      </c>
      <c r="E64" s="426"/>
      <c r="F64" s="427"/>
      <c r="G64" s="428">
        <v>3.5</v>
      </c>
      <c r="H64" s="428">
        <v>105</v>
      </c>
      <c r="I64" s="429">
        <v>36</v>
      </c>
      <c r="J64" s="430">
        <v>18</v>
      </c>
      <c r="K64" s="430"/>
      <c r="L64" s="430">
        <v>18</v>
      </c>
      <c r="M64" s="431">
        <v>69</v>
      </c>
      <c r="N64" s="425"/>
      <c r="O64" s="432"/>
      <c r="P64" s="427"/>
      <c r="Q64" s="425"/>
      <c r="R64" s="432">
        <v>2</v>
      </c>
      <c r="S64" s="427">
        <v>2</v>
      </c>
      <c r="T64" s="425"/>
      <c r="U64" s="432"/>
      <c r="V64" s="427"/>
      <c r="W64" s="425"/>
      <c r="X64" s="427"/>
      <c r="AN64" s="74" t="s">
        <v>87</v>
      </c>
      <c r="AO64" s="75">
        <f>AV73+AW73</f>
        <v>6</v>
      </c>
    </row>
    <row r="65" spans="1:49" ht="31.2" x14ac:dyDescent="0.3">
      <c r="A65" s="797" t="s">
        <v>175</v>
      </c>
      <c r="B65" s="424" t="s">
        <v>150</v>
      </c>
      <c r="C65" s="425"/>
      <c r="D65" s="426">
        <v>5</v>
      </c>
      <c r="E65" s="426"/>
      <c r="F65" s="427"/>
      <c r="G65" s="428">
        <v>3</v>
      </c>
      <c r="H65" s="428">
        <f t="shared" si="49"/>
        <v>90</v>
      </c>
      <c r="I65" s="429">
        <f t="shared" si="50"/>
        <v>45</v>
      </c>
      <c r="J65" s="430"/>
      <c r="K65" s="430"/>
      <c r="L65" s="430">
        <v>45</v>
      </c>
      <c r="M65" s="431">
        <f>H65-I65</f>
        <v>45</v>
      </c>
      <c r="N65" s="425"/>
      <c r="O65" s="432"/>
      <c r="P65" s="427"/>
      <c r="Q65" s="425"/>
      <c r="R65" s="432"/>
      <c r="S65" s="427"/>
      <c r="T65" s="425">
        <v>3</v>
      </c>
      <c r="U65" s="432"/>
      <c r="V65" s="427"/>
      <c r="W65" s="425"/>
      <c r="X65" s="427"/>
      <c r="AB65" s="75" t="s">
        <v>344</v>
      </c>
      <c r="AI65" s="75">
        <v>6.5</v>
      </c>
      <c r="AO65" s="75">
        <f>SUM(AO61:AO64)</f>
        <v>20</v>
      </c>
      <c r="AP65" s="542" t="b">
        <f t="shared" ref="AP65" si="58">ISBLANK(N65)</f>
        <v>1</v>
      </c>
      <c r="AQ65" s="542" t="b">
        <f t="shared" ref="AQ65" si="59">ISBLANK(O65)</f>
        <v>1</v>
      </c>
      <c r="AR65" s="542" t="b">
        <f t="shared" ref="AR65" si="60">ISBLANK(Q65)</f>
        <v>1</v>
      </c>
      <c r="AS65" s="542" t="b">
        <f t="shared" ref="AS65" si="61">ISBLANK(R65)</f>
        <v>1</v>
      </c>
      <c r="AT65" s="542" t="b">
        <f t="shared" ref="AT65" si="62">ISBLANK(T65)</f>
        <v>0</v>
      </c>
      <c r="AU65" s="542" t="b">
        <f>ISBLANK(U65)</f>
        <v>1</v>
      </c>
      <c r="AV65" s="542" t="b">
        <f t="shared" ref="AV65" si="63">ISBLANK(W65)</f>
        <v>1</v>
      </c>
      <c r="AW65" s="542" t="b">
        <f t="shared" ref="AW65" si="64">ISBLANK(X65)</f>
        <v>1</v>
      </c>
    </row>
    <row r="66" spans="1:49" x14ac:dyDescent="0.3">
      <c r="A66" s="798"/>
      <c r="B66" s="424" t="s">
        <v>199</v>
      </c>
      <c r="C66" s="425"/>
      <c r="D66" s="426">
        <v>5</v>
      </c>
      <c r="E66" s="426"/>
      <c r="F66" s="427"/>
      <c r="G66" s="428">
        <v>3</v>
      </c>
      <c r="H66" s="428">
        <v>90</v>
      </c>
      <c r="I66" s="429">
        <v>45</v>
      </c>
      <c r="J66" s="430"/>
      <c r="K66" s="430"/>
      <c r="L66" s="430">
        <v>45</v>
      </c>
      <c r="M66" s="431">
        <v>45</v>
      </c>
      <c r="N66" s="425"/>
      <c r="O66" s="432"/>
      <c r="P66" s="427"/>
      <c r="Q66" s="425"/>
      <c r="R66" s="432"/>
      <c r="S66" s="427"/>
      <c r="T66" s="425">
        <v>3</v>
      </c>
      <c r="U66" s="432"/>
      <c r="V66" s="427"/>
      <c r="W66" s="425"/>
      <c r="X66" s="427"/>
      <c r="AI66" s="75">
        <f>AI65/60*100</f>
        <v>10.833333333333334</v>
      </c>
      <c r="AN66" s="75" t="s">
        <v>67</v>
      </c>
    </row>
    <row r="67" spans="1:49" ht="31.2" x14ac:dyDescent="0.3">
      <c r="A67" s="797" t="s">
        <v>111</v>
      </c>
      <c r="B67" s="424" t="s">
        <v>151</v>
      </c>
      <c r="C67" s="425"/>
      <c r="D67" s="426">
        <v>6</v>
      </c>
      <c r="E67" s="426"/>
      <c r="F67" s="427"/>
      <c r="G67" s="428">
        <v>4</v>
      </c>
      <c r="H67" s="428">
        <f t="shared" si="49"/>
        <v>120</v>
      </c>
      <c r="I67" s="429">
        <f t="shared" si="50"/>
        <v>36</v>
      </c>
      <c r="J67" s="430"/>
      <c r="K67" s="430"/>
      <c r="L67" s="430">
        <v>36</v>
      </c>
      <c r="M67" s="431">
        <f>H67-I67</f>
        <v>84</v>
      </c>
      <c r="N67" s="425"/>
      <c r="O67" s="432"/>
      <c r="P67" s="427"/>
      <c r="Q67" s="425"/>
      <c r="R67" s="432"/>
      <c r="S67" s="427"/>
      <c r="T67" s="425"/>
      <c r="U67" s="432">
        <v>2</v>
      </c>
      <c r="V67" s="427">
        <v>2</v>
      </c>
      <c r="W67" s="425"/>
      <c r="X67" s="427"/>
      <c r="AP67" s="542" t="b">
        <f t="shared" ref="AP67" si="65">ISBLANK(N67)</f>
        <v>1</v>
      </c>
      <c r="AQ67" s="542" t="b">
        <f t="shared" ref="AQ67" si="66">ISBLANK(O67)</f>
        <v>1</v>
      </c>
      <c r="AR67" s="542" t="b">
        <f t="shared" ref="AR67" si="67">ISBLANK(Q67)</f>
        <v>1</v>
      </c>
      <c r="AS67" s="542" t="b">
        <f t="shared" ref="AS67" si="68">ISBLANK(R67)</f>
        <v>1</v>
      </c>
      <c r="AT67" s="542" t="b">
        <f t="shared" ref="AT67" si="69">ISBLANK(T67)</f>
        <v>1</v>
      </c>
      <c r="AU67" s="542" t="b">
        <f>ISBLANK(U67)</f>
        <v>0</v>
      </c>
      <c r="AV67" s="542" t="b">
        <f t="shared" ref="AV67" si="70">ISBLANK(W67)</f>
        <v>1</v>
      </c>
      <c r="AW67" s="542" t="b">
        <f t="shared" ref="AW67" si="71">ISBLANK(X67)</f>
        <v>1</v>
      </c>
    </row>
    <row r="68" spans="1:49" ht="16.5" customHeight="1" x14ac:dyDescent="0.3">
      <c r="A68" s="798"/>
      <c r="B68" s="433" t="s">
        <v>200</v>
      </c>
      <c r="C68" s="434"/>
      <c r="D68" s="435">
        <v>6</v>
      </c>
      <c r="E68" s="435"/>
      <c r="F68" s="436"/>
      <c r="G68" s="437">
        <v>4</v>
      </c>
      <c r="H68" s="428">
        <v>120</v>
      </c>
      <c r="I68" s="429">
        <v>36</v>
      </c>
      <c r="J68" s="430"/>
      <c r="K68" s="430"/>
      <c r="L68" s="430">
        <v>36</v>
      </c>
      <c r="M68" s="431">
        <v>84</v>
      </c>
      <c r="N68" s="434"/>
      <c r="O68" s="438"/>
      <c r="P68" s="436"/>
      <c r="Q68" s="434"/>
      <c r="R68" s="438"/>
      <c r="S68" s="436"/>
      <c r="T68" s="434"/>
      <c r="U68" s="438">
        <v>2</v>
      </c>
      <c r="V68" s="436">
        <v>2</v>
      </c>
      <c r="W68" s="434"/>
      <c r="X68" s="436"/>
    </row>
    <row r="69" spans="1:49" ht="31.2" x14ac:dyDescent="0.3">
      <c r="A69" s="797" t="s">
        <v>112</v>
      </c>
      <c r="B69" s="424" t="s">
        <v>152</v>
      </c>
      <c r="C69" s="425"/>
      <c r="D69" s="426">
        <v>7</v>
      </c>
      <c r="E69" s="426"/>
      <c r="F69" s="427"/>
      <c r="G69" s="428">
        <v>3</v>
      </c>
      <c r="H69" s="428">
        <f t="shared" si="49"/>
        <v>90</v>
      </c>
      <c r="I69" s="429">
        <f t="shared" si="50"/>
        <v>45</v>
      </c>
      <c r="J69" s="430"/>
      <c r="K69" s="430"/>
      <c r="L69" s="430">
        <v>45</v>
      </c>
      <c r="M69" s="431">
        <f>H69-I69</f>
        <v>45</v>
      </c>
      <c r="N69" s="425"/>
      <c r="O69" s="432"/>
      <c r="P69" s="427"/>
      <c r="Q69" s="425"/>
      <c r="R69" s="432"/>
      <c r="S69" s="427"/>
      <c r="T69" s="425"/>
      <c r="U69" s="432"/>
      <c r="V69" s="427"/>
      <c r="W69" s="425">
        <v>3</v>
      </c>
      <c r="X69" s="427"/>
      <c r="AP69" s="542" t="b">
        <f t="shared" ref="AP69" si="72">ISBLANK(N69)</f>
        <v>1</v>
      </c>
      <c r="AQ69" s="542" t="b">
        <f t="shared" ref="AQ69" si="73">ISBLANK(O69)</f>
        <v>1</v>
      </c>
      <c r="AR69" s="542" t="b">
        <f t="shared" ref="AR69" si="74">ISBLANK(Q69)</f>
        <v>1</v>
      </c>
      <c r="AS69" s="542" t="b">
        <f t="shared" ref="AS69" si="75">ISBLANK(R69)</f>
        <v>1</v>
      </c>
      <c r="AT69" s="542" t="b">
        <f t="shared" ref="AT69" si="76">ISBLANK(T69)</f>
        <v>1</v>
      </c>
      <c r="AU69" s="542" t="b">
        <f>ISBLANK(U69)</f>
        <v>1</v>
      </c>
      <c r="AV69" s="542" t="b">
        <f t="shared" ref="AV69" si="77">ISBLANK(W69)</f>
        <v>0</v>
      </c>
      <c r="AW69" s="542" t="b">
        <f t="shared" ref="AW69" si="78">ISBLANK(X69)</f>
        <v>1</v>
      </c>
    </row>
    <row r="70" spans="1:49" ht="16.5" customHeight="1" x14ac:dyDescent="0.3">
      <c r="A70" s="798"/>
      <c r="B70" s="433" t="s">
        <v>201</v>
      </c>
      <c r="C70" s="434"/>
      <c r="D70" s="435">
        <v>7</v>
      </c>
      <c r="E70" s="435"/>
      <c r="F70" s="436"/>
      <c r="G70" s="437">
        <v>3</v>
      </c>
      <c r="H70" s="428">
        <v>90</v>
      </c>
      <c r="I70" s="429">
        <v>45</v>
      </c>
      <c r="J70" s="430"/>
      <c r="K70" s="430"/>
      <c r="L70" s="430">
        <v>45</v>
      </c>
      <c r="M70" s="431">
        <v>45</v>
      </c>
      <c r="N70" s="434"/>
      <c r="O70" s="438"/>
      <c r="P70" s="436"/>
      <c r="Q70" s="434"/>
      <c r="R70" s="438"/>
      <c r="S70" s="436"/>
      <c r="T70" s="434"/>
      <c r="U70" s="438"/>
      <c r="V70" s="436"/>
      <c r="W70" s="434">
        <v>3</v>
      </c>
      <c r="X70" s="436"/>
    </row>
    <row r="71" spans="1:49" ht="31.2" x14ac:dyDescent="0.3">
      <c r="A71" s="730" t="s">
        <v>113</v>
      </c>
      <c r="B71" s="424" t="s">
        <v>153</v>
      </c>
      <c r="C71" s="434"/>
      <c r="D71" s="435">
        <v>8</v>
      </c>
      <c r="E71" s="435"/>
      <c r="F71" s="436"/>
      <c r="G71" s="437">
        <v>3</v>
      </c>
      <c r="H71" s="428">
        <f t="shared" si="49"/>
        <v>90</v>
      </c>
      <c r="I71" s="429">
        <f t="shared" si="50"/>
        <v>39</v>
      </c>
      <c r="J71" s="430"/>
      <c r="K71" s="430"/>
      <c r="L71" s="430">
        <v>39</v>
      </c>
      <c r="M71" s="431">
        <f>H71-I71</f>
        <v>51</v>
      </c>
      <c r="N71" s="434"/>
      <c r="O71" s="438"/>
      <c r="P71" s="436"/>
      <c r="Q71" s="434"/>
      <c r="R71" s="438"/>
      <c r="S71" s="436"/>
      <c r="T71" s="434"/>
      <c r="U71" s="438"/>
      <c r="V71" s="436"/>
      <c r="W71" s="434"/>
      <c r="X71" s="436">
        <v>3</v>
      </c>
      <c r="AP71" s="542" t="b">
        <f t="shared" ref="AP71" si="79">ISBLANK(N71)</f>
        <v>1</v>
      </c>
      <c r="AQ71" s="542" t="b">
        <f t="shared" ref="AQ71" si="80">ISBLANK(O71)</f>
        <v>1</v>
      </c>
      <c r="AR71" s="542" t="b">
        <f t="shared" ref="AR71" si="81">ISBLANK(Q71)</f>
        <v>1</v>
      </c>
      <c r="AS71" s="542" t="b">
        <f t="shared" ref="AS71" si="82">ISBLANK(R71)</f>
        <v>1</v>
      </c>
      <c r="AT71" s="542" t="b">
        <f t="shared" ref="AT71" si="83">ISBLANK(T71)</f>
        <v>1</v>
      </c>
      <c r="AU71" s="542" t="b">
        <f>ISBLANK(U71)</f>
        <v>1</v>
      </c>
      <c r="AV71" s="542" t="b">
        <f t="shared" ref="AV71" si="84">ISBLANK(W71)</f>
        <v>1</v>
      </c>
      <c r="AW71" s="542" t="b">
        <f t="shared" ref="AW71" si="85">ISBLANK(X71)</f>
        <v>0</v>
      </c>
    </row>
    <row r="72" spans="1:49" ht="16.2" thickBot="1" x14ac:dyDescent="0.35">
      <c r="A72" s="732"/>
      <c r="B72" s="439" t="s">
        <v>265</v>
      </c>
      <c r="C72" s="440"/>
      <c r="D72" s="441">
        <v>8</v>
      </c>
      <c r="E72" s="441"/>
      <c r="F72" s="442"/>
      <c r="G72" s="443">
        <v>3</v>
      </c>
      <c r="H72" s="444">
        <v>90</v>
      </c>
      <c r="I72" s="445">
        <f t="shared" si="50"/>
        <v>39</v>
      </c>
      <c r="J72" s="446">
        <v>13</v>
      </c>
      <c r="K72" s="446"/>
      <c r="L72" s="446">
        <v>26</v>
      </c>
      <c r="M72" s="447">
        <f>H71-I72</f>
        <v>51</v>
      </c>
      <c r="N72" s="440"/>
      <c r="O72" s="448"/>
      <c r="P72" s="442"/>
      <c r="Q72" s="440"/>
      <c r="R72" s="448"/>
      <c r="S72" s="442"/>
      <c r="T72" s="440"/>
      <c r="U72" s="448"/>
      <c r="V72" s="442"/>
      <c r="W72" s="440"/>
      <c r="X72" s="442">
        <v>3</v>
      </c>
    </row>
    <row r="73" spans="1:49" ht="16.2" thickBot="1" x14ac:dyDescent="0.35">
      <c r="A73" s="811" t="s">
        <v>110</v>
      </c>
      <c r="B73" s="812"/>
      <c r="C73" s="812"/>
      <c r="D73" s="812"/>
      <c r="E73" s="812"/>
      <c r="F73" s="813"/>
      <c r="G73" s="179">
        <f>G61+G63+G65+G67+G69+G71</f>
        <v>20</v>
      </c>
      <c r="H73" s="180">
        <f t="shared" ref="H73:X73" si="86">H61+H63+H65+H67+H69+H71</f>
        <v>600</v>
      </c>
      <c r="I73" s="180">
        <f t="shared" si="86"/>
        <v>255</v>
      </c>
      <c r="J73" s="180">
        <f t="shared" si="86"/>
        <v>54</v>
      </c>
      <c r="K73" s="180"/>
      <c r="L73" s="180">
        <f t="shared" si="86"/>
        <v>201</v>
      </c>
      <c r="M73" s="180">
        <f t="shared" si="86"/>
        <v>345</v>
      </c>
      <c r="N73" s="180">
        <f t="shared" si="86"/>
        <v>0</v>
      </c>
      <c r="O73" s="180">
        <f t="shared" si="86"/>
        <v>0</v>
      </c>
      <c r="P73" s="180">
        <f t="shared" si="86"/>
        <v>0</v>
      </c>
      <c r="Q73" s="180">
        <f t="shared" si="86"/>
        <v>0</v>
      </c>
      <c r="R73" s="180">
        <f t="shared" si="86"/>
        <v>5</v>
      </c>
      <c r="S73" s="180">
        <f t="shared" si="86"/>
        <v>5</v>
      </c>
      <c r="T73" s="180">
        <f t="shared" si="86"/>
        <v>3</v>
      </c>
      <c r="U73" s="180">
        <f t="shared" si="86"/>
        <v>2</v>
      </c>
      <c r="V73" s="180">
        <f t="shared" si="86"/>
        <v>2</v>
      </c>
      <c r="W73" s="180">
        <f t="shared" si="86"/>
        <v>3</v>
      </c>
      <c r="X73" s="180">
        <f t="shared" si="86"/>
        <v>3</v>
      </c>
      <c r="AP73" s="550">
        <f>SUMIF(AP61:AP72,FALSE,$G61:$G72)</f>
        <v>0</v>
      </c>
      <c r="AQ73" s="550">
        <f t="shared" ref="AQ73:AW73" si="87">SUMIF(AQ61:AQ72,FALSE,$G61:$G72)</f>
        <v>0</v>
      </c>
      <c r="AR73" s="550">
        <f t="shared" si="87"/>
        <v>0</v>
      </c>
      <c r="AS73" s="550">
        <f t="shared" si="87"/>
        <v>7</v>
      </c>
      <c r="AT73" s="550">
        <f t="shared" si="87"/>
        <v>3</v>
      </c>
      <c r="AU73" s="550">
        <f t="shared" si="87"/>
        <v>4</v>
      </c>
      <c r="AV73" s="550">
        <f t="shared" si="87"/>
        <v>3</v>
      </c>
      <c r="AW73" s="550">
        <f t="shared" si="87"/>
        <v>3</v>
      </c>
    </row>
    <row r="74" spans="1:49" ht="16.2" thickBot="1" x14ac:dyDescent="0.35">
      <c r="A74" s="807" t="s">
        <v>360</v>
      </c>
      <c r="B74" s="808"/>
      <c r="C74" s="770"/>
      <c r="D74" s="770"/>
      <c r="E74" s="770"/>
      <c r="F74" s="770"/>
      <c r="G74" s="770"/>
      <c r="H74" s="770"/>
      <c r="I74" s="770"/>
      <c r="J74" s="770"/>
      <c r="K74" s="770"/>
      <c r="L74" s="770"/>
      <c r="M74" s="770"/>
      <c r="N74" s="770"/>
      <c r="O74" s="770"/>
      <c r="P74" s="770"/>
      <c r="Q74" s="770"/>
      <c r="R74" s="770"/>
      <c r="S74" s="770"/>
      <c r="T74" s="770"/>
      <c r="U74" s="770"/>
      <c r="V74" s="770"/>
      <c r="W74" s="770"/>
      <c r="X74" s="809"/>
    </row>
    <row r="75" spans="1:49" s="364" customFormat="1" ht="16.2" thickBot="1" x14ac:dyDescent="0.35">
      <c r="A75" s="820" t="s">
        <v>366</v>
      </c>
      <c r="B75" s="848"/>
      <c r="C75" s="166"/>
      <c r="D75" s="166" t="s">
        <v>358</v>
      </c>
      <c r="E75" s="166"/>
      <c r="F75" s="166"/>
      <c r="G75" s="166">
        <f>G76+G78</f>
        <v>8</v>
      </c>
      <c r="H75" s="166">
        <f t="shared" ref="H75:T75" si="88">H76+H78</f>
        <v>240</v>
      </c>
      <c r="I75" s="166">
        <f t="shared" si="88"/>
        <v>90</v>
      </c>
      <c r="J75" s="166">
        <f t="shared" si="88"/>
        <v>60</v>
      </c>
      <c r="K75" s="166">
        <f t="shared" si="88"/>
        <v>0</v>
      </c>
      <c r="L75" s="166">
        <f t="shared" si="88"/>
        <v>30</v>
      </c>
      <c r="M75" s="166">
        <f t="shared" si="88"/>
        <v>150</v>
      </c>
      <c r="N75" s="166"/>
      <c r="O75" s="166"/>
      <c r="P75" s="166"/>
      <c r="Q75" s="166"/>
      <c r="R75" s="166"/>
      <c r="S75" s="166"/>
      <c r="T75" s="166">
        <f t="shared" si="88"/>
        <v>6</v>
      </c>
      <c r="U75" s="166"/>
      <c r="V75" s="166"/>
      <c r="W75" s="166"/>
      <c r="X75" s="483"/>
      <c r="AP75" s="542" t="b">
        <f>ISBLANK(N75)</f>
        <v>1</v>
      </c>
      <c r="AQ75" s="542" t="b">
        <f>ISBLANK(O75)</f>
        <v>1</v>
      </c>
      <c r="AR75" s="542" t="b">
        <f t="shared" ref="AR75" si="89">ISBLANK(Q75)</f>
        <v>1</v>
      </c>
      <c r="AS75" s="542" t="b">
        <f t="shared" ref="AS75" si="90">ISBLANK(R75)</f>
        <v>1</v>
      </c>
      <c r="AT75" s="542" t="b">
        <f t="shared" ref="AT75" si="91">ISBLANK(T75)</f>
        <v>0</v>
      </c>
      <c r="AU75" s="542" t="b">
        <f>ISBLANK(U75)</f>
        <v>1</v>
      </c>
      <c r="AV75" s="542" t="b">
        <f t="shared" ref="AV75" si="92">ISBLANK(W75)</f>
        <v>1</v>
      </c>
      <c r="AW75" s="542" t="b">
        <f t="shared" ref="AW75" si="93">ISBLANK(X75)</f>
        <v>1</v>
      </c>
    </row>
    <row r="76" spans="1:49" ht="16.2" thickBot="1" x14ac:dyDescent="0.35">
      <c r="A76" s="502" t="s">
        <v>114</v>
      </c>
      <c r="B76" s="415" t="s">
        <v>281</v>
      </c>
      <c r="C76" s="426"/>
      <c r="D76" s="426">
        <v>5</v>
      </c>
      <c r="E76" s="426"/>
      <c r="F76" s="426"/>
      <c r="G76" s="428">
        <v>4</v>
      </c>
      <c r="H76" s="484">
        <f t="shared" ref="H76" si="94">G76*30</f>
        <v>120</v>
      </c>
      <c r="I76" s="425">
        <f t="shared" ref="I76" si="95">J76+L76+K76</f>
        <v>45</v>
      </c>
      <c r="J76" s="426">
        <v>30</v>
      </c>
      <c r="K76" s="426"/>
      <c r="L76" s="426">
        <v>15</v>
      </c>
      <c r="M76" s="485">
        <f t="shared" ref="M76" si="96">H76-I76</f>
        <v>75</v>
      </c>
      <c r="N76" s="486"/>
      <c r="O76" s="432"/>
      <c r="P76" s="427"/>
      <c r="Q76" s="425"/>
      <c r="R76" s="432"/>
      <c r="S76" s="427"/>
      <c r="T76" s="425">
        <v>3</v>
      </c>
      <c r="U76" s="432"/>
      <c r="V76" s="427"/>
      <c r="W76" s="425"/>
      <c r="X76" s="418"/>
    </row>
    <row r="77" spans="1:49" x14ac:dyDescent="0.3">
      <c r="A77" s="502" t="s">
        <v>115</v>
      </c>
      <c r="B77" s="433" t="s">
        <v>266</v>
      </c>
      <c r="C77" s="76"/>
      <c r="D77" s="369">
        <v>5</v>
      </c>
      <c r="E77" s="452"/>
      <c r="F77" s="377"/>
      <c r="G77" s="437">
        <v>4</v>
      </c>
      <c r="H77" s="453">
        <v>120</v>
      </c>
      <c r="I77" s="454">
        <v>45</v>
      </c>
      <c r="J77" s="455">
        <v>30</v>
      </c>
      <c r="K77" s="455"/>
      <c r="L77" s="455">
        <v>15</v>
      </c>
      <c r="M77" s="456">
        <v>75</v>
      </c>
      <c r="N77" s="457"/>
      <c r="O77" s="438"/>
      <c r="P77" s="436"/>
      <c r="Q77" s="434"/>
      <c r="R77" s="438"/>
      <c r="S77" s="436"/>
      <c r="T77" s="434">
        <v>3</v>
      </c>
      <c r="U77" s="438"/>
      <c r="V77" s="436"/>
      <c r="W77" s="434"/>
      <c r="X77" s="436"/>
    </row>
    <row r="78" spans="1:49" x14ac:dyDescent="0.3">
      <c r="A78" s="503" t="s">
        <v>116</v>
      </c>
      <c r="B78" s="433" t="s">
        <v>267</v>
      </c>
      <c r="C78" s="76"/>
      <c r="D78" s="376">
        <v>5</v>
      </c>
      <c r="E78" s="452"/>
      <c r="F78" s="377"/>
      <c r="G78" s="437">
        <v>4</v>
      </c>
      <c r="H78" s="458">
        <f t="shared" ref="H78:H91" si="97">G78*30</f>
        <v>120</v>
      </c>
      <c r="I78" s="459">
        <f>J78+L78+K78</f>
        <v>45</v>
      </c>
      <c r="J78" s="460">
        <v>30</v>
      </c>
      <c r="K78" s="376"/>
      <c r="L78" s="376">
        <v>15</v>
      </c>
      <c r="M78" s="461">
        <f t="shared" ref="M78:M91" si="98">H78-I78</f>
        <v>75</v>
      </c>
      <c r="N78" s="372"/>
      <c r="O78" s="373"/>
      <c r="P78" s="374"/>
      <c r="Q78" s="375"/>
      <c r="R78" s="373"/>
      <c r="S78" s="374"/>
      <c r="T78" s="375">
        <v>3</v>
      </c>
      <c r="U78" s="373"/>
      <c r="V78" s="374"/>
      <c r="W78" s="375"/>
      <c r="X78" s="436"/>
    </row>
    <row r="79" spans="1:49" ht="16.2" thickBot="1" x14ac:dyDescent="0.35">
      <c r="A79" s="503" t="s">
        <v>117</v>
      </c>
      <c r="B79" s="433" t="s">
        <v>268</v>
      </c>
      <c r="C79" s="76"/>
      <c r="D79" s="369">
        <v>5</v>
      </c>
      <c r="E79" s="452"/>
      <c r="F79" s="377"/>
      <c r="G79" s="437">
        <v>4</v>
      </c>
      <c r="H79" s="458">
        <v>120</v>
      </c>
      <c r="I79" s="459">
        <v>45</v>
      </c>
      <c r="J79" s="460">
        <v>30</v>
      </c>
      <c r="K79" s="376"/>
      <c r="L79" s="376">
        <v>15</v>
      </c>
      <c r="M79" s="461">
        <v>75</v>
      </c>
      <c r="N79" s="372"/>
      <c r="O79" s="373"/>
      <c r="P79" s="374"/>
      <c r="Q79" s="375"/>
      <c r="R79" s="373"/>
      <c r="S79" s="374"/>
      <c r="T79" s="375">
        <v>3</v>
      </c>
      <c r="U79" s="373"/>
      <c r="V79" s="374"/>
      <c r="W79" s="375"/>
      <c r="X79" s="436"/>
    </row>
    <row r="80" spans="1:49" s="364" customFormat="1" ht="16.2" thickBot="1" x14ac:dyDescent="0.35">
      <c r="A80" s="820" t="s">
        <v>369</v>
      </c>
      <c r="B80" s="848"/>
      <c r="C80" s="487"/>
      <c r="D80" s="488" t="s">
        <v>359</v>
      </c>
      <c r="E80" s="489"/>
      <c r="F80" s="490"/>
      <c r="G80" s="491">
        <v>5</v>
      </c>
      <c r="H80" s="492">
        <v>150</v>
      </c>
      <c r="I80" s="493">
        <v>54</v>
      </c>
      <c r="J80" s="494">
        <v>36</v>
      </c>
      <c r="K80" s="495"/>
      <c r="L80" s="495">
        <v>18</v>
      </c>
      <c r="M80" s="496">
        <f t="shared" ref="M80:M81" si="99">H80-I80</f>
        <v>96</v>
      </c>
      <c r="N80" s="497"/>
      <c r="O80" s="498"/>
      <c r="P80" s="499"/>
      <c r="Q80" s="500"/>
      <c r="R80" s="498"/>
      <c r="S80" s="499"/>
      <c r="T80" s="500"/>
      <c r="U80" s="147">
        <f>U81</f>
        <v>3</v>
      </c>
      <c r="V80" s="147">
        <f>V81</f>
        <v>3</v>
      </c>
      <c r="W80" s="497"/>
      <c r="X80" s="501"/>
      <c r="AP80" s="542" t="b">
        <f>ISBLANK(N80)</f>
        <v>1</v>
      </c>
      <c r="AQ80" s="542" t="b">
        <f>ISBLANK(O80)</f>
        <v>1</v>
      </c>
      <c r="AR80" s="542" t="b">
        <f t="shared" ref="AR80" si="100">ISBLANK(Q80)</f>
        <v>1</v>
      </c>
      <c r="AS80" s="542" t="b">
        <f t="shared" ref="AS80" si="101">ISBLANK(R80)</f>
        <v>1</v>
      </c>
      <c r="AT80" s="542" t="b">
        <f t="shared" ref="AT80" si="102">ISBLANK(T80)</f>
        <v>1</v>
      </c>
      <c r="AU80" s="542" t="b">
        <f>ISBLANK(U80)</f>
        <v>0</v>
      </c>
      <c r="AV80" s="542" t="b">
        <f t="shared" ref="AV80" si="103">ISBLANK(W80)</f>
        <v>1</v>
      </c>
      <c r="AW80" s="542" t="b">
        <f t="shared" ref="AW80" si="104">ISBLANK(X80)</f>
        <v>1</v>
      </c>
    </row>
    <row r="81" spans="1:49" ht="16.2" thickBot="1" x14ac:dyDescent="0.35">
      <c r="A81" s="502" t="s">
        <v>118</v>
      </c>
      <c r="B81" s="433" t="s">
        <v>269</v>
      </c>
      <c r="C81" s="76"/>
      <c r="D81" s="376">
        <v>6</v>
      </c>
      <c r="E81" s="452"/>
      <c r="F81" s="377"/>
      <c r="G81" s="437">
        <v>5</v>
      </c>
      <c r="H81" s="458">
        <f t="shared" ref="H81" si="105">G81*30</f>
        <v>150</v>
      </c>
      <c r="I81" s="459">
        <f>J81+L81+K81</f>
        <v>54</v>
      </c>
      <c r="J81" s="460">
        <v>36</v>
      </c>
      <c r="K81" s="376"/>
      <c r="L81" s="376">
        <v>18</v>
      </c>
      <c r="M81" s="461">
        <f t="shared" si="99"/>
        <v>96</v>
      </c>
      <c r="N81" s="372"/>
      <c r="O81" s="373"/>
      <c r="P81" s="374"/>
      <c r="Q81" s="375"/>
      <c r="R81" s="373"/>
      <c r="S81" s="374"/>
      <c r="T81" s="375"/>
      <c r="U81" s="504">
        <v>3</v>
      </c>
      <c r="V81" s="504">
        <v>3</v>
      </c>
      <c r="W81" s="372"/>
      <c r="X81" s="436"/>
    </row>
    <row r="82" spans="1:49" ht="16.2" thickBot="1" x14ac:dyDescent="0.35">
      <c r="A82" s="502" t="s">
        <v>119</v>
      </c>
      <c r="B82" s="433" t="s">
        <v>270</v>
      </c>
      <c r="C82" s="76"/>
      <c r="D82" s="369">
        <v>6</v>
      </c>
      <c r="E82" s="452"/>
      <c r="F82" s="377"/>
      <c r="G82" s="437">
        <v>5</v>
      </c>
      <c r="H82" s="458">
        <v>150</v>
      </c>
      <c r="I82" s="459">
        <v>54</v>
      </c>
      <c r="J82" s="460">
        <v>36</v>
      </c>
      <c r="K82" s="376"/>
      <c r="L82" s="376">
        <v>18</v>
      </c>
      <c r="M82" s="461">
        <v>96</v>
      </c>
      <c r="N82" s="372"/>
      <c r="O82" s="373"/>
      <c r="P82" s="374"/>
      <c r="Q82" s="375"/>
      <c r="R82" s="373"/>
      <c r="S82" s="374"/>
      <c r="T82" s="375"/>
      <c r="U82" s="373">
        <v>3</v>
      </c>
      <c r="V82" s="374">
        <v>3</v>
      </c>
      <c r="W82" s="375"/>
      <c r="X82" s="436"/>
    </row>
    <row r="83" spans="1:49" s="364" customFormat="1" ht="16.2" thickBot="1" x14ac:dyDescent="0.35">
      <c r="A83" s="820" t="s">
        <v>368</v>
      </c>
      <c r="B83" s="848"/>
      <c r="C83" s="487" t="s">
        <v>361</v>
      </c>
      <c r="D83" s="488"/>
      <c r="E83" s="489"/>
      <c r="F83" s="490"/>
      <c r="G83" s="491">
        <f>G84+G86+G88</f>
        <v>13.5</v>
      </c>
      <c r="H83" s="505">
        <f t="shared" ref="H83:W83" si="106">H84+H86+H88</f>
        <v>405</v>
      </c>
      <c r="I83" s="505">
        <f t="shared" si="106"/>
        <v>135</v>
      </c>
      <c r="J83" s="505">
        <f t="shared" si="106"/>
        <v>90</v>
      </c>
      <c r="K83" s="505"/>
      <c r="L83" s="505">
        <f t="shared" si="106"/>
        <v>45</v>
      </c>
      <c r="M83" s="505">
        <f t="shared" si="106"/>
        <v>270</v>
      </c>
      <c r="N83" s="505"/>
      <c r="O83" s="505"/>
      <c r="P83" s="505"/>
      <c r="Q83" s="505"/>
      <c r="R83" s="505"/>
      <c r="S83" s="505"/>
      <c r="T83" s="505"/>
      <c r="U83" s="505"/>
      <c r="V83" s="505"/>
      <c r="W83" s="505">
        <f t="shared" si="106"/>
        <v>9</v>
      </c>
      <c r="X83" s="501"/>
      <c r="AP83" s="542" t="b">
        <f>ISBLANK(N83)</f>
        <v>1</v>
      </c>
      <c r="AQ83" s="542" t="b">
        <f>ISBLANK(O83)</f>
        <v>1</v>
      </c>
      <c r="AR83" s="542" t="b">
        <f t="shared" ref="AR83" si="107">ISBLANK(Q83)</f>
        <v>1</v>
      </c>
      <c r="AS83" s="542" t="b">
        <f t="shared" ref="AS83" si="108">ISBLANK(R83)</f>
        <v>1</v>
      </c>
      <c r="AT83" s="542" t="b">
        <f t="shared" ref="AT83" si="109">ISBLANK(T83)</f>
        <v>1</v>
      </c>
      <c r="AU83" s="542" t="b">
        <f>ISBLANK(U83)</f>
        <v>1</v>
      </c>
      <c r="AV83" s="542" t="b">
        <f t="shared" ref="AV83" si="110">ISBLANK(W83)</f>
        <v>0</v>
      </c>
      <c r="AW83" s="542" t="b">
        <f t="shared" ref="AW83" si="111">ISBLANK(X83)</f>
        <v>1</v>
      </c>
    </row>
    <row r="84" spans="1:49" ht="16.2" thickBot="1" x14ac:dyDescent="0.35">
      <c r="A84" s="502" t="s">
        <v>120</v>
      </c>
      <c r="B84" s="433" t="s">
        <v>271</v>
      </c>
      <c r="C84" s="76">
        <v>7</v>
      </c>
      <c r="D84" s="369"/>
      <c r="E84" s="452"/>
      <c r="F84" s="377"/>
      <c r="G84" s="437">
        <v>4.5</v>
      </c>
      <c r="H84" s="458">
        <f t="shared" si="97"/>
        <v>135</v>
      </c>
      <c r="I84" s="459">
        <f>J84+L84+K84</f>
        <v>45</v>
      </c>
      <c r="J84" s="460">
        <v>30</v>
      </c>
      <c r="K84" s="376"/>
      <c r="L84" s="376">
        <v>15</v>
      </c>
      <c r="M84" s="461">
        <f t="shared" si="98"/>
        <v>90</v>
      </c>
      <c r="N84" s="372"/>
      <c r="O84" s="373"/>
      <c r="P84" s="462"/>
      <c r="Q84" s="375"/>
      <c r="R84" s="373"/>
      <c r="S84" s="374"/>
      <c r="T84" s="372"/>
      <c r="U84" s="373"/>
      <c r="V84" s="374"/>
      <c r="W84" s="375">
        <v>3</v>
      </c>
      <c r="X84" s="436"/>
    </row>
    <row r="85" spans="1:49" ht="16.2" thickBot="1" x14ac:dyDescent="0.35">
      <c r="A85" s="502" t="s">
        <v>121</v>
      </c>
      <c r="B85" s="433" t="s">
        <v>272</v>
      </c>
      <c r="C85" s="76">
        <v>7</v>
      </c>
      <c r="D85" s="369"/>
      <c r="E85" s="452"/>
      <c r="F85" s="377"/>
      <c r="G85" s="437">
        <v>4.5</v>
      </c>
      <c r="H85" s="458">
        <v>135</v>
      </c>
      <c r="I85" s="459">
        <v>45</v>
      </c>
      <c r="J85" s="460">
        <v>30</v>
      </c>
      <c r="K85" s="376"/>
      <c r="L85" s="376">
        <v>15</v>
      </c>
      <c r="M85" s="311">
        <v>90</v>
      </c>
      <c r="N85" s="372"/>
      <c r="O85" s="373"/>
      <c r="P85" s="462"/>
      <c r="Q85" s="375"/>
      <c r="R85" s="373"/>
      <c r="S85" s="374"/>
      <c r="T85" s="372"/>
      <c r="U85" s="373"/>
      <c r="V85" s="374"/>
      <c r="W85" s="375">
        <v>3</v>
      </c>
      <c r="X85" s="436"/>
    </row>
    <row r="86" spans="1:49" ht="16.2" thickBot="1" x14ac:dyDescent="0.35">
      <c r="A86" s="502" t="s">
        <v>362</v>
      </c>
      <c r="B86" s="433" t="s">
        <v>231</v>
      </c>
      <c r="C86" s="76">
        <v>7</v>
      </c>
      <c r="D86" s="369"/>
      <c r="E86" s="452"/>
      <c r="F86" s="452"/>
      <c r="G86" s="437">
        <v>4.5</v>
      </c>
      <c r="H86" s="463">
        <f t="shared" si="97"/>
        <v>135</v>
      </c>
      <c r="I86" s="459">
        <f>J86+L86+K86</f>
        <v>45</v>
      </c>
      <c r="J86" s="460">
        <v>30</v>
      </c>
      <c r="K86" s="376"/>
      <c r="L86" s="376">
        <v>15</v>
      </c>
      <c r="M86" s="461">
        <f t="shared" si="98"/>
        <v>90</v>
      </c>
      <c r="N86" s="372"/>
      <c r="O86" s="373"/>
      <c r="P86" s="462"/>
      <c r="Q86" s="375"/>
      <c r="R86" s="373"/>
      <c r="S86" s="374"/>
      <c r="T86" s="372"/>
      <c r="U86" s="373"/>
      <c r="V86" s="374"/>
      <c r="W86" s="375">
        <v>3</v>
      </c>
      <c r="X86" s="436"/>
    </row>
    <row r="87" spans="1:49" ht="16.2" thickBot="1" x14ac:dyDescent="0.35">
      <c r="A87" s="502" t="s">
        <v>363</v>
      </c>
      <c r="B87" s="433" t="s">
        <v>273</v>
      </c>
      <c r="C87" s="76">
        <v>7</v>
      </c>
      <c r="D87" s="369"/>
      <c r="E87" s="452"/>
      <c r="F87" s="452"/>
      <c r="G87" s="437">
        <v>4.5</v>
      </c>
      <c r="H87" s="453">
        <v>135</v>
      </c>
      <c r="I87" s="454">
        <v>45</v>
      </c>
      <c r="J87" s="455">
        <v>30</v>
      </c>
      <c r="K87" s="455"/>
      <c r="L87" s="455">
        <v>15</v>
      </c>
      <c r="M87" s="464">
        <v>90</v>
      </c>
      <c r="N87" s="372"/>
      <c r="O87" s="373"/>
      <c r="P87" s="462"/>
      <c r="Q87" s="375"/>
      <c r="R87" s="373"/>
      <c r="S87" s="374"/>
      <c r="T87" s="372"/>
      <c r="U87" s="373"/>
      <c r="V87" s="374"/>
      <c r="W87" s="375">
        <v>3</v>
      </c>
      <c r="X87" s="436"/>
    </row>
    <row r="88" spans="1:49" ht="31.8" thickBot="1" x14ac:dyDescent="0.35">
      <c r="A88" s="502" t="s">
        <v>364</v>
      </c>
      <c r="B88" s="465" t="s">
        <v>274</v>
      </c>
      <c r="C88" s="76">
        <v>7</v>
      </c>
      <c r="D88" s="369"/>
      <c r="E88" s="452"/>
      <c r="F88" s="377"/>
      <c r="G88" s="437">
        <v>4.5</v>
      </c>
      <c r="H88" s="463">
        <f t="shared" si="97"/>
        <v>135</v>
      </c>
      <c r="I88" s="459">
        <f>J88+L88</f>
        <v>45</v>
      </c>
      <c r="J88" s="460">
        <v>30</v>
      </c>
      <c r="K88" s="376"/>
      <c r="L88" s="376">
        <v>15</v>
      </c>
      <c r="M88" s="461">
        <f t="shared" si="98"/>
        <v>90</v>
      </c>
      <c r="N88" s="372"/>
      <c r="O88" s="373"/>
      <c r="P88" s="462"/>
      <c r="Q88" s="375"/>
      <c r="R88" s="373"/>
      <c r="S88" s="374"/>
      <c r="T88" s="372"/>
      <c r="U88" s="373"/>
      <c r="V88" s="374"/>
      <c r="W88" s="375">
        <v>3</v>
      </c>
      <c r="X88" s="374"/>
    </row>
    <row r="89" spans="1:49" ht="16.2" thickBot="1" x14ac:dyDescent="0.35">
      <c r="A89" s="502" t="s">
        <v>365</v>
      </c>
      <c r="B89" s="466" t="s">
        <v>275</v>
      </c>
      <c r="C89" s="76">
        <v>7</v>
      </c>
      <c r="D89" s="369"/>
      <c r="E89" s="452"/>
      <c r="F89" s="377"/>
      <c r="G89" s="437">
        <v>4.5</v>
      </c>
      <c r="H89" s="309">
        <v>135</v>
      </c>
      <c r="I89" s="459">
        <v>45</v>
      </c>
      <c r="J89" s="460">
        <v>30</v>
      </c>
      <c r="K89" s="376"/>
      <c r="L89" s="376">
        <v>15</v>
      </c>
      <c r="M89" s="461">
        <v>90</v>
      </c>
      <c r="N89" s="372"/>
      <c r="O89" s="373"/>
      <c r="P89" s="462"/>
      <c r="Q89" s="375"/>
      <c r="R89" s="373"/>
      <c r="S89" s="374"/>
      <c r="T89" s="372"/>
      <c r="U89" s="373"/>
      <c r="V89" s="374"/>
      <c r="W89" s="375">
        <v>3</v>
      </c>
      <c r="X89" s="374"/>
    </row>
    <row r="90" spans="1:49" ht="16.2" thickBot="1" x14ac:dyDescent="0.35">
      <c r="A90" s="820" t="s">
        <v>367</v>
      </c>
      <c r="B90" s="848"/>
      <c r="C90" s="487" t="s">
        <v>370</v>
      </c>
      <c r="D90" s="369"/>
      <c r="E90" s="452"/>
      <c r="F90" s="377"/>
      <c r="G90" s="491">
        <f>G91+G93+G95</f>
        <v>15</v>
      </c>
      <c r="H90" s="491">
        <f t="shared" ref="H90:X90" si="112">H91+H93+H95</f>
        <v>450</v>
      </c>
      <c r="I90" s="491">
        <f t="shared" si="112"/>
        <v>156</v>
      </c>
      <c r="J90" s="491">
        <f t="shared" si="112"/>
        <v>78</v>
      </c>
      <c r="K90" s="491">
        <f t="shared" si="112"/>
        <v>0</v>
      </c>
      <c r="L90" s="491">
        <f t="shared" si="112"/>
        <v>78</v>
      </c>
      <c r="M90" s="491">
        <f t="shared" si="112"/>
        <v>294</v>
      </c>
      <c r="N90" s="491"/>
      <c r="O90" s="491"/>
      <c r="P90" s="491"/>
      <c r="Q90" s="491"/>
      <c r="R90" s="491"/>
      <c r="S90" s="491"/>
      <c r="T90" s="491"/>
      <c r="U90" s="491"/>
      <c r="V90" s="491"/>
      <c r="W90" s="491"/>
      <c r="X90" s="505">
        <f t="shared" si="112"/>
        <v>12</v>
      </c>
      <c r="AN90" s="74" t="s">
        <v>84</v>
      </c>
      <c r="AO90" s="548"/>
      <c r="AP90" s="542" t="b">
        <f>ISBLANK(N90)</f>
        <v>1</v>
      </c>
      <c r="AQ90" s="542" t="b">
        <f>ISBLANK(O90)</f>
        <v>1</v>
      </c>
      <c r="AR90" s="542" t="b">
        <f t="shared" ref="AR90" si="113">ISBLANK(Q90)</f>
        <v>1</v>
      </c>
      <c r="AS90" s="542" t="b">
        <f t="shared" ref="AS90" si="114">ISBLANK(R90)</f>
        <v>1</v>
      </c>
      <c r="AT90" s="542" t="b">
        <f t="shared" ref="AT90" si="115">ISBLANK(T90)</f>
        <v>1</v>
      </c>
      <c r="AU90" s="542" t="b">
        <f>ISBLANK(U90)</f>
        <v>1</v>
      </c>
      <c r="AV90" s="542" t="b">
        <f t="shared" ref="AV90" si="116">ISBLANK(W90)</f>
        <v>1</v>
      </c>
      <c r="AW90" s="542" t="b">
        <f t="shared" ref="AW90" si="117">ISBLANK(X90)</f>
        <v>0</v>
      </c>
    </row>
    <row r="91" spans="1:49" ht="16.2" thickBot="1" x14ac:dyDescent="0.35">
      <c r="A91" s="502" t="s">
        <v>371</v>
      </c>
      <c r="B91" s="433" t="s">
        <v>276</v>
      </c>
      <c r="C91" s="76">
        <v>8</v>
      </c>
      <c r="D91" s="376"/>
      <c r="E91" s="377"/>
      <c r="F91" s="452"/>
      <c r="G91" s="437">
        <v>5</v>
      </c>
      <c r="H91" s="458">
        <f t="shared" si="97"/>
        <v>150</v>
      </c>
      <c r="I91" s="459">
        <f>J91+L91+K91</f>
        <v>52</v>
      </c>
      <c r="J91" s="460">
        <v>26</v>
      </c>
      <c r="K91" s="376"/>
      <c r="L91" s="376">
        <v>26</v>
      </c>
      <c r="M91" s="461">
        <f t="shared" si="98"/>
        <v>98</v>
      </c>
      <c r="N91" s="372"/>
      <c r="O91" s="373"/>
      <c r="P91" s="462"/>
      <c r="Q91" s="375"/>
      <c r="R91" s="373"/>
      <c r="S91" s="374"/>
      <c r="T91" s="372"/>
      <c r="U91" s="373"/>
      <c r="V91" s="374"/>
      <c r="W91" s="375"/>
      <c r="X91" s="374">
        <v>4</v>
      </c>
      <c r="AN91" s="74" t="s">
        <v>85</v>
      </c>
      <c r="AO91" s="548"/>
    </row>
    <row r="92" spans="1:49" ht="16.2" thickBot="1" x14ac:dyDescent="0.35">
      <c r="A92" s="502" t="s">
        <v>372</v>
      </c>
      <c r="B92" s="433" t="s">
        <v>277</v>
      </c>
      <c r="C92" s="76">
        <v>8</v>
      </c>
      <c r="D92" s="376"/>
      <c r="E92" s="377"/>
      <c r="F92" s="452"/>
      <c r="G92" s="437">
        <v>5</v>
      </c>
      <c r="H92" s="506">
        <v>150</v>
      </c>
      <c r="I92" s="507">
        <v>52</v>
      </c>
      <c r="J92" s="508">
        <v>26</v>
      </c>
      <c r="K92" s="508"/>
      <c r="L92" s="508">
        <v>26</v>
      </c>
      <c r="M92" s="464">
        <v>98</v>
      </c>
      <c r="N92" s="372"/>
      <c r="O92" s="373"/>
      <c r="P92" s="462"/>
      <c r="Q92" s="375"/>
      <c r="R92" s="373"/>
      <c r="S92" s="374"/>
      <c r="T92" s="372"/>
      <c r="U92" s="373"/>
      <c r="V92" s="374"/>
      <c r="W92" s="375"/>
      <c r="X92" s="374">
        <v>4</v>
      </c>
      <c r="AN92" s="74" t="s">
        <v>86</v>
      </c>
      <c r="AO92" s="548">
        <f>AT97+AU97</f>
        <v>13</v>
      </c>
    </row>
    <row r="93" spans="1:49" ht="16.2" thickBot="1" x14ac:dyDescent="0.35">
      <c r="A93" s="502" t="s">
        <v>373</v>
      </c>
      <c r="B93" s="433" t="s">
        <v>325</v>
      </c>
      <c r="C93" s="76">
        <v>8</v>
      </c>
      <c r="D93" s="376"/>
      <c r="E93" s="377"/>
      <c r="F93" s="452"/>
      <c r="G93" s="437">
        <v>5</v>
      </c>
      <c r="H93" s="458">
        <f t="shared" ref="H93" si="118">G93*30</f>
        <v>150</v>
      </c>
      <c r="I93" s="459">
        <f>J93+L93+K93</f>
        <v>52</v>
      </c>
      <c r="J93" s="460">
        <v>26</v>
      </c>
      <c r="K93" s="376"/>
      <c r="L93" s="376">
        <v>26</v>
      </c>
      <c r="M93" s="461">
        <f t="shared" ref="M93" si="119">H93-I93</f>
        <v>98</v>
      </c>
      <c r="N93" s="372"/>
      <c r="O93" s="373"/>
      <c r="P93" s="462"/>
      <c r="Q93" s="375"/>
      <c r="R93" s="373"/>
      <c r="S93" s="374"/>
      <c r="T93" s="372"/>
      <c r="U93" s="373"/>
      <c r="V93" s="374"/>
      <c r="W93" s="375"/>
      <c r="X93" s="374">
        <v>4</v>
      </c>
      <c r="AN93" s="74" t="s">
        <v>87</v>
      </c>
      <c r="AO93" s="548">
        <f>AV97+AW97</f>
        <v>28.5</v>
      </c>
    </row>
    <row r="94" spans="1:49" ht="16.2" thickBot="1" x14ac:dyDescent="0.35">
      <c r="A94" s="502" t="s">
        <v>374</v>
      </c>
      <c r="B94" s="433" t="s">
        <v>278</v>
      </c>
      <c r="C94" s="76">
        <v>8</v>
      </c>
      <c r="D94" s="376"/>
      <c r="E94" s="377"/>
      <c r="F94" s="452"/>
      <c r="G94" s="437">
        <v>5</v>
      </c>
      <c r="H94" s="509">
        <v>150</v>
      </c>
      <c r="I94" s="459">
        <v>52</v>
      </c>
      <c r="J94" s="510">
        <v>26</v>
      </c>
      <c r="K94" s="510"/>
      <c r="L94" s="510">
        <v>26</v>
      </c>
      <c r="M94" s="464">
        <v>98</v>
      </c>
      <c r="N94" s="372"/>
      <c r="O94" s="373"/>
      <c r="P94" s="462"/>
      <c r="Q94" s="375"/>
      <c r="R94" s="373"/>
      <c r="S94" s="374"/>
      <c r="T94" s="372"/>
      <c r="U94" s="373"/>
      <c r="V94" s="374"/>
      <c r="W94" s="375"/>
      <c r="X94" s="374">
        <v>4</v>
      </c>
      <c r="AO94" s="548">
        <f>SUM(AO90:AO93)</f>
        <v>41.5</v>
      </c>
    </row>
    <row r="95" spans="1:49" ht="16.2" thickBot="1" x14ac:dyDescent="0.35">
      <c r="A95" s="502" t="s">
        <v>375</v>
      </c>
      <c r="B95" s="433" t="s">
        <v>224</v>
      </c>
      <c r="C95" s="76">
        <v>8</v>
      </c>
      <c r="D95" s="376"/>
      <c r="E95" s="377"/>
      <c r="F95" s="452"/>
      <c r="G95" s="437">
        <v>5</v>
      </c>
      <c r="H95" s="458">
        <f t="shared" ref="H95" si="120">G95*30</f>
        <v>150</v>
      </c>
      <c r="I95" s="459">
        <f>J95+L95+K95</f>
        <v>52</v>
      </c>
      <c r="J95" s="460">
        <v>26</v>
      </c>
      <c r="K95" s="376"/>
      <c r="L95" s="376">
        <v>26</v>
      </c>
      <c r="M95" s="461">
        <f t="shared" ref="M95" si="121">H95-I95</f>
        <v>98</v>
      </c>
      <c r="N95" s="372"/>
      <c r="O95" s="373"/>
      <c r="P95" s="462"/>
      <c r="Q95" s="375"/>
      <c r="R95" s="373"/>
      <c r="S95" s="374"/>
      <c r="T95" s="372"/>
      <c r="U95" s="373"/>
      <c r="V95" s="374"/>
      <c r="W95" s="375"/>
      <c r="X95" s="374">
        <v>4</v>
      </c>
    </row>
    <row r="96" spans="1:49" ht="16.2" thickBot="1" x14ac:dyDescent="0.35">
      <c r="A96" s="502" t="s">
        <v>376</v>
      </c>
      <c r="B96" s="439" t="s">
        <v>279</v>
      </c>
      <c r="C96" s="470">
        <v>8</v>
      </c>
      <c r="D96" s="471"/>
      <c r="E96" s="472"/>
      <c r="F96" s="473"/>
      <c r="G96" s="443">
        <v>5</v>
      </c>
      <c r="H96" s="474">
        <v>150</v>
      </c>
      <c r="I96" s="475">
        <v>52</v>
      </c>
      <c r="J96" s="476">
        <v>26</v>
      </c>
      <c r="K96" s="476"/>
      <c r="L96" s="476">
        <v>26</v>
      </c>
      <c r="M96" s="477">
        <v>98</v>
      </c>
      <c r="N96" s="478"/>
      <c r="O96" s="479"/>
      <c r="P96" s="480"/>
      <c r="Q96" s="481"/>
      <c r="R96" s="479"/>
      <c r="S96" s="482"/>
      <c r="T96" s="478"/>
      <c r="U96" s="479"/>
      <c r="V96" s="482"/>
      <c r="W96" s="481"/>
      <c r="X96" s="482">
        <v>4</v>
      </c>
    </row>
    <row r="97" spans="1:50" ht="16.2" thickBot="1" x14ac:dyDescent="0.35">
      <c r="A97" s="772" t="s">
        <v>155</v>
      </c>
      <c r="B97" s="790"/>
      <c r="C97" s="790"/>
      <c r="D97" s="790"/>
      <c r="E97" s="790"/>
      <c r="F97" s="773"/>
      <c r="G97" s="168">
        <f>G75+G80+G83+G90</f>
        <v>41.5</v>
      </c>
      <c r="H97" s="168">
        <f t="shared" ref="H97:X97" si="122">H75+H80+H83+H90</f>
        <v>1245</v>
      </c>
      <c r="I97" s="168">
        <f t="shared" si="122"/>
        <v>435</v>
      </c>
      <c r="J97" s="168">
        <f t="shared" si="122"/>
        <v>264</v>
      </c>
      <c r="K97" s="168">
        <f t="shared" si="122"/>
        <v>0</v>
      </c>
      <c r="L97" s="168">
        <f t="shared" si="122"/>
        <v>171</v>
      </c>
      <c r="M97" s="168">
        <f t="shared" si="122"/>
        <v>810</v>
      </c>
      <c r="N97" s="168"/>
      <c r="O97" s="168"/>
      <c r="P97" s="168"/>
      <c r="Q97" s="168"/>
      <c r="R97" s="168"/>
      <c r="S97" s="168"/>
      <c r="T97" s="169">
        <f t="shared" si="122"/>
        <v>6</v>
      </c>
      <c r="U97" s="169">
        <f t="shared" si="122"/>
        <v>3</v>
      </c>
      <c r="V97" s="169">
        <f t="shared" si="122"/>
        <v>3</v>
      </c>
      <c r="W97" s="169">
        <f t="shared" si="122"/>
        <v>9</v>
      </c>
      <c r="X97" s="169">
        <f t="shared" si="122"/>
        <v>12</v>
      </c>
      <c r="AP97" s="550">
        <f>SUMIF(AP75:AP96,FALSE,$G75:$G96)</f>
        <v>0</v>
      </c>
      <c r="AQ97" s="550">
        <f t="shared" ref="AQ97:AW97" si="123">SUMIF(AQ75:AQ96,FALSE,$G75:$G96)</f>
        <v>0</v>
      </c>
      <c r="AR97" s="550">
        <f t="shared" si="123"/>
        <v>0</v>
      </c>
      <c r="AS97" s="550">
        <f t="shared" si="123"/>
        <v>0</v>
      </c>
      <c r="AT97" s="550">
        <f t="shared" si="123"/>
        <v>8</v>
      </c>
      <c r="AU97" s="550">
        <f t="shared" si="123"/>
        <v>5</v>
      </c>
      <c r="AV97" s="550">
        <f t="shared" si="123"/>
        <v>13.5</v>
      </c>
      <c r="AW97" s="550">
        <f t="shared" si="123"/>
        <v>15</v>
      </c>
    </row>
    <row r="98" spans="1:50" s="71" customFormat="1" ht="16.2" thickBot="1" x14ac:dyDescent="0.35">
      <c r="A98" s="820" t="s">
        <v>161</v>
      </c>
      <c r="B98" s="821"/>
      <c r="C98" s="821"/>
      <c r="D98" s="821"/>
      <c r="E98" s="821"/>
      <c r="F98" s="822"/>
      <c r="G98" s="181">
        <f t="shared" ref="G98:X98" si="124">G97+G73</f>
        <v>61.5</v>
      </c>
      <c r="H98" s="182">
        <f t="shared" si="124"/>
        <v>1845</v>
      </c>
      <c r="I98" s="182">
        <f t="shared" si="124"/>
        <v>690</v>
      </c>
      <c r="J98" s="182">
        <f t="shared" si="124"/>
        <v>318</v>
      </c>
      <c r="K98" s="182">
        <f t="shared" si="124"/>
        <v>0</v>
      </c>
      <c r="L98" s="182">
        <f t="shared" si="124"/>
        <v>372</v>
      </c>
      <c r="M98" s="182">
        <f t="shared" si="124"/>
        <v>1155</v>
      </c>
      <c r="N98" s="169">
        <f t="shared" si="124"/>
        <v>0</v>
      </c>
      <c r="O98" s="169">
        <f t="shared" si="124"/>
        <v>0</v>
      </c>
      <c r="P98" s="169">
        <f t="shared" si="124"/>
        <v>0</v>
      </c>
      <c r="Q98" s="169">
        <f t="shared" si="124"/>
        <v>0</v>
      </c>
      <c r="R98" s="169">
        <f t="shared" si="124"/>
        <v>5</v>
      </c>
      <c r="S98" s="169">
        <f t="shared" si="124"/>
        <v>5</v>
      </c>
      <c r="T98" s="169">
        <f t="shared" si="124"/>
        <v>9</v>
      </c>
      <c r="U98" s="169">
        <f t="shared" si="124"/>
        <v>5</v>
      </c>
      <c r="V98" s="169">
        <f t="shared" si="124"/>
        <v>5</v>
      </c>
      <c r="W98" s="169">
        <f t="shared" si="124"/>
        <v>12</v>
      </c>
      <c r="X98" s="169">
        <f t="shared" si="124"/>
        <v>15</v>
      </c>
      <c r="Y98" s="89">
        <v>22</v>
      </c>
      <c r="Z98" s="77">
        <v>22</v>
      </c>
      <c r="AP98" s="541"/>
      <c r="AQ98" s="541"/>
      <c r="AR98" s="541"/>
      <c r="AS98" s="541"/>
      <c r="AT98" s="541"/>
      <c r="AU98" s="541"/>
      <c r="AV98" s="541"/>
    </row>
    <row r="99" spans="1:50" s="71" customFormat="1" ht="16.2" thickBot="1" x14ac:dyDescent="0.35">
      <c r="A99" s="814" t="s">
        <v>162</v>
      </c>
      <c r="B99" s="814"/>
      <c r="C99" s="814"/>
      <c r="D99" s="814"/>
      <c r="E99" s="814"/>
      <c r="F99" s="814"/>
      <c r="G99" s="181">
        <f t="shared" ref="G99:M99" si="125">G98+G58</f>
        <v>240</v>
      </c>
      <c r="H99" s="182">
        <f t="shared" si="125"/>
        <v>7200</v>
      </c>
      <c r="I99" s="182">
        <f t="shared" si="125"/>
        <v>2433</v>
      </c>
      <c r="J99" s="182">
        <f t="shared" si="125"/>
        <v>1148</v>
      </c>
      <c r="K99" s="182">
        <f t="shared" si="125"/>
        <v>53</v>
      </c>
      <c r="L99" s="182">
        <f t="shared" si="125"/>
        <v>1247</v>
      </c>
      <c r="M99" s="182">
        <f t="shared" si="125"/>
        <v>4767</v>
      </c>
      <c r="N99" s="169">
        <f t="shared" ref="N99:X99" si="126">N58+N98</f>
        <v>21</v>
      </c>
      <c r="O99" s="169">
        <f t="shared" si="126"/>
        <v>19</v>
      </c>
      <c r="P99" s="169">
        <f t="shared" si="126"/>
        <v>19</v>
      </c>
      <c r="Q99" s="169">
        <f t="shared" si="126"/>
        <v>23</v>
      </c>
      <c r="R99" s="169">
        <f t="shared" si="126"/>
        <v>16</v>
      </c>
      <c r="S99" s="169">
        <f t="shared" si="126"/>
        <v>16</v>
      </c>
      <c r="T99" s="169">
        <f t="shared" si="126"/>
        <v>23</v>
      </c>
      <c r="U99" s="169">
        <f t="shared" si="126"/>
        <v>17</v>
      </c>
      <c r="V99" s="169">
        <f t="shared" si="126"/>
        <v>17</v>
      </c>
      <c r="W99" s="169">
        <f t="shared" si="126"/>
        <v>21</v>
      </c>
      <c r="X99" s="169">
        <f t="shared" si="126"/>
        <v>15</v>
      </c>
      <c r="Y99" s="90">
        <f t="shared" ref="Y99:Z99" si="127">Y98</f>
        <v>22</v>
      </c>
      <c r="Z99" s="78">
        <f t="shared" si="127"/>
        <v>22</v>
      </c>
      <c r="AP99" s="541"/>
      <c r="AQ99" s="541"/>
      <c r="AR99" s="541"/>
      <c r="AS99" s="541"/>
      <c r="AT99" s="541"/>
      <c r="AU99" s="541"/>
      <c r="AV99" s="541"/>
    </row>
    <row r="100" spans="1:50" s="71" customFormat="1" ht="16.2" thickBot="1" x14ac:dyDescent="0.35">
      <c r="A100" s="823" t="s">
        <v>126</v>
      </c>
      <c r="B100" s="823"/>
      <c r="C100" s="823"/>
      <c r="D100" s="823"/>
      <c r="E100" s="823"/>
      <c r="F100" s="823"/>
      <c r="G100" s="823"/>
      <c r="H100" s="823"/>
      <c r="I100" s="823"/>
      <c r="J100" s="823"/>
      <c r="K100" s="823"/>
      <c r="L100" s="823"/>
      <c r="M100" s="823"/>
      <c r="N100" s="169">
        <f>N99</f>
        <v>21</v>
      </c>
      <c r="O100" s="169">
        <f t="shared" ref="O100:X100" si="128">O99</f>
        <v>19</v>
      </c>
      <c r="P100" s="169">
        <f t="shared" si="128"/>
        <v>19</v>
      </c>
      <c r="Q100" s="169">
        <f t="shared" si="128"/>
        <v>23</v>
      </c>
      <c r="R100" s="169">
        <f t="shared" si="128"/>
        <v>16</v>
      </c>
      <c r="S100" s="169">
        <f t="shared" si="128"/>
        <v>16</v>
      </c>
      <c r="T100" s="169">
        <f t="shared" si="128"/>
        <v>23</v>
      </c>
      <c r="U100" s="169">
        <f t="shared" si="128"/>
        <v>17</v>
      </c>
      <c r="V100" s="169">
        <f t="shared" si="128"/>
        <v>17</v>
      </c>
      <c r="W100" s="169">
        <f t="shared" si="128"/>
        <v>21</v>
      </c>
      <c r="X100" s="169">
        <f t="shared" si="128"/>
        <v>15</v>
      </c>
      <c r="AP100" s="541"/>
      <c r="AQ100" s="541"/>
      <c r="AR100" s="541"/>
      <c r="AS100" s="541"/>
      <c r="AT100" s="541"/>
      <c r="AU100" s="541"/>
      <c r="AV100" s="541"/>
    </row>
    <row r="101" spans="1:50" s="71" customFormat="1" ht="16.2" thickBot="1" x14ac:dyDescent="0.35">
      <c r="A101" s="740" t="s">
        <v>127</v>
      </c>
      <c r="B101" s="740"/>
      <c r="C101" s="740"/>
      <c r="D101" s="740"/>
      <c r="E101" s="740"/>
      <c r="F101" s="740"/>
      <c r="G101" s="740"/>
      <c r="H101" s="740"/>
      <c r="I101" s="740"/>
      <c r="J101" s="740"/>
      <c r="K101" s="740"/>
      <c r="L101" s="740"/>
      <c r="M101" s="740"/>
      <c r="N101" s="169">
        <v>3</v>
      </c>
      <c r="O101" s="183"/>
      <c r="P101" s="184">
        <v>4</v>
      </c>
      <c r="Q101" s="184">
        <v>3</v>
      </c>
      <c r="R101" s="184"/>
      <c r="S101" s="184">
        <v>3</v>
      </c>
      <c r="T101" s="184">
        <v>3</v>
      </c>
      <c r="U101" s="184"/>
      <c r="V101" s="184">
        <v>3</v>
      </c>
      <c r="W101" s="184">
        <v>3</v>
      </c>
      <c r="X101" s="184">
        <v>3</v>
      </c>
      <c r="AP101" s="541"/>
      <c r="AQ101" s="541"/>
      <c r="AR101" s="541"/>
      <c r="AS101" s="541"/>
      <c r="AT101" s="541"/>
      <c r="AU101" s="541"/>
      <c r="AV101" s="541"/>
    </row>
    <row r="102" spans="1:50" s="71" customFormat="1" ht="16.2" thickBot="1" x14ac:dyDescent="0.35">
      <c r="A102" s="740" t="s">
        <v>128</v>
      </c>
      <c r="B102" s="740"/>
      <c r="C102" s="740"/>
      <c r="D102" s="740"/>
      <c r="E102" s="740"/>
      <c r="F102" s="740"/>
      <c r="G102" s="740"/>
      <c r="H102" s="740"/>
      <c r="I102" s="740"/>
      <c r="J102" s="740"/>
      <c r="K102" s="740"/>
      <c r="L102" s="740"/>
      <c r="M102" s="740"/>
      <c r="N102" s="178">
        <v>3</v>
      </c>
      <c r="O102" s="185"/>
      <c r="P102" s="186">
        <v>2</v>
      </c>
      <c r="Q102" s="186">
        <v>3</v>
      </c>
      <c r="R102" s="186"/>
      <c r="S102" s="186">
        <v>4</v>
      </c>
      <c r="T102" s="186">
        <v>4</v>
      </c>
      <c r="U102" s="186"/>
      <c r="V102" s="186">
        <v>3</v>
      </c>
      <c r="W102" s="186">
        <v>4</v>
      </c>
      <c r="X102" s="186">
        <v>2</v>
      </c>
      <c r="AP102" s="541"/>
      <c r="AQ102" s="541"/>
      <c r="AR102" s="541"/>
      <c r="AS102" s="541"/>
      <c r="AT102" s="541"/>
      <c r="AU102" s="541"/>
      <c r="AV102" s="541"/>
    </row>
    <row r="103" spans="1:50" s="71" customFormat="1" ht="16.2" thickBot="1" x14ac:dyDescent="0.35">
      <c r="A103" s="740" t="s">
        <v>129</v>
      </c>
      <c r="B103" s="740"/>
      <c r="C103" s="740"/>
      <c r="D103" s="740"/>
      <c r="E103" s="740"/>
      <c r="F103" s="740"/>
      <c r="G103" s="740"/>
      <c r="H103" s="740"/>
      <c r="I103" s="740"/>
      <c r="J103" s="740"/>
      <c r="K103" s="740"/>
      <c r="L103" s="740"/>
      <c r="M103" s="740"/>
      <c r="N103" s="187"/>
      <c r="O103" s="188"/>
      <c r="P103" s="188"/>
      <c r="Q103" s="189"/>
      <c r="R103" s="189"/>
      <c r="S103" s="189"/>
      <c r="T103" s="189"/>
      <c r="U103" s="189"/>
      <c r="V103" s="189"/>
      <c r="W103" s="189"/>
      <c r="X103" s="189"/>
      <c r="AP103" s="541" t="s">
        <v>391</v>
      </c>
      <c r="AQ103" s="541" t="s">
        <v>392</v>
      </c>
      <c r="AR103" s="541" t="s">
        <v>393</v>
      </c>
      <c r="AS103" s="541" t="s">
        <v>394</v>
      </c>
      <c r="AT103" s="541" t="s">
        <v>395</v>
      </c>
      <c r="AU103" s="541" t="s">
        <v>396</v>
      </c>
      <c r="AV103" s="541" t="s">
        <v>397</v>
      </c>
      <c r="AW103" s="541" t="s">
        <v>398</v>
      </c>
    </row>
    <row r="104" spans="1:50" s="71" customFormat="1" ht="16.2" thickBot="1" x14ac:dyDescent="0.35">
      <c r="A104" s="741" t="s">
        <v>130</v>
      </c>
      <c r="B104" s="741"/>
      <c r="C104" s="741"/>
      <c r="D104" s="741"/>
      <c r="E104" s="741"/>
      <c r="F104" s="741"/>
      <c r="G104" s="741"/>
      <c r="H104" s="741"/>
      <c r="I104" s="741"/>
      <c r="J104" s="741"/>
      <c r="K104" s="741"/>
      <c r="L104" s="741"/>
      <c r="M104" s="741"/>
      <c r="N104" s="190"/>
      <c r="O104" s="188"/>
      <c r="P104" s="188"/>
      <c r="Q104" s="191"/>
      <c r="R104" s="191"/>
      <c r="S104" s="192">
        <v>1</v>
      </c>
      <c r="T104" s="192"/>
      <c r="U104" s="191"/>
      <c r="V104" s="192">
        <v>1</v>
      </c>
      <c r="W104" s="192"/>
      <c r="X104" s="192"/>
      <c r="AO104" s="71" t="s">
        <v>388</v>
      </c>
      <c r="AP104" s="541"/>
      <c r="AQ104" s="541"/>
      <c r="AR104" s="541"/>
      <c r="AS104" s="541"/>
      <c r="AT104" s="541"/>
      <c r="AU104" s="541"/>
      <c r="AV104" s="541"/>
    </row>
    <row r="105" spans="1:50" s="71" customFormat="1" ht="16.2" thickBot="1" x14ac:dyDescent="0.35">
      <c r="A105" s="742" t="s">
        <v>164</v>
      </c>
      <c r="B105" s="743"/>
      <c r="C105" s="743"/>
      <c r="D105" s="743"/>
      <c r="E105" s="743"/>
      <c r="F105" s="743"/>
      <c r="G105" s="743"/>
      <c r="H105" s="743"/>
      <c r="I105" s="743"/>
      <c r="J105" s="743"/>
      <c r="K105" s="743"/>
      <c r="L105" s="743"/>
      <c r="M105" s="744"/>
      <c r="N105" s="745" t="s">
        <v>163</v>
      </c>
      <c r="O105" s="746"/>
      <c r="P105" s="747"/>
      <c r="Q105" s="733">
        <f>G58/G99*100</f>
        <v>74.375</v>
      </c>
      <c r="R105" s="748"/>
      <c r="S105" s="734"/>
      <c r="T105" s="733" t="s">
        <v>34</v>
      </c>
      <c r="U105" s="748"/>
      <c r="V105" s="734"/>
      <c r="W105" s="733">
        <f>G98/G99*100</f>
        <v>25.624999999999996</v>
      </c>
      <c r="X105" s="734"/>
      <c r="AO105" s="554" t="s">
        <v>326</v>
      </c>
      <c r="AP105" s="541">
        <f>AP26</f>
        <v>30</v>
      </c>
      <c r="AQ105" s="541">
        <f t="shared" ref="AQ105:AW105" si="129">AQ26</f>
        <v>12</v>
      </c>
      <c r="AR105" s="541">
        <f t="shared" si="129"/>
        <v>11.5</v>
      </c>
      <c r="AS105" s="541">
        <f t="shared" si="129"/>
        <v>4.5</v>
      </c>
      <c r="AT105" s="541">
        <f t="shared" si="129"/>
        <v>0</v>
      </c>
      <c r="AU105" s="541">
        <f t="shared" si="129"/>
        <v>0</v>
      </c>
      <c r="AV105" s="541">
        <f t="shared" si="129"/>
        <v>3</v>
      </c>
      <c r="AW105" s="541">
        <f t="shared" si="129"/>
        <v>0</v>
      </c>
      <c r="AX105" s="553">
        <f>SUM(AP105:AW105)</f>
        <v>61</v>
      </c>
    </row>
    <row r="106" spans="1:50" s="71" customFormat="1" x14ac:dyDescent="0.3">
      <c r="A106" s="193"/>
      <c r="B106" s="193"/>
      <c r="C106" s="193"/>
      <c r="D106" s="193"/>
      <c r="E106" s="193"/>
      <c r="F106" s="193"/>
      <c r="G106" s="193"/>
      <c r="H106" s="193"/>
      <c r="I106" s="193"/>
      <c r="J106" s="193"/>
      <c r="K106" s="193"/>
      <c r="L106" s="193"/>
      <c r="M106" s="193"/>
      <c r="N106" s="194"/>
      <c r="O106" s="194"/>
      <c r="P106" s="194"/>
      <c r="Q106" s="195"/>
      <c r="R106" s="195"/>
      <c r="S106" s="195"/>
      <c r="T106" s="194"/>
      <c r="U106" s="194"/>
      <c r="V106" s="194"/>
      <c r="W106" s="194"/>
      <c r="X106" s="194"/>
      <c r="AO106" s="554" t="s">
        <v>328</v>
      </c>
      <c r="AP106" s="541">
        <f>AP49</f>
        <v>0</v>
      </c>
      <c r="AQ106" s="541">
        <f t="shared" ref="AQ106:AW106" si="130">AQ49</f>
        <v>18</v>
      </c>
      <c r="AR106" s="541">
        <f t="shared" si="130"/>
        <v>18.5</v>
      </c>
      <c r="AS106" s="541">
        <f t="shared" si="130"/>
        <v>14</v>
      </c>
      <c r="AT106" s="541">
        <f t="shared" si="130"/>
        <v>19</v>
      </c>
      <c r="AU106" s="541">
        <f t="shared" si="130"/>
        <v>16.5</v>
      </c>
      <c r="AV106" s="541">
        <f t="shared" si="130"/>
        <v>10.5</v>
      </c>
      <c r="AW106" s="541">
        <f t="shared" si="130"/>
        <v>0</v>
      </c>
      <c r="AX106" s="553">
        <f t="shared" ref="AX106:AX109" si="131">SUM(AP106:AW106)</f>
        <v>96.5</v>
      </c>
    </row>
    <row r="107" spans="1:50" x14ac:dyDescent="0.3">
      <c r="AO107" s="555" t="s">
        <v>387</v>
      </c>
      <c r="AP107" s="556"/>
      <c r="AQ107" s="556"/>
      <c r="AR107" s="556"/>
      <c r="AS107" s="556">
        <v>4.5</v>
      </c>
      <c r="AT107" s="556">
        <v>0</v>
      </c>
      <c r="AU107" s="556">
        <v>4.5</v>
      </c>
      <c r="AV107" s="556">
        <v>0</v>
      </c>
      <c r="AW107" s="556">
        <v>12</v>
      </c>
      <c r="AX107" s="553">
        <f t="shared" si="131"/>
        <v>21</v>
      </c>
    </row>
    <row r="108" spans="1:50" x14ac:dyDescent="0.3">
      <c r="A108" s="109" t="s">
        <v>194</v>
      </c>
      <c r="B108" s="196" t="s">
        <v>18</v>
      </c>
      <c r="C108" s="154"/>
      <c r="D108" s="113"/>
      <c r="E108" s="113"/>
      <c r="F108" s="197"/>
      <c r="G108" s="198">
        <f>G109+G110</f>
        <v>13.5</v>
      </c>
      <c r="H108" s="198">
        <f t="shared" ref="H108:M108" si="132">H109+H110</f>
        <v>405</v>
      </c>
      <c r="I108" s="198">
        <f t="shared" si="132"/>
        <v>264</v>
      </c>
      <c r="J108" s="198">
        <f t="shared" si="132"/>
        <v>4</v>
      </c>
      <c r="K108" s="198"/>
      <c r="L108" s="198">
        <f t="shared" si="132"/>
        <v>260</v>
      </c>
      <c r="M108" s="198">
        <f t="shared" si="132"/>
        <v>141</v>
      </c>
      <c r="N108" s="155"/>
      <c r="O108" s="156"/>
      <c r="P108" s="157"/>
      <c r="Q108" s="158"/>
      <c r="R108" s="156"/>
      <c r="S108" s="157"/>
      <c r="T108" s="158"/>
      <c r="U108" s="156"/>
      <c r="V108" s="157"/>
      <c r="W108" s="158"/>
      <c r="X108" s="157"/>
      <c r="AO108" s="555" t="s">
        <v>389</v>
      </c>
      <c r="AP108" s="544">
        <f>AP73</f>
        <v>0</v>
      </c>
      <c r="AQ108" s="544">
        <f t="shared" ref="AQ108:AW108" si="133">AQ73</f>
        <v>0</v>
      </c>
      <c r="AR108" s="544">
        <f t="shared" si="133"/>
        <v>0</v>
      </c>
      <c r="AS108" s="544">
        <f t="shared" si="133"/>
        <v>7</v>
      </c>
      <c r="AT108" s="544">
        <f t="shared" si="133"/>
        <v>3</v>
      </c>
      <c r="AU108" s="544">
        <f t="shared" si="133"/>
        <v>4</v>
      </c>
      <c r="AV108" s="544">
        <f t="shared" si="133"/>
        <v>3</v>
      </c>
      <c r="AW108" s="544">
        <f t="shared" si="133"/>
        <v>3</v>
      </c>
      <c r="AX108" s="553">
        <f t="shared" si="131"/>
        <v>20</v>
      </c>
    </row>
    <row r="109" spans="1:50" x14ac:dyDescent="0.3">
      <c r="A109" s="119" t="s">
        <v>326</v>
      </c>
      <c r="B109" s="199" t="s">
        <v>18</v>
      </c>
      <c r="C109" s="154"/>
      <c r="D109" s="200" t="s">
        <v>327</v>
      </c>
      <c r="E109" s="201"/>
      <c r="F109" s="202"/>
      <c r="G109" s="203">
        <v>6.5</v>
      </c>
      <c r="H109" s="204">
        <f t="shared" ref="H109:H110" si="134">G109*30</f>
        <v>195</v>
      </c>
      <c r="I109" s="122">
        <f>J109+K109+L109</f>
        <v>132</v>
      </c>
      <c r="J109" s="170">
        <v>4</v>
      </c>
      <c r="K109" s="170"/>
      <c r="L109" s="170">
        <v>128</v>
      </c>
      <c r="M109" s="205">
        <f>H109-I109</f>
        <v>63</v>
      </c>
      <c r="N109" s="149">
        <v>4</v>
      </c>
      <c r="O109" s="150">
        <v>4</v>
      </c>
      <c r="P109" s="151">
        <v>4</v>
      </c>
      <c r="Q109" s="152"/>
      <c r="R109" s="150"/>
      <c r="S109" s="151"/>
      <c r="T109" s="206"/>
      <c r="U109" s="207"/>
      <c r="V109" s="208"/>
      <c r="W109" s="206"/>
      <c r="X109" s="208"/>
      <c r="AO109" s="555" t="s">
        <v>390</v>
      </c>
      <c r="AP109" s="544">
        <f>AP97</f>
        <v>0</v>
      </c>
      <c r="AQ109" s="544">
        <f t="shared" ref="AQ109:AW109" si="135">AQ97</f>
        <v>0</v>
      </c>
      <c r="AR109" s="544">
        <f t="shared" si="135"/>
        <v>0</v>
      </c>
      <c r="AS109" s="544">
        <f t="shared" si="135"/>
        <v>0</v>
      </c>
      <c r="AT109" s="544">
        <f t="shared" si="135"/>
        <v>8</v>
      </c>
      <c r="AU109" s="544">
        <f t="shared" si="135"/>
        <v>5</v>
      </c>
      <c r="AV109" s="544">
        <f t="shared" si="135"/>
        <v>13.5</v>
      </c>
      <c r="AW109" s="544">
        <f t="shared" si="135"/>
        <v>15</v>
      </c>
      <c r="AX109" s="553">
        <f t="shared" si="131"/>
        <v>41.5</v>
      </c>
    </row>
    <row r="110" spans="1:50" x14ac:dyDescent="0.3">
      <c r="A110" s="119" t="s">
        <v>328</v>
      </c>
      <c r="B110" s="199" t="s">
        <v>18</v>
      </c>
      <c r="C110" s="154"/>
      <c r="D110" s="147" t="s">
        <v>329</v>
      </c>
      <c r="E110" s="201"/>
      <c r="F110" s="202"/>
      <c r="G110" s="209">
        <v>7</v>
      </c>
      <c r="H110" s="210">
        <f t="shared" si="134"/>
        <v>210</v>
      </c>
      <c r="I110" s="148">
        <f t="shared" ref="I110" si="136">J110+K110+L110</f>
        <v>132</v>
      </c>
      <c r="J110" s="45"/>
      <c r="K110" s="45"/>
      <c r="L110" s="45">
        <v>132</v>
      </c>
      <c r="M110" s="123">
        <f>H110-I110</f>
        <v>78</v>
      </c>
      <c r="N110" s="149"/>
      <c r="O110" s="150"/>
      <c r="P110" s="151"/>
      <c r="Q110" s="152">
        <v>4</v>
      </c>
      <c r="R110" s="150">
        <v>4</v>
      </c>
      <c r="S110" s="151">
        <v>4</v>
      </c>
      <c r="T110" s="206"/>
      <c r="U110" s="207"/>
      <c r="V110" s="208"/>
      <c r="W110" s="206"/>
      <c r="X110" s="208"/>
      <c r="AO110" s="555"/>
      <c r="AP110" s="544">
        <f>SUM(AP105:AP109)</f>
        <v>30</v>
      </c>
      <c r="AQ110" s="544">
        <f t="shared" ref="AQ110:AW110" si="137">SUM(AQ105:AQ109)</f>
        <v>30</v>
      </c>
      <c r="AR110" s="544">
        <f t="shared" si="137"/>
        <v>30</v>
      </c>
      <c r="AS110" s="544">
        <f t="shared" si="137"/>
        <v>30</v>
      </c>
      <c r="AT110" s="544">
        <f t="shared" si="137"/>
        <v>30</v>
      </c>
      <c r="AU110" s="544">
        <f t="shared" si="137"/>
        <v>30</v>
      </c>
      <c r="AV110" s="544">
        <f t="shared" si="137"/>
        <v>30</v>
      </c>
      <c r="AW110" s="544">
        <f t="shared" si="137"/>
        <v>30</v>
      </c>
    </row>
    <row r="111" spans="1:50" x14ac:dyDescent="0.3">
      <c r="A111" s="119" t="s">
        <v>330</v>
      </c>
      <c r="B111" s="199" t="s">
        <v>18</v>
      </c>
      <c r="C111" s="154"/>
      <c r="D111" s="201" t="s">
        <v>131</v>
      </c>
      <c r="E111" s="211"/>
      <c r="F111" s="202"/>
      <c r="G111" s="209"/>
      <c r="H111" s="210"/>
      <c r="I111" s="212"/>
      <c r="J111" s="45"/>
      <c r="K111" s="45"/>
      <c r="L111" s="45"/>
      <c r="M111" s="123">
        <f t="shared" ref="M111" si="138">H111-I111</f>
        <v>0</v>
      </c>
      <c r="N111" s="149"/>
      <c r="O111" s="150"/>
      <c r="P111" s="151"/>
      <c r="Q111" s="152"/>
      <c r="R111" s="150"/>
      <c r="S111" s="151"/>
      <c r="T111" s="213" t="s">
        <v>96</v>
      </c>
      <c r="U111" s="214" t="s">
        <v>96</v>
      </c>
      <c r="V111" s="215" t="s">
        <v>96</v>
      </c>
      <c r="W111" s="213" t="s">
        <v>96</v>
      </c>
      <c r="X111" s="208"/>
      <c r="AO111" s="555"/>
    </row>
    <row r="112" spans="1:50" ht="46.8" x14ac:dyDescent="0.3">
      <c r="A112" s="109" t="s">
        <v>338</v>
      </c>
      <c r="B112" s="110" t="s">
        <v>339</v>
      </c>
      <c r="C112" s="111"/>
      <c r="D112" s="112"/>
      <c r="E112" s="113"/>
      <c r="F112" s="114"/>
      <c r="G112" s="115">
        <f>SUM(G113:G116)</f>
        <v>18</v>
      </c>
      <c r="H112" s="115">
        <f t="shared" ref="H112:M112" si="139">SUM(H113:H116)</f>
        <v>540</v>
      </c>
      <c r="I112" s="115">
        <f t="shared" si="139"/>
        <v>294</v>
      </c>
      <c r="J112" s="115">
        <f t="shared" si="139"/>
        <v>0</v>
      </c>
      <c r="K112" s="115">
        <f t="shared" si="139"/>
        <v>0</v>
      </c>
      <c r="L112" s="115">
        <f t="shared" si="139"/>
        <v>294</v>
      </c>
      <c r="M112" s="115">
        <f t="shared" si="139"/>
        <v>246</v>
      </c>
      <c r="N112" s="116"/>
      <c r="O112" s="116"/>
      <c r="P112" s="116"/>
      <c r="Q112" s="116"/>
      <c r="R112" s="116"/>
      <c r="S112" s="116"/>
      <c r="T112" s="117"/>
      <c r="U112" s="117"/>
      <c r="V112" s="117"/>
      <c r="W112" s="117"/>
      <c r="X112" s="118"/>
      <c r="AO112" s="555"/>
    </row>
    <row r="113" spans="1:48" x14ac:dyDescent="0.3">
      <c r="A113" s="119"/>
      <c r="B113" s="120" t="s">
        <v>340</v>
      </c>
      <c r="C113" s="76">
        <v>2</v>
      </c>
      <c r="D113" s="76" t="s">
        <v>194</v>
      </c>
      <c r="E113" s="113"/>
      <c r="F113" s="114"/>
      <c r="G113" s="121">
        <v>6</v>
      </c>
      <c r="H113" s="45">
        <f>G113*30</f>
        <v>180</v>
      </c>
      <c r="I113" s="122">
        <f>J113+K113+L113</f>
        <v>99</v>
      </c>
      <c r="J113" s="45"/>
      <c r="K113" s="45"/>
      <c r="L113" s="45">
        <v>99</v>
      </c>
      <c r="M113" s="123">
        <f>H113-I113</f>
        <v>81</v>
      </c>
      <c r="N113" s="116">
        <v>3</v>
      </c>
      <c r="O113" s="116">
        <v>3</v>
      </c>
      <c r="P113" s="116">
        <v>3</v>
      </c>
      <c r="Q113" s="116"/>
      <c r="R113" s="116"/>
      <c r="S113" s="116"/>
      <c r="T113" s="117"/>
      <c r="U113" s="117"/>
      <c r="V113" s="117"/>
      <c r="W113" s="117"/>
      <c r="X113" s="118"/>
      <c r="AO113" s="555"/>
    </row>
    <row r="114" spans="1:48" x14ac:dyDescent="0.3">
      <c r="A114" s="119"/>
      <c r="B114" s="120" t="s">
        <v>340</v>
      </c>
      <c r="C114" s="76">
        <v>4</v>
      </c>
      <c r="D114" s="76" t="s">
        <v>341</v>
      </c>
      <c r="E114" s="113"/>
      <c r="F114" s="114"/>
      <c r="G114" s="121">
        <v>6</v>
      </c>
      <c r="H114" s="45">
        <f t="shared" ref="H114:H116" si="140">G114*30</f>
        <v>180</v>
      </c>
      <c r="I114" s="122">
        <f t="shared" ref="I114:I116" si="141">J114+K114+L114</f>
        <v>99</v>
      </c>
      <c r="J114" s="45"/>
      <c r="K114" s="45"/>
      <c r="L114" s="45">
        <v>99</v>
      </c>
      <c r="M114" s="123">
        <f t="shared" ref="M114:M116" si="142">H114-I114</f>
        <v>81</v>
      </c>
      <c r="N114" s="116"/>
      <c r="O114" s="116"/>
      <c r="P114" s="116"/>
      <c r="Q114" s="116">
        <v>3</v>
      </c>
      <c r="R114" s="116">
        <v>3</v>
      </c>
      <c r="S114" s="116">
        <v>3</v>
      </c>
      <c r="T114" s="117"/>
      <c r="U114" s="117"/>
      <c r="V114" s="117"/>
      <c r="W114" s="117"/>
      <c r="X114" s="118"/>
      <c r="AO114" s="555"/>
    </row>
    <row r="115" spans="1:48" x14ac:dyDescent="0.3">
      <c r="A115" s="119"/>
      <c r="B115" s="120" t="s">
        <v>340</v>
      </c>
      <c r="C115" s="76">
        <v>6</v>
      </c>
      <c r="D115" s="76" t="s">
        <v>342</v>
      </c>
      <c r="E115" s="113"/>
      <c r="F115" s="114"/>
      <c r="G115" s="121">
        <v>4</v>
      </c>
      <c r="H115" s="45">
        <f t="shared" si="140"/>
        <v>120</v>
      </c>
      <c r="I115" s="122">
        <f t="shared" si="141"/>
        <v>66</v>
      </c>
      <c r="J115" s="45"/>
      <c r="K115" s="45"/>
      <c r="L115" s="45">
        <v>66</v>
      </c>
      <c r="M115" s="123">
        <f t="shared" si="142"/>
        <v>54</v>
      </c>
      <c r="N115" s="116"/>
      <c r="O115" s="116"/>
      <c r="P115" s="116"/>
      <c r="Q115" s="116"/>
      <c r="R115" s="116"/>
      <c r="S115" s="116"/>
      <c r="T115" s="117">
        <v>2</v>
      </c>
      <c r="U115" s="117">
        <v>2</v>
      </c>
      <c r="V115" s="117">
        <v>2</v>
      </c>
      <c r="W115" s="117"/>
      <c r="X115" s="118"/>
      <c r="AO115" s="555"/>
    </row>
    <row r="116" spans="1:48" x14ac:dyDescent="0.3">
      <c r="A116" s="119"/>
      <c r="B116" s="120" t="s">
        <v>340</v>
      </c>
      <c r="C116" s="76">
        <v>7</v>
      </c>
      <c r="D116" s="76"/>
      <c r="E116" s="113"/>
      <c r="F116" s="114"/>
      <c r="G116" s="121">
        <v>2</v>
      </c>
      <c r="H116" s="45">
        <f t="shared" si="140"/>
        <v>60</v>
      </c>
      <c r="I116" s="122">
        <f t="shared" si="141"/>
        <v>30</v>
      </c>
      <c r="J116" s="45"/>
      <c r="K116" s="45"/>
      <c r="L116" s="45">
        <v>30</v>
      </c>
      <c r="M116" s="123">
        <f t="shared" si="142"/>
        <v>30</v>
      </c>
      <c r="N116" s="116"/>
      <c r="O116" s="116"/>
      <c r="P116" s="116"/>
      <c r="Q116" s="116"/>
      <c r="R116" s="116"/>
      <c r="S116" s="116"/>
      <c r="T116" s="117"/>
      <c r="U116" s="117"/>
      <c r="V116" s="117"/>
      <c r="W116" s="117">
        <v>2</v>
      </c>
      <c r="X116" s="118"/>
    </row>
    <row r="118" spans="1:48" s="71" customFormat="1" x14ac:dyDescent="0.3">
      <c r="B118" s="298" t="s">
        <v>197</v>
      </c>
      <c r="C118" s="298"/>
      <c r="D118" s="735"/>
      <c r="E118" s="735"/>
      <c r="F118" s="736"/>
      <c r="G118" s="736"/>
      <c r="H118" s="298"/>
      <c r="I118" s="737"/>
      <c r="J118" s="738"/>
      <c r="K118" s="738"/>
      <c r="AP118" s="541"/>
      <c r="AQ118" s="541"/>
      <c r="AR118" s="541"/>
      <c r="AS118" s="541"/>
      <c r="AT118" s="541"/>
      <c r="AU118" s="541"/>
      <c r="AV118" s="541"/>
    </row>
    <row r="119" spans="1:48" s="71" customFormat="1" x14ac:dyDescent="0.3">
      <c r="AP119" s="541"/>
      <c r="AQ119" s="541"/>
      <c r="AR119" s="541"/>
      <c r="AS119" s="541"/>
      <c r="AT119" s="541"/>
      <c r="AU119" s="541"/>
      <c r="AV119" s="541"/>
    </row>
    <row r="120" spans="1:48" s="71" customFormat="1" x14ac:dyDescent="0.3">
      <c r="B120" s="298" t="s">
        <v>198</v>
      </c>
      <c r="C120" s="298"/>
      <c r="D120" s="735"/>
      <c r="E120" s="735"/>
      <c r="F120" s="736"/>
      <c r="G120" s="736"/>
      <c r="H120" s="298"/>
      <c r="I120" s="737"/>
      <c r="J120" s="739"/>
      <c r="K120" s="739"/>
      <c r="AP120" s="541"/>
      <c r="AQ120" s="541"/>
      <c r="AR120" s="541"/>
      <c r="AS120" s="541"/>
      <c r="AT120" s="541"/>
      <c r="AU120" s="541"/>
      <c r="AV120" s="541"/>
    </row>
    <row r="121" spans="1:48" s="71" customFormat="1" x14ac:dyDescent="0.3">
      <c r="AP121" s="541"/>
      <c r="AQ121" s="541"/>
      <c r="AR121" s="541"/>
      <c r="AS121" s="541"/>
      <c r="AT121" s="541"/>
      <c r="AU121" s="541"/>
      <c r="AV121" s="541"/>
    </row>
    <row r="122" spans="1:48" s="71" customFormat="1" x14ac:dyDescent="0.3">
      <c r="B122" s="298" t="s">
        <v>401</v>
      </c>
      <c r="C122" s="298"/>
      <c r="D122" s="735"/>
      <c r="E122" s="735"/>
      <c r="F122" s="736"/>
      <c r="G122" s="736"/>
      <c r="H122" s="298"/>
      <c r="I122" s="737"/>
      <c r="J122" s="739"/>
      <c r="K122" s="739"/>
      <c r="AP122" s="541"/>
      <c r="AQ122" s="541"/>
      <c r="AR122" s="541"/>
      <c r="AS122" s="541"/>
      <c r="AT122" s="541"/>
      <c r="AU122" s="541"/>
      <c r="AV122" s="541"/>
    </row>
    <row r="123" spans="1:48" x14ac:dyDescent="0.3">
      <c r="A123" s="131"/>
      <c r="B123" s="220"/>
      <c r="C123" s="729" t="s">
        <v>67</v>
      </c>
      <c r="D123" s="729"/>
      <c r="E123" s="729"/>
      <c r="F123" s="729"/>
      <c r="G123" s="729"/>
      <c r="H123" s="729"/>
      <c r="I123" s="729"/>
      <c r="J123" s="729"/>
      <c r="K123" s="729"/>
      <c r="L123" s="221"/>
      <c r="M123" s="22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</row>
    <row r="131" spans="3:3" x14ac:dyDescent="0.3">
      <c r="C131" s="217" t="s">
        <v>67</v>
      </c>
    </row>
  </sheetData>
  <mergeCells count="68"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54:F54"/>
    <mergeCell ref="N4:P4"/>
    <mergeCell ref="Q4:S4"/>
    <mergeCell ref="T4:V4"/>
    <mergeCell ref="W4:X4"/>
    <mergeCell ref="N6:X6"/>
    <mergeCell ref="A9:X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0:X10"/>
    <mergeCell ref="A26:B26"/>
    <mergeCell ref="A27:X27"/>
    <mergeCell ref="A49:F49"/>
    <mergeCell ref="A50:X50"/>
    <mergeCell ref="A71:A72"/>
    <mergeCell ref="A73:F73"/>
    <mergeCell ref="A55:X55"/>
    <mergeCell ref="A57:F57"/>
    <mergeCell ref="A58:F58"/>
    <mergeCell ref="A59:X59"/>
    <mergeCell ref="A60:X60"/>
    <mergeCell ref="D118:G118"/>
    <mergeCell ref="I118:K118"/>
    <mergeCell ref="A99:F99"/>
    <mergeCell ref="A100:M100"/>
    <mergeCell ref="A101:M101"/>
    <mergeCell ref="A102:M102"/>
    <mergeCell ref="A103:M103"/>
    <mergeCell ref="A104:M104"/>
    <mergeCell ref="A105:M105"/>
    <mergeCell ref="N105:P105"/>
    <mergeCell ref="Q105:S105"/>
    <mergeCell ref="T105:V105"/>
    <mergeCell ref="W105:X105"/>
    <mergeCell ref="A61:A62"/>
    <mergeCell ref="A75:B75"/>
    <mergeCell ref="A80:B80"/>
    <mergeCell ref="A83:B83"/>
    <mergeCell ref="A90:B90"/>
    <mergeCell ref="A97:F97"/>
    <mergeCell ref="A98:F98"/>
    <mergeCell ref="A74:X74"/>
    <mergeCell ref="A63:A64"/>
    <mergeCell ref="A65:A66"/>
    <mergeCell ref="A67:A68"/>
    <mergeCell ref="A69:A70"/>
    <mergeCell ref="D120:G120"/>
    <mergeCell ref="I120:K120"/>
    <mergeCell ref="D122:G122"/>
    <mergeCell ref="I122:K122"/>
    <mergeCell ref="C123:K123"/>
  </mergeCells>
  <pageMargins left="0.70866141732283472" right="0.70866141732283472" top="0.74803149606299213" bottom="0.74803149606299213" header="0.31496062992125984" footer="0.31496062992125984"/>
  <pageSetup paperSize="9" scale="6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7"/>
  <sheetViews>
    <sheetView topLeftCell="A37" workbookViewId="0">
      <selection activeCell="D49" sqref="D49"/>
    </sheetView>
  </sheetViews>
  <sheetFormatPr defaultColWidth="9.109375" defaultRowHeight="14.4" x14ac:dyDescent="0.3"/>
  <cols>
    <col min="1" max="1" width="3.88671875" style="512" customWidth="1"/>
    <col min="2" max="2" width="4.5546875" style="512" customWidth="1"/>
    <col min="3" max="3" width="42.88671875" style="512" customWidth="1"/>
    <col min="4" max="4" width="9.109375" style="512"/>
    <col min="5" max="5" width="7.109375" style="512" customWidth="1"/>
    <col min="6" max="6" width="7.33203125" style="512" customWidth="1"/>
    <col min="7" max="7" width="5.88671875" style="512" customWidth="1"/>
    <col min="8" max="8" width="4.44140625" style="512" customWidth="1"/>
    <col min="9" max="9" width="5.6640625" style="512" customWidth="1"/>
    <col min="10" max="10" width="7.5546875" style="512" customWidth="1"/>
    <col min="11" max="11" width="7" style="512" customWidth="1"/>
    <col min="12" max="13" width="9.109375" style="512"/>
    <col min="14" max="14" width="0" style="512" hidden="1" customWidth="1"/>
    <col min="15" max="15" width="9.109375" style="512" hidden="1" customWidth="1"/>
    <col min="16" max="23" width="0" style="512" hidden="1" customWidth="1"/>
    <col min="24" max="16384" width="9.109375" style="512"/>
  </cols>
  <sheetData>
    <row r="1" spans="1:16" x14ac:dyDescent="0.3">
      <c r="A1" s="511"/>
      <c r="B1" s="511"/>
      <c r="C1" s="858" t="s">
        <v>225</v>
      </c>
      <c r="D1" s="858"/>
      <c r="E1" s="858"/>
      <c r="F1" s="858"/>
      <c r="G1" s="858"/>
      <c r="H1" s="858"/>
      <c r="I1" s="858"/>
      <c r="J1" s="858"/>
      <c r="K1" s="858"/>
      <c r="L1" s="858"/>
      <c r="M1" s="858"/>
    </row>
    <row r="2" spans="1:16" x14ac:dyDescent="0.3">
      <c r="A2" s="511"/>
      <c r="B2" s="511"/>
      <c r="C2" s="513" t="s">
        <v>176</v>
      </c>
      <c r="D2" s="514"/>
      <c r="E2" s="514"/>
      <c r="F2" s="514"/>
      <c r="G2" s="514"/>
      <c r="H2" s="514"/>
      <c r="I2" s="514"/>
      <c r="J2" s="514"/>
      <c r="K2" s="514"/>
      <c r="L2" s="514"/>
      <c r="M2" s="514"/>
    </row>
    <row r="3" spans="1:16" x14ac:dyDescent="0.3">
      <c r="A3" s="511"/>
      <c r="B3" s="511"/>
      <c r="C3" s="849" t="s">
        <v>0</v>
      </c>
      <c r="D3" s="850" t="s">
        <v>1</v>
      </c>
      <c r="E3" s="851" t="s">
        <v>2</v>
      </c>
      <c r="F3" s="851"/>
      <c r="G3" s="851"/>
      <c r="H3" s="851"/>
      <c r="I3" s="851"/>
      <c r="J3" s="852"/>
      <c r="K3" s="850" t="s">
        <v>3</v>
      </c>
      <c r="L3" s="850" t="s">
        <v>4</v>
      </c>
      <c r="M3" s="850" t="s">
        <v>5</v>
      </c>
    </row>
    <row r="4" spans="1:16" x14ac:dyDescent="0.3">
      <c r="A4" s="511"/>
      <c r="B4" s="511"/>
      <c r="C4" s="849"/>
      <c r="D4" s="850"/>
      <c r="E4" s="850" t="s">
        <v>6</v>
      </c>
      <c r="F4" s="853" t="s">
        <v>7</v>
      </c>
      <c r="G4" s="853"/>
      <c r="H4" s="853"/>
      <c r="I4" s="853"/>
      <c r="J4" s="850" t="s">
        <v>8</v>
      </c>
      <c r="K4" s="850"/>
      <c r="L4" s="850"/>
      <c r="M4" s="850"/>
    </row>
    <row r="5" spans="1:16" x14ac:dyDescent="0.3">
      <c r="A5" s="511"/>
      <c r="B5" s="511"/>
      <c r="C5" s="849"/>
      <c r="D5" s="850"/>
      <c r="E5" s="852"/>
      <c r="F5" s="850" t="s">
        <v>9</v>
      </c>
      <c r="G5" s="851" t="s">
        <v>10</v>
      </c>
      <c r="H5" s="852"/>
      <c r="I5" s="852"/>
      <c r="J5" s="852"/>
      <c r="K5" s="850"/>
      <c r="L5" s="850"/>
      <c r="M5" s="850"/>
    </row>
    <row r="6" spans="1:16" x14ac:dyDescent="0.3">
      <c r="A6" s="511"/>
      <c r="B6" s="511"/>
      <c r="C6" s="849"/>
      <c r="D6" s="850"/>
      <c r="E6" s="852"/>
      <c r="F6" s="854"/>
      <c r="G6" s="850" t="s">
        <v>11</v>
      </c>
      <c r="H6" s="850" t="s">
        <v>12</v>
      </c>
      <c r="I6" s="850" t="s">
        <v>13</v>
      </c>
      <c r="J6" s="852"/>
      <c r="K6" s="850"/>
      <c r="L6" s="850"/>
      <c r="M6" s="850"/>
    </row>
    <row r="7" spans="1:16" x14ac:dyDescent="0.3">
      <c r="A7" s="511"/>
      <c r="B7" s="511"/>
      <c r="C7" s="849"/>
      <c r="D7" s="850"/>
      <c r="E7" s="852"/>
      <c r="F7" s="854"/>
      <c r="G7" s="850"/>
      <c r="H7" s="850"/>
      <c r="I7" s="850"/>
      <c r="J7" s="852"/>
      <c r="K7" s="850"/>
      <c r="L7" s="850"/>
      <c r="M7" s="850"/>
    </row>
    <row r="8" spans="1:16" x14ac:dyDescent="0.3">
      <c r="A8" s="511"/>
      <c r="B8" s="511"/>
      <c r="C8" s="849"/>
      <c r="D8" s="850"/>
      <c r="E8" s="852"/>
      <c r="F8" s="854"/>
      <c r="G8" s="850"/>
      <c r="H8" s="850"/>
      <c r="I8" s="850"/>
      <c r="J8" s="852"/>
      <c r="K8" s="850"/>
      <c r="L8" s="850"/>
      <c r="M8" s="850"/>
    </row>
    <row r="9" spans="1:16" x14ac:dyDescent="0.3">
      <c r="A9" s="511"/>
      <c r="B9" s="511"/>
      <c r="C9" s="849"/>
      <c r="D9" s="850"/>
      <c r="E9" s="852"/>
      <c r="F9" s="854"/>
      <c r="G9" s="850"/>
      <c r="H9" s="850"/>
      <c r="I9" s="850"/>
      <c r="J9" s="852"/>
      <c r="K9" s="850"/>
      <c r="L9" s="850"/>
      <c r="M9" s="850"/>
    </row>
    <row r="10" spans="1:16" s="539" customFormat="1" x14ac:dyDescent="0.3">
      <c r="A10" s="535" t="s">
        <v>17</v>
      </c>
      <c r="B10" s="535" t="s">
        <v>15</v>
      </c>
      <c r="C10" s="522" t="s">
        <v>16</v>
      </c>
      <c r="D10" s="536">
        <v>4</v>
      </c>
      <c r="E10" s="537">
        <f>D10*30</f>
        <v>120</v>
      </c>
      <c r="F10" s="537">
        <f>G10+H10+I10</f>
        <v>45</v>
      </c>
      <c r="G10" s="537"/>
      <c r="H10" s="537"/>
      <c r="I10" s="537">
        <v>45</v>
      </c>
      <c r="J10" s="537">
        <f>E10-F10</f>
        <v>75</v>
      </c>
      <c r="K10" s="538">
        <f>F10/15</f>
        <v>3</v>
      </c>
      <c r="L10" s="537" t="s">
        <v>17</v>
      </c>
      <c r="M10" s="538">
        <f>F10/E10*100</f>
        <v>37.5</v>
      </c>
      <c r="N10" s="539" t="s">
        <v>287</v>
      </c>
      <c r="O10" s="539" t="s">
        <v>291</v>
      </c>
      <c r="P10" s="539" t="s">
        <v>316</v>
      </c>
    </row>
    <row r="11" spans="1:16" s="539" customFormat="1" x14ac:dyDescent="0.3">
      <c r="A11" s="535"/>
      <c r="B11" s="535"/>
      <c r="C11" s="522"/>
      <c r="D11" s="538"/>
      <c r="E11" s="537"/>
      <c r="F11" s="537"/>
      <c r="G11" s="537"/>
      <c r="H11" s="537"/>
      <c r="I11" s="537"/>
      <c r="J11" s="537"/>
      <c r="K11" s="538"/>
      <c r="L11" s="537"/>
      <c r="M11" s="538"/>
    </row>
    <row r="12" spans="1:16" s="539" customFormat="1" x14ac:dyDescent="0.3">
      <c r="A12" s="535" t="s">
        <v>17</v>
      </c>
      <c r="B12" s="535" t="s">
        <v>15</v>
      </c>
      <c r="C12" s="522" t="s">
        <v>314</v>
      </c>
      <c r="D12" s="538">
        <v>1</v>
      </c>
      <c r="E12" s="537">
        <f t="shared" ref="E12:E16" si="0">D12*30</f>
        <v>30</v>
      </c>
      <c r="F12" s="537">
        <f t="shared" ref="F12:F16" si="1">G12+H12+I12</f>
        <v>15</v>
      </c>
      <c r="G12" s="537">
        <v>8</v>
      </c>
      <c r="H12" s="537"/>
      <c r="I12" s="537">
        <v>7</v>
      </c>
      <c r="J12" s="537">
        <f t="shared" ref="J12:J16" si="2">E12-F12</f>
        <v>15</v>
      </c>
      <c r="K12" s="538">
        <f t="shared" ref="K12:K16" si="3">F12/15</f>
        <v>1</v>
      </c>
      <c r="L12" s="537" t="s">
        <v>17</v>
      </c>
      <c r="M12" s="538">
        <f t="shared" ref="M12:M16" si="4">F12/E12*100</f>
        <v>50</v>
      </c>
      <c r="N12" s="539" t="s">
        <v>288</v>
      </c>
    </row>
    <row r="13" spans="1:16" s="539" customFormat="1" x14ac:dyDescent="0.3">
      <c r="A13" s="535" t="s">
        <v>17</v>
      </c>
      <c r="B13" s="535" t="s">
        <v>15</v>
      </c>
      <c r="C13" s="522" t="s">
        <v>19</v>
      </c>
      <c r="D13" s="538">
        <v>7</v>
      </c>
      <c r="E13" s="537">
        <f t="shared" si="0"/>
        <v>210</v>
      </c>
      <c r="F13" s="537">
        <f t="shared" si="1"/>
        <v>75</v>
      </c>
      <c r="G13" s="537">
        <v>45</v>
      </c>
      <c r="H13" s="537"/>
      <c r="I13" s="537">
        <v>30</v>
      </c>
      <c r="J13" s="537">
        <f t="shared" si="2"/>
        <v>135</v>
      </c>
      <c r="K13" s="538">
        <f t="shared" si="3"/>
        <v>5</v>
      </c>
      <c r="L13" s="537" t="s">
        <v>20</v>
      </c>
      <c r="M13" s="538">
        <f t="shared" si="4"/>
        <v>35.714285714285715</v>
      </c>
      <c r="N13" s="539" t="s">
        <v>285</v>
      </c>
      <c r="O13" s="539" t="s">
        <v>291</v>
      </c>
    </row>
    <row r="14" spans="1:16" s="539" customFormat="1" x14ac:dyDescent="0.3">
      <c r="A14" s="535" t="s">
        <v>17</v>
      </c>
      <c r="B14" s="535" t="s">
        <v>15</v>
      </c>
      <c r="C14" s="522" t="s">
        <v>283</v>
      </c>
      <c r="D14" s="538">
        <v>6</v>
      </c>
      <c r="E14" s="537">
        <f t="shared" si="0"/>
        <v>180</v>
      </c>
      <c r="F14" s="537">
        <f t="shared" si="1"/>
        <v>60</v>
      </c>
      <c r="G14" s="537">
        <v>30</v>
      </c>
      <c r="H14" s="537"/>
      <c r="I14" s="537">
        <v>30</v>
      </c>
      <c r="J14" s="537">
        <f t="shared" si="2"/>
        <v>120</v>
      </c>
      <c r="K14" s="538">
        <f t="shared" si="3"/>
        <v>4</v>
      </c>
      <c r="L14" s="537" t="s">
        <v>20</v>
      </c>
      <c r="M14" s="538">
        <f t="shared" si="4"/>
        <v>33.333333333333329</v>
      </c>
      <c r="N14" s="539" t="s">
        <v>310</v>
      </c>
      <c r="O14" s="539" t="s">
        <v>291</v>
      </c>
      <c r="P14" s="539" t="s">
        <v>316</v>
      </c>
    </row>
    <row r="15" spans="1:16" s="539" customFormat="1" x14ac:dyDescent="0.3">
      <c r="A15" s="535" t="s">
        <v>17</v>
      </c>
      <c r="B15" s="535" t="s">
        <v>15</v>
      </c>
      <c r="C15" s="522" t="s">
        <v>22</v>
      </c>
      <c r="D15" s="538">
        <v>6</v>
      </c>
      <c r="E15" s="537">
        <f t="shared" si="0"/>
        <v>180</v>
      </c>
      <c r="F15" s="537">
        <f t="shared" si="1"/>
        <v>60</v>
      </c>
      <c r="G15" s="537">
        <v>15</v>
      </c>
      <c r="H15" s="537">
        <v>45</v>
      </c>
      <c r="I15" s="537"/>
      <c r="J15" s="537">
        <f t="shared" si="2"/>
        <v>120</v>
      </c>
      <c r="K15" s="538">
        <f t="shared" si="3"/>
        <v>4</v>
      </c>
      <c r="L15" s="537" t="s">
        <v>17</v>
      </c>
      <c r="M15" s="538">
        <f t="shared" si="4"/>
        <v>33.333333333333329</v>
      </c>
      <c r="N15" s="539" t="s">
        <v>290</v>
      </c>
      <c r="O15" s="539" t="s">
        <v>291</v>
      </c>
      <c r="P15" s="539" t="s">
        <v>316</v>
      </c>
    </row>
    <row r="16" spans="1:16" s="539" customFormat="1" x14ac:dyDescent="0.3">
      <c r="A16" s="535" t="s">
        <v>17</v>
      </c>
      <c r="B16" s="535" t="s">
        <v>15</v>
      </c>
      <c r="C16" s="522" t="s">
        <v>202</v>
      </c>
      <c r="D16" s="538">
        <v>6</v>
      </c>
      <c r="E16" s="537">
        <f t="shared" si="0"/>
        <v>180</v>
      </c>
      <c r="F16" s="537">
        <f t="shared" si="1"/>
        <v>60</v>
      </c>
      <c r="G16" s="537">
        <v>30</v>
      </c>
      <c r="H16" s="537"/>
      <c r="I16" s="537">
        <v>30</v>
      </c>
      <c r="J16" s="537">
        <f t="shared" si="2"/>
        <v>120</v>
      </c>
      <c r="K16" s="538">
        <f t="shared" si="3"/>
        <v>4</v>
      </c>
      <c r="L16" s="537" t="s">
        <v>20</v>
      </c>
      <c r="M16" s="538">
        <f t="shared" si="4"/>
        <v>33.333333333333329</v>
      </c>
      <c r="N16" s="539" t="s">
        <v>285</v>
      </c>
      <c r="O16" s="539" t="s">
        <v>291</v>
      </c>
    </row>
    <row r="17" spans="1:16" s="539" customFormat="1" x14ac:dyDescent="0.3">
      <c r="A17" s="535"/>
      <c r="B17" s="535"/>
      <c r="C17" s="519" t="s">
        <v>23</v>
      </c>
      <c r="D17" s="520">
        <f>SUM(D10:D16)</f>
        <v>30</v>
      </c>
      <c r="E17" s="515">
        <f>SUM(E10:E16)</f>
        <v>900</v>
      </c>
      <c r="F17" s="515">
        <f>SUM(F10:F16)</f>
        <v>315</v>
      </c>
      <c r="G17" s="515">
        <f>SUM(G10:G16)</f>
        <v>128</v>
      </c>
      <c r="H17" s="515">
        <f>SUM(H10:H15)</f>
        <v>45</v>
      </c>
      <c r="I17" s="515">
        <f>SUM(I10:I16)</f>
        <v>142</v>
      </c>
      <c r="J17" s="515">
        <f>SUM(J10:J16)</f>
        <v>585</v>
      </c>
      <c r="K17" s="515">
        <f>SUM(K10:K16)</f>
        <v>21</v>
      </c>
      <c r="L17" s="515"/>
      <c r="M17" s="515"/>
    </row>
    <row r="18" spans="1:16" s="539" customFormat="1" x14ac:dyDescent="0.3">
      <c r="A18" s="535"/>
      <c r="B18" s="535"/>
      <c r="C18" s="516" t="s">
        <v>24</v>
      </c>
      <c r="D18" s="517">
        <f>30-D17</f>
        <v>0</v>
      </c>
      <c r="E18" s="518"/>
      <c r="F18" s="518"/>
      <c r="G18" s="518"/>
      <c r="H18" s="518"/>
      <c r="I18" s="518"/>
      <c r="J18" s="518"/>
      <c r="K18" s="518"/>
      <c r="L18" s="518"/>
      <c r="M18" s="540"/>
    </row>
    <row r="19" spans="1:16" s="539" customFormat="1" x14ac:dyDescent="0.3">
      <c r="A19" s="535"/>
      <c r="B19" s="535"/>
      <c r="C19" s="513" t="s">
        <v>25</v>
      </c>
      <c r="D19" s="540"/>
      <c r="E19" s="540"/>
      <c r="F19" s="540"/>
      <c r="G19" s="540"/>
      <c r="H19" s="540"/>
      <c r="I19" s="540"/>
      <c r="J19" s="540"/>
      <c r="K19" s="540"/>
      <c r="L19" s="540"/>
      <c r="M19" s="540"/>
    </row>
    <row r="20" spans="1:16" s="539" customFormat="1" x14ac:dyDescent="0.3">
      <c r="A20" s="535"/>
      <c r="B20" s="535"/>
      <c r="C20" s="849" t="s">
        <v>0</v>
      </c>
      <c r="D20" s="850" t="s">
        <v>1</v>
      </c>
      <c r="E20" s="851" t="s">
        <v>2</v>
      </c>
      <c r="F20" s="851"/>
      <c r="G20" s="851"/>
      <c r="H20" s="851"/>
      <c r="I20" s="851"/>
      <c r="J20" s="852"/>
      <c r="K20" s="850" t="s">
        <v>3</v>
      </c>
      <c r="L20" s="850" t="s">
        <v>4</v>
      </c>
      <c r="M20" s="850" t="s">
        <v>5</v>
      </c>
    </row>
    <row r="21" spans="1:16" s="539" customFormat="1" x14ac:dyDescent="0.3">
      <c r="A21" s="535"/>
      <c r="B21" s="535"/>
      <c r="C21" s="849"/>
      <c r="D21" s="850"/>
      <c r="E21" s="850" t="s">
        <v>6</v>
      </c>
      <c r="F21" s="853" t="s">
        <v>7</v>
      </c>
      <c r="G21" s="853"/>
      <c r="H21" s="853"/>
      <c r="I21" s="853"/>
      <c r="J21" s="850" t="s">
        <v>26</v>
      </c>
      <c r="K21" s="850"/>
      <c r="L21" s="850"/>
      <c r="M21" s="850"/>
    </row>
    <row r="22" spans="1:16" s="539" customFormat="1" x14ac:dyDescent="0.3">
      <c r="A22" s="535"/>
      <c r="B22" s="535"/>
      <c r="C22" s="849"/>
      <c r="D22" s="850"/>
      <c r="E22" s="852"/>
      <c r="F22" s="850" t="s">
        <v>9</v>
      </c>
      <c r="G22" s="851" t="s">
        <v>10</v>
      </c>
      <c r="H22" s="852"/>
      <c r="I22" s="852"/>
      <c r="J22" s="852"/>
      <c r="K22" s="850"/>
      <c r="L22" s="850"/>
      <c r="M22" s="850"/>
    </row>
    <row r="23" spans="1:16" s="539" customFormat="1" x14ac:dyDescent="0.3">
      <c r="A23" s="535"/>
      <c r="B23" s="535"/>
      <c r="C23" s="849"/>
      <c r="D23" s="850"/>
      <c r="E23" s="852"/>
      <c r="F23" s="854"/>
      <c r="G23" s="850" t="s">
        <v>11</v>
      </c>
      <c r="H23" s="850" t="s">
        <v>12</v>
      </c>
      <c r="I23" s="850" t="s">
        <v>13</v>
      </c>
      <c r="J23" s="852"/>
      <c r="K23" s="850"/>
      <c r="L23" s="850"/>
      <c r="M23" s="850"/>
    </row>
    <row r="24" spans="1:16" s="539" customFormat="1" x14ac:dyDescent="0.3">
      <c r="A24" s="535"/>
      <c r="B24" s="535"/>
      <c r="C24" s="849"/>
      <c r="D24" s="850"/>
      <c r="E24" s="852"/>
      <c r="F24" s="854"/>
      <c r="G24" s="850"/>
      <c r="H24" s="850"/>
      <c r="I24" s="850"/>
      <c r="J24" s="852"/>
      <c r="K24" s="850"/>
      <c r="L24" s="850"/>
      <c r="M24" s="850"/>
    </row>
    <row r="25" spans="1:16" s="539" customFormat="1" x14ac:dyDescent="0.3">
      <c r="A25" s="535"/>
      <c r="B25" s="535"/>
      <c r="C25" s="849"/>
      <c r="D25" s="850"/>
      <c r="E25" s="852"/>
      <c r="F25" s="854"/>
      <c r="G25" s="850"/>
      <c r="H25" s="850"/>
      <c r="I25" s="850"/>
      <c r="J25" s="852"/>
      <c r="K25" s="850"/>
      <c r="L25" s="850"/>
      <c r="M25" s="850"/>
    </row>
    <row r="26" spans="1:16" s="539" customFormat="1" x14ac:dyDescent="0.3">
      <c r="A26" s="535"/>
      <c r="B26" s="535"/>
      <c r="C26" s="849"/>
      <c r="D26" s="850"/>
      <c r="E26" s="852"/>
      <c r="F26" s="854"/>
      <c r="G26" s="850"/>
      <c r="H26" s="850"/>
      <c r="I26" s="850"/>
      <c r="J26" s="852"/>
      <c r="K26" s="850"/>
      <c r="L26" s="850"/>
      <c r="M26" s="850"/>
    </row>
    <row r="27" spans="1:16" s="539" customFormat="1" x14ac:dyDescent="0.3">
      <c r="A27" s="535" t="s">
        <v>17</v>
      </c>
      <c r="B27" s="535" t="s">
        <v>15</v>
      </c>
      <c r="C27" s="522" t="s">
        <v>16</v>
      </c>
      <c r="D27" s="536">
        <v>3.5</v>
      </c>
      <c r="E27" s="537">
        <f>D27*30</f>
        <v>105</v>
      </c>
      <c r="F27" s="537">
        <f>G27+H27+I27</f>
        <v>36</v>
      </c>
      <c r="G27" s="537"/>
      <c r="H27" s="537"/>
      <c r="I27" s="537">
        <v>36</v>
      </c>
      <c r="J27" s="537">
        <f>E27-F27</f>
        <v>69</v>
      </c>
      <c r="K27" s="538">
        <v>2</v>
      </c>
      <c r="L27" s="537" t="s">
        <v>17</v>
      </c>
      <c r="M27" s="538">
        <f>F27/E27*100</f>
        <v>34.285714285714285</v>
      </c>
      <c r="N27" s="539" t="s">
        <v>287</v>
      </c>
      <c r="O27" s="539" t="s">
        <v>291</v>
      </c>
      <c r="P27" s="539" t="s">
        <v>317</v>
      </c>
    </row>
    <row r="28" spans="1:16" s="539" customFormat="1" x14ac:dyDescent="0.3">
      <c r="A28" s="535" t="s">
        <v>17</v>
      </c>
      <c r="B28" s="535" t="s">
        <v>15</v>
      </c>
      <c r="C28" s="522" t="s">
        <v>209</v>
      </c>
      <c r="D28" s="538">
        <v>6.5</v>
      </c>
      <c r="E28" s="537">
        <f>D28*30</f>
        <v>195</v>
      </c>
      <c r="F28" s="537">
        <f>G28+H28+I28</f>
        <v>72</v>
      </c>
      <c r="G28" s="537">
        <v>36</v>
      </c>
      <c r="H28" s="537"/>
      <c r="I28" s="537">
        <v>36</v>
      </c>
      <c r="J28" s="537">
        <f>E28-F28</f>
        <v>123</v>
      </c>
      <c r="K28" s="538">
        <f>F28/18</f>
        <v>4</v>
      </c>
      <c r="L28" s="537" t="s">
        <v>20</v>
      </c>
      <c r="M28" s="538">
        <f>F28/E28*100</f>
        <v>36.923076923076927</v>
      </c>
    </row>
    <row r="29" spans="1:16" s="539" customFormat="1" x14ac:dyDescent="0.3">
      <c r="A29" s="535" t="s">
        <v>13</v>
      </c>
      <c r="B29" s="535" t="s">
        <v>15</v>
      </c>
      <c r="C29" s="522" t="s">
        <v>203</v>
      </c>
      <c r="D29" s="538">
        <v>6.5</v>
      </c>
      <c r="E29" s="537">
        <f t="shared" ref="E29:E32" si="5">D29*30</f>
        <v>195</v>
      </c>
      <c r="F29" s="537">
        <f t="shared" ref="F29:F32" si="6">G29+H29+I29</f>
        <v>72</v>
      </c>
      <c r="G29" s="537">
        <v>36</v>
      </c>
      <c r="H29" s="537"/>
      <c r="I29" s="537">
        <v>36</v>
      </c>
      <c r="J29" s="537">
        <f t="shared" ref="J29:J32" si="7">E29-F29</f>
        <v>123</v>
      </c>
      <c r="K29" s="538">
        <v>4</v>
      </c>
      <c r="L29" s="537" t="s">
        <v>20</v>
      </c>
      <c r="M29" s="538">
        <f t="shared" ref="M29:M32" si="8">F29/E29*100</f>
        <v>36.923076923076927</v>
      </c>
      <c r="N29" s="539" t="s">
        <v>285</v>
      </c>
      <c r="O29" s="539" t="s">
        <v>291</v>
      </c>
      <c r="P29" s="539" t="s">
        <v>333</v>
      </c>
    </row>
    <row r="30" spans="1:16" s="539" customFormat="1" x14ac:dyDescent="0.3">
      <c r="A30" s="535" t="s">
        <v>17</v>
      </c>
      <c r="B30" s="535" t="s">
        <v>15</v>
      </c>
      <c r="C30" s="522" t="s">
        <v>31</v>
      </c>
      <c r="D30" s="538">
        <v>3.5</v>
      </c>
      <c r="E30" s="537">
        <f t="shared" si="5"/>
        <v>105</v>
      </c>
      <c r="F30" s="537">
        <f t="shared" si="6"/>
        <v>36</v>
      </c>
      <c r="G30" s="537">
        <v>18</v>
      </c>
      <c r="H30" s="537"/>
      <c r="I30" s="537">
        <v>18</v>
      </c>
      <c r="J30" s="537">
        <f t="shared" si="7"/>
        <v>69</v>
      </c>
      <c r="K30" s="538">
        <f t="shared" ref="K30:K31" si="9">F30/18</f>
        <v>2</v>
      </c>
      <c r="L30" s="537" t="s">
        <v>17</v>
      </c>
      <c r="M30" s="538">
        <f t="shared" si="8"/>
        <v>34.285714285714285</v>
      </c>
      <c r="N30" s="539" t="s">
        <v>287</v>
      </c>
      <c r="O30" s="539" t="s">
        <v>291</v>
      </c>
      <c r="P30" s="539" t="s">
        <v>317</v>
      </c>
    </row>
    <row r="31" spans="1:16" s="539" customFormat="1" x14ac:dyDescent="0.3">
      <c r="A31" s="535" t="s">
        <v>17</v>
      </c>
      <c r="B31" s="535" t="s">
        <v>15</v>
      </c>
      <c r="C31" s="522" t="s">
        <v>29</v>
      </c>
      <c r="D31" s="538">
        <v>5</v>
      </c>
      <c r="E31" s="537">
        <f t="shared" si="5"/>
        <v>150</v>
      </c>
      <c r="F31" s="537">
        <f t="shared" si="6"/>
        <v>54</v>
      </c>
      <c r="G31" s="537">
        <v>36</v>
      </c>
      <c r="H31" s="537"/>
      <c r="I31" s="537">
        <v>18</v>
      </c>
      <c r="J31" s="537">
        <f t="shared" si="7"/>
        <v>96</v>
      </c>
      <c r="K31" s="538">
        <f t="shared" si="9"/>
        <v>3</v>
      </c>
      <c r="L31" s="537" t="s">
        <v>20</v>
      </c>
      <c r="M31" s="538">
        <f t="shared" si="8"/>
        <v>36</v>
      </c>
      <c r="N31" s="539" t="s">
        <v>285</v>
      </c>
      <c r="O31" s="539" t="s">
        <v>291</v>
      </c>
      <c r="P31" s="539" t="s">
        <v>316</v>
      </c>
    </row>
    <row r="32" spans="1:16" s="539" customFormat="1" x14ac:dyDescent="0.3">
      <c r="A32" s="535" t="s">
        <v>13</v>
      </c>
      <c r="B32" s="535" t="s">
        <v>15</v>
      </c>
      <c r="C32" s="522" t="s">
        <v>212</v>
      </c>
      <c r="D32" s="538">
        <v>5</v>
      </c>
      <c r="E32" s="537">
        <f t="shared" si="5"/>
        <v>150</v>
      </c>
      <c r="F32" s="537">
        <f t="shared" si="6"/>
        <v>72</v>
      </c>
      <c r="G32" s="537">
        <v>36</v>
      </c>
      <c r="H32" s="537"/>
      <c r="I32" s="537">
        <v>36</v>
      </c>
      <c r="J32" s="537">
        <f t="shared" si="7"/>
        <v>78</v>
      </c>
      <c r="K32" s="538">
        <v>4</v>
      </c>
      <c r="L32" s="537" t="s">
        <v>20</v>
      </c>
      <c r="M32" s="538">
        <f t="shared" si="8"/>
        <v>48</v>
      </c>
      <c r="N32" s="539" t="s">
        <v>291</v>
      </c>
      <c r="O32" s="539" t="s">
        <v>285</v>
      </c>
      <c r="P32" s="539" t="s">
        <v>337</v>
      </c>
    </row>
    <row r="33" spans="1:16" s="539" customFormat="1" x14ac:dyDescent="0.3">
      <c r="A33" s="535"/>
      <c r="B33" s="535"/>
      <c r="C33" s="519" t="s">
        <v>23</v>
      </c>
      <c r="D33" s="520">
        <f>SUM(D27:D32)</f>
        <v>30</v>
      </c>
      <c r="E33" s="520">
        <f t="shared" ref="E33:K33" si="10">SUM(E27:E32)</f>
        <v>900</v>
      </c>
      <c r="F33" s="520">
        <f t="shared" si="10"/>
        <v>342</v>
      </c>
      <c r="G33" s="520">
        <f t="shared" si="10"/>
        <v>162</v>
      </c>
      <c r="H33" s="520">
        <f t="shared" si="10"/>
        <v>0</v>
      </c>
      <c r="I33" s="520">
        <f t="shared" si="10"/>
        <v>180</v>
      </c>
      <c r="J33" s="520">
        <f t="shared" si="10"/>
        <v>558</v>
      </c>
      <c r="K33" s="520">
        <f t="shared" si="10"/>
        <v>19</v>
      </c>
      <c r="L33" s="515"/>
      <c r="M33" s="515"/>
    </row>
    <row r="34" spans="1:16" s="539" customFormat="1" x14ac:dyDescent="0.3">
      <c r="A34" s="535"/>
      <c r="B34" s="535"/>
      <c r="C34" s="516" t="s">
        <v>24</v>
      </c>
      <c r="D34" s="517">
        <f>30-D33</f>
        <v>0</v>
      </c>
      <c r="E34" s="540"/>
      <c r="F34" s="540"/>
      <c r="G34" s="540"/>
      <c r="H34" s="540"/>
      <c r="I34" s="540"/>
      <c r="J34" s="540"/>
      <c r="K34" s="540"/>
      <c r="L34" s="540"/>
      <c r="M34" s="540"/>
    </row>
    <row r="35" spans="1:16" s="539" customFormat="1" x14ac:dyDescent="0.3">
      <c r="A35" s="535"/>
      <c r="B35" s="535"/>
      <c r="C35" s="513" t="s">
        <v>177</v>
      </c>
      <c r="D35" s="540"/>
      <c r="E35" s="540"/>
      <c r="F35" s="540"/>
      <c r="G35" s="540"/>
      <c r="H35" s="540"/>
      <c r="I35" s="540"/>
      <c r="J35" s="540"/>
      <c r="K35" s="540"/>
      <c r="L35" s="540"/>
      <c r="M35" s="540"/>
    </row>
    <row r="36" spans="1:16" s="539" customFormat="1" x14ac:dyDescent="0.3">
      <c r="A36" s="535"/>
      <c r="B36" s="535"/>
      <c r="C36" s="855" t="s">
        <v>0</v>
      </c>
      <c r="D36" s="850" t="s">
        <v>1</v>
      </c>
      <c r="E36" s="851" t="s">
        <v>2</v>
      </c>
      <c r="F36" s="851"/>
      <c r="G36" s="851"/>
      <c r="H36" s="851"/>
      <c r="I36" s="851"/>
      <c r="J36" s="852"/>
      <c r="K36" s="850" t="s">
        <v>3</v>
      </c>
      <c r="L36" s="850" t="s">
        <v>4</v>
      </c>
      <c r="M36" s="850" t="s">
        <v>5</v>
      </c>
    </row>
    <row r="37" spans="1:16" s="539" customFormat="1" x14ac:dyDescent="0.3">
      <c r="A37" s="535"/>
      <c r="B37" s="535"/>
      <c r="C37" s="856"/>
      <c r="D37" s="850"/>
      <c r="E37" s="850" t="s">
        <v>6</v>
      </c>
      <c r="F37" s="853" t="s">
        <v>7</v>
      </c>
      <c r="G37" s="853"/>
      <c r="H37" s="853"/>
      <c r="I37" s="853"/>
      <c r="J37" s="850" t="s">
        <v>26</v>
      </c>
      <c r="K37" s="850"/>
      <c r="L37" s="850"/>
      <c r="M37" s="850"/>
    </row>
    <row r="38" spans="1:16" s="539" customFormat="1" x14ac:dyDescent="0.3">
      <c r="A38" s="535"/>
      <c r="B38" s="535"/>
      <c r="C38" s="856"/>
      <c r="D38" s="850"/>
      <c r="E38" s="852"/>
      <c r="F38" s="850" t="s">
        <v>9</v>
      </c>
      <c r="G38" s="851" t="s">
        <v>10</v>
      </c>
      <c r="H38" s="852"/>
      <c r="I38" s="852"/>
      <c r="J38" s="852"/>
      <c r="K38" s="850"/>
      <c r="L38" s="850"/>
      <c r="M38" s="850"/>
    </row>
    <row r="39" spans="1:16" s="539" customFormat="1" x14ac:dyDescent="0.3">
      <c r="A39" s="535"/>
      <c r="B39" s="535"/>
      <c r="C39" s="856"/>
      <c r="D39" s="850"/>
      <c r="E39" s="852"/>
      <c r="F39" s="854"/>
      <c r="G39" s="850" t="s">
        <v>11</v>
      </c>
      <c r="H39" s="850" t="s">
        <v>12</v>
      </c>
      <c r="I39" s="850" t="s">
        <v>13</v>
      </c>
      <c r="J39" s="852"/>
      <c r="K39" s="850"/>
      <c r="L39" s="850"/>
      <c r="M39" s="850"/>
    </row>
    <row r="40" spans="1:16" s="539" customFormat="1" x14ac:dyDescent="0.3">
      <c r="A40" s="535"/>
      <c r="B40" s="535"/>
      <c r="C40" s="856"/>
      <c r="D40" s="850"/>
      <c r="E40" s="852"/>
      <c r="F40" s="854"/>
      <c r="G40" s="850"/>
      <c r="H40" s="850"/>
      <c r="I40" s="850"/>
      <c r="J40" s="852"/>
      <c r="K40" s="850"/>
      <c r="L40" s="850"/>
      <c r="M40" s="850"/>
    </row>
    <row r="41" spans="1:16" s="539" customFormat="1" x14ac:dyDescent="0.3">
      <c r="A41" s="535"/>
      <c r="B41" s="535"/>
      <c r="C41" s="856"/>
      <c r="D41" s="850"/>
      <c r="E41" s="852"/>
      <c r="F41" s="854"/>
      <c r="G41" s="850"/>
      <c r="H41" s="850"/>
      <c r="I41" s="850"/>
      <c r="J41" s="852"/>
      <c r="K41" s="850"/>
      <c r="L41" s="850"/>
      <c r="M41" s="850"/>
    </row>
    <row r="42" spans="1:16" s="539" customFormat="1" x14ac:dyDescent="0.3">
      <c r="A42" s="535"/>
      <c r="B42" s="535"/>
      <c r="C42" s="857"/>
      <c r="D42" s="850"/>
      <c r="E42" s="852"/>
      <c r="F42" s="854"/>
      <c r="G42" s="850"/>
      <c r="H42" s="850"/>
      <c r="I42" s="850"/>
      <c r="J42" s="852"/>
      <c r="K42" s="850"/>
      <c r="L42" s="850"/>
      <c r="M42" s="850"/>
    </row>
    <row r="43" spans="1:16" s="539" customFormat="1" x14ac:dyDescent="0.3">
      <c r="A43" s="535" t="s">
        <v>17</v>
      </c>
      <c r="B43" s="535" t="s">
        <v>15</v>
      </c>
      <c r="C43" s="522" t="s">
        <v>234</v>
      </c>
      <c r="D43" s="536">
        <v>3</v>
      </c>
      <c r="E43" s="537">
        <f>D43*30</f>
        <v>90</v>
      </c>
      <c r="F43" s="537">
        <f>G43+H43+I43</f>
        <v>30</v>
      </c>
      <c r="G43" s="537">
        <v>15</v>
      </c>
      <c r="H43" s="537"/>
      <c r="I43" s="537">
        <v>15</v>
      </c>
      <c r="J43" s="537">
        <f>E43-F43</f>
        <v>60</v>
      </c>
      <c r="K43" s="538">
        <f>F43/15</f>
        <v>2</v>
      </c>
      <c r="L43" s="537" t="s">
        <v>17</v>
      </c>
      <c r="M43" s="538">
        <f>F43/E43*100</f>
        <v>33.333333333333329</v>
      </c>
      <c r="N43" s="539" t="s">
        <v>291</v>
      </c>
      <c r="O43" s="539" t="s">
        <v>285</v>
      </c>
    </row>
    <row r="44" spans="1:16" s="539" customFormat="1" x14ac:dyDescent="0.3">
      <c r="A44" s="535" t="s">
        <v>13</v>
      </c>
      <c r="B44" s="535" t="s">
        <v>15</v>
      </c>
      <c r="C44" s="522" t="s">
        <v>210</v>
      </c>
      <c r="D44" s="538">
        <v>1.5</v>
      </c>
      <c r="E44" s="537">
        <f>D44*30</f>
        <v>45</v>
      </c>
      <c r="F44" s="537">
        <f>G44+H44+I44</f>
        <v>15</v>
      </c>
      <c r="G44" s="537"/>
      <c r="H44" s="537"/>
      <c r="I44" s="537">
        <v>15</v>
      </c>
      <c r="J44" s="537">
        <f>E44-F44</f>
        <v>30</v>
      </c>
      <c r="K44" s="538">
        <v>1</v>
      </c>
      <c r="L44" s="537" t="s">
        <v>17</v>
      </c>
      <c r="M44" s="538">
        <f>F44/E44*100</f>
        <v>33.333333333333329</v>
      </c>
    </row>
    <row r="45" spans="1:16" s="539" customFormat="1" x14ac:dyDescent="0.3">
      <c r="A45" s="535" t="s">
        <v>13</v>
      </c>
      <c r="B45" s="535" t="s">
        <v>15</v>
      </c>
      <c r="C45" s="522" t="s">
        <v>223</v>
      </c>
      <c r="D45" s="538">
        <v>6.5</v>
      </c>
      <c r="E45" s="537">
        <f t="shared" ref="E45:E49" si="11">D45*30</f>
        <v>195</v>
      </c>
      <c r="F45" s="537">
        <f t="shared" ref="F45:F49" si="12">G45+H45+I45</f>
        <v>75</v>
      </c>
      <c r="G45" s="537">
        <v>45</v>
      </c>
      <c r="H45" s="537"/>
      <c r="I45" s="537">
        <v>30</v>
      </c>
      <c r="J45" s="537">
        <f t="shared" ref="J45:J49" si="13">E45-F45</f>
        <v>120</v>
      </c>
      <c r="K45" s="538">
        <v>5</v>
      </c>
      <c r="L45" s="537" t="s">
        <v>20</v>
      </c>
      <c r="M45" s="538">
        <f t="shared" ref="M45:M49" si="14">F45/E45*100</f>
        <v>38.461538461538467</v>
      </c>
      <c r="N45" s="539" t="s">
        <v>291</v>
      </c>
      <c r="O45" s="539" t="s">
        <v>285</v>
      </c>
      <c r="P45" s="539" t="s">
        <v>334</v>
      </c>
    </row>
    <row r="46" spans="1:16" s="539" customFormat="1" x14ac:dyDescent="0.3">
      <c r="A46" s="535" t="s">
        <v>13</v>
      </c>
      <c r="B46" s="535" t="s">
        <v>15</v>
      </c>
      <c r="C46" s="522" t="s">
        <v>206</v>
      </c>
      <c r="D46" s="538">
        <v>6</v>
      </c>
      <c r="E46" s="537">
        <f t="shared" si="11"/>
        <v>180</v>
      </c>
      <c r="F46" s="537">
        <f t="shared" si="12"/>
        <v>60</v>
      </c>
      <c r="G46" s="537">
        <v>30</v>
      </c>
      <c r="H46" s="537"/>
      <c r="I46" s="537">
        <v>30</v>
      </c>
      <c r="J46" s="537">
        <f t="shared" si="13"/>
        <v>120</v>
      </c>
      <c r="K46" s="538">
        <f t="shared" ref="K46:K48" si="15">F46/15</f>
        <v>4</v>
      </c>
      <c r="L46" s="537" t="s">
        <v>20</v>
      </c>
      <c r="M46" s="538">
        <f t="shared" si="14"/>
        <v>33.333333333333329</v>
      </c>
      <c r="N46" s="539" t="s">
        <v>291</v>
      </c>
      <c r="O46" s="539" t="s">
        <v>285</v>
      </c>
    </row>
    <row r="47" spans="1:16" s="539" customFormat="1" x14ac:dyDescent="0.3">
      <c r="A47" s="535" t="s">
        <v>17</v>
      </c>
      <c r="B47" s="535" t="s">
        <v>15</v>
      </c>
      <c r="C47" s="522" t="s">
        <v>208</v>
      </c>
      <c r="D47" s="538">
        <v>4.5</v>
      </c>
      <c r="E47" s="537">
        <f t="shared" si="11"/>
        <v>135</v>
      </c>
      <c r="F47" s="537">
        <f t="shared" si="12"/>
        <v>45</v>
      </c>
      <c r="G47" s="537">
        <v>30</v>
      </c>
      <c r="H47" s="537"/>
      <c r="I47" s="537">
        <v>15</v>
      </c>
      <c r="J47" s="537">
        <f t="shared" si="13"/>
        <v>90</v>
      </c>
      <c r="K47" s="538">
        <v>3</v>
      </c>
      <c r="L47" s="537" t="s">
        <v>17</v>
      </c>
      <c r="M47" s="538">
        <f t="shared" si="14"/>
        <v>33.333333333333329</v>
      </c>
      <c r="N47" s="539" t="s">
        <v>291</v>
      </c>
      <c r="O47" s="539" t="s">
        <v>285</v>
      </c>
      <c r="P47" s="539" t="s">
        <v>335</v>
      </c>
    </row>
    <row r="48" spans="1:16" s="539" customFormat="1" x14ac:dyDescent="0.3">
      <c r="A48" s="535" t="s">
        <v>17</v>
      </c>
      <c r="B48" s="535" t="s">
        <v>15</v>
      </c>
      <c r="C48" s="522" t="s">
        <v>207</v>
      </c>
      <c r="D48" s="538">
        <v>3</v>
      </c>
      <c r="E48" s="537">
        <f t="shared" si="11"/>
        <v>90</v>
      </c>
      <c r="F48" s="537">
        <f t="shared" si="12"/>
        <v>45</v>
      </c>
      <c r="G48" s="537"/>
      <c r="H48" s="537"/>
      <c r="I48" s="537">
        <v>45</v>
      </c>
      <c r="J48" s="537">
        <f t="shared" si="13"/>
        <v>45</v>
      </c>
      <c r="K48" s="538">
        <f t="shared" si="15"/>
        <v>3</v>
      </c>
      <c r="L48" s="537" t="s">
        <v>17</v>
      </c>
      <c r="M48" s="538">
        <f t="shared" si="14"/>
        <v>50</v>
      </c>
      <c r="N48" s="539" t="s">
        <v>291</v>
      </c>
      <c r="O48" s="539" t="s">
        <v>287</v>
      </c>
    </row>
    <row r="49" spans="1:16" s="539" customFormat="1" x14ac:dyDescent="0.3">
      <c r="A49" s="535" t="s">
        <v>13</v>
      </c>
      <c r="B49" s="535" t="s">
        <v>15</v>
      </c>
      <c r="C49" s="522" t="s">
        <v>229</v>
      </c>
      <c r="D49" s="538">
        <v>5.5</v>
      </c>
      <c r="E49" s="537">
        <f t="shared" si="11"/>
        <v>165</v>
      </c>
      <c r="F49" s="537">
        <f t="shared" si="12"/>
        <v>75</v>
      </c>
      <c r="G49" s="537">
        <v>45</v>
      </c>
      <c r="H49" s="537"/>
      <c r="I49" s="537">
        <v>30</v>
      </c>
      <c r="J49" s="537">
        <f t="shared" si="13"/>
        <v>90</v>
      </c>
      <c r="K49" s="538">
        <v>5</v>
      </c>
      <c r="L49" s="537" t="s">
        <v>20</v>
      </c>
      <c r="M49" s="538">
        <f t="shared" si="14"/>
        <v>45.454545454545453</v>
      </c>
      <c r="N49" s="539" t="s">
        <v>291</v>
      </c>
      <c r="O49" s="539" t="s">
        <v>285</v>
      </c>
      <c r="P49" s="539" t="s">
        <v>336</v>
      </c>
    </row>
    <row r="50" spans="1:16" s="539" customFormat="1" x14ac:dyDescent="0.3">
      <c r="A50" s="535"/>
      <c r="B50" s="535"/>
      <c r="C50" s="522"/>
      <c r="D50" s="538"/>
      <c r="E50" s="537"/>
      <c r="F50" s="537"/>
      <c r="G50" s="537"/>
      <c r="H50" s="537"/>
      <c r="I50" s="537"/>
      <c r="J50" s="537"/>
      <c r="K50" s="538"/>
      <c r="L50" s="537"/>
      <c r="M50" s="538"/>
      <c r="N50" s="539" t="s">
        <v>285</v>
      </c>
      <c r="O50" s="539" t="s">
        <v>291</v>
      </c>
      <c r="P50" s="539" t="s">
        <v>317</v>
      </c>
    </row>
    <row r="51" spans="1:16" s="539" customFormat="1" x14ac:dyDescent="0.3">
      <c r="A51" s="535"/>
      <c r="B51" s="535"/>
      <c r="C51" s="519" t="s">
        <v>23</v>
      </c>
      <c r="D51" s="520">
        <f>SUM(D43:D50)</f>
        <v>30</v>
      </c>
      <c r="E51" s="520">
        <f t="shared" ref="E51:K51" si="16">SUM(E43:E50)</f>
        <v>900</v>
      </c>
      <c r="F51" s="520">
        <f t="shared" si="16"/>
        <v>345</v>
      </c>
      <c r="G51" s="520">
        <f t="shared" si="16"/>
        <v>165</v>
      </c>
      <c r="H51" s="520">
        <f t="shared" si="16"/>
        <v>0</v>
      </c>
      <c r="I51" s="520">
        <f t="shared" si="16"/>
        <v>180</v>
      </c>
      <c r="J51" s="520">
        <f t="shared" si="16"/>
        <v>555</v>
      </c>
      <c r="K51" s="520">
        <f t="shared" si="16"/>
        <v>23</v>
      </c>
      <c r="L51" s="515">
        <f t="shared" ref="L51" si="17">SUM(L43:L49)</f>
        <v>0</v>
      </c>
      <c r="M51" s="515"/>
    </row>
    <row r="52" spans="1:16" s="539" customFormat="1" x14ac:dyDescent="0.3">
      <c r="A52" s="535"/>
      <c r="B52" s="535"/>
      <c r="C52" s="516" t="s">
        <v>24</v>
      </c>
      <c r="D52" s="521">
        <f>30-D51</f>
        <v>0</v>
      </c>
      <c r="E52" s="518"/>
      <c r="F52" s="518"/>
      <c r="G52" s="518"/>
      <c r="H52" s="518"/>
      <c r="I52" s="518"/>
      <c r="J52" s="518"/>
      <c r="K52" s="518"/>
      <c r="L52" s="518"/>
      <c r="M52" s="518"/>
    </row>
    <row r="53" spans="1:16" s="539" customFormat="1" x14ac:dyDescent="0.3">
      <c r="A53" s="535"/>
      <c r="B53" s="535"/>
      <c r="C53" s="513" t="s">
        <v>178</v>
      </c>
      <c r="D53" s="540"/>
      <c r="E53" s="540"/>
      <c r="F53" s="540"/>
      <c r="G53" s="540"/>
      <c r="H53" s="540"/>
      <c r="I53" s="540"/>
      <c r="J53" s="540"/>
      <c r="K53" s="540"/>
      <c r="L53" s="540"/>
      <c r="M53" s="540"/>
    </row>
    <row r="54" spans="1:16" s="539" customFormat="1" x14ac:dyDescent="0.3">
      <c r="A54" s="535"/>
      <c r="B54" s="535"/>
      <c r="C54" s="849" t="s">
        <v>0</v>
      </c>
      <c r="D54" s="850" t="s">
        <v>1</v>
      </c>
      <c r="E54" s="851" t="s">
        <v>2</v>
      </c>
      <c r="F54" s="851"/>
      <c r="G54" s="851"/>
      <c r="H54" s="851"/>
      <c r="I54" s="851"/>
      <c r="J54" s="852"/>
      <c r="K54" s="850" t="s">
        <v>3</v>
      </c>
      <c r="L54" s="850" t="s">
        <v>4</v>
      </c>
      <c r="M54" s="850" t="s">
        <v>5</v>
      </c>
    </row>
    <row r="55" spans="1:16" s="539" customFormat="1" x14ac:dyDescent="0.3">
      <c r="A55" s="535"/>
      <c r="B55" s="535"/>
      <c r="C55" s="849"/>
      <c r="D55" s="850"/>
      <c r="E55" s="850" t="s">
        <v>6</v>
      </c>
      <c r="F55" s="853" t="s">
        <v>7</v>
      </c>
      <c r="G55" s="853"/>
      <c r="H55" s="853"/>
      <c r="I55" s="853"/>
      <c r="J55" s="850" t="s">
        <v>26</v>
      </c>
      <c r="K55" s="850"/>
      <c r="L55" s="850"/>
      <c r="M55" s="850"/>
    </row>
    <row r="56" spans="1:16" s="539" customFormat="1" x14ac:dyDescent="0.3">
      <c r="A56" s="535"/>
      <c r="B56" s="535"/>
      <c r="C56" s="849"/>
      <c r="D56" s="850"/>
      <c r="E56" s="852"/>
      <c r="F56" s="850" t="s">
        <v>9</v>
      </c>
      <c r="G56" s="851" t="s">
        <v>10</v>
      </c>
      <c r="H56" s="852"/>
      <c r="I56" s="852"/>
      <c r="J56" s="852"/>
      <c r="K56" s="850"/>
      <c r="L56" s="850"/>
      <c r="M56" s="850"/>
    </row>
    <row r="57" spans="1:16" s="539" customFormat="1" x14ac:dyDescent="0.3">
      <c r="A57" s="535"/>
      <c r="B57" s="535"/>
      <c r="C57" s="849"/>
      <c r="D57" s="850"/>
      <c r="E57" s="852"/>
      <c r="F57" s="854"/>
      <c r="G57" s="850" t="s">
        <v>11</v>
      </c>
      <c r="H57" s="850" t="s">
        <v>12</v>
      </c>
      <c r="I57" s="850" t="s">
        <v>13</v>
      </c>
      <c r="J57" s="852"/>
      <c r="K57" s="850"/>
      <c r="L57" s="850"/>
      <c r="M57" s="850"/>
    </row>
    <row r="58" spans="1:16" s="539" customFormat="1" x14ac:dyDescent="0.3">
      <c r="A58" s="535"/>
      <c r="B58" s="535"/>
      <c r="C58" s="849"/>
      <c r="D58" s="850"/>
      <c r="E58" s="852"/>
      <c r="F58" s="854"/>
      <c r="G58" s="850"/>
      <c r="H58" s="850"/>
      <c r="I58" s="850"/>
      <c r="J58" s="852"/>
      <c r="K58" s="850"/>
      <c r="L58" s="850"/>
      <c r="M58" s="850"/>
    </row>
    <row r="59" spans="1:16" s="539" customFormat="1" x14ac:dyDescent="0.3">
      <c r="A59" s="535"/>
      <c r="B59" s="535"/>
      <c r="C59" s="849"/>
      <c r="D59" s="850"/>
      <c r="E59" s="852"/>
      <c r="F59" s="854"/>
      <c r="G59" s="850"/>
      <c r="H59" s="850"/>
      <c r="I59" s="850"/>
      <c r="J59" s="852"/>
      <c r="K59" s="850"/>
      <c r="L59" s="850"/>
      <c r="M59" s="850"/>
    </row>
    <row r="60" spans="1:16" s="539" customFormat="1" x14ac:dyDescent="0.3">
      <c r="A60" s="535"/>
      <c r="B60" s="535"/>
      <c r="C60" s="849"/>
      <c r="D60" s="850"/>
      <c r="E60" s="852"/>
      <c r="F60" s="854"/>
      <c r="G60" s="850"/>
      <c r="H60" s="850"/>
      <c r="I60" s="850"/>
      <c r="J60" s="852"/>
      <c r="K60" s="850"/>
      <c r="L60" s="850"/>
      <c r="M60" s="850"/>
    </row>
    <row r="61" spans="1:16" s="539" customFormat="1" x14ac:dyDescent="0.3">
      <c r="A61" s="535" t="s">
        <v>17</v>
      </c>
      <c r="B61" s="535" t="s">
        <v>15</v>
      </c>
      <c r="C61" s="519" t="s">
        <v>207</v>
      </c>
      <c r="D61" s="536">
        <v>4.5</v>
      </c>
      <c r="E61" s="537">
        <f>D61*30</f>
        <v>135</v>
      </c>
      <c r="F61" s="537">
        <f>G61+H61+I61</f>
        <v>54</v>
      </c>
      <c r="G61" s="537"/>
      <c r="H61" s="537"/>
      <c r="I61" s="537">
        <v>54</v>
      </c>
      <c r="J61" s="537">
        <f>E61-F61</f>
        <v>81</v>
      </c>
      <c r="K61" s="538">
        <v>3</v>
      </c>
      <c r="L61" s="537" t="s">
        <v>28</v>
      </c>
      <c r="M61" s="538">
        <f>F61/E61*100</f>
        <v>40</v>
      </c>
      <c r="N61" s="539" t="s">
        <v>291</v>
      </c>
      <c r="O61" s="539" t="s">
        <v>287</v>
      </c>
    </row>
    <row r="62" spans="1:16" s="539" customFormat="1" x14ac:dyDescent="0.3">
      <c r="A62" s="535"/>
      <c r="B62" s="535"/>
      <c r="C62" s="522"/>
      <c r="D62" s="538"/>
      <c r="E62" s="537"/>
      <c r="F62" s="537"/>
      <c r="G62" s="537"/>
      <c r="H62" s="537"/>
      <c r="I62" s="537"/>
      <c r="J62" s="537">
        <f t="shared" ref="J62" si="18">E62-F62</f>
        <v>0</v>
      </c>
      <c r="K62" s="538"/>
      <c r="L62" s="537"/>
      <c r="M62" s="538"/>
      <c r="N62" s="539" t="s">
        <v>310</v>
      </c>
      <c r="O62" s="539" t="s">
        <v>291</v>
      </c>
    </row>
    <row r="63" spans="1:16" s="539" customFormat="1" ht="27" x14ac:dyDescent="0.3">
      <c r="A63" s="535" t="s">
        <v>13</v>
      </c>
      <c r="B63" s="535" t="s">
        <v>15</v>
      </c>
      <c r="C63" s="522" t="s">
        <v>378</v>
      </c>
      <c r="D63" s="538">
        <v>4.5</v>
      </c>
      <c r="E63" s="537">
        <f t="shared" ref="E63:E68" si="19">D63*30</f>
        <v>135</v>
      </c>
      <c r="F63" s="537"/>
      <c r="G63" s="537"/>
      <c r="H63" s="537"/>
      <c r="I63" s="537">
        <v>15</v>
      </c>
      <c r="J63" s="537">
        <v>120</v>
      </c>
      <c r="K63" s="538">
        <f t="shared" ref="K63:K66" si="20">F63/18</f>
        <v>0</v>
      </c>
      <c r="L63" s="537" t="s">
        <v>28</v>
      </c>
      <c r="M63" s="538">
        <f t="shared" ref="M63:M68" si="21">F63/E63*100</f>
        <v>0</v>
      </c>
      <c r="N63" s="539" t="s">
        <v>291</v>
      </c>
      <c r="O63" s="539" t="s">
        <v>285</v>
      </c>
    </row>
    <row r="64" spans="1:16" s="539" customFormat="1" x14ac:dyDescent="0.3">
      <c r="A64" s="535"/>
      <c r="B64" s="535"/>
      <c r="C64" s="522"/>
      <c r="D64" s="538"/>
      <c r="E64" s="537"/>
      <c r="F64" s="537"/>
      <c r="G64" s="537"/>
      <c r="H64" s="537"/>
      <c r="I64" s="537"/>
      <c r="J64" s="537"/>
      <c r="K64" s="538"/>
      <c r="L64" s="537"/>
      <c r="M64" s="538"/>
      <c r="N64" s="539" t="s">
        <v>291</v>
      </c>
      <c r="O64" s="539" t="s">
        <v>285</v>
      </c>
      <c r="P64" s="539" t="s">
        <v>317</v>
      </c>
    </row>
    <row r="65" spans="1:16" s="539" customFormat="1" x14ac:dyDescent="0.3">
      <c r="A65" s="535" t="s">
        <v>13</v>
      </c>
      <c r="B65" s="535" t="s">
        <v>15</v>
      </c>
      <c r="C65" s="522" t="s">
        <v>205</v>
      </c>
      <c r="D65" s="538">
        <v>7</v>
      </c>
      <c r="E65" s="537">
        <f>D65*30</f>
        <v>210</v>
      </c>
      <c r="F65" s="537">
        <f>G65+H65+I65</f>
        <v>72</v>
      </c>
      <c r="G65" s="537">
        <v>36</v>
      </c>
      <c r="H65" s="537"/>
      <c r="I65" s="537">
        <v>36</v>
      </c>
      <c r="J65" s="537">
        <f>E65-F65</f>
        <v>138</v>
      </c>
      <c r="K65" s="538">
        <v>4</v>
      </c>
      <c r="L65" s="537" t="s">
        <v>20</v>
      </c>
      <c r="M65" s="538">
        <f>F65/E65*100</f>
        <v>34.285714285714285</v>
      </c>
      <c r="N65" s="539" t="s">
        <v>291</v>
      </c>
      <c r="O65" s="539" t="s">
        <v>285</v>
      </c>
      <c r="P65" s="539" t="s">
        <v>317</v>
      </c>
    </row>
    <row r="66" spans="1:16" s="539" customFormat="1" x14ac:dyDescent="0.3">
      <c r="A66" s="535" t="s">
        <v>17</v>
      </c>
      <c r="B66" s="535" t="s">
        <v>30</v>
      </c>
      <c r="C66" s="522" t="s">
        <v>235</v>
      </c>
      <c r="D66" s="538">
        <v>3.5</v>
      </c>
      <c r="E66" s="537">
        <f t="shared" si="19"/>
        <v>105</v>
      </c>
      <c r="F66" s="537">
        <f t="shared" ref="F66:F68" si="22">G66+H66+I66</f>
        <v>36</v>
      </c>
      <c r="G66" s="537">
        <v>18</v>
      </c>
      <c r="H66" s="537"/>
      <c r="I66" s="537">
        <v>18</v>
      </c>
      <c r="J66" s="537">
        <f t="shared" ref="J66:J68" si="23">E66-F66</f>
        <v>69</v>
      </c>
      <c r="K66" s="538">
        <f t="shared" si="20"/>
        <v>2</v>
      </c>
      <c r="L66" s="537" t="s">
        <v>17</v>
      </c>
      <c r="M66" s="538">
        <f t="shared" si="21"/>
        <v>34.285714285714285</v>
      </c>
      <c r="N66" s="539" t="s">
        <v>291</v>
      </c>
      <c r="O66" s="539" t="s">
        <v>285</v>
      </c>
    </row>
    <row r="67" spans="1:16" s="539" customFormat="1" x14ac:dyDescent="0.3">
      <c r="A67" s="535" t="s">
        <v>13</v>
      </c>
      <c r="B67" s="535" t="s">
        <v>15</v>
      </c>
      <c r="C67" s="522" t="s">
        <v>211</v>
      </c>
      <c r="D67" s="538">
        <v>7</v>
      </c>
      <c r="E67" s="537">
        <f t="shared" si="19"/>
        <v>210</v>
      </c>
      <c r="F67" s="537">
        <f t="shared" si="22"/>
        <v>72</v>
      </c>
      <c r="G67" s="537">
        <v>36</v>
      </c>
      <c r="H67" s="537"/>
      <c r="I67" s="537">
        <v>36</v>
      </c>
      <c r="J67" s="537">
        <f t="shared" si="23"/>
        <v>138</v>
      </c>
      <c r="K67" s="538">
        <v>4</v>
      </c>
      <c r="L67" s="537" t="s">
        <v>20</v>
      </c>
      <c r="M67" s="538">
        <f t="shared" si="21"/>
        <v>34.285714285714285</v>
      </c>
      <c r="N67" s="539" t="s">
        <v>291</v>
      </c>
      <c r="O67" s="539" t="s">
        <v>285</v>
      </c>
      <c r="P67" s="539" t="s">
        <v>337</v>
      </c>
    </row>
    <row r="68" spans="1:16" s="539" customFormat="1" ht="27" x14ac:dyDescent="0.3">
      <c r="A68" s="535" t="s">
        <v>17</v>
      </c>
      <c r="B68" s="535" t="s">
        <v>30</v>
      </c>
      <c r="C68" s="522" t="s">
        <v>204</v>
      </c>
      <c r="D68" s="538">
        <v>3.5</v>
      </c>
      <c r="E68" s="537">
        <f t="shared" si="19"/>
        <v>105</v>
      </c>
      <c r="F68" s="537">
        <f t="shared" si="22"/>
        <v>54</v>
      </c>
      <c r="G68" s="537">
        <v>36</v>
      </c>
      <c r="H68" s="537"/>
      <c r="I68" s="537">
        <v>18</v>
      </c>
      <c r="J68" s="537">
        <f t="shared" si="23"/>
        <v>51</v>
      </c>
      <c r="K68" s="538">
        <v>3</v>
      </c>
      <c r="L68" s="537" t="s">
        <v>17</v>
      </c>
      <c r="M68" s="538">
        <f t="shared" si="21"/>
        <v>51.428571428571423</v>
      </c>
      <c r="N68" s="539" t="s">
        <v>310</v>
      </c>
      <c r="O68" s="539" t="s">
        <v>291</v>
      </c>
    </row>
    <row r="69" spans="1:16" s="539" customFormat="1" x14ac:dyDescent="0.3">
      <c r="A69" s="535"/>
      <c r="B69" s="535"/>
      <c r="C69" s="519" t="s">
        <v>23</v>
      </c>
      <c r="D69" s="520">
        <f>SUM(D61:D68)</f>
        <v>30</v>
      </c>
      <c r="E69" s="515">
        <f t="shared" ref="E69:K69" si="24">SUM(E61:E68)</f>
        <v>900</v>
      </c>
      <c r="F69" s="515">
        <f t="shared" si="24"/>
        <v>288</v>
      </c>
      <c r="G69" s="515">
        <f t="shared" si="24"/>
        <v>126</v>
      </c>
      <c r="H69" s="515">
        <f t="shared" si="24"/>
        <v>0</v>
      </c>
      <c r="I69" s="515">
        <f t="shared" si="24"/>
        <v>177</v>
      </c>
      <c r="J69" s="515">
        <f t="shared" si="24"/>
        <v>597</v>
      </c>
      <c r="K69" s="515">
        <f t="shared" si="24"/>
        <v>16</v>
      </c>
      <c r="L69" s="515"/>
      <c r="M69" s="515"/>
    </row>
    <row r="70" spans="1:16" s="539" customFormat="1" x14ac:dyDescent="0.3">
      <c r="A70" s="535"/>
      <c r="B70" s="535"/>
      <c r="C70" s="516" t="s">
        <v>24</v>
      </c>
      <c r="D70" s="518">
        <f>30-D69</f>
        <v>0</v>
      </c>
      <c r="E70" s="518"/>
      <c r="F70" s="518"/>
      <c r="G70" s="518"/>
      <c r="H70" s="518"/>
      <c r="I70" s="518"/>
      <c r="J70" s="518"/>
      <c r="K70" s="518"/>
      <c r="L70" s="518"/>
      <c r="M70" s="540"/>
    </row>
    <row r="71" spans="1:16" s="539" customFormat="1" x14ac:dyDescent="0.3">
      <c r="A71" s="535"/>
      <c r="B71" s="535"/>
      <c r="C71" s="513" t="s">
        <v>179</v>
      </c>
      <c r="D71" s="540"/>
      <c r="E71" s="540"/>
      <c r="F71" s="540"/>
      <c r="G71" s="540"/>
      <c r="H71" s="540"/>
      <c r="I71" s="540"/>
      <c r="J71" s="540"/>
      <c r="K71" s="540"/>
      <c r="L71" s="540"/>
      <c r="M71" s="540"/>
    </row>
    <row r="72" spans="1:16" s="539" customFormat="1" x14ac:dyDescent="0.3">
      <c r="A72" s="535"/>
      <c r="B72" s="535"/>
      <c r="C72" s="849" t="s">
        <v>0</v>
      </c>
      <c r="D72" s="850" t="s">
        <v>1</v>
      </c>
      <c r="E72" s="851" t="s">
        <v>2</v>
      </c>
      <c r="F72" s="851"/>
      <c r="G72" s="851"/>
      <c r="H72" s="851"/>
      <c r="I72" s="851"/>
      <c r="J72" s="852"/>
      <c r="K72" s="850" t="s">
        <v>3</v>
      </c>
      <c r="L72" s="850" t="s">
        <v>4</v>
      </c>
      <c r="M72" s="850" t="s">
        <v>5</v>
      </c>
    </row>
    <row r="73" spans="1:16" s="539" customFormat="1" x14ac:dyDescent="0.3">
      <c r="A73" s="535"/>
      <c r="B73" s="535"/>
      <c r="C73" s="849"/>
      <c r="D73" s="850"/>
      <c r="E73" s="850" t="s">
        <v>6</v>
      </c>
      <c r="F73" s="853" t="s">
        <v>7</v>
      </c>
      <c r="G73" s="853"/>
      <c r="H73" s="853"/>
      <c r="I73" s="853"/>
      <c r="J73" s="850" t="s">
        <v>26</v>
      </c>
      <c r="K73" s="850"/>
      <c r="L73" s="850"/>
      <c r="M73" s="850"/>
    </row>
    <row r="74" spans="1:16" s="539" customFormat="1" x14ac:dyDescent="0.3">
      <c r="A74" s="535"/>
      <c r="B74" s="535"/>
      <c r="C74" s="849"/>
      <c r="D74" s="850"/>
      <c r="E74" s="852"/>
      <c r="F74" s="850" t="s">
        <v>9</v>
      </c>
      <c r="G74" s="851" t="s">
        <v>10</v>
      </c>
      <c r="H74" s="852"/>
      <c r="I74" s="852"/>
      <c r="J74" s="852"/>
      <c r="K74" s="850"/>
      <c r="L74" s="850"/>
      <c r="M74" s="850"/>
    </row>
    <row r="75" spans="1:16" s="539" customFormat="1" x14ac:dyDescent="0.3">
      <c r="A75" s="535"/>
      <c r="B75" s="535"/>
      <c r="C75" s="849"/>
      <c r="D75" s="850"/>
      <c r="E75" s="852"/>
      <c r="F75" s="854"/>
      <c r="G75" s="850" t="s">
        <v>11</v>
      </c>
      <c r="H75" s="850" t="s">
        <v>12</v>
      </c>
      <c r="I75" s="850" t="s">
        <v>13</v>
      </c>
      <c r="J75" s="852"/>
      <c r="K75" s="850"/>
      <c r="L75" s="850"/>
      <c r="M75" s="850"/>
    </row>
    <row r="76" spans="1:16" s="539" customFormat="1" x14ac:dyDescent="0.3">
      <c r="A76" s="535"/>
      <c r="B76" s="535"/>
      <c r="C76" s="849"/>
      <c r="D76" s="850"/>
      <c r="E76" s="852"/>
      <c r="F76" s="854"/>
      <c r="G76" s="850"/>
      <c r="H76" s="850"/>
      <c r="I76" s="850"/>
      <c r="J76" s="852"/>
      <c r="K76" s="850"/>
      <c r="L76" s="850"/>
      <c r="M76" s="850"/>
    </row>
    <row r="77" spans="1:16" s="539" customFormat="1" x14ac:dyDescent="0.3">
      <c r="A77" s="535"/>
      <c r="B77" s="535"/>
      <c r="C77" s="849"/>
      <c r="D77" s="850"/>
      <c r="E77" s="852"/>
      <c r="F77" s="854"/>
      <c r="G77" s="850"/>
      <c r="H77" s="850"/>
      <c r="I77" s="850"/>
      <c r="J77" s="852"/>
      <c r="K77" s="850"/>
      <c r="L77" s="850"/>
      <c r="M77" s="850"/>
    </row>
    <row r="78" spans="1:16" s="539" customFormat="1" x14ac:dyDescent="0.3">
      <c r="A78" s="535"/>
      <c r="B78" s="535"/>
      <c r="C78" s="849"/>
      <c r="D78" s="850"/>
      <c r="E78" s="852"/>
      <c r="F78" s="854"/>
      <c r="G78" s="850"/>
      <c r="H78" s="850"/>
      <c r="I78" s="850"/>
      <c r="J78" s="852"/>
      <c r="K78" s="850"/>
      <c r="L78" s="850"/>
      <c r="M78" s="850"/>
    </row>
    <row r="79" spans="1:16" s="539" customFormat="1" ht="27" x14ac:dyDescent="0.3">
      <c r="A79" s="535" t="s">
        <v>17</v>
      </c>
      <c r="B79" s="535" t="s">
        <v>30</v>
      </c>
      <c r="C79" s="522" t="s">
        <v>184</v>
      </c>
      <c r="D79" s="536">
        <v>3</v>
      </c>
      <c r="E79" s="537">
        <f>D79*30</f>
        <v>90</v>
      </c>
      <c r="F79" s="537">
        <f>G79+H79+I79</f>
        <v>45</v>
      </c>
      <c r="G79" s="537"/>
      <c r="H79" s="537"/>
      <c r="I79" s="537">
        <v>45</v>
      </c>
      <c r="J79" s="537">
        <f>E79-F79</f>
        <v>45</v>
      </c>
      <c r="K79" s="538">
        <f>F79/15</f>
        <v>3</v>
      </c>
      <c r="L79" s="537" t="s">
        <v>17</v>
      </c>
      <c r="M79" s="538">
        <f>F79/E79*100</f>
        <v>50</v>
      </c>
    </row>
    <row r="80" spans="1:16" s="539" customFormat="1" x14ac:dyDescent="0.3">
      <c r="A80" s="535" t="s">
        <v>13</v>
      </c>
      <c r="B80" s="535" t="s">
        <v>15</v>
      </c>
      <c r="C80" s="522" t="s">
        <v>213</v>
      </c>
      <c r="D80" s="538">
        <v>5</v>
      </c>
      <c r="E80" s="537">
        <f t="shared" ref="E80:E85" si="25">D80*30</f>
        <v>150</v>
      </c>
      <c r="F80" s="537">
        <f t="shared" ref="F80:F85" si="26">G80+H80+I80</f>
        <v>60</v>
      </c>
      <c r="G80" s="537">
        <v>30</v>
      </c>
      <c r="H80" s="537"/>
      <c r="I80" s="537">
        <v>30</v>
      </c>
      <c r="J80" s="537">
        <f t="shared" ref="J80:J85" si="27">E80-F80</f>
        <v>90</v>
      </c>
      <c r="K80" s="538">
        <f t="shared" ref="K80:K85" si="28">F80/15</f>
        <v>4</v>
      </c>
      <c r="L80" s="537" t="s">
        <v>20</v>
      </c>
      <c r="M80" s="538">
        <f t="shared" ref="M80:M85" si="29">F80/E80*100</f>
        <v>40</v>
      </c>
    </row>
    <row r="81" spans="1:13" s="539" customFormat="1" x14ac:dyDescent="0.3">
      <c r="A81" s="535" t="s">
        <v>13</v>
      </c>
      <c r="B81" s="535" t="s">
        <v>15</v>
      </c>
      <c r="C81" s="522" t="s">
        <v>221</v>
      </c>
      <c r="D81" s="538">
        <v>4</v>
      </c>
      <c r="E81" s="537">
        <f t="shared" si="25"/>
        <v>120</v>
      </c>
      <c r="F81" s="537">
        <f t="shared" si="26"/>
        <v>45</v>
      </c>
      <c r="G81" s="537">
        <v>30</v>
      </c>
      <c r="H81" s="537"/>
      <c r="I81" s="537">
        <v>15</v>
      </c>
      <c r="J81" s="537">
        <f t="shared" si="27"/>
        <v>75</v>
      </c>
      <c r="K81" s="538">
        <f t="shared" si="28"/>
        <v>3</v>
      </c>
      <c r="L81" s="537" t="s">
        <v>28</v>
      </c>
      <c r="M81" s="538">
        <f t="shared" si="29"/>
        <v>37.5</v>
      </c>
    </row>
    <row r="82" spans="1:13" s="539" customFormat="1" x14ac:dyDescent="0.3">
      <c r="A82" s="535" t="s">
        <v>13</v>
      </c>
      <c r="B82" s="535" t="s">
        <v>15</v>
      </c>
      <c r="C82" s="522" t="s">
        <v>226</v>
      </c>
      <c r="D82" s="538">
        <v>4</v>
      </c>
      <c r="E82" s="537">
        <f t="shared" si="25"/>
        <v>120</v>
      </c>
      <c r="F82" s="537">
        <f t="shared" si="26"/>
        <v>45</v>
      </c>
      <c r="G82" s="537">
        <v>30</v>
      </c>
      <c r="H82" s="537"/>
      <c r="I82" s="537">
        <v>15</v>
      </c>
      <c r="J82" s="537">
        <f t="shared" si="27"/>
        <v>75</v>
      </c>
      <c r="K82" s="538">
        <f t="shared" si="28"/>
        <v>3</v>
      </c>
      <c r="L82" s="537" t="s">
        <v>17</v>
      </c>
      <c r="M82" s="538">
        <f t="shared" si="29"/>
        <v>37.5</v>
      </c>
    </row>
    <row r="83" spans="1:13" s="539" customFormat="1" x14ac:dyDescent="0.3">
      <c r="A83" s="535" t="s">
        <v>13</v>
      </c>
      <c r="B83" s="535" t="s">
        <v>30</v>
      </c>
      <c r="C83" s="522" t="s">
        <v>282</v>
      </c>
      <c r="D83" s="538">
        <v>4</v>
      </c>
      <c r="E83" s="537">
        <f t="shared" si="25"/>
        <v>120</v>
      </c>
      <c r="F83" s="537">
        <f t="shared" si="26"/>
        <v>45</v>
      </c>
      <c r="G83" s="537">
        <v>30</v>
      </c>
      <c r="H83" s="537"/>
      <c r="I83" s="537">
        <v>15</v>
      </c>
      <c r="J83" s="537">
        <f t="shared" si="27"/>
        <v>75</v>
      </c>
      <c r="K83" s="538">
        <f t="shared" si="28"/>
        <v>3</v>
      </c>
      <c r="L83" s="537" t="s">
        <v>17</v>
      </c>
      <c r="M83" s="538">
        <f t="shared" si="29"/>
        <v>37.5</v>
      </c>
    </row>
    <row r="84" spans="1:13" s="539" customFormat="1" ht="27" x14ac:dyDescent="0.3">
      <c r="A84" s="535" t="s">
        <v>13</v>
      </c>
      <c r="B84" s="535" t="s">
        <v>30</v>
      </c>
      <c r="C84" s="522" t="s">
        <v>232</v>
      </c>
      <c r="D84" s="538">
        <v>4</v>
      </c>
      <c r="E84" s="537">
        <f t="shared" si="25"/>
        <v>120</v>
      </c>
      <c r="F84" s="537">
        <f t="shared" si="26"/>
        <v>45</v>
      </c>
      <c r="G84" s="537">
        <v>30</v>
      </c>
      <c r="H84" s="537"/>
      <c r="I84" s="537">
        <v>15</v>
      </c>
      <c r="J84" s="537">
        <f t="shared" si="27"/>
        <v>75</v>
      </c>
      <c r="K84" s="538">
        <f t="shared" si="28"/>
        <v>3</v>
      </c>
      <c r="L84" s="537" t="s">
        <v>20</v>
      </c>
      <c r="M84" s="538">
        <f t="shared" si="29"/>
        <v>37.5</v>
      </c>
    </row>
    <row r="85" spans="1:13" s="539" customFormat="1" x14ac:dyDescent="0.3">
      <c r="A85" s="535" t="s">
        <v>13</v>
      </c>
      <c r="B85" s="535" t="s">
        <v>15</v>
      </c>
      <c r="C85" s="522" t="s">
        <v>214</v>
      </c>
      <c r="D85" s="538">
        <v>6</v>
      </c>
      <c r="E85" s="537">
        <f t="shared" si="25"/>
        <v>180</v>
      </c>
      <c r="F85" s="537">
        <f t="shared" si="26"/>
        <v>60</v>
      </c>
      <c r="G85" s="537">
        <v>30</v>
      </c>
      <c r="H85" s="537"/>
      <c r="I85" s="537">
        <v>30</v>
      </c>
      <c r="J85" s="537">
        <f t="shared" si="27"/>
        <v>120</v>
      </c>
      <c r="K85" s="538">
        <f t="shared" si="28"/>
        <v>4</v>
      </c>
      <c r="L85" s="537" t="s">
        <v>20</v>
      </c>
      <c r="M85" s="538">
        <f t="shared" si="29"/>
        <v>33.333333333333329</v>
      </c>
    </row>
    <row r="86" spans="1:13" s="539" customFormat="1" x14ac:dyDescent="0.3">
      <c r="A86" s="535"/>
      <c r="B86" s="535"/>
      <c r="C86" s="519" t="s">
        <v>23</v>
      </c>
      <c r="D86" s="520">
        <f t="shared" ref="D86:M86" si="30">SUM(D79:D85)</f>
        <v>30</v>
      </c>
      <c r="E86" s="515">
        <f t="shared" si="30"/>
        <v>900</v>
      </c>
      <c r="F86" s="515">
        <f t="shared" si="30"/>
        <v>345</v>
      </c>
      <c r="G86" s="515">
        <f t="shared" si="30"/>
        <v>180</v>
      </c>
      <c r="H86" s="515">
        <f t="shared" si="30"/>
        <v>0</v>
      </c>
      <c r="I86" s="515">
        <f t="shared" si="30"/>
        <v>165</v>
      </c>
      <c r="J86" s="515">
        <f t="shared" si="30"/>
        <v>555</v>
      </c>
      <c r="K86" s="515">
        <f>SUM(K79:K85)</f>
        <v>23</v>
      </c>
      <c r="L86" s="515">
        <f t="shared" si="30"/>
        <v>0</v>
      </c>
      <c r="M86" s="515">
        <f t="shared" si="30"/>
        <v>273.33333333333331</v>
      </c>
    </row>
    <row r="87" spans="1:13" s="539" customFormat="1" x14ac:dyDescent="0.3">
      <c r="A87" s="535"/>
      <c r="B87" s="535"/>
      <c r="C87" s="516" t="s">
        <v>166</v>
      </c>
      <c r="D87" s="518">
        <f>30-D86</f>
        <v>0</v>
      </c>
      <c r="E87" s="518"/>
      <c r="F87" s="518"/>
      <c r="G87" s="518"/>
      <c r="H87" s="518"/>
      <c r="I87" s="518"/>
      <c r="J87" s="518"/>
      <c r="K87" s="518"/>
      <c r="L87" s="518"/>
      <c r="M87" s="518"/>
    </row>
    <row r="88" spans="1:13" s="539" customFormat="1" x14ac:dyDescent="0.3">
      <c r="A88" s="535"/>
      <c r="B88" s="535"/>
      <c r="C88" s="513" t="s">
        <v>180</v>
      </c>
      <c r="D88" s="540"/>
      <c r="E88" s="540"/>
      <c r="F88" s="540"/>
      <c r="G88" s="540"/>
      <c r="H88" s="540"/>
      <c r="I88" s="540"/>
      <c r="J88" s="540"/>
      <c r="K88" s="540"/>
      <c r="L88" s="540"/>
      <c r="M88" s="540"/>
    </row>
    <row r="89" spans="1:13" s="539" customFormat="1" x14ac:dyDescent="0.3">
      <c r="A89" s="535"/>
      <c r="B89" s="535"/>
      <c r="C89" s="849" t="s">
        <v>0</v>
      </c>
      <c r="D89" s="850" t="s">
        <v>1</v>
      </c>
      <c r="E89" s="851" t="s">
        <v>2</v>
      </c>
      <c r="F89" s="851"/>
      <c r="G89" s="851"/>
      <c r="H89" s="851"/>
      <c r="I89" s="851"/>
      <c r="J89" s="852"/>
      <c r="K89" s="850" t="s">
        <v>3</v>
      </c>
      <c r="L89" s="850" t="s">
        <v>4</v>
      </c>
      <c r="M89" s="850" t="s">
        <v>5</v>
      </c>
    </row>
    <row r="90" spans="1:13" s="539" customFormat="1" x14ac:dyDescent="0.3">
      <c r="A90" s="535"/>
      <c r="B90" s="535"/>
      <c r="C90" s="849"/>
      <c r="D90" s="850"/>
      <c r="E90" s="850" t="s">
        <v>6</v>
      </c>
      <c r="F90" s="853" t="s">
        <v>7</v>
      </c>
      <c r="G90" s="853"/>
      <c r="H90" s="853"/>
      <c r="I90" s="853"/>
      <c r="J90" s="850" t="s">
        <v>26</v>
      </c>
      <c r="K90" s="850"/>
      <c r="L90" s="850"/>
      <c r="M90" s="850"/>
    </row>
    <row r="91" spans="1:13" s="539" customFormat="1" x14ac:dyDescent="0.3">
      <c r="A91" s="535"/>
      <c r="B91" s="535"/>
      <c r="C91" s="849"/>
      <c r="D91" s="850"/>
      <c r="E91" s="852"/>
      <c r="F91" s="850" t="s">
        <v>9</v>
      </c>
      <c r="G91" s="851" t="s">
        <v>10</v>
      </c>
      <c r="H91" s="852"/>
      <c r="I91" s="852"/>
      <c r="J91" s="852"/>
      <c r="K91" s="850"/>
      <c r="L91" s="850"/>
      <c r="M91" s="850"/>
    </row>
    <row r="92" spans="1:13" s="539" customFormat="1" x14ac:dyDescent="0.3">
      <c r="A92" s="535"/>
      <c r="B92" s="535"/>
      <c r="C92" s="849"/>
      <c r="D92" s="850"/>
      <c r="E92" s="852"/>
      <c r="F92" s="854"/>
      <c r="G92" s="850" t="s">
        <v>11</v>
      </c>
      <c r="H92" s="850" t="s">
        <v>12</v>
      </c>
      <c r="I92" s="850" t="s">
        <v>13</v>
      </c>
      <c r="J92" s="852"/>
      <c r="K92" s="850"/>
      <c r="L92" s="850"/>
      <c r="M92" s="850"/>
    </row>
    <row r="93" spans="1:13" s="539" customFormat="1" x14ac:dyDescent="0.3">
      <c r="A93" s="535"/>
      <c r="B93" s="535"/>
      <c r="C93" s="849"/>
      <c r="D93" s="850"/>
      <c r="E93" s="852"/>
      <c r="F93" s="854"/>
      <c r="G93" s="850"/>
      <c r="H93" s="850"/>
      <c r="I93" s="850"/>
      <c r="J93" s="852"/>
      <c r="K93" s="850"/>
      <c r="L93" s="850"/>
      <c r="M93" s="850"/>
    </row>
    <row r="94" spans="1:13" s="539" customFormat="1" x14ac:dyDescent="0.3">
      <c r="A94" s="535"/>
      <c r="B94" s="535"/>
      <c r="C94" s="849"/>
      <c r="D94" s="850"/>
      <c r="E94" s="852"/>
      <c r="F94" s="854"/>
      <c r="G94" s="850"/>
      <c r="H94" s="850"/>
      <c r="I94" s="850"/>
      <c r="J94" s="852"/>
      <c r="K94" s="850"/>
      <c r="L94" s="850"/>
      <c r="M94" s="850"/>
    </row>
    <row r="95" spans="1:13" s="539" customFormat="1" x14ac:dyDescent="0.3">
      <c r="A95" s="535"/>
      <c r="B95" s="535"/>
      <c r="C95" s="849"/>
      <c r="D95" s="850"/>
      <c r="E95" s="852"/>
      <c r="F95" s="854"/>
      <c r="G95" s="850"/>
      <c r="H95" s="850"/>
      <c r="I95" s="850"/>
      <c r="J95" s="852"/>
      <c r="K95" s="850"/>
      <c r="L95" s="850"/>
      <c r="M95" s="850"/>
    </row>
    <row r="96" spans="1:13" s="539" customFormat="1" x14ac:dyDescent="0.3">
      <c r="A96" s="535" t="s">
        <v>13</v>
      </c>
      <c r="B96" s="535" t="s">
        <v>15</v>
      </c>
      <c r="C96" s="522" t="s">
        <v>215</v>
      </c>
      <c r="D96" s="536">
        <v>4.5</v>
      </c>
      <c r="E96" s="537">
        <f>D96*30</f>
        <v>135</v>
      </c>
      <c r="F96" s="537">
        <f>G96+H96+I96</f>
        <v>0</v>
      </c>
      <c r="G96" s="537"/>
      <c r="H96" s="537"/>
      <c r="I96" s="537"/>
      <c r="J96" s="537">
        <v>120</v>
      </c>
      <c r="K96" s="538"/>
      <c r="L96" s="537" t="s">
        <v>28</v>
      </c>
      <c r="M96" s="538">
        <f>F96/E96*100</f>
        <v>0</v>
      </c>
    </row>
    <row r="97" spans="1:13" s="539" customFormat="1" ht="27" x14ac:dyDescent="0.3">
      <c r="A97" s="535" t="s">
        <v>17</v>
      </c>
      <c r="B97" s="535" t="s">
        <v>30</v>
      </c>
      <c r="C97" s="522" t="s">
        <v>185</v>
      </c>
      <c r="D97" s="538">
        <v>4</v>
      </c>
      <c r="E97" s="537">
        <f t="shared" ref="E97:E102" si="31">D97*30</f>
        <v>120</v>
      </c>
      <c r="F97" s="537">
        <f t="shared" ref="F97:F102" si="32">G97+H97+I97</f>
        <v>36</v>
      </c>
      <c r="G97" s="537"/>
      <c r="H97" s="537"/>
      <c r="I97" s="537">
        <v>36</v>
      </c>
      <c r="J97" s="537">
        <f t="shared" ref="J97:J102" si="33">E97-F97</f>
        <v>84</v>
      </c>
      <c r="K97" s="538">
        <f t="shared" ref="K97:K102" si="34">F97/18</f>
        <v>2</v>
      </c>
      <c r="L97" s="537" t="s">
        <v>17</v>
      </c>
      <c r="M97" s="538">
        <f t="shared" ref="M97:M102" si="35">F97/E97*100</f>
        <v>30</v>
      </c>
    </row>
    <row r="98" spans="1:13" s="539" customFormat="1" x14ac:dyDescent="0.3">
      <c r="A98" s="535" t="s">
        <v>13</v>
      </c>
      <c r="B98" s="535" t="s">
        <v>15</v>
      </c>
      <c r="C98" s="522" t="s">
        <v>216</v>
      </c>
      <c r="D98" s="538">
        <v>5.5</v>
      </c>
      <c r="E98" s="537">
        <f t="shared" si="31"/>
        <v>165</v>
      </c>
      <c r="F98" s="537">
        <f t="shared" si="32"/>
        <v>72</v>
      </c>
      <c r="G98" s="537">
        <v>36</v>
      </c>
      <c r="H98" s="537"/>
      <c r="I98" s="537">
        <v>36</v>
      </c>
      <c r="J98" s="537">
        <f t="shared" si="33"/>
        <v>93</v>
      </c>
      <c r="K98" s="538">
        <f t="shared" si="34"/>
        <v>4</v>
      </c>
      <c r="L98" s="537" t="s">
        <v>20</v>
      </c>
      <c r="M98" s="538">
        <f t="shared" si="35"/>
        <v>43.636363636363633</v>
      </c>
    </row>
    <row r="99" spans="1:13" s="539" customFormat="1" x14ac:dyDescent="0.3">
      <c r="A99" s="535" t="s">
        <v>13</v>
      </c>
      <c r="B99" s="535" t="s">
        <v>15</v>
      </c>
      <c r="C99" s="522" t="s">
        <v>217</v>
      </c>
      <c r="D99" s="538">
        <v>5</v>
      </c>
      <c r="E99" s="537">
        <f t="shared" si="31"/>
        <v>150</v>
      </c>
      <c r="F99" s="537">
        <f t="shared" si="32"/>
        <v>72</v>
      </c>
      <c r="G99" s="537">
        <v>36</v>
      </c>
      <c r="H99" s="537"/>
      <c r="I99" s="537">
        <v>36</v>
      </c>
      <c r="J99" s="537">
        <f t="shared" si="33"/>
        <v>78</v>
      </c>
      <c r="K99" s="538">
        <f t="shared" si="34"/>
        <v>4</v>
      </c>
      <c r="L99" s="537" t="s">
        <v>20</v>
      </c>
      <c r="M99" s="538">
        <f t="shared" si="35"/>
        <v>48</v>
      </c>
    </row>
    <row r="100" spans="1:13" s="539" customFormat="1" x14ac:dyDescent="0.3">
      <c r="A100" s="535" t="s">
        <v>13</v>
      </c>
      <c r="B100" s="535" t="s">
        <v>15</v>
      </c>
      <c r="C100" s="522" t="s">
        <v>218</v>
      </c>
      <c r="D100" s="538">
        <v>1</v>
      </c>
      <c r="E100" s="537">
        <f t="shared" si="31"/>
        <v>30</v>
      </c>
      <c r="F100" s="537">
        <f t="shared" si="32"/>
        <v>10</v>
      </c>
      <c r="G100" s="537"/>
      <c r="H100" s="537"/>
      <c r="I100" s="537">
        <v>10</v>
      </c>
      <c r="J100" s="537">
        <f t="shared" si="33"/>
        <v>20</v>
      </c>
      <c r="K100" s="538"/>
      <c r="L100" s="537" t="s">
        <v>28</v>
      </c>
      <c r="M100" s="538">
        <f t="shared" si="35"/>
        <v>33.333333333333329</v>
      </c>
    </row>
    <row r="101" spans="1:13" s="539" customFormat="1" ht="27" x14ac:dyDescent="0.3">
      <c r="A101" s="535" t="s">
        <v>13</v>
      </c>
      <c r="B101" s="535" t="s">
        <v>30</v>
      </c>
      <c r="C101" s="522" t="s">
        <v>227</v>
      </c>
      <c r="D101" s="538">
        <v>5</v>
      </c>
      <c r="E101" s="537">
        <f t="shared" si="31"/>
        <v>150</v>
      </c>
      <c r="F101" s="537">
        <f t="shared" si="32"/>
        <v>54</v>
      </c>
      <c r="G101" s="537">
        <v>36</v>
      </c>
      <c r="H101" s="537"/>
      <c r="I101" s="537">
        <v>18</v>
      </c>
      <c r="J101" s="537">
        <f t="shared" si="33"/>
        <v>96</v>
      </c>
      <c r="K101" s="538">
        <f t="shared" si="34"/>
        <v>3</v>
      </c>
      <c r="L101" s="537" t="s">
        <v>17</v>
      </c>
      <c r="M101" s="538">
        <f t="shared" si="35"/>
        <v>36</v>
      </c>
    </row>
    <row r="102" spans="1:13" s="539" customFormat="1" x14ac:dyDescent="0.3">
      <c r="A102" s="535" t="s">
        <v>13</v>
      </c>
      <c r="B102" s="535" t="s">
        <v>15</v>
      </c>
      <c r="C102" s="522" t="s">
        <v>219</v>
      </c>
      <c r="D102" s="538">
        <v>5</v>
      </c>
      <c r="E102" s="537">
        <f t="shared" si="31"/>
        <v>150</v>
      </c>
      <c r="F102" s="537">
        <f t="shared" si="32"/>
        <v>54</v>
      </c>
      <c r="G102" s="537">
        <v>36</v>
      </c>
      <c r="H102" s="537"/>
      <c r="I102" s="537">
        <v>18</v>
      </c>
      <c r="J102" s="537">
        <f t="shared" si="33"/>
        <v>96</v>
      </c>
      <c r="K102" s="538">
        <f t="shared" si="34"/>
        <v>3</v>
      </c>
      <c r="L102" s="537" t="s">
        <v>20</v>
      </c>
      <c r="M102" s="538">
        <f t="shared" si="35"/>
        <v>36</v>
      </c>
    </row>
    <row r="103" spans="1:13" s="539" customFormat="1" x14ac:dyDescent="0.3">
      <c r="A103" s="535"/>
      <c r="B103" s="535"/>
      <c r="C103" s="519" t="s">
        <v>23</v>
      </c>
      <c r="D103" s="520">
        <f t="shared" ref="D103:J103" si="36">SUM(D96:D102)</f>
        <v>30</v>
      </c>
      <c r="E103" s="515">
        <f t="shared" si="36"/>
        <v>900</v>
      </c>
      <c r="F103" s="515">
        <f t="shared" si="36"/>
        <v>298</v>
      </c>
      <c r="G103" s="515">
        <f t="shared" si="36"/>
        <v>144</v>
      </c>
      <c r="H103" s="515">
        <f t="shared" si="36"/>
        <v>0</v>
      </c>
      <c r="I103" s="515">
        <f t="shared" si="36"/>
        <v>154</v>
      </c>
      <c r="J103" s="515">
        <f t="shared" si="36"/>
        <v>587</v>
      </c>
      <c r="K103" s="515">
        <f>SUM(K96:K102)</f>
        <v>16</v>
      </c>
      <c r="L103" s="515"/>
      <c r="M103" s="515"/>
    </row>
    <row r="104" spans="1:13" s="539" customFormat="1" x14ac:dyDescent="0.3">
      <c r="A104" s="535"/>
      <c r="B104" s="535"/>
      <c r="C104" s="516" t="s">
        <v>24</v>
      </c>
      <c r="D104" s="518">
        <f>30-D103</f>
        <v>0</v>
      </c>
      <c r="E104" s="518"/>
      <c r="F104" s="518"/>
      <c r="G104" s="518"/>
      <c r="H104" s="518"/>
      <c r="I104" s="518"/>
      <c r="J104" s="518"/>
      <c r="K104" s="518"/>
      <c r="L104" s="518"/>
      <c r="M104" s="518"/>
    </row>
    <row r="105" spans="1:13" s="539" customFormat="1" x14ac:dyDescent="0.3">
      <c r="A105" s="535"/>
      <c r="B105" s="535"/>
      <c r="C105" s="516"/>
      <c r="D105" s="518"/>
      <c r="E105" s="518"/>
      <c r="F105" s="518"/>
      <c r="G105" s="518"/>
      <c r="H105" s="518"/>
      <c r="I105" s="518"/>
      <c r="J105" s="518"/>
      <c r="K105" s="518"/>
      <c r="L105" s="518"/>
      <c r="M105" s="518"/>
    </row>
    <row r="106" spans="1:13" s="539" customFormat="1" x14ac:dyDescent="0.3">
      <c r="A106" s="535"/>
      <c r="B106" s="535"/>
      <c r="C106" s="516"/>
      <c r="D106" s="518"/>
      <c r="E106" s="518"/>
      <c r="F106" s="518"/>
      <c r="G106" s="518"/>
      <c r="H106" s="518"/>
      <c r="I106" s="518"/>
      <c r="J106" s="518"/>
      <c r="K106" s="518"/>
      <c r="L106" s="518"/>
      <c r="M106" s="518"/>
    </row>
    <row r="107" spans="1:13" s="539" customFormat="1" x14ac:dyDescent="0.3">
      <c r="A107" s="535"/>
      <c r="B107" s="535"/>
      <c r="C107" s="513" t="s">
        <v>181</v>
      </c>
      <c r="D107" s="540"/>
      <c r="E107" s="540"/>
      <c r="F107" s="540"/>
      <c r="G107" s="540"/>
      <c r="H107" s="540"/>
      <c r="I107" s="540"/>
      <c r="J107" s="540"/>
      <c r="K107" s="540"/>
      <c r="L107" s="540"/>
      <c r="M107" s="540"/>
    </row>
    <row r="108" spans="1:13" s="539" customFormat="1" x14ac:dyDescent="0.3">
      <c r="A108" s="535"/>
      <c r="B108" s="535"/>
      <c r="C108" s="849" t="s">
        <v>0</v>
      </c>
      <c r="D108" s="850" t="s">
        <v>1</v>
      </c>
      <c r="E108" s="851" t="s">
        <v>2</v>
      </c>
      <c r="F108" s="851"/>
      <c r="G108" s="851"/>
      <c r="H108" s="851"/>
      <c r="I108" s="851"/>
      <c r="J108" s="852"/>
      <c r="K108" s="850" t="s">
        <v>3</v>
      </c>
      <c r="L108" s="850" t="s">
        <v>4</v>
      </c>
      <c r="M108" s="850" t="s">
        <v>5</v>
      </c>
    </row>
    <row r="109" spans="1:13" s="539" customFormat="1" x14ac:dyDescent="0.3">
      <c r="A109" s="535"/>
      <c r="B109" s="535"/>
      <c r="C109" s="849"/>
      <c r="D109" s="850"/>
      <c r="E109" s="850" t="s">
        <v>6</v>
      </c>
      <c r="F109" s="853" t="s">
        <v>7</v>
      </c>
      <c r="G109" s="853"/>
      <c r="H109" s="853"/>
      <c r="I109" s="853"/>
      <c r="J109" s="850" t="s">
        <v>26</v>
      </c>
      <c r="K109" s="850"/>
      <c r="L109" s="850"/>
      <c r="M109" s="850"/>
    </row>
    <row r="110" spans="1:13" s="539" customFormat="1" x14ac:dyDescent="0.3">
      <c r="A110" s="535"/>
      <c r="B110" s="535"/>
      <c r="C110" s="849"/>
      <c r="D110" s="850"/>
      <c r="E110" s="852"/>
      <c r="F110" s="850" t="s">
        <v>9</v>
      </c>
      <c r="G110" s="851" t="s">
        <v>10</v>
      </c>
      <c r="H110" s="852"/>
      <c r="I110" s="852"/>
      <c r="J110" s="852"/>
      <c r="K110" s="850"/>
      <c r="L110" s="850"/>
      <c r="M110" s="850"/>
    </row>
    <row r="111" spans="1:13" s="539" customFormat="1" x14ac:dyDescent="0.3">
      <c r="A111" s="535"/>
      <c r="B111" s="535"/>
      <c r="C111" s="849"/>
      <c r="D111" s="850"/>
      <c r="E111" s="852"/>
      <c r="F111" s="854"/>
      <c r="G111" s="850" t="s">
        <v>11</v>
      </c>
      <c r="H111" s="850" t="s">
        <v>12</v>
      </c>
      <c r="I111" s="850" t="s">
        <v>13</v>
      </c>
      <c r="J111" s="852"/>
      <c r="K111" s="850"/>
      <c r="L111" s="850"/>
      <c r="M111" s="850"/>
    </row>
    <row r="112" spans="1:13" s="539" customFormat="1" x14ac:dyDescent="0.3">
      <c r="A112" s="535"/>
      <c r="B112" s="535"/>
      <c r="C112" s="849"/>
      <c r="D112" s="850"/>
      <c r="E112" s="852"/>
      <c r="F112" s="854"/>
      <c r="G112" s="850"/>
      <c r="H112" s="850"/>
      <c r="I112" s="850"/>
      <c r="J112" s="852"/>
      <c r="K112" s="850"/>
      <c r="L112" s="850"/>
      <c r="M112" s="850"/>
    </row>
    <row r="113" spans="1:13" s="539" customFormat="1" x14ac:dyDescent="0.3">
      <c r="A113" s="535"/>
      <c r="B113" s="535"/>
      <c r="C113" s="849"/>
      <c r="D113" s="850"/>
      <c r="E113" s="852"/>
      <c r="F113" s="854"/>
      <c r="G113" s="850"/>
      <c r="H113" s="850"/>
      <c r="I113" s="850"/>
      <c r="J113" s="852"/>
      <c r="K113" s="850"/>
      <c r="L113" s="850"/>
      <c r="M113" s="850"/>
    </row>
    <row r="114" spans="1:13" s="539" customFormat="1" x14ac:dyDescent="0.3">
      <c r="A114" s="535"/>
      <c r="B114" s="535"/>
      <c r="C114" s="849"/>
      <c r="D114" s="850"/>
      <c r="E114" s="852"/>
      <c r="F114" s="854"/>
      <c r="G114" s="850"/>
      <c r="H114" s="850"/>
      <c r="I114" s="850"/>
      <c r="J114" s="852"/>
      <c r="K114" s="850"/>
      <c r="L114" s="850"/>
      <c r="M114" s="850"/>
    </row>
    <row r="115" spans="1:13" s="539" customFormat="1" ht="27" x14ac:dyDescent="0.3">
      <c r="A115" s="535" t="s">
        <v>17</v>
      </c>
      <c r="B115" s="535" t="s">
        <v>30</v>
      </c>
      <c r="C115" s="522" t="s">
        <v>186</v>
      </c>
      <c r="D115" s="536">
        <v>3</v>
      </c>
      <c r="E115" s="537">
        <f>D115*30</f>
        <v>90</v>
      </c>
      <c r="F115" s="537">
        <f>G115+H115+I115</f>
        <v>45</v>
      </c>
      <c r="G115" s="537"/>
      <c r="H115" s="537"/>
      <c r="I115" s="537">
        <v>45</v>
      </c>
      <c r="J115" s="537">
        <f>E115-F115</f>
        <v>45</v>
      </c>
      <c r="K115" s="538">
        <f>F115/15</f>
        <v>3</v>
      </c>
      <c r="L115" s="537" t="s">
        <v>17</v>
      </c>
      <c r="M115" s="538">
        <f>F115/E115*100</f>
        <v>50</v>
      </c>
    </row>
    <row r="116" spans="1:13" s="539" customFormat="1" x14ac:dyDescent="0.3">
      <c r="A116" s="535" t="s">
        <v>13</v>
      </c>
      <c r="B116" s="535" t="s">
        <v>15</v>
      </c>
      <c r="C116" s="522" t="s">
        <v>220</v>
      </c>
      <c r="D116" s="538">
        <v>6</v>
      </c>
      <c r="E116" s="537">
        <f t="shared" ref="E116:E121" si="37">D116*30</f>
        <v>180</v>
      </c>
      <c r="F116" s="537">
        <f t="shared" ref="F116:F121" si="38">G116+H116+I116</f>
        <v>60</v>
      </c>
      <c r="G116" s="537">
        <v>30</v>
      </c>
      <c r="H116" s="537"/>
      <c r="I116" s="537">
        <v>30</v>
      </c>
      <c r="J116" s="537">
        <f t="shared" ref="J116:J121" si="39">E116-F116</f>
        <v>120</v>
      </c>
      <c r="K116" s="538">
        <f t="shared" ref="K116:K121" si="40">F116/15</f>
        <v>4</v>
      </c>
      <c r="L116" s="537" t="s">
        <v>20</v>
      </c>
      <c r="M116" s="538">
        <f t="shared" ref="M116:M121" si="41">F116/E116*100</f>
        <v>33.333333333333329</v>
      </c>
    </row>
    <row r="117" spans="1:13" s="539" customFormat="1" x14ac:dyDescent="0.3">
      <c r="A117" s="535" t="s">
        <v>13</v>
      </c>
      <c r="B117" s="535" t="s">
        <v>30</v>
      </c>
      <c r="C117" s="522" t="s">
        <v>230</v>
      </c>
      <c r="D117" s="538">
        <v>4.5</v>
      </c>
      <c r="E117" s="537">
        <f t="shared" si="37"/>
        <v>135</v>
      </c>
      <c r="F117" s="537">
        <f t="shared" si="38"/>
        <v>45</v>
      </c>
      <c r="G117" s="537">
        <v>30</v>
      </c>
      <c r="H117" s="537"/>
      <c r="I117" s="537">
        <v>15</v>
      </c>
      <c r="J117" s="537">
        <f t="shared" si="39"/>
        <v>90</v>
      </c>
      <c r="K117" s="538">
        <f t="shared" si="40"/>
        <v>3</v>
      </c>
      <c r="L117" s="537" t="s">
        <v>20</v>
      </c>
      <c r="M117" s="538">
        <f t="shared" si="41"/>
        <v>33.333333333333329</v>
      </c>
    </row>
    <row r="118" spans="1:13" s="539" customFormat="1" x14ac:dyDescent="0.3">
      <c r="A118" s="535" t="s">
        <v>13</v>
      </c>
      <c r="B118" s="535" t="s">
        <v>30</v>
      </c>
      <c r="C118" s="522" t="s">
        <v>233</v>
      </c>
      <c r="D118" s="538">
        <v>5</v>
      </c>
      <c r="E118" s="537">
        <f t="shared" si="37"/>
        <v>150</v>
      </c>
      <c r="F118" s="537">
        <f t="shared" si="38"/>
        <v>45</v>
      </c>
      <c r="G118" s="537">
        <v>30</v>
      </c>
      <c r="H118" s="537"/>
      <c r="I118" s="537">
        <v>15</v>
      </c>
      <c r="J118" s="537">
        <f t="shared" si="39"/>
        <v>105</v>
      </c>
      <c r="K118" s="538">
        <v>3</v>
      </c>
      <c r="L118" s="537" t="s">
        <v>20</v>
      </c>
      <c r="M118" s="538">
        <f t="shared" si="41"/>
        <v>30</v>
      </c>
    </row>
    <row r="119" spans="1:13" s="539" customFormat="1" ht="27" x14ac:dyDescent="0.3">
      <c r="A119" s="535" t="s">
        <v>13</v>
      </c>
      <c r="B119" s="535" t="s">
        <v>30</v>
      </c>
      <c r="C119" s="522" t="s">
        <v>280</v>
      </c>
      <c r="D119" s="538">
        <v>4</v>
      </c>
      <c r="E119" s="537">
        <f t="shared" si="37"/>
        <v>120</v>
      </c>
      <c r="F119" s="537">
        <f t="shared" si="38"/>
        <v>45</v>
      </c>
      <c r="G119" s="537">
        <v>30</v>
      </c>
      <c r="H119" s="537"/>
      <c r="I119" s="537">
        <v>15</v>
      </c>
      <c r="J119" s="537">
        <f t="shared" si="39"/>
        <v>75</v>
      </c>
      <c r="K119" s="538">
        <f t="shared" si="40"/>
        <v>3</v>
      </c>
      <c r="L119" s="537" t="s">
        <v>28</v>
      </c>
      <c r="M119" s="538">
        <f t="shared" si="41"/>
        <v>37.5</v>
      </c>
    </row>
    <row r="120" spans="1:13" s="539" customFormat="1" x14ac:dyDescent="0.3">
      <c r="A120" s="535" t="s">
        <v>13</v>
      </c>
      <c r="B120" s="535" t="s">
        <v>15</v>
      </c>
      <c r="C120" s="522" t="s">
        <v>222</v>
      </c>
      <c r="D120" s="538">
        <v>4.5</v>
      </c>
      <c r="E120" s="537">
        <f t="shared" si="37"/>
        <v>135</v>
      </c>
      <c r="F120" s="537">
        <f t="shared" si="38"/>
        <v>45</v>
      </c>
      <c r="G120" s="537">
        <v>30</v>
      </c>
      <c r="H120" s="537"/>
      <c r="I120" s="537">
        <v>15</v>
      </c>
      <c r="J120" s="537">
        <f t="shared" si="39"/>
        <v>90</v>
      </c>
      <c r="K120" s="538">
        <f t="shared" si="40"/>
        <v>3</v>
      </c>
      <c r="L120" s="537" t="s">
        <v>17</v>
      </c>
      <c r="M120" s="538">
        <f t="shared" si="41"/>
        <v>33.333333333333329</v>
      </c>
    </row>
    <row r="121" spans="1:13" s="539" customFormat="1" ht="27" x14ac:dyDescent="0.3">
      <c r="A121" s="535" t="s">
        <v>17</v>
      </c>
      <c r="B121" s="535" t="s">
        <v>15</v>
      </c>
      <c r="C121" s="522" t="s">
        <v>379</v>
      </c>
      <c r="D121" s="538">
        <v>3</v>
      </c>
      <c r="E121" s="537">
        <f t="shared" si="37"/>
        <v>90</v>
      </c>
      <c r="F121" s="537">
        <f t="shared" si="38"/>
        <v>30</v>
      </c>
      <c r="G121" s="537">
        <v>15</v>
      </c>
      <c r="H121" s="537">
        <v>8</v>
      </c>
      <c r="I121" s="537">
        <v>7</v>
      </c>
      <c r="J121" s="537">
        <f t="shared" si="39"/>
        <v>60</v>
      </c>
      <c r="K121" s="538">
        <f t="shared" si="40"/>
        <v>2</v>
      </c>
      <c r="L121" s="537" t="s">
        <v>28</v>
      </c>
      <c r="M121" s="538">
        <f t="shared" si="41"/>
        <v>33.333333333333329</v>
      </c>
    </row>
    <row r="122" spans="1:13" s="539" customFormat="1" x14ac:dyDescent="0.3">
      <c r="A122" s="535"/>
      <c r="B122" s="535"/>
      <c r="C122" s="519" t="s">
        <v>23</v>
      </c>
      <c r="D122" s="520">
        <f t="shared" ref="D122:M122" si="42">SUM(D115:D121)</f>
        <v>30</v>
      </c>
      <c r="E122" s="515">
        <f t="shared" si="42"/>
        <v>900</v>
      </c>
      <c r="F122" s="515">
        <f t="shared" si="42"/>
        <v>315</v>
      </c>
      <c r="G122" s="515">
        <f t="shared" si="42"/>
        <v>165</v>
      </c>
      <c r="H122" s="515">
        <f t="shared" si="42"/>
        <v>8</v>
      </c>
      <c r="I122" s="515">
        <f t="shared" si="42"/>
        <v>142</v>
      </c>
      <c r="J122" s="515">
        <f t="shared" si="42"/>
        <v>585</v>
      </c>
      <c r="K122" s="515">
        <f>SUM(K115:K121)</f>
        <v>21</v>
      </c>
      <c r="L122" s="515">
        <f t="shared" si="42"/>
        <v>0</v>
      </c>
      <c r="M122" s="515">
        <f t="shared" si="42"/>
        <v>250.83333333333331</v>
      </c>
    </row>
    <row r="123" spans="1:13" s="539" customFormat="1" x14ac:dyDescent="0.3">
      <c r="A123" s="535"/>
      <c r="B123" s="535"/>
      <c r="C123" s="516" t="s">
        <v>24</v>
      </c>
      <c r="D123" s="518">
        <f>30-D122</f>
        <v>0</v>
      </c>
      <c r="E123" s="540"/>
      <c r="F123" s="540"/>
      <c r="G123" s="540"/>
      <c r="H123" s="540"/>
      <c r="I123" s="540"/>
      <c r="J123" s="540"/>
      <c r="K123" s="540"/>
      <c r="L123" s="540"/>
      <c r="M123" s="540"/>
    </row>
    <row r="124" spans="1:13" s="539" customFormat="1" x14ac:dyDescent="0.3">
      <c r="A124" s="535"/>
      <c r="B124" s="535"/>
      <c r="C124" s="513" t="s">
        <v>182</v>
      </c>
      <c r="D124" s="540"/>
      <c r="E124" s="540"/>
      <c r="F124" s="540"/>
      <c r="G124" s="540"/>
      <c r="H124" s="540"/>
      <c r="I124" s="540"/>
      <c r="J124" s="540"/>
      <c r="K124" s="540"/>
      <c r="L124" s="540"/>
      <c r="M124" s="540"/>
    </row>
    <row r="125" spans="1:13" s="539" customFormat="1" x14ac:dyDescent="0.3">
      <c r="A125" s="535"/>
      <c r="B125" s="535"/>
      <c r="C125" s="849" t="s">
        <v>0</v>
      </c>
      <c r="D125" s="850" t="s">
        <v>1</v>
      </c>
      <c r="E125" s="851" t="s">
        <v>2</v>
      </c>
      <c r="F125" s="851"/>
      <c r="G125" s="851"/>
      <c r="H125" s="851"/>
      <c r="I125" s="851"/>
      <c r="J125" s="852"/>
      <c r="K125" s="850" t="s">
        <v>3</v>
      </c>
      <c r="L125" s="850" t="s">
        <v>4</v>
      </c>
      <c r="M125" s="850" t="s">
        <v>5</v>
      </c>
    </row>
    <row r="126" spans="1:13" s="539" customFormat="1" x14ac:dyDescent="0.3">
      <c r="A126" s="535"/>
      <c r="B126" s="535"/>
      <c r="C126" s="849"/>
      <c r="D126" s="850"/>
      <c r="E126" s="850" t="s">
        <v>6</v>
      </c>
      <c r="F126" s="853" t="s">
        <v>7</v>
      </c>
      <c r="G126" s="853"/>
      <c r="H126" s="853"/>
      <c r="I126" s="853"/>
      <c r="J126" s="850" t="s">
        <v>26</v>
      </c>
      <c r="K126" s="850"/>
      <c r="L126" s="850"/>
      <c r="M126" s="850"/>
    </row>
    <row r="127" spans="1:13" s="539" customFormat="1" x14ac:dyDescent="0.3">
      <c r="A127" s="535"/>
      <c r="B127" s="535"/>
      <c r="C127" s="849"/>
      <c r="D127" s="850"/>
      <c r="E127" s="852"/>
      <c r="F127" s="850" t="s">
        <v>9</v>
      </c>
      <c r="G127" s="851" t="s">
        <v>10</v>
      </c>
      <c r="H127" s="852"/>
      <c r="I127" s="852"/>
      <c r="J127" s="852"/>
      <c r="K127" s="850"/>
      <c r="L127" s="850"/>
      <c r="M127" s="850"/>
    </row>
    <row r="128" spans="1:13" s="539" customFormat="1" x14ac:dyDescent="0.3">
      <c r="A128" s="535"/>
      <c r="B128" s="535"/>
      <c r="C128" s="849"/>
      <c r="D128" s="850"/>
      <c r="E128" s="852"/>
      <c r="F128" s="854"/>
      <c r="G128" s="850" t="s">
        <v>11</v>
      </c>
      <c r="H128" s="850" t="s">
        <v>12</v>
      </c>
      <c r="I128" s="850" t="s">
        <v>13</v>
      </c>
      <c r="J128" s="852"/>
      <c r="K128" s="850"/>
      <c r="L128" s="850"/>
      <c r="M128" s="850"/>
    </row>
    <row r="129" spans="1:13" s="539" customFormat="1" x14ac:dyDescent="0.3">
      <c r="A129" s="535"/>
      <c r="B129" s="535"/>
      <c r="C129" s="849"/>
      <c r="D129" s="850"/>
      <c r="E129" s="852"/>
      <c r="F129" s="854"/>
      <c r="G129" s="850"/>
      <c r="H129" s="850"/>
      <c r="I129" s="850"/>
      <c r="J129" s="852"/>
      <c r="K129" s="850"/>
      <c r="L129" s="850"/>
      <c r="M129" s="850"/>
    </row>
    <row r="130" spans="1:13" s="539" customFormat="1" x14ac:dyDescent="0.3">
      <c r="A130" s="535"/>
      <c r="B130" s="535"/>
      <c r="C130" s="849"/>
      <c r="D130" s="850"/>
      <c r="E130" s="852"/>
      <c r="F130" s="854"/>
      <c r="G130" s="850"/>
      <c r="H130" s="850"/>
      <c r="I130" s="850"/>
      <c r="J130" s="852"/>
      <c r="K130" s="850"/>
      <c r="L130" s="850"/>
      <c r="M130" s="850"/>
    </row>
    <row r="131" spans="1:13" s="539" customFormat="1" x14ac:dyDescent="0.3">
      <c r="A131" s="535"/>
      <c r="B131" s="535"/>
      <c r="C131" s="849"/>
      <c r="D131" s="850"/>
      <c r="E131" s="852"/>
      <c r="F131" s="854"/>
      <c r="G131" s="850"/>
      <c r="H131" s="850"/>
      <c r="I131" s="850"/>
      <c r="J131" s="852"/>
      <c r="K131" s="850"/>
      <c r="L131" s="850"/>
      <c r="M131" s="850"/>
    </row>
    <row r="132" spans="1:13" s="539" customFormat="1" x14ac:dyDescent="0.3">
      <c r="A132" s="535" t="s">
        <v>13</v>
      </c>
      <c r="B132" s="535" t="s">
        <v>15</v>
      </c>
      <c r="C132" s="519" t="s">
        <v>167</v>
      </c>
      <c r="D132" s="536">
        <v>6</v>
      </c>
      <c r="E132" s="537">
        <f>D132*30</f>
        <v>180</v>
      </c>
      <c r="F132" s="537">
        <f>G132+H132+I132</f>
        <v>0</v>
      </c>
      <c r="G132" s="537"/>
      <c r="H132" s="537"/>
      <c r="I132" s="537"/>
      <c r="J132" s="537">
        <f>E132-F132</f>
        <v>180</v>
      </c>
      <c r="K132" s="538">
        <f>F132/13</f>
        <v>0</v>
      </c>
      <c r="L132" s="537" t="s">
        <v>28</v>
      </c>
      <c r="M132" s="538">
        <f>F132/E132*100</f>
        <v>0</v>
      </c>
    </row>
    <row r="133" spans="1:13" s="539" customFormat="1" x14ac:dyDescent="0.3">
      <c r="A133" s="535" t="s">
        <v>13</v>
      </c>
      <c r="B133" s="535" t="s">
        <v>15</v>
      </c>
      <c r="C133" s="522" t="s">
        <v>168</v>
      </c>
      <c r="D133" s="538">
        <v>3</v>
      </c>
      <c r="E133" s="537">
        <f t="shared" ref="E133:E138" si="43">D133*30</f>
        <v>90</v>
      </c>
      <c r="F133" s="537">
        <f t="shared" ref="F133:F138" si="44">G133+H133+I133</f>
        <v>0</v>
      </c>
      <c r="G133" s="537"/>
      <c r="H133" s="537"/>
      <c r="I133" s="537"/>
      <c r="J133" s="537">
        <f t="shared" ref="J133:J138" si="45">E133-F133</f>
        <v>90</v>
      </c>
      <c r="K133" s="538">
        <f t="shared" ref="K133:K138" si="46">F133/13</f>
        <v>0</v>
      </c>
      <c r="L133" s="537"/>
      <c r="M133" s="538">
        <f t="shared" ref="M133:M138" si="47">F133/E133*100</f>
        <v>0</v>
      </c>
    </row>
    <row r="134" spans="1:13" s="539" customFormat="1" x14ac:dyDescent="0.3">
      <c r="A134" s="535" t="s">
        <v>13</v>
      </c>
      <c r="B134" s="535" t="s">
        <v>15</v>
      </c>
      <c r="C134" s="522" t="s">
        <v>32</v>
      </c>
      <c r="D134" s="538">
        <v>3</v>
      </c>
      <c r="E134" s="537">
        <f t="shared" si="43"/>
        <v>90</v>
      </c>
      <c r="F134" s="537">
        <f t="shared" si="44"/>
        <v>0</v>
      </c>
      <c r="G134" s="537"/>
      <c r="H134" s="537"/>
      <c r="I134" s="537"/>
      <c r="J134" s="537">
        <f t="shared" si="45"/>
        <v>90</v>
      </c>
      <c r="K134" s="538">
        <f t="shared" si="46"/>
        <v>0</v>
      </c>
      <c r="L134" s="537"/>
      <c r="M134" s="538">
        <f t="shared" si="47"/>
        <v>0</v>
      </c>
    </row>
    <row r="135" spans="1:13" s="539" customFormat="1" ht="27" x14ac:dyDescent="0.3">
      <c r="A135" s="535" t="s">
        <v>17</v>
      </c>
      <c r="B135" s="535" t="s">
        <v>30</v>
      </c>
      <c r="C135" s="522" t="s">
        <v>236</v>
      </c>
      <c r="D135" s="538">
        <v>3</v>
      </c>
      <c r="E135" s="537">
        <f t="shared" si="43"/>
        <v>90</v>
      </c>
      <c r="F135" s="537">
        <f t="shared" si="44"/>
        <v>39</v>
      </c>
      <c r="G135" s="537"/>
      <c r="H135" s="537"/>
      <c r="I135" s="537">
        <v>39</v>
      </c>
      <c r="J135" s="537">
        <f t="shared" si="45"/>
        <v>51</v>
      </c>
      <c r="K135" s="538">
        <f t="shared" si="46"/>
        <v>3</v>
      </c>
      <c r="L135" s="537" t="s">
        <v>28</v>
      </c>
      <c r="M135" s="538">
        <f t="shared" si="47"/>
        <v>43.333333333333336</v>
      </c>
    </row>
    <row r="136" spans="1:13" s="539" customFormat="1" ht="27" x14ac:dyDescent="0.3">
      <c r="A136" s="535" t="s">
        <v>13</v>
      </c>
      <c r="B136" s="535" t="s">
        <v>30</v>
      </c>
      <c r="C136" s="522" t="s">
        <v>239</v>
      </c>
      <c r="D136" s="538">
        <v>5</v>
      </c>
      <c r="E136" s="537">
        <f t="shared" si="43"/>
        <v>150</v>
      </c>
      <c r="F136" s="537">
        <f t="shared" si="44"/>
        <v>52</v>
      </c>
      <c r="G136" s="537">
        <v>26</v>
      </c>
      <c r="H136" s="537"/>
      <c r="I136" s="537">
        <v>26</v>
      </c>
      <c r="J136" s="537">
        <f t="shared" si="45"/>
        <v>98</v>
      </c>
      <c r="K136" s="538">
        <f t="shared" si="46"/>
        <v>4</v>
      </c>
      <c r="L136" s="537" t="s">
        <v>20</v>
      </c>
      <c r="M136" s="538">
        <f t="shared" si="47"/>
        <v>34.666666666666671</v>
      </c>
    </row>
    <row r="137" spans="1:13" s="539" customFormat="1" ht="27" x14ac:dyDescent="0.3">
      <c r="A137" s="535" t="s">
        <v>13</v>
      </c>
      <c r="B137" s="535" t="s">
        <v>30</v>
      </c>
      <c r="C137" s="522" t="s">
        <v>238</v>
      </c>
      <c r="D137" s="538">
        <v>5</v>
      </c>
      <c r="E137" s="537">
        <f t="shared" si="43"/>
        <v>150</v>
      </c>
      <c r="F137" s="537">
        <f t="shared" si="44"/>
        <v>52</v>
      </c>
      <c r="G137" s="537">
        <v>26</v>
      </c>
      <c r="H137" s="537"/>
      <c r="I137" s="537">
        <v>26</v>
      </c>
      <c r="J137" s="537">
        <f t="shared" si="45"/>
        <v>98</v>
      </c>
      <c r="K137" s="538">
        <f t="shared" si="46"/>
        <v>4</v>
      </c>
      <c r="L137" s="537" t="s">
        <v>20</v>
      </c>
      <c r="M137" s="538">
        <f t="shared" si="47"/>
        <v>34.666666666666671</v>
      </c>
    </row>
    <row r="138" spans="1:13" s="539" customFormat="1" x14ac:dyDescent="0.3">
      <c r="A138" s="535" t="s">
        <v>13</v>
      </c>
      <c r="B138" s="535" t="s">
        <v>30</v>
      </c>
      <c r="C138" s="522" t="s">
        <v>237</v>
      </c>
      <c r="D138" s="538">
        <v>5</v>
      </c>
      <c r="E138" s="537">
        <f t="shared" si="43"/>
        <v>150</v>
      </c>
      <c r="F138" s="537">
        <f t="shared" si="44"/>
        <v>52</v>
      </c>
      <c r="G138" s="537">
        <v>26</v>
      </c>
      <c r="H138" s="537"/>
      <c r="I138" s="537">
        <v>26</v>
      </c>
      <c r="J138" s="537">
        <f t="shared" si="45"/>
        <v>98</v>
      </c>
      <c r="K138" s="538">
        <f t="shared" si="46"/>
        <v>4</v>
      </c>
      <c r="L138" s="537" t="s">
        <v>20</v>
      </c>
      <c r="M138" s="538">
        <f t="shared" si="47"/>
        <v>34.666666666666671</v>
      </c>
    </row>
    <row r="139" spans="1:13" x14ac:dyDescent="0.3">
      <c r="A139" s="511"/>
      <c r="B139" s="511"/>
      <c r="C139" s="519" t="s">
        <v>23</v>
      </c>
      <c r="D139" s="520">
        <f t="shared" ref="D139:L139" si="48">SUM(D132:D138)</f>
        <v>30</v>
      </c>
      <c r="E139" s="515">
        <f t="shared" si="48"/>
        <v>900</v>
      </c>
      <c r="F139" s="515">
        <f t="shared" si="48"/>
        <v>195</v>
      </c>
      <c r="G139" s="515">
        <f t="shared" si="48"/>
        <v>78</v>
      </c>
      <c r="H139" s="515">
        <f t="shared" si="48"/>
        <v>0</v>
      </c>
      <c r="I139" s="515">
        <f t="shared" si="48"/>
        <v>117</v>
      </c>
      <c r="J139" s="515">
        <f t="shared" si="48"/>
        <v>705</v>
      </c>
      <c r="K139" s="515">
        <f t="shared" si="48"/>
        <v>15</v>
      </c>
      <c r="L139" s="515">
        <f t="shared" si="48"/>
        <v>0</v>
      </c>
      <c r="M139" s="515"/>
    </row>
    <row r="140" spans="1:13" x14ac:dyDescent="0.3">
      <c r="A140" s="511"/>
      <c r="B140" s="511"/>
      <c r="C140" s="516" t="s">
        <v>24</v>
      </c>
      <c r="D140" s="518">
        <f>30-D139</f>
        <v>0</v>
      </c>
      <c r="E140" s="514"/>
      <c r="F140" s="514"/>
      <c r="G140" s="514"/>
      <c r="H140" s="514"/>
      <c r="I140" s="514"/>
      <c r="J140" s="514"/>
      <c r="K140" s="514"/>
      <c r="L140" s="514"/>
      <c r="M140" s="514"/>
    </row>
    <row r="141" spans="1:13" x14ac:dyDescent="0.3">
      <c r="A141" s="511"/>
      <c r="B141" s="511"/>
      <c r="C141" s="513"/>
      <c r="D141" s="514"/>
      <c r="E141" s="514"/>
      <c r="F141" s="514"/>
      <c r="G141" s="514"/>
      <c r="H141" s="514"/>
      <c r="I141" s="514"/>
      <c r="J141" s="514"/>
      <c r="K141" s="514"/>
      <c r="L141" s="514"/>
      <c r="M141" s="514"/>
    </row>
    <row r="142" spans="1:13" x14ac:dyDescent="0.3">
      <c r="A142" s="511"/>
      <c r="B142" s="511"/>
      <c r="C142" s="513" t="s">
        <v>23</v>
      </c>
      <c r="D142" s="523">
        <f>D143+D144</f>
        <v>240</v>
      </c>
      <c r="E142" s="523">
        <f>E143+E144</f>
        <v>7200</v>
      </c>
      <c r="F142" s="524">
        <f>F143+F144</f>
        <v>100</v>
      </c>
      <c r="G142" s="525"/>
      <c r="H142" s="526"/>
      <c r="I142" s="526"/>
      <c r="J142" s="526"/>
      <c r="K142" s="526"/>
      <c r="L142" s="526"/>
      <c r="M142" s="514"/>
    </row>
    <row r="143" spans="1:13" x14ac:dyDescent="0.3">
      <c r="A143" s="511"/>
      <c r="B143" s="511" t="s">
        <v>15</v>
      </c>
      <c r="C143" s="513" t="s">
        <v>33</v>
      </c>
      <c r="D143" s="524">
        <f>SUMIF(B$10:B$138,B143,D$10:D$138)</f>
        <v>178.5</v>
      </c>
      <c r="E143" s="511">
        <f>D143*30</f>
        <v>5355</v>
      </c>
      <c r="F143" s="524">
        <f>E143/E$142*100</f>
        <v>74.375</v>
      </c>
      <c r="G143" s="511"/>
      <c r="H143" s="527"/>
      <c r="I143" s="528"/>
      <c r="J143" s="528"/>
      <c r="K143" s="528"/>
      <c r="L143" s="514"/>
      <c r="M143" s="514"/>
    </row>
    <row r="144" spans="1:13" x14ac:dyDescent="0.3">
      <c r="A144" s="511"/>
      <c r="B144" s="511" t="s">
        <v>30</v>
      </c>
      <c r="C144" s="513" t="s">
        <v>34</v>
      </c>
      <c r="D144" s="524">
        <f>SUMIF(B$10:B$138,B144,D$10:D$138)</f>
        <v>61.5</v>
      </c>
      <c r="E144" s="511">
        <f t="shared" ref="E144" si="49">D144*30</f>
        <v>1845</v>
      </c>
      <c r="F144" s="529">
        <f>E144/E$142*100</f>
        <v>25.624999999999996</v>
      </c>
      <c r="G144" s="511"/>
      <c r="H144" s="514"/>
      <c r="I144" s="514"/>
      <c r="J144" s="514"/>
      <c r="K144" s="528"/>
      <c r="L144" s="528"/>
      <c r="M144" s="514"/>
    </row>
    <row r="145" spans="1:17" x14ac:dyDescent="0.3">
      <c r="A145" s="511"/>
      <c r="B145" s="511"/>
      <c r="C145" s="513"/>
      <c r="D145" s="511"/>
      <c r="E145" s="511"/>
      <c r="F145" s="511"/>
      <c r="G145" s="511"/>
      <c r="H145" s="514"/>
      <c r="I145" s="514"/>
      <c r="J145" s="514"/>
      <c r="K145" s="514"/>
      <c r="L145" s="514"/>
      <c r="M145" s="514"/>
    </row>
    <row r="146" spans="1:17" x14ac:dyDescent="0.3">
      <c r="A146" s="511"/>
      <c r="B146" s="511"/>
      <c r="C146" s="513" t="s">
        <v>169</v>
      </c>
      <c r="D146" s="530">
        <f>D147+D148</f>
        <v>86.5</v>
      </c>
      <c r="E146" s="530">
        <f>E147+E150</f>
        <v>240</v>
      </c>
      <c r="F146" s="524"/>
      <c r="G146" s="511"/>
      <c r="H146" s="514"/>
      <c r="I146" s="514"/>
      <c r="J146" s="514"/>
      <c r="K146" s="514"/>
      <c r="L146" s="514"/>
      <c r="M146" s="514"/>
    </row>
    <row r="147" spans="1:17" x14ac:dyDescent="0.3">
      <c r="A147" s="511" t="s">
        <v>17</v>
      </c>
      <c r="B147" s="511" t="s">
        <v>15</v>
      </c>
      <c r="C147" s="513" t="s">
        <v>33</v>
      </c>
      <c r="D147" s="511">
        <f>SUMIFS(D$10:D$138,A$10:A$138,A147,B$10:B$138,B147)</f>
        <v>66.5</v>
      </c>
      <c r="E147" s="511">
        <f>D147+D148</f>
        <v>86.5</v>
      </c>
      <c r="F147" s="524"/>
      <c r="G147" s="511"/>
      <c r="H147" s="514"/>
      <c r="I147" s="514"/>
      <c r="J147" s="514"/>
      <c r="K147" s="514"/>
      <c r="L147" s="514"/>
      <c r="M147" s="514"/>
    </row>
    <row r="148" spans="1:17" x14ac:dyDescent="0.3">
      <c r="A148" s="511" t="s">
        <v>17</v>
      </c>
      <c r="B148" s="511" t="s">
        <v>30</v>
      </c>
      <c r="C148" s="513" t="s">
        <v>34</v>
      </c>
      <c r="D148" s="511">
        <f>SUMIFS(D$10:D$138,A$10:A$138,A148,B$10:B$138,B148)</f>
        <v>20</v>
      </c>
      <c r="E148" s="511"/>
      <c r="F148" s="524"/>
      <c r="G148" s="514"/>
      <c r="H148" s="514"/>
      <c r="I148" s="514"/>
      <c r="J148" s="514"/>
      <c r="K148" s="514"/>
      <c r="L148" s="514"/>
      <c r="M148" s="514"/>
    </row>
    <row r="149" spans="1:17" x14ac:dyDescent="0.3">
      <c r="A149" s="511"/>
      <c r="B149" s="511"/>
      <c r="C149" s="513" t="s">
        <v>170</v>
      </c>
      <c r="D149" s="530">
        <f>D150+D151</f>
        <v>153.5</v>
      </c>
      <c r="E149" s="530"/>
      <c r="F149" s="530"/>
      <c r="G149" s="514"/>
      <c r="H149" s="514"/>
      <c r="I149" s="514"/>
      <c r="J149" s="514"/>
      <c r="K149" s="514"/>
      <c r="L149" s="514"/>
      <c r="M149" s="514"/>
    </row>
    <row r="150" spans="1:17" x14ac:dyDescent="0.3">
      <c r="A150" s="511" t="s">
        <v>13</v>
      </c>
      <c r="B150" s="511" t="s">
        <v>15</v>
      </c>
      <c r="C150" s="513" t="s">
        <v>33</v>
      </c>
      <c r="D150" s="511">
        <f>SUMIFS(D$10:D$138,A$10:A$138,A150,B$10:B$138,B150)</f>
        <v>112</v>
      </c>
      <c r="E150" s="511">
        <f>D151+D150</f>
        <v>153.5</v>
      </c>
      <c r="F150" s="514"/>
      <c r="G150" s="514"/>
      <c r="H150" s="514"/>
      <c r="I150" s="514"/>
      <c r="J150" s="514"/>
      <c r="K150" s="514"/>
      <c r="L150" s="514"/>
      <c r="M150" s="514"/>
      <c r="N150" s="512" t="s">
        <v>311</v>
      </c>
      <c r="P150" s="512" t="s">
        <v>312</v>
      </c>
    </row>
    <row r="151" spans="1:17" x14ac:dyDescent="0.3">
      <c r="A151" s="511" t="s">
        <v>13</v>
      </c>
      <c r="B151" s="511" t="s">
        <v>30</v>
      </c>
      <c r="C151" s="513" t="s">
        <v>34</v>
      </c>
      <c r="D151" s="511">
        <f>SUMIFS(D$10:D$138,A$10:A$138,A151,B$10:B$138,B151)</f>
        <v>41.5</v>
      </c>
      <c r="E151" s="511"/>
      <c r="F151" s="514"/>
      <c r="G151" s="514"/>
      <c r="H151" s="514"/>
      <c r="I151" s="514"/>
      <c r="J151" s="514"/>
      <c r="K151" s="514"/>
      <c r="L151" s="514"/>
      <c r="M151" s="514"/>
      <c r="N151" s="512" t="s">
        <v>84</v>
      </c>
      <c r="O151" s="512" t="s">
        <v>85</v>
      </c>
      <c r="P151" s="512" t="s">
        <v>84</v>
      </c>
      <c r="Q151" s="512" t="s">
        <v>85</v>
      </c>
    </row>
    <row r="152" spans="1:17" ht="15.6" x14ac:dyDescent="0.3">
      <c r="A152" s="511"/>
      <c r="B152" s="511"/>
      <c r="C152" s="513"/>
      <c r="D152" s="514"/>
      <c r="E152" s="514"/>
      <c r="F152" s="514"/>
      <c r="G152" s="514"/>
      <c r="H152" s="514"/>
      <c r="I152" s="514"/>
      <c r="J152" s="514"/>
      <c r="K152" s="514"/>
      <c r="L152" s="514"/>
      <c r="M152" s="531" t="s">
        <v>292</v>
      </c>
      <c r="N152" s="532">
        <f t="shared" ref="N152:N176" si="50">SUMIF(N$10:N$140,M152,D$10:D$140)</f>
        <v>0</v>
      </c>
      <c r="O152" s="532">
        <f t="shared" ref="O152:O176" si="51">SUMIF(O$10:O$140,M152,D$10:D$140)</f>
        <v>0</v>
      </c>
      <c r="P152" s="512">
        <f>N152/N$177*100</f>
        <v>0</v>
      </c>
      <c r="Q152" s="512">
        <f>O152/O$177*100</f>
        <v>0</v>
      </c>
    </row>
    <row r="153" spans="1:17" ht="15.6" x14ac:dyDescent="0.3">
      <c r="A153" s="511"/>
      <c r="B153" s="511"/>
      <c r="C153" s="513"/>
      <c r="D153" s="514"/>
      <c r="E153" s="514"/>
      <c r="F153" s="514"/>
      <c r="G153" s="514"/>
      <c r="H153" s="514"/>
      <c r="I153" s="514"/>
      <c r="J153" s="514"/>
      <c r="K153" s="514"/>
      <c r="L153" s="514"/>
      <c r="M153" s="531" t="s">
        <v>293</v>
      </c>
      <c r="N153" s="532">
        <f t="shared" si="50"/>
        <v>0</v>
      </c>
      <c r="O153" s="532">
        <f t="shared" si="51"/>
        <v>0</v>
      </c>
      <c r="P153" s="512">
        <f t="shared" ref="P153:Q176" si="52">N153/N$177*100</f>
        <v>0</v>
      </c>
      <c r="Q153" s="512">
        <f t="shared" si="52"/>
        <v>0</v>
      </c>
    </row>
    <row r="154" spans="1:17" ht="15.6" x14ac:dyDescent="0.3">
      <c r="A154" s="511"/>
      <c r="B154" s="511"/>
      <c r="C154" s="513"/>
      <c r="D154" s="514"/>
      <c r="E154" s="514"/>
      <c r="F154" s="514"/>
      <c r="G154" s="514"/>
      <c r="H154" s="514"/>
      <c r="I154" s="514"/>
      <c r="J154" s="514"/>
      <c r="K154" s="514"/>
      <c r="L154" s="514"/>
      <c r="M154" s="531" t="s">
        <v>294</v>
      </c>
      <c r="N154" s="532">
        <f t="shared" si="50"/>
        <v>0</v>
      </c>
      <c r="O154" s="532">
        <f t="shared" si="51"/>
        <v>0</v>
      </c>
      <c r="P154" s="512">
        <f t="shared" si="52"/>
        <v>0</v>
      </c>
      <c r="Q154" s="512">
        <f t="shared" si="52"/>
        <v>0</v>
      </c>
    </row>
    <row r="155" spans="1:17" ht="15.6" x14ac:dyDescent="0.3">
      <c r="A155" s="511"/>
      <c r="B155" s="511"/>
      <c r="C155" s="513"/>
      <c r="D155" s="514"/>
      <c r="E155" s="514"/>
      <c r="F155" s="514"/>
      <c r="G155" s="514"/>
      <c r="H155" s="514"/>
      <c r="I155" s="514"/>
      <c r="J155" s="514"/>
      <c r="K155" s="514"/>
      <c r="L155" s="514"/>
      <c r="M155" s="531" t="s">
        <v>295</v>
      </c>
      <c r="N155" s="532">
        <f t="shared" si="50"/>
        <v>0</v>
      </c>
      <c r="O155" s="532">
        <f t="shared" si="51"/>
        <v>0</v>
      </c>
      <c r="P155" s="512">
        <f t="shared" si="52"/>
        <v>0</v>
      </c>
      <c r="Q155" s="512">
        <f t="shared" si="52"/>
        <v>0</v>
      </c>
    </row>
    <row r="156" spans="1:17" ht="15.6" x14ac:dyDescent="0.3">
      <c r="A156" s="511"/>
      <c r="B156" s="511"/>
      <c r="C156" s="513"/>
      <c r="D156" s="514"/>
      <c r="E156" s="514"/>
      <c r="F156" s="514"/>
      <c r="G156" s="514"/>
      <c r="H156" s="514"/>
      <c r="I156" s="514"/>
      <c r="J156" s="514"/>
      <c r="K156" s="514"/>
      <c r="L156" s="514"/>
      <c r="M156" s="531" t="s">
        <v>296</v>
      </c>
      <c r="N156" s="532">
        <f t="shared" si="50"/>
        <v>0</v>
      </c>
      <c r="O156" s="532">
        <f t="shared" si="51"/>
        <v>0</v>
      </c>
      <c r="P156" s="512">
        <f t="shared" si="52"/>
        <v>0</v>
      </c>
      <c r="Q156" s="512">
        <f t="shared" si="52"/>
        <v>0</v>
      </c>
    </row>
    <row r="157" spans="1:17" ht="15.6" x14ac:dyDescent="0.3">
      <c r="A157" s="511"/>
      <c r="B157" s="511"/>
      <c r="C157" s="513"/>
      <c r="D157" s="514"/>
      <c r="E157" s="514"/>
      <c r="F157" s="514"/>
      <c r="G157" s="514"/>
      <c r="H157" s="514"/>
      <c r="I157" s="514"/>
      <c r="J157" s="514"/>
      <c r="K157" s="514"/>
      <c r="L157" s="514"/>
      <c r="M157" s="531" t="s">
        <v>290</v>
      </c>
      <c r="N157" s="532">
        <f t="shared" si="50"/>
        <v>6</v>
      </c>
      <c r="O157" s="532">
        <f t="shared" si="51"/>
        <v>0</v>
      </c>
      <c r="P157" s="512">
        <f t="shared" si="52"/>
        <v>11.538461538461538</v>
      </c>
      <c r="Q157" s="512">
        <f t="shared" si="52"/>
        <v>0</v>
      </c>
    </row>
    <row r="158" spans="1:17" ht="15.6" x14ac:dyDescent="0.3">
      <c r="A158" s="511"/>
      <c r="B158" s="511"/>
      <c r="C158" s="513"/>
      <c r="D158" s="514"/>
      <c r="E158" s="514"/>
      <c r="F158" s="514"/>
      <c r="G158" s="514"/>
      <c r="H158" s="514"/>
      <c r="I158" s="514"/>
      <c r="J158" s="514"/>
      <c r="K158" s="514"/>
      <c r="L158" s="514"/>
      <c r="M158" s="531" t="s">
        <v>297</v>
      </c>
      <c r="N158" s="532">
        <f t="shared" si="50"/>
        <v>0</v>
      </c>
      <c r="O158" s="532">
        <f t="shared" si="51"/>
        <v>0</v>
      </c>
      <c r="P158" s="512">
        <f t="shared" si="52"/>
        <v>0</v>
      </c>
      <c r="Q158" s="512">
        <f t="shared" si="52"/>
        <v>0</v>
      </c>
    </row>
    <row r="159" spans="1:17" ht="15.6" x14ac:dyDescent="0.3">
      <c r="A159" s="511"/>
      <c r="B159" s="511"/>
      <c r="C159" s="513"/>
      <c r="D159" s="514"/>
      <c r="E159" s="514"/>
      <c r="F159" s="514"/>
      <c r="G159" s="514"/>
      <c r="H159" s="514"/>
      <c r="I159" s="514"/>
      <c r="J159" s="514"/>
      <c r="K159" s="514"/>
      <c r="L159" s="514"/>
      <c r="M159" s="531" t="s">
        <v>298</v>
      </c>
      <c r="N159" s="532">
        <f t="shared" si="50"/>
        <v>0</v>
      </c>
      <c r="O159" s="532">
        <f t="shared" si="51"/>
        <v>0</v>
      </c>
      <c r="P159" s="512">
        <f t="shared" si="52"/>
        <v>0</v>
      </c>
      <c r="Q159" s="512">
        <f t="shared" si="52"/>
        <v>0</v>
      </c>
    </row>
    <row r="160" spans="1:17" ht="15.6" x14ac:dyDescent="0.3">
      <c r="A160" s="511"/>
      <c r="B160" s="511"/>
      <c r="C160" s="513"/>
      <c r="D160" s="514"/>
      <c r="E160" s="514"/>
      <c r="F160" s="514"/>
      <c r="G160" s="514"/>
      <c r="H160" s="514"/>
      <c r="I160" s="514"/>
      <c r="J160" s="514"/>
      <c r="K160" s="514"/>
      <c r="L160" s="514"/>
      <c r="M160" s="531" t="s">
        <v>299</v>
      </c>
      <c r="N160" s="532">
        <f t="shared" si="50"/>
        <v>0</v>
      </c>
      <c r="O160" s="532">
        <f t="shared" si="51"/>
        <v>0</v>
      </c>
      <c r="P160" s="512">
        <f t="shared" si="52"/>
        <v>0</v>
      </c>
      <c r="Q160" s="512">
        <f t="shared" si="52"/>
        <v>0</v>
      </c>
    </row>
    <row r="161" spans="1:17" ht="15.6" x14ac:dyDescent="0.3">
      <c r="A161" s="511"/>
      <c r="B161" s="511"/>
      <c r="C161" s="513"/>
      <c r="D161" s="514"/>
      <c r="E161" s="514"/>
      <c r="F161" s="514"/>
      <c r="G161" s="514"/>
      <c r="H161" s="514"/>
      <c r="I161" s="514"/>
      <c r="J161" s="514"/>
      <c r="K161" s="514"/>
      <c r="L161" s="514"/>
      <c r="M161" s="531" t="s">
        <v>300</v>
      </c>
      <c r="N161" s="532">
        <f t="shared" si="50"/>
        <v>0</v>
      </c>
      <c r="O161" s="532">
        <f t="shared" si="51"/>
        <v>0</v>
      </c>
      <c r="P161" s="512">
        <f t="shared" si="52"/>
        <v>0</v>
      </c>
      <c r="Q161" s="512">
        <f t="shared" si="52"/>
        <v>0</v>
      </c>
    </row>
    <row r="162" spans="1:17" ht="15.6" x14ac:dyDescent="0.3">
      <c r="A162" s="511"/>
      <c r="B162" s="511"/>
      <c r="C162" s="513"/>
      <c r="D162" s="514"/>
      <c r="E162" s="514"/>
      <c r="F162" s="514"/>
      <c r="G162" s="514"/>
      <c r="H162" s="514"/>
      <c r="I162" s="514"/>
      <c r="J162" s="514"/>
      <c r="K162" s="514"/>
      <c r="L162" s="514"/>
      <c r="M162" s="531" t="s">
        <v>301</v>
      </c>
      <c r="N162" s="532">
        <f t="shared" si="50"/>
        <v>0</v>
      </c>
      <c r="O162" s="532">
        <f t="shared" si="51"/>
        <v>0</v>
      </c>
      <c r="P162" s="512">
        <f t="shared" si="52"/>
        <v>0</v>
      </c>
      <c r="Q162" s="512">
        <f t="shared" si="52"/>
        <v>0</v>
      </c>
    </row>
    <row r="163" spans="1:17" ht="15.6" x14ac:dyDescent="0.3">
      <c r="A163" s="511"/>
      <c r="B163" s="511"/>
      <c r="C163" s="513"/>
      <c r="D163" s="514"/>
      <c r="E163" s="514"/>
      <c r="F163" s="514"/>
      <c r="G163" s="514"/>
      <c r="H163" s="514"/>
      <c r="I163" s="514"/>
      <c r="J163" s="514"/>
      <c r="K163" s="514"/>
      <c r="L163" s="514"/>
      <c r="M163" s="531" t="s">
        <v>302</v>
      </c>
      <c r="N163" s="532">
        <f t="shared" si="50"/>
        <v>0</v>
      </c>
      <c r="O163" s="532">
        <f t="shared" si="51"/>
        <v>0</v>
      </c>
      <c r="P163" s="512">
        <f t="shared" si="52"/>
        <v>0</v>
      </c>
      <c r="Q163" s="512">
        <f t="shared" si="52"/>
        <v>0</v>
      </c>
    </row>
    <row r="164" spans="1:17" ht="15.6" x14ac:dyDescent="0.3">
      <c r="A164" s="511"/>
      <c r="B164" s="511"/>
      <c r="C164" s="513"/>
      <c r="D164" s="514"/>
      <c r="E164" s="514"/>
      <c r="F164" s="514"/>
      <c r="G164" s="514"/>
      <c r="H164" s="514"/>
      <c r="I164" s="514"/>
      <c r="J164" s="514"/>
      <c r="K164" s="514"/>
      <c r="L164" s="514"/>
      <c r="M164" s="531" t="s">
        <v>303</v>
      </c>
      <c r="N164" s="532">
        <f t="shared" si="50"/>
        <v>0</v>
      </c>
      <c r="O164" s="532">
        <f t="shared" si="51"/>
        <v>0</v>
      </c>
      <c r="P164" s="512">
        <f t="shared" si="52"/>
        <v>0</v>
      </c>
      <c r="Q164" s="512">
        <f t="shared" si="52"/>
        <v>0</v>
      </c>
    </row>
    <row r="165" spans="1:17" ht="15.6" x14ac:dyDescent="0.3">
      <c r="A165" s="511"/>
      <c r="B165" s="511"/>
      <c r="C165" s="513"/>
      <c r="D165" s="514"/>
      <c r="E165" s="514"/>
      <c r="F165" s="514"/>
      <c r="G165" s="514"/>
      <c r="H165" s="514"/>
      <c r="I165" s="514"/>
      <c r="J165" s="514"/>
      <c r="K165" s="514"/>
      <c r="L165" s="514"/>
      <c r="M165" s="531" t="s">
        <v>304</v>
      </c>
      <c r="N165" s="532">
        <f t="shared" si="50"/>
        <v>0</v>
      </c>
      <c r="O165" s="532">
        <f t="shared" si="51"/>
        <v>0</v>
      </c>
      <c r="P165" s="512">
        <f t="shared" si="52"/>
        <v>0</v>
      </c>
      <c r="Q165" s="512">
        <f t="shared" si="52"/>
        <v>0</v>
      </c>
    </row>
    <row r="166" spans="1:17" ht="15.6" x14ac:dyDescent="0.3">
      <c r="A166" s="511"/>
      <c r="B166" s="511"/>
      <c r="C166" s="513"/>
      <c r="D166" s="514"/>
      <c r="E166" s="514"/>
      <c r="F166" s="514"/>
      <c r="G166" s="514"/>
      <c r="H166" s="514"/>
      <c r="I166" s="514"/>
      <c r="J166" s="514"/>
      <c r="K166" s="514"/>
      <c r="L166" s="514"/>
      <c r="M166" s="531" t="s">
        <v>305</v>
      </c>
      <c r="N166" s="532">
        <f t="shared" si="50"/>
        <v>0</v>
      </c>
      <c r="O166" s="532">
        <f t="shared" si="51"/>
        <v>0</v>
      </c>
      <c r="P166" s="512">
        <f t="shared" si="52"/>
        <v>0</v>
      </c>
      <c r="Q166" s="512">
        <f t="shared" si="52"/>
        <v>0</v>
      </c>
    </row>
    <row r="167" spans="1:17" ht="15.6" x14ac:dyDescent="0.3">
      <c r="A167" s="511"/>
      <c r="B167" s="511"/>
      <c r="C167" s="513"/>
      <c r="D167" s="514"/>
      <c r="E167" s="514"/>
      <c r="F167" s="514"/>
      <c r="G167" s="514"/>
      <c r="H167" s="514"/>
      <c r="I167" s="514"/>
      <c r="J167" s="514"/>
      <c r="K167" s="514"/>
      <c r="L167" s="514"/>
      <c r="M167" s="531" t="s">
        <v>306</v>
      </c>
      <c r="N167" s="532">
        <f t="shared" si="50"/>
        <v>0</v>
      </c>
      <c r="O167" s="532">
        <f t="shared" si="51"/>
        <v>0</v>
      </c>
      <c r="P167" s="512">
        <f t="shared" si="52"/>
        <v>0</v>
      </c>
      <c r="Q167" s="512">
        <f t="shared" si="52"/>
        <v>0</v>
      </c>
    </row>
    <row r="168" spans="1:17" ht="15.6" x14ac:dyDescent="0.3">
      <c r="A168" s="511"/>
      <c r="B168" s="511"/>
      <c r="C168" s="513"/>
      <c r="D168" s="514"/>
      <c r="E168" s="514"/>
      <c r="F168" s="514"/>
      <c r="G168" s="514"/>
      <c r="H168" s="514"/>
      <c r="I168" s="514"/>
      <c r="J168" s="514"/>
      <c r="K168" s="514"/>
      <c r="L168" s="514"/>
      <c r="M168" s="531" t="s">
        <v>307</v>
      </c>
      <c r="N168" s="532">
        <f t="shared" si="50"/>
        <v>0</v>
      </c>
      <c r="O168" s="532">
        <f t="shared" si="51"/>
        <v>0</v>
      </c>
      <c r="P168" s="512">
        <f t="shared" si="52"/>
        <v>0</v>
      </c>
      <c r="Q168" s="512">
        <f t="shared" si="52"/>
        <v>0</v>
      </c>
    </row>
    <row r="169" spans="1:17" ht="15.6" x14ac:dyDescent="0.3">
      <c r="A169" s="511"/>
      <c r="B169" s="511"/>
      <c r="C169" s="513"/>
      <c r="D169" s="514"/>
      <c r="E169" s="514"/>
      <c r="F169" s="514"/>
      <c r="G169" s="514"/>
      <c r="H169" s="514"/>
      <c r="I169" s="514"/>
      <c r="J169" s="514"/>
      <c r="K169" s="514"/>
      <c r="L169" s="514"/>
      <c r="M169" s="531" t="s">
        <v>308</v>
      </c>
      <c r="N169" s="532">
        <f t="shared" si="50"/>
        <v>0</v>
      </c>
      <c r="O169" s="532">
        <f t="shared" si="51"/>
        <v>0</v>
      </c>
      <c r="P169" s="512">
        <f t="shared" si="52"/>
        <v>0</v>
      </c>
      <c r="Q169" s="512">
        <f t="shared" si="52"/>
        <v>0</v>
      </c>
    </row>
    <row r="170" spans="1:17" ht="15.6" x14ac:dyDescent="0.3">
      <c r="A170" s="511"/>
      <c r="B170" s="511"/>
      <c r="C170" s="513"/>
      <c r="D170" s="514"/>
      <c r="E170" s="514"/>
      <c r="F170" s="514"/>
      <c r="G170" s="514"/>
      <c r="H170" s="514"/>
      <c r="I170" s="514"/>
      <c r="J170" s="514"/>
      <c r="K170" s="514"/>
      <c r="L170" s="514"/>
      <c r="M170" s="531" t="s">
        <v>309</v>
      </c>
      <c r="N170" s="532">
        <f t="shared" si="50"/>
        <v>0</v>
      </c>
      <c r="O170" s="532">
        <f t="shared" si="51"/>
        <v>0</v>
      </c>
      <c r="P170" s="512">
        <f t="shared" si="52"/>
        <v>0</v>
      </c>
      <c r="Q170" s="512">
        <f t="shared" si="52"/>
        <v>0</v>
      </c>
    </row>
    <row r="171" spans="1:17" ht="15.6" x14ac:dyDescent="0.3">
      <c r="A171" s="511"/>
      <c r="B171" s="511"/>
      <c r="C171" s="513"/>
      <c r="D171" s="514"/>
      <c r="E171" s="514"/>
      <c r="F171" s="514"/>
      <c r="G171" s="514"/>
      <c r="H171" s="514"/>
      <c r="I171" s="514"/>
      <c r="J171" s="514"/>
      <c r="K171" s="514"/>
      <c r="L171" s="514"/>
      <c r="M171" s="531" t="s">
        <v>310</v>
      </c>
      <c r="N171" s="532">
        <f t="shared" si="50"/>
        <v>9.5</v>
      </c>
      <c r="O171" s="532">
        <f t="shared" si="51"/>
        <v>0</v>
      </c>
      <c r="P171" s="512">
        <f t="shared" si="52"/>
        <v>18.269230769230766</v>
      </c>
      <c r="Q171" s="512">
        <f t="shared" si="52"/>
        <v>0</v>
      </c>
    </row>
    <row r="172" spans="1:17" ht="15.6" x14ac:dyDescent="0.3">
      <c r="A172" s="511"/>
      <c r="B172" s="511"/>
      <c r="C172" s="513"/>
      <c r="D172" s="514"/>
      <c r="E172" s="514"/>
      <c r="F172" s="514"/>
      <c r="G172" s="514"/>
      <c r="H172" s="514"/>
      <c r="I172" s="514"/>
      <c r="J172" s="514"/>
      <c r="K172" s="514"/>
      <c r="L172" s="514"/>
      <c r="M172" s="531" t="s">
        <v>288</v>
      </c>
      <c r="N172" s="532">
        <f t="shared" si="50"/>
        <v>1</v>
      </c>
      <c r="O172" s="532">
        <f t="shared" si="51"/>
        <v>0</v>
      </c>
      <c r="P172" s="512">
        <f t="shared" si="52"/>
        <v>1.9230769230769231</v>
      </c>
      <c r="Q172" s="512">
        <f t="shared" si="52"/>
        <v>0</v>
      </c>
    </row>
    <row r="173" spans="1:17" ht="15.6" x14ac:dyDescent="0.3">
      <c r="A173" s="511"/>
      <c r="B173" s="511"/>
      <c r="C173" s="513"/>
      <c r="D173" s="514"/>
      <c r="E173" s="514"/>
      <c r="F173" s="514"/>
      <c r="G173" s="514"/>
      <c r="H173" s="514"/>
      <c r="I173" s="514"/>
      <c r="J173" s="514"/>
      <c r="K173" s="514"/>
      <c r="L173" s="514"/>
      <c r="M173" s="531" t="s">
        <v>287</v>
      </c>
      <c r="N173" s="532">
        <f t="shared" si="50"/>
        <v>11</v>
      </c>
      <c r="O173" s="532">
        <f t="shared" si="51"/>
        <v>7.5</v>
      </c>
      <c r="P173" s="512">
        <f t="shared" si="52"/>
        <v>21.153846153846153</v>
      </c>
      <c r="Q173" s="512">
        <f t="shared" si="52"/>
        <v>12.5</v>
      </c>
    </row>
    <row r="174" spans="1:17" ht="15.6" x14ac:dyDescent="0.3">
      <c r="A174" s="511"/>
      <c r="B174" s="511"/>
      <c r="C174" s="513"/>
      <c r="D174" s="514"/>
      <c r="E174" s="514"/>
      <c r="F174" s="514"/>
      <c r="G174" s="514"/>
      <c r="H174" s="514"/>
      <c r="I174" s="514"/>
      <c r="J174" s="514"/>
      <c r="K174" s="514"/>
      <c r="L174" s="514"/>
      <c r="M174" s="531" t="s">
        <v>285</v>
      </c>
      <c r="N174" s="532">
        <f t="shared" si="50"/>
        <v>24.5</v>
      </c>
      <c r="O174" s="532">
        <f t="shared" si="51"/>
        <v>52.5</v>
      </c>
      <c r="P174" s="512">
        <f t="shared" si="52"/>
        <v>47.115384615384613</v>
      </c>
      <c r="Q174" s="512">
        <f t="shared" si="52"/>
        <v>87.5</v>
      </c>
    </row>
    <row r="175" spans="1:17" ht="15.6" x14ac:dyDescent="0.3">
      <c r="A175" s="511"/>
      <c r="B175" s="511"/>
      <c r="C175" s="513"/>
      <c r="D175" s="514"/>
      <c r="E175" s="514"/>
      <c r="F175" s="514"/>
      <c r="G175" s="514"/>
      <c r="H175" s="514"/>
      <c r="I175" s="514"/>
      <c r="J175" s="514"/>
      <c r="K175" s="514"/>
      <c r="L175" s="514"/>
      <c r="M175" s="531" t="s">
        <v>286</v>
      </c>
      <c r="N175" s="532">
        <f t="shared" si="50"/>
        <v>0</v>
      </c>
      <c r="O175" s="532">
        <f t="shared" si="51"/>
        <v>0</v>
      </c>
      <c r="P175" s="512">
        <f t="shared" si="52"/>
        <v>0</v>
      </c>
      <c r="Q175" s="512">
        <f t="shared" si="52"/>
        <v>0</v>
      </c>
    </row>
    <row r="176" spans="1:17" x14ac:dyDescent="0.3">
      <c r="A176" s="511"/>
      <c r="B176" s="511"/>
      <c r="C176" s="513"/>
      <c r="D176" s="514"/>
      <c r="E176" s="514"/>
      <c r="F176" s="514"/>
      <c r="G176" s="514"/>
      <c r="H176" s="514"/>
      <c r="I176" s="514"/>
      <c r="J176" s="514"/>
      <c r="K176" s="514"/>
      <c r="L176" s="514"/>
      <c r="M176" s="533" t="s">
        <v>289</v>
      </c>
      <c r="N176" s="532">
        <f t="shared" si="50"/>
        <v>0</v>
      </c>
      <c r="O176" s="532">
        <f t="shared" si="51"/>
        <v>0</v>
      </c>
      <c r="P176" s="512">
        <f t="shared" si="52"/>
        <v>0</v>
      </c>
      <c r="Q176" s="512">
        <f t="shared" si="52"/>
        <v>0</v>
      </c>
    </row>
    <row r="177" spans="1:17" x14ac:dyDescent="0.3">
      <c r="A177" s="511"/>
      <c r="B177" s="511"/>
      <c r="C177" s="513"/>
      <c r="D177" s="514"/>
      <c r="E177" s="514"/>
      <c r="F177" s="514"/>
      <c r="G177" s="514"/>
      <c r="H177" s="514"/>
      <c r="I177" s="514"/>
      <c r="J177" s="514"/>
      <c r="K177" s="514"/>
      <c r="L177" s="514"/>
      <c r="M177" s="514"/>
      <c r="N177" s="534">
        <f>SUM(N152:N176)</f>
        <v>52</v>
      </c>
      <c r="O177" s="534">
        <f>SUM(O152:O176)</f>
        <v>60</v>
      </c>
      <c r="P177" s="534">
        <f>SUM(P152:P176)</f>
        <v>100</v>
      </c>
      <c r="Q177" s="534">
        <f>SUM(Q152:Q176)</f>
        <v>100</v>
      </c>
    </row>
  </sheetData>
  <mergeCells count="113"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  <mergeCell ref="C20:C26"/>
    <mergeCell ref="D20:D26"/>
    <mergeCell ref="E20:J20"/>
    <mergeCell ref="I23:I26"/>
    <mergeCell ref="K36:K42"/>
    <mergeCell ref="L36:L42"/>
    <mergeCell ref="M36:M42"/>
    <mergeCell ref="E37:E42"/>
    <mergeCell ref="F37:I37"/>
    <mergeCell ref="J37:J42"/>
    <mergeCell ref="F38:F42"/>
    <mergeCell ref="K20:K26"/>
    <mergeCell ref="L20:L26"/>
    <mergeCell ref="M20:M26"/>
    <mergeCell ref="E21:E26"/>
    <mergeCell ref="F21:I21"/>
    <mergeCell ref="J21:J26"/>
    <mergeCell ref="F22:F26"/>
    <mergeCell ref="G22:I22"/>
    <mergeCell ref="G23:G26"/>
    <mergeCell ref="H23:H26"/>
    <mergeCell ref="G38:I38"/>
    <mergeCell ref="G39:G42"/>
    <mergeCell ref="H39:H42"/>
    <mergeCell ref="I39:I42"/>
    <mergeCell ref="C54:C60"/>
    <mergeCell ref="D54:D60"/>
    <mergeCell ref="E54:J54"/>
    <mergeCell ref="I57:I60"/>
    <mergeCell ref="C36:C42"/>
    <mergeCell ref="D36:D42"/>
    <mergeCell ref="E36:J36"/>
    <mergeCell ref="K72:K78"/>
    <mergeCell ref="K54:K60"/>
    <mergeCell ref="L54:L60"/>
    <mergeCell ref="M54:M60"/>
    <mergeCell ref="E55:E60"/>
    <mergeCell ref="F55:I55"/>
    <mergeCell ref="J55:J60"/>
    <mergeCell ref="F56:F60"/>
    <mergeCell ref="G56:I56"/>
    <mergeCell ref="G57:G60"/>
    <mergeCell ref="H57:H60"/>
    <mergeCell ref="C72:C78"/>
    <mergeCell ref="D72:D78"/>
    <mergeCell ref="E72:J72"/>
    <mergeCell ref="K108:K114"/>
    <mergeCell ref="L108:L114"/>
    <mergeCell ref="L72:L78"/>
    <mergeCell ref="K89:K95"/>
    <mergeCell ref="L89:L95"/>
    <mergeCell ref="M72:M78"/>
    <mergeCell ref="E73:E78"/>
    <mergeCell ref="F73:I73"/>
    <mergeCell ref="J73:J78"/>
    <mergeCell ref="F74:F78"/>
    <mergeCell ref="G74:I74"/>
    <mergeCell ref="G75:G78"/>
    <mergeCell ref="H75:H78"/>
    <mergeCell ref="I75:I78"/>
    <mergeCell ref="M89:M95"/>
    <mergeCell ref="E90:E95"/>
    <mergeCell ref="F90:I90"/>
    <mergeCell ref="J90:J95"/>
    <mergeCell ref="F91:F95"/>
    <mergeCell ref="G91:I91"/>
    <mergeCell ref="G92:G95"/>
    <mergeCell ref="H92:H95"/>
    <mergeCell ref="C108:C114"/>
    <mergeCell ref="D108:D114"/>
    <mergeCell ref="E108:J108"/>
    <mergeCell ref="C89:C95"/>
    <mergeCell ref="D89:D95"/>
    <mergeCell ref="E89:J89"/>
    <mergeCell ref="I92:I95"/>
    <mergeCell ref="C125:C131"/>
    <mergeCell ref="D125:D131"/>
    <mergeCell ref="E125:J125"/>
    <mergeCell ref="I128:I131"/>
    <mergeCell ref="K125:K131"/>
    <mergeCell ref="L125:L131"/>
    <mergeCell ref="M108:M114"/>
    <mergeCell ref="E109:E114"/>
    <mergeCell ref="F109:I109"/>
    <mergeCell ref="J109:J114"/>
    <mergeCell ref="F110:F114"/>
    <mergeCell ref="G110:I110"/>
    <mergeCell ref="G111:G114"/>
    <mergeCell ref="H111:H114"/>
    <mergeCell ref="I111:I114"/>
    <mergeCell ref="M125:M131"/>
    <mergeCell ref="E126:E131"/>
    <mergeCell ref="F126:I126"/>
    <mergeCell ref="J126:J131"/>
    <mergeCell ref="F127:F131"/>
    <mergeCell ref="G127:I127"/>
    <mergeCell ref="G128:G131"/>
    <mergeCell ref="H128:H13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7"/>
  <sheetViews>
    <sheetView topLeftCell="A37" workbookViewId="0">
      <selection activeCell="D49" sqref="D49"/>
    </sheetView>
  </sheetViews>
  <sheetFormatPr defaultColWidth="9.109375" defaultRowHeight="14.4" x14ac:dyDescent="0.3"/>
  <cols>
    <col min="1" max="1" width="3.88671875" style="512" customWidth="1"/>
    <col min="2" max="2" width="4.5546875" style="512" customWidth="1"/>
    <col min="3" max="3" width="42.88671875" style="512" customWidth="1"/>
    <col min="4" max="4" width="9.109375" style="512"/>
    <col min="5" max="5" width="7.109375" style="512" customWidth="1"/>
    <col min="6" max="6" width="7.33203125" style="512" customWidth="1"/>
    <col min="7" max="7" width="5.88671875" style="512" customWidth="1"/>
    <col min="8" max="8" width="4.44140625" style="512" customWidth="1"/>
    <col min="9" max="9" width="5.6640625" style="512" customWidth="1"/>
    <col min="10" max="10" width="7.5546875" style="512" customWidth="1"/>
    <col min="11" max="11" width="7" style="512" customWidth="1"/>
    <col min="12" max="13" width="9.109375" style="512"/>
    <col min="14" max="14" width="0" style="512" hidden="1" customWidth="1"/>
    <col min="15" max="15" width="9.109375" style="512" hidden="1" customWidth="1"/>
    <col min="16" max="23" width="0" style="512" hidden="1" customWidth="1"/>
    <col min="24" max="16384" width="9.109375" style="512"/>
  </cols>
  <sheetData>
    <row r="1" spans="1:16" x14ac:dyDescent="0.3">
      <c r="A1" s="511"/>
      <c r="B1" s="511"/>
      <c r="C1" s="858" t="s">
        <v>225</v>
      </c>
      <c r="D1" s="858"/>
      <c r="E1" s="858"/>
      <c r="F1" s="858"/>
      <c r="G1" s="858"/>
      <c r="H1" s="858"/>
      <c r="I1" s="858"/>
      <c r="J1" s="858"/>
      <c r="K1" s="858"/>
      <c r="L1" s="858"/>
      <c r="M1" s="858"/>
    </row>
    <row r="2" spans="1:16" x14ac:dyDescent="0.3">
      <c r="A2" s="511"/>
      <c r="B2" s="511"/>
      <c r="C2" s="513" t="s">
        <v>176</v>
      </c>
      <c r="D2" s="514"/>
      <c r="E2" s="514"/>
      <c r="F2" s="514"/>
      <c r="G2" s="514"/>
      <c r="H2" s="514"/>
      <c r="I2" s="514"/>
      <c r="J2" s="514"/>
      <c r="K2" s="514"/>
      <c r="L2" s="514"/>
      <c r="M2" s="514"/>
    </row>
    <row r="3" spans="1:16" x14ac:dyDescent="0.3">
      <c r="A3" s="511"/>
      <c r="B3" s="511"/>
      <c r="C3" s="849" t="s">
        <v>0</v>
      </c>
      <c r="D3" s="850" t="s">
        <v>1</v>
      </c>
      <c r="E3" s="851" t="s">
        <v>2</v>
      </c>
      <c r="F3" s="851"/>
      <c r="G3" s="851"/>
      <c r="H3" s="851"/>
      <c r="I3" s="851"/>
      <c r="J3" s="852"/>
      <c r="K3" s="850" t="s">
        <v>3</v>
      </c>
      <c r="L3" s="850" t="s">
        <v>4</v>
      </c>
      <c r="M3" s="850" t="s">
        <v>5</v>
      </c>
    </row>
    <row r="4" spans="1:16" x14ac:dyDescent="0.3">
      <c r="A4" s="511"/>
      <c r="B4" s="511"/>
      <c r="C4" s="849"/>
      <c r="D4" s="850"/>
      <c r="E4" s="850" t="s">
        <v>6</v>
      </c>
      <c r="F4" s="853" t="s">
        <v>7</v>
      </c>
      <c r="G4" s="853"/>
      <c r="H4" s="853"/>
      <c r="I4" s="853"/>
      <c r="J4" s="850" t="s">
        <v>8</v>
      </c>
      <c r="K4" s="850"/>
      <c r="L4" s="850"/>
      <c r="M4" s="850"/>
    </row>
    <row r="5" spans="1:16" x14ac:dyDescent="0.3">
      <c r="A5" s="511"/>
      <c r="B5" s="511"/>
      <c r="C5" s="849"/>
      <c r="D5" s="850"/>
      <c r="E5" s="852"/>
      <c r="F5" s="850" t="s">
        <v>9</v>
      </c>
      <c r="G5" s="851" t="s">
        <v>10</v>
      </c>
      <c r="H5" s="852"/>
      <c r="I5" s="852"/>
      <c r="J5" s="852"/>
      <c r="K5" s="850"/>
      <c r="L5" s="850"/>
      <c r="M5" s="850"/>
    </row>
    <row r="6" spans="1:16" x14ac:dyDescent="0.3">
      <c r="A6" s="511"/>
      <c r="B6" s="511"/>
      <c r="C6" s="849"/>
      <c r="D6" s="850"/>
      <c r="E6" s="852"/>
      <c r="F6" s="854"/>
      <c r="G6" s="850" t="s">
        <v>11</v>
      </c>
      <c r="H6" s="850" t="s">
        <v>12</v>
      </c>
      <c r="I6" s="850" t="s">
        <v>13</v>
      </c>
      <c r="J6" s="852"/>
      <c r="K6" s="850"/>
      <c r="L6" s="850"/>
      <c r="M6" s="850"/>
    </row>
    <row r="7" spans="1:16" x14ac:dyDescent="0.3">
      <c r="A7" s="511"/>
      <c r="B7" s="511"/>
      <c r="C7" s="849"/>
      <c r="D7" s="850"/>
      <c r="E7" s="852"/>
      <c r="F7" s="854"/>
      <c r="G7" s="850"/>
      <c r="H7" s="850"/>
      <c r="I7" s="850"/>
      <c r="J7" s="852"/>
      <c r="K7" s="850"/>
      <c r="L7" s="850"/>
      <c r="M7" s="850"/>
    </row>
    <row r="8" spans="1:16" x14ac:dyDescent="0.3">
      <c r="A8" s="511"/>
      <c r="B8" s="511"/>
      <c r="C8" s="849"/>
      <c r="D8" s="850"/>
      <c r="E8" s="852"/>
      <c r="F8" s="854"/>
      <c r="G8" s="850"/>
      <c r="H8" s="850"/>
      <c r="I8" s="850"/>
      <c r="J8" s="852"/>
      <c r="K8" s="850"/>
      <c r="L8" s="850"/>
      <c r="M8" s="850"/>
    </row>
    <row r="9" spans="1:16" x14ac:dyDescent="0.3">
      <c r="A9" s="511"/>
      <c r="B9" s="511"/>
      <c r="C9" s="849"/>
      <c r="D9" s="850"/>
      <c r="E9" s="852"/>
      <c r="F9" s="854"/>
      <c r="G9" s="850"/>
      <c r="H9" s="850"/>
      <c r="I9" s="850"/>
      <c r="J9" s="852"/>
      <c r="K9" s="850"/>
      <c r="L9" s="850"/>
      <c r="M9" s="850"/>
    </row>
    <row r="10" spans="1:16" s="539" customFormat="1" x14ac:dyDescent="0.3">
      <c r="A10" s="535" t="s">
        <v>17</v>
      </c>
      <c r="B10" s="535" t="s">
        <v>15</v>
      </c>
      <c r="C10" s="522" t="s">
        <v>16</v>
      </c>
      <c r="D10" s="536">
        <v>4</v>
      </c>
      <c r="E10" s="537">
        <f>D10*30</f>
        <v>120</v>
      </c>
      <c r="F10" s="537">
        <f>G10+H10+I10</f>
        <v>45</v>
      </c>
      <c r="G10" s="537"/>
      <c r="H10" s="537"/>
      <c r="I10" s="537">
        <v>45</v>
      </c>
      <c r="J10" s="537">
        <f>E10-F10</f>
        <v>75</v>
      </c>
      <c r="K10" s="538">
        <f>F10/15</f>
        <v>3</v>
      </c>
      <c r="L10" s="537" t="s">
        <v>17</v>
      </c>
      <c r="M10" s="538">
        <f>F10/E10*100</f>
        <v>37.5</v>
      </c>
      <c r="N10" s="539" t="s">
        <v>287</v>
      </c>
      <c r="O10" s="539" t="s">
        <v>291</v>
      </c>
      <c r="P10" s="539" t="s">
        <v>316</v>
      </c>
    </row>
    <row r="11" spans="1:16" s="539" customFormat="1" x14ac:dyDescent="0.3">
      <c r="A11" s="535"/>
      <c r="B11" s="535"/>
      <c r="C11" s="522"/>
      <c r="D11" s="538"/>
      <c r="E11" s="537"/>
      <c r="F11" s="537"/>
      <c r="G11" s="537"/>
      <c r="H11" s="537"/>
      <c r="I11" s="537"/>
      <c r="J11" s="537"/>
      <c r="K11" s="538"/>
      <c r="L11" s="537"/>
      <c r="M11" s="538"/>
    </row>
    <row r="12" spans="1:16" s="539" customFormat="1" x14ac:dyDescent="0.3">
      <c r="A12" s="535" t="s">
        <v>17</v>
      </c>
      <c r="B12" s="535" t="s">
        <v>15</v>
      </c>
      <c r="C12" s="522" t="s">
        <v>314</v>
      </c>
      <c r="D12" s="538">
        <v>1</v>
      </c>
      <c r="E12" s="537">
        <f t="shared" ref="E12:E16" si="0">D12*30</f>
        <v>30</v>
      </c>
      <c r="F12" s="537">
        <f t="shared" ref="F12:F16" si="1">G12+H12+I12</f>
        <v>15</v>
      </c>
      <c r="G12" s="537">
        <v>8</v>
      </c>
      <c r="H12" s="537"/>
      <c r="I12" s="537">
        <v>7</v>
      </c>
      <c r="J12" s="537">
        <f t="shared" ref="J12:J16" si="2">E12-F12</f>
        <v>15</v>
      </c>
      <c r="K12" s="538">
        <f t="shared" ref="K12:K16" si="3">F12/15</f>
        <v>1</v>
      </c>
      <c r="L12" s="537" t="s">
        <v>17</v>
      </c>
      <c r="M12" s="538">
        <f t="shared" ref="M12:M16" si="4">F12/E12*100</f>
        <v>50</v>
      </c>
      <c r="N12" s="539" t="s">
        <v>288</v>
      </c>
    </row>
    <row r="13" spans="1:16" s="539" customFormat="1" x14ac:dyDescent="0.3">
      <c r="A13" s="535" t="s">
        <v>17</v>
      </c>
      <c r="B13" s="535" t="s">
        <v>15</v>
      </c>
      <c r="C13" s="522" t="s">
        <v>19</v>
      </c>
      <c r="D13" s="538">
        <v>7</v>
      </c>
      <c r="E13" s="537">
        <f t="shared" si="0"/>
        <v>210</v>
      </c>
      <c r="F13" s="537">
        <f t="shared" si="1"/>
        <v>75</v>
      </c>
      <c r="G13" s="537">
        <v>45</v>
      </c>
      <c r="H13" s="537"/>
      <c r="I13" s="537">
        <v>30</v>
      </c>
      <c r="J13" s="537">
        <f t="shared" si="2"/>
        <v>135</v>
      </c>
      <c r="K13" s="538">
        <f t="shared" si="3"/>
        <v>5</v>
      </c>
      <c r="L13" s="537" t="s">
        <v>20</v>
      </c>
      <c r="M13" s="538">
        <f t="shared" si="4"/>
        <v>35.714285714285715</v>
      </c>
      <c r="N13" s="539" t="s">
        <v>285</v>
      </c>
      <c r="O13" s="539" t="s">
        <v>291</v>
      </c>
    </row>
    <row r="14" spans="1:16" s="539" customFormat="1" x14ac:dyDescent="0.3">
      <c r="A14" s="535" t="s">
        <v>17</v>
      </c>
      <c r="B14" s="535" t="s">
        <v>15</v>
      </c>
      <c r="C14" s="522" t="s">
        <v>283</v>
      </c>
      <c r="D14" s="538">
        <v>6</v>
      </c>
      <c r="E14" s="537">
        <f t="shared" si="0"/>
        <v>180</v>
      </c>
      <c r="F14" s="537">
        <f t="shared" si="1"/>
        <v>60</v>
      </c>
      <c r="G14" s="537">
        <v>30</v>
      </c>
      <c r="H14" s="537"/>
      <c r="I14" s="537">
        <v>30</v>
      </c>
      <c r="J14" s="537">
        <f t="shared" si="2"/>
        <v>120</v>
      </c>
      <c r="K14" s="538">
        <f t="shared" si="3"/>
        <v>4</v>
      </c>
      <c r="L14" s="537" t="s">
        <v>20</v>
      </c>
      <c r="M14" s="538">
        <f t="shared" si="4"/>
        <v>33.333333333333329</v>
      </c>
      <c r="N14" s="539" t="s">
        <v>310</v>
      </c>
      <c r="O14" s="539" t="s">
        <v>291</v>
      </c>
      <c r="P14" s="539" t="s">
        <v>316</v>
      </c>
    </row>
    <row r="15" spans="1:16" s="539" customFormat="1" x14ac:dyDescent="0.3">
      <c r="A15" s="535" t="s">
        <v>17</v>
      </c>
      <c r="B15" s="535" t="s">
        <v>15</v>
      </c>
      <c r="C15" s="522" t="s">
        <v>22</v>
      </c>
      <c r="D15" s="538">
        <v>6</v>
      </c>
      <c r="E15" s="537">
        <f t="shared" si="0"/>
        <v>180</v>
      </c>
      <c r="F15" s="537">
        <f t="shared" si="1"/>
        <v>60</v>
      </c>
      <c r="G15" s="537">
        <v>15</v>
      </c>
      <c r="H15" s="537">
        <v>45</v>
      </c>
      <c r="I15" s="537"/>
      <c r="J15" s="537">
        <f t="shared" si="2"/>
        <v>120</v>
      </c>
      <c r="K15" s="538">
        <f t="shared" si="3"/>
        <v>4</v>
      </c>
      <c r="L15" s="537" t="s">
        <v>17</v>
      </c>
      <c r="M15" s="538">
        <f t="shared" si="4"/>
        <v>33.333333333333329</v>
      </c>
      <c r="N15" s="539" t="s">
        <v>290</v>
      </c>
      <c r="O15" s="539" t="s">
        <v>291</v>
      </c>
      <c r="P15" s="539" t="s">
        <v>316</v>
      </c>
    </row>
    <row r="16" spans="1:16" s="539" customFormat="1" x14ac:dyDescent="0.3">
      <c r="A16" s="535" t="s">
        <v>17</v>
      </c>
      <c r="B16" s="535" t="s">
        <v>15</v>
      </c>
      <c r="C16" s="522" t="s">
        <v>202</v>
      </c>
      <c r="D16" s="538">
        <v>6</v>
      </c>
      <c r="E16" s="537">
        <f t="shared" si="0"/>
        <v>180</v>
      </c>
      <c r="F16" s="537">
        <f t="shared" si="1"/>
        <v>60</v>
      </c>
      <c r="G16" s="537">
        <v>30</v>
      </c>
      <c r="H16" s="537"/>
      <c r="I16" s="537">
        <v>30</v>
      </c>
      <c r="J16" s="537">
        <f t="shared" si="2"/>
        <v>120</v>
      </c>
      <c r="K16" s="538">
        <f t="shared" si="3"/>
        <v>4</v>
      </c>
      <c r="L16" s="537" t="s">
        <v>20</v>
      </c>
      <c r="M16" s="538">
        <f t="shared" si="4"/>
        <v>33.333333333333329</v>
      </c>
      <c r="N16" s="539" t="s">
        <v>285</v>
      </c>
      <c r="O16" s="539" t="s">
        <v>291</v>
      </c>
    </row>
    <row r="17" spans="1:16" s="539" customFormat="1" x14ac:dyDescent="0.3">
      <c r="A17" s="535"/>
      <c r="B17" s="535"/>
      <c r="C17" s="519" t="s">
        <v>23</v>
      </c>
      <c r="D17" s="520">
        <f>SUM(D10:D16)</f>
        <v>30</v>
      </c>
      <c r="E17" s="515">
        <f>SUM(E10:E16)</f>
        <v>900</v>
      </c>
      <c r="F17" s="515">
        <f>SUM(F10:F16)</f>
        <v>315</v>
      </c>
      <c r="G17" s="515">
        <f>SUM(G10:G16)</f>
        <v>128</v>
      </c>
      <c r="H17" s="515">
        <f>SUM(H10:H15)</f>
        <v>45</v>
      </c>
      <c r="I17" s="515">
        <f>SUM(I10:I16)</f>
        <v>142</v>
      </c>
      <c r="J17" s="515">
        <f>SUM(J10:J16)</f>
        <v>585</v>
      </c>
      <c r="K17" s="515">
        <f>SUM(K10:K16)</f>
        <v>21</v>
      </c>
      <c r="L17" s="515"/>
      <c r="M17" s="515"/>
    </row>
    <row r="18" spans="1:16" s="539" customFormat="1" x14ac:dyDescent="0.3">
      <c r="A18" s="535"/>
      <c r="B18" s="535"/>
      <c r="C18" s="516" t="s">
        <v>24</v>
      </c>
      <c r="D18" s="517">
        <f>30-D17</f>
        <v>0</v>
      </c>
      <c r="E18" s="518"/>
      <c r="F18" s="518"/>
      <c r="G18" s="518"/>
      <c r="H18" s="518"/>
      <c r="I18" s="518"/>
      <c r="J18" s="518"/>
      <c r="K18" s="518"/>
      <c r="L18" s="518"/>
      <c r="M18" s="540"/>
    </row>
    <row r="19" spans="1:16" s="539" customFormat="1" x14ac:dyDescent="0.3">
      <c r="A19" s="535"/>
      <c r="B19" s="535"/>
      <c r="C19" s="513" t="s">
        <v>25</v>
      </c>
      <c r="D19" s="540"/>
      <c r="E19" s="540"/>
      <c r="F19" s="540"/>
      <c r="G19" s="540"/>
      <c r="H19" s="540"/>
      <c r="I19" s="540"/>
      <c r="J19" s="540"/>
      <c r="K19" s="540"/>
      <c r="L19" s="540"/>
      <c r="M19" s="540"/>
    </row>
    <row r="20" spans="1:16" s="539" customFormat="1" x14ac:dyDescent="0.3">
      <c r="A20" s="535"/>
      <c r="B20" s="535"/>
      <c r="C20" s="849" t="s">
        <v>0</v>
      </c>
      <c r="D20" s="850" t="s">
        <v>1</v>
      </c>
      <c r="E20" s="851" t="s">
        <v>2</v>
      </c>
      <c r="F20" s="851"/>
      <c r="G20" s="851"/>
      <c r="H20" s="851"/>
      <c r="I20" s="851"/>
      <c r="J20" s="852"/>
      <c r="K20" s="850" t="s">
        <v>3</v>
      </c>
      <c r="L20" s="850" t="s">
        <v>4</v>
      </c>
      <c r="M20" s="850" t="s">
        <v>5</v>
      </c>
    </row>
    <row r="21" spans="1:16" s="539" customFormat="1" x14ac:dyDescent="0.3">
      <c r="A21" s="535"/>
      <c r="B21" s="535"/>
      <c r="C21" s="849"/>
      <c r="D21" s="850"/>
      <c r="E21" s="850" t="s">
        <v>6</v>
      </c>
      <c r="F21" s="853" t="s">
        <v>7</v>
      </c>
      <c r="G21" s="853"/>
      <c r="H21" s="853"/>
      <c r="I21" s="853"/>
      <c r="J21" s="850" t="s">
        <v>26</v>
      </c>
      <c r="K21" s="850"/>
      <c r="L21" s="850"/>
      <c r="M21" s="850"/>
    </row>
    <row r="22" spans="1:16" s="539" customFormat="1" x14ac:dyDescent="0.3">
      <c r="A22" s="535"/>
      <c r="B22" s="535"/>
      <c r="C22" s="849"/>
      <c r="D22" s="850"/>
      <c r="E22" s="852"/>
      <c r="F22" s="850" t="s">
        <v>9</v>
      </c>
      <c r="G22" s="851" t="s">
        <v>10</v>
      </c>
      <c r="H22" s="852"/>
      <c r="I22" s="852"/>
      <c r="J22" s="852"/>
      <c r="K22" s="850"/>
      <c r="L22" s="850"/>
      <c r="M22" s="850"/>
    </row>
    <row r="23" spans="1:16" s="539" customFormat="1" x14ac:dyDescent="0.3">
      <c r="A23" s="535"/>
      <c r="B23" s="535"/>
      <c r="C23" s="849"/>
      <c r="D23" s="850"/>
      <c r="E23" s="852"/>
      <c r="F23" s="854"/>
      <c r="G23" s="850" t="s">
        <v>11</v>
      </c>
      <c r="H23" s="850" t="s">
        <v>12</v>
      </c>
      <c r="I23" s="850" t="s">
        <v>13</v>
      </c>
      <c r="J23" s="852"/>
      <c r="K23" s="850"/>
      <c r="L23" s="850"/>
      <c r="M23" s="850"/>
    </row>
    <row r="24" spans="1:16" s="539" customFormat="1" x14ac:dyDescent="0.3">
      <c r="A24" s="535"/>
      <c r="B24" s="535"/>
      <c r="C24" s="849"/>
      <c r="D24" s="850"/>
      <c r="E24" s="852"/>
      <c r="F24" s="854"/>
      <c r="G24" s="850"/>
      <c r="H24" s="850"/>
      <c r="I24" s="850"/>
      <c r="J24" s="852"/>
      <c r="K24" s="850"/>
      <c r="L24" s="850"/>
      <c r="M24" s="850"/>
    </row>
    <row r="25" spans="1:16" s="539" customFormat="1" x14ac:dyDescent="0.3">
      <c r="A25" s="535"/>
      <c r="B25" s="535"/>
      <c r="C25" s="849"/>
      <c r="D25" s="850"/>
      <c r="E25" s="852"/>
      <c r="F25" s="854"/>
      <c r="G25" s="850"/>
      <c r="H25" s="850"/>
      <c r="I25" s="850"/>
      <c r="J25" s="852"/>
      <c r="K25" s="850"/>
      <c r="L25" s="850"/>
      <c r="M25" s="850"/>
    </row>
    <row r="26" spans="1:16" s="539" customFormat="1" x14ac:dyDescent="0.3">
      <c r="A26" s="535"/>
      <c r="B26" s="535"/>
      <c r="C26" s="849"/>
      <c r="D26" s="850"/>
      <c r="E26" s="852"/>
      <c r="F26" s="854"/>
      <c r="G26" s="850"/>
      <c r="H26" s="850"/>
      <c r="I26" s="850"/>
      <c r="J26" s="852"/>
      <c r="K26" s="850"/>
      <c r="L26" s="850"/>
      <c r="M26" s="850"/>
    </row>
    <row r="27" spans="1:16" s="539" customFormat="1" x14ac:dyDescent="0.3">
      <c r="A27" s="535" t="s">
        <v>17</v>
      </c>
      <c r="B27" s="535" t="s">
        <v>15</v>
      </c>
      <c r="C27" s="522" t="s">
        <v>16</v>
      </c>
      <c r="D27" s="536">
        <v>3.5</v>
      </c>
      <c r="E27" s="537">
        <f>D27*30</f>
        <v>105</v>
      </c>
      <c r="F27" s="537">
        <f>G27+H27+I27</f>
        <v>36</v>
      </c>
      <c r="G27" s="537"/>
      <c r="H27" s="537"/>
      <c r="I27" s="537">
        <v>36</v>
      </c>
      <c r="J27" s="537">
        <f>E27-F27</f>
        <v>69</v>
      </c>
      <c r="K27" s="538">
        <v>2</v>
      </c>
      <c r="L27" s="537" t="s">
        <v>17</v>
      </c>
      <c r="M27" s="538">
        <f>F27/E27*100</f>
        <v>34.285714285714285</v>
      </c>
      <c r="N27" s="539" t="s">
        <v>287</v>
      </c>
      <c r="O27" s="539" t="s">
        <v>291</v>
      </c>
      <c r="P27" s="539" t="s">
        <v>317</v>
      </c>
    </row>
    <row r="28" spans="1:16" s="539" customFormat="1" x14ac:dyDescent="0.3">
      <c r="A28" s="535" t="s">
        <v>17</v>
      </c>
      <c r="B28" s="535" t="s">
        <v>15</v>
      </c>
      <c r="C28" s="522" t="s">
        <v>209</v>
      </c>
      <c r="D28" s="538">
        <v>6.5</v>
      </c>
      <c r="E28" s="537">
        <f>D28*30</f>
        <v>195</v>
      </c>
      <c r="F28" s="537">
        <f>G28+H28+I28</f>
        <v>72</v>
      </c>
      <c r="G28" s="537">
        <v>36</v>
      </c>
      <c r="H28" s="537"/>
      <c r="I28" s="537">
        <v>36</v>
      </c>
      <c r="J28" s="537">
        <f>E28-F28</f>
        <v>123</v>
      </c>
      <c r="K28" s="538">
        <f>F28/18</f>
        <v>4</v>
      </c>
      <c r="L28" s="537" t="s">
        <v>20</v>
      </c>
      <c r="M28" s="538">
        <f>F28/E28*100</f>
        <v>36.923076923076927</v>
      </c>
    </row>
    <row r="29" spans="1:16" s="539" customFormat="1" x14ac:dyDescent="0.3">
      <c r="A29" s="535" t="s">
        <v>13</v>
      </c>
      <c r="B29" s="535" t="s">
        <v>15</v>
      </c>
      <c r="C29" s="522" t="s">
        <v>203</v>
      </c>
      <c r="D29" s="538">
        <v>6.5</v>
      </c>
      <c r="E29" s="537">
        <f t="shared" ref="E29:E32" si="5">D29*30</f>
        <v>195</v>
      </c>
      <c r="F29" s="537">
        <f t="shared" ref="F29:F32" si="6">G29+H29+I29</f>
        <v>72</v>
      </c>
      <c r="G29" s="537">
        <v>36</v>
      </c>
      <c r="H29" s="537"/>
      <c r="I29" s="537">
        <v>36</v>
      </c>
      <c r="J29" s="537">
        <f t="shared" ref="J29:J32" si="7">E29-F29</f>
        <v>123</v>
      </c>
      <c r="K29" s="538">
        <v>4</v>
      </c>
      <c r="L29" s="537" t="s">
        <v>20</v>
      </c>
      <c r="M29" s="538">
        <f t="shared" ref="M29:M32" si="8">F29/E29*100</f>
        <v>36.923076923076927</v>
      </c>
      <c r="N29" s="539" t="s">
        <v>285</v>
      </c>
      <c r="O29" s="539" t="s">
        <v>291</v>
      </c>
      <c r="P29" s="539" t="s">
        <v>333</v>
      </c>
    </row>
    <row r="30" spans="1:16" s="539" customFormat="1" x14ac:dyDescent="0.3">
      <c r="A30" s="535" t="s">
        <v>17</v>
      </c>
      <c r="B30" s="535" t="s">
        <v>15</v>
      </c>
      <c r="C30" s="522" t="s">
        <v>31</v>
      </c>
      <c r="D30" s="538">
        <v>3.5</v>
      </c>
      <c r="E30" s="537">
        <f t="shared" si="5"/>
        <v>105</v>
      </c>
      <c r="F30" s="537">
        <f t="shared" si="6"/>
        <v>36</v>
      </c>
      <c r="G30" s="537">
        <v>18</v>
      </c>
      <c r="H30" s="537"/>
      <c r="I30" s="537">
        <v>18</v>
      </c>
      <c r="J30" s="537">
        <f t="shared" si="7"/>
        <v>69</v>
      </c>
      <c r="K30" s="538">
        <f t="shared" ref="K30:K31" si="9">F30/18</f>
        <v>2</v>
      </c>
      <c r="L30" s="537" t="s">
        <v>17</v>
      </c>
      <c r="M30" s="538">
        <f t="shared" si="8"/>
        <v>34.285714285714285</v>
      </c>
      <c r="N30" s="539" t="s">
        <v>287</v>
      </c>
      <c r="O30" s="539" t="s">
        <v>291</v>
      </c>
      <c r="P30" s="539" t="s">
        <v>317</v>
      </c>
    </row>
    <row r="31" spans="1:16" s="539" customFormat="1" x14ac:dyDescent="0.3">
      <c r="A31" s="535" t="s">
        <v>17</v>
      </c>
      <c r="B31" s="535" t="s">
        <v>15</v>
      </c>
      <c r="C31" s="522" t="s">
        <v>29</v>
      </c>
      <c r="D31" s="538">
        <v>5</v>
      </c>
      <c r="E31" s="537">
        <f t="shared" si="5"/>
        <v>150</v>
      </c>
      <c r="F31" s="537">
        <f t="shared" si="6"/>
        <v>54</v>
      </c>
      <c r="G31" s="537">
        <v>36</v>
      </c>
      <c r="H31" s="537"/>
      <c r="I31" s="537">
        <v>18</v>
      </c>
      <c r="J31" s="537">
        <f t="shared" si="7"/>
        <v>96</v>
      </c>
      <c r="K31" s="538">
        <f t="shared" si="9"/>
        <v>3</v>
      </c>
      <c r="L31" s="537" t="s">
        <v>20</v>
      </c>
      <c r="M31" s="538">
        <f t="shared" si="8"/>
        <v>36</v>
      </c>
      <c r="N31" s="539" t="s">
        <v>285</v>
      </c>
      <c r="O31" s="539" t="s">
        <v>291</v>
      </c>
      <c r="P31" s="539" t="s">
        <v>316</v>
      </c>
    </row>
    <row r="32" spans="1:16" s="539" customFormat="1" x14ac:dyDescent="0.3">
      <c r="A32" s="535" t="s">
        <v>13</v>
      </c>
      <c r="B32" s="535" t="s">
        <v>15</v>
      </c>
      <c r="C32" s="522" t="s">
        <v>212</v>
      </c>
      <c r="D32" s="538">
        <v>5</v>
      </c>
      <c r="E32" s="537">
        <f t="shared" si="5"/>
        <v>150</v>
      </c>
      <c r="F32" s="537">
        <f t="shared" si="6"/>
        <v>72</v>
      </c>
      <c r="G32" s="537">
        <v>36</v>
      </c>
      <c r="H32" s="537"/>
      <c r="I32" s="537">
        <v>36</v>
      </c>
      <c r="J32" s="537">
        <f t="shared" si="7"/>
        <v>78</v>
      </c>
      <c r="K32" s="538">
        <v>4</v>
      </c>
      <c r="L32" s="537" t="s">
        <v>20</v>
      </c>
      <c r="M32" s="538">
        <f t="shared" si="8"/>
        <v>48</v>
      </c>
      <c r="N32" s="539" t="s">
        <v>291</v>
      </c>
      <c r="O32" s="539" t="s">
        <v>285</v>
      </c>
      <c r="P32" s="539" t="s">
        <v>337</v>
      </c>
    </row>
    <row r="33" spans="1:16" s="539" customFormat="1" x14ac:dyDescent="0.3">
      <c r="A33" s="535"/>
      <c r="B33" s="535"/>
      <c r="C33" s="519" t="s">
        <v>23</v>
      </c>
      <c r="D33" s="520">
        <f>SUM(D27:D32)</f>
        <v>30</v>
      </c>
      <c r="E33" s="520">
        <f t="shared" ref="E33:K33" si="10">SUM(E27:E32)</f>
        <v>900</v>
      </c>
      <c r="F33" s="520">
        <f t="shared" si="10"/>
        <v>342</v>
      </c>
      <c r="G33" s="520">
        <f t="shared" si="10"/>
        <v>162</v>
      </c>
      <c r="H33" s="520">
        <f t="shared" si="10"/>
        <v>0</v>
      </c>
      <c r="I33" s="520">
        <f t="shared" si="10"/>
        <v>180</v>
      </c>
      <c r="J33" s="520">
        <f t="shared" si="10"/>
        <v>558</v>
      </c>
      <c r="K33" s="520">
        <f t="shared" si="10"/>
        <v>19</v>
      </c>
      <c r="L33" s="515"/>
      <c r="M33" s="515"/>
    </row>
    <row r="34" spans="1:16" s="539" customFormat="1" x14ac:dyDescent="0.3">
      <c r="A34" s="535"/>
      <c r="B34" s="535"/>
      <c r="C34" s="516" t="s">
        <v>24</v>
      </c>
      <c r="D34" s="517">
        <f>30-D33</f>
        <v>0</v>
      </c>
      <c r="E34" s="540"/>
      <c r="F34" s="540"/>
      <c r="G34" s="540"/>
      <c r="H34" s="540"/>
      <c r="I34" s="540"/>
      <c r="J34" s="540"/>
      <c r="K34" s="540"/>
      <c r="L34" s="540"/>
      <c r="M34" s="540"/>
    </row>
    <row r="35" spans="1:16" s="539" customFormat="1" x14ac:dyDescent="0.3">
      <c r="A35" s="535"/>
      <c r="B35" s="535"/>
      <c r="C35" s="513" t="s">
        <v>177</v>
      </c>
      <c r="D35" s="540"/>
      <c r="E35" s="540"/>
      <c r="F35" s="540"/>
      <c r="G35" s="540"/>
      <c r="H35" s="540"/>
      <c r="I35" s="540"/>
      <c r="J35" s="540"/>
      <c r="K35" s="540"/>
      <c r="L35" s="540"/>
      <c r="M35" s="540"/>
    </row>
    <row r="36" spans="1:16" s="539" customFormat="1" x14ac:dyDescent="0.3">
      <c r="A36" s="535"/>
      <c r="B36" s="535"/>
      <c r="C36" s="855" t="s">
        <v>0</v>
      </c>
      <c r="D36" s="850" t="s">
        <v>1</v>
      </c>
      <c r="E36" s="851" t="s">
        <v>2</v>
      </c>
      <c r="F36" s="851"/>
      <c r="G36" s="851"/>
      <c r="H36" s="851"/>
      <c r="I36" s="851"/>
      <c r="J36" s="852"/>
      <c r="K36" s="850" t="s">
        <v>3</v>
      </c>
      <c r="L36" s="850" t="s">
        <v>4</v>
      </c>
      <c r="M36" s="850" t="s">
        <v>5</v>
      </c>
    </row>
    <row r="37" spans="1:16" s="539" customFormat="1" x14ac:dyDescent="0.3">
      <c r="A37" s="535"/>
      <c r="B37" s="535"/>
      <c r="C37" s="856"/>
      <c r="D37" s="850"/>
      <c r="E37" s="850" t="s">
        <v>6</v>
      </c>
      <c r="F37" s="853" t="s">
        <v>7</v>
      </c>
      <c r="G37" s="853"/>
      <c r="H37" s="853"/>
      <c r="I37" s="853"/>
      <c r="J37" s="850" t="s">
        <v>26</v>
      </c>
      <c r="K37" s="850"/>
      <c r="L37" s="850"/>
      <c r="M37" s="850"/>
    </row>
    <row r="38" spans="1:16" s="539" customFormat="1" x14ac:dyDescent="0.3">
      <c r="A38" s="535"/>
      <c r="B38" s="535"/>
      <c r="C38" s="856"/>
      <c r="D38" s="850"/>
      <c r="E38" s="852"/>
      <c r="F38" s="850" t="s">
        <v>9</v>
      </c>
      <c r="G38" s="851" t="s">
        <v>10</v>
      </c>
      <c r="H38" s="852"/>
      <c r="I38" s="852"/>
      <c r="J38" s="852"/>
      <c r="K38" s="850"/>
      <c r="L38" s="850"/>
      <c r="M38" s="850"/>
    </row>
    <row r="39" spans="1:16" s="539" customFormat="1" x14ac:dyDescent="0.3">
      <c r="A39" s="535"/>
      <c r="B39" s="535"/>
      <c r="C39" s="856"/>
      <c r="D39" s="850"/>
      <c r="E39" s="852"/>
      <c r="F39" s="854"/>
      <c r="G39" s="850" t="s">
        <v>11</v>
      </c>
      <c r="H39" s="850" t="s">
        <v>12</v>
      </c>
      <c r="I39" s="850" t="s">
        <v>13</v>
      </c>
      <c r="J39" s="852"/>
      <c r="K39" s="850"/>
      <c r="L39" s="850"/>
      <c r="M39" s="850"/>
    </row>
    <row r="40" spans="1:16" s="539" customFormat="1" x14ac:dyDescent="0.3">
      <c r="A40" s="535"/>
      <c r="B40" s="535"/>
      <c r="C40" s="856"/>
      <c r="D40" s="850"/>
      <c r="E40" s="852"/>
      <c r="F40" s="854"/>
      <c r="G40" s="850"/>
      <c r="H40" s="850"/>
      <c r="I40" s="850"/>
      <c r="J40" s="852"/>
      <c r="K40" s="850"/>
      <c r="L40" s="850"/>
      <c r="M40" s="850"/>
    </row>
    <row r="41" spans="1:16" s="539" customFormat="1" x14ac:dyDescent="0.3">
      <c r="A41" s="535"/>
      <c r="B41" s="535"/>
      <c r="C41" s="856"/>
      <c r="D41" s="850"/>
      <c r="E41" s="852"/>
      <c r="F41" s="854"/>
      <c r="G41" s="850"/>
      <c r="H41" s="850"/>
      <c r="I41" s="850"/>
      <c r="J41" s="852"/>
      <c r="K41" s="850"/>
      <c r="L41" s="850"/>
      <c r="M41" s="850"/>
    </row>
    <row r="42" spans="1:16" s="539" customFormat="1" x14ac:dyDescent="0.3">
      <c r="A42" s="535"/>
      <c r="B42" s="535"/>
      <c r="C42" s="857"/>
      <c r="D42" s="850"/>
      <c r="E42" s="852"/>
      <c r="F42" s="854"/>
      <c r="G42" s="850"/>
      <c r="H42" s="850"/>
      <c r="I42" s="850"/>
      <c r="J42" s="852"/>
      <c r="K42" s="850"/>
      <c r="L42" s="850"/>
      <c r="M42" s="850"/>
    </row>
    <row r="43" spans="1:16" s="539" customFormat="1" x14ac:dyDescent="0.3">
      <c r="A43" s="535" t="s">
        <v>17</v>
      </c>
      <c r="B43" s="535" t="s">
        <v>15</v>
      </c>
      <c r="C43" s="522" t="s">
        <v>234</v>
      </c>
      <c r="D43" s="560">
        <v>4</v>
      </c>
      <c r="E43" s="537">
        <f>D43*30</f>
        <v>120</v>
      </c>
      <c r="F43" s="537">
        <f>G43+H43+I43</f>
        <v>45</v>
      </c>
      <c r="G43" s="537">
        <v>30</v>
      </c>
      <c r="H43" s="537"/>
      <c r="I43" s="537">
        <v>15</v>
      </c>
      <c r="J43" s="537">
        <f>E43-F43</f>
        <v>75</v>
      </c>
      <c r="K43" s="561">
        <v>3</v>
      </c>
      <c r="L43" s="537" t="s">
        <v>17</v>
      </c>
      <c r="M43" s="538">
        <f>F43/E43*100</f>
        <v>37.5</v>
      </c>
      <c r="N43" s="539" t="s">
        <v>291</v>
      </c>
      <c r="O43" s="539" t="s">
        <v>285</v>
      </c>
    </row>
    <row r="44" spans="1:16" s="539" customFormat="1" x14ac:dyDescent="0.3">
      <c r="A44" s="535" t="s">
        <v>13</v>
      </c>
      <c r="B44" s="535" t="s">
        <v>15</v>
      </c>
      <c r="C44" s="522" t="s">
        <v>210</v>
      </c>
      <c r="D44" s="538">
        <v>1.5</v>
      </c>
      <c r="E44" s="537">
        <f>D44*30</f>
        <v>45</v>
      </c>
      <c r="F44" s="537">
        <f>G44+H44+I44</f>
        <v>15</v>
      </c>
      <c r="G44" s="537"/>
      <c r="H44" s="537"/>
      <c r="I44" s="537">
        <v>15</v>
      </c>
      <c r="J44" s="537">
        <f>E44-F44</f>
        <v>30</v>
      </c>
      <c r="K44" s="538">
        <v>1</v>
      </c>
      <c r="L44" s="537" t="s">
        <v>17</v>
      </c>
      <c r="M44" s="538">
        <f>F44/E44*100</f>
        <v>33.333333333333329</v>
      </c>
    </row>
    <row r="45" spans="1:16" s="539" customFormat="1" x14ac:dyDescent="0.3">
      <c r="A45" s="535" t="s">
        <v>13</v>
      </c>
      <c r="B45" s="535" t="s">
        <v>15</v>
      </c>
      <c r="C45" s="522" t="s">
        <v>223</v>
      </c>
      <c r="D45" s="561">
        <v>5</v>
      </c>
      <c r="E45" s="537">
        <f t="shared" ref="E45:E49" si="11">D45*30</f>
        <v>150</v>
      </c>
      <c r="F45" s="537">
        <f t="shared" ref="F45:F49" si="12">G45+H45+I45</f>
        <v>60</v>
      </c>
      <c r="G45" s="537">
        <v>30</v>
      </c>
      <c r="H45" s="537"/>
      <c r="I45" s="537">
        <v>30</v>
      </c>
      <c r="J45" s="537">
        <f t="shared" ref="J45:J49" si="13">E45-F45</f>
        <v>90</v>
      </c>
      <c r="K45" s="561">
        <v>4</v>
      </c>
      <c r="L45" s="537" t="s">
        <v>20</v>
      </c>
      <c r="M45" s="538">
        <f t="shared" ref="M45:M49" si="14">F45/E45*100</f>
        <v>40</v>
      </c>
      <c r="N45" s="539" t="s">
        <v>291</v>
      </c>
      <c r="O45" s="539" t="s">
        <v>285</v>
      </c>
      <c r="P45" s="539" t="s">
        <v>334</v>
      </c>
    </row>
    <row r="46" spans="1:16" s="539" customFormat="1" x14ac:dyDescent="0.3">
      <c r="A46" s="535" t="s">
        <v>13</v>
      </c>
      <c r="B46" s="535" t="s">
        <v>15</v>
      </c>
      <c r="C46" s="522" t="s">
        <v>206</v>
      </c>
      <c r="D46" s="538">
        <v>6</v>
      </c>
      <c r="E46" s="537">
        <f t="shared" si="11"/>
        <v>180</v>
      </c>
      <c r="F46" s="537">
        <f t="shared" si="12"/>
        <v>60</v>
      </c>
      <c r="G46" s="537">
        <v>30</v>
      </c>
      <c r="H46" s="537"/>
      <c r="I46" s="537">
        <v>30</v>
      </c>
      <c r="J46" s="537">
        <f t="shared" si="13"/>
        <v>120</v>
      </c>
      <c r="K46" s="538">
        <f t="shared" ref="K46:K48" si="15">F46/15</f>
        <v>4</v>
      </c>
      <c r="L46" s="537" t="s">
        <v>20</v>
      </c>
      <c r="M46" s="538">
        <f t="shared" si="14"/>
        <v>33.333333333333329</v>
      </c>
      <c r="N46" s="539" t="s">
        <v>291</v>
      </c>
      <c r="O46" s="539" t="s">
        <v>285</v>
      </c>
    </row>
    <row r="47" spans="1:16" s="539" customFormat="1" x14ac:dyDescent="0.3">
      <c r="A47" s="535" t="s">
        <v>17</v>
      </c>
      <c r="B47" s="535" t="s">
        <v>15</v>
      </c>
      <c r="C47" s="522" t="s">
        <v>208</v>
      </c>
      <c r="D47" s="538">
        <v>4.5</v>
      </c>
      <c r="E47" s="537">
        <f t="shared" si="11"/>
        <v>135</v>
      </c>
      <c r="F47" s="537">
        <f t="shared" si="12"/>
        <v>45</v>
      </c>
      <c r="G47" s="537">
        <v>30</v>
      </c>
      <c r="H47" s="537"/>
      <c r="I47" s="537">
        <v>15</v>
      </c>
      <c r="J47" s="537">
        <f t="shared" si="13"/>
        <v>90</v>
      </c>
      <c r="K47" s="538">
        <v>3</v>
      </c>
      <c r="L47" s="537" t="s">
        <v>17</v>
      </c>
      <c r="M47" s="538">
        <f t="shared" si="14"/>
        <v>33.333333333333329</v>
      </c>
      <c r="N47" s="539" t="s">
        <v>291</v>
      </c>
      <c r="O47" s="539" t="s">
        <v>285</v>
      </c>
      <c r="P47" s="539" t="s">
        <v>335</v>
      </c>
    </row>
    <row r="48" spans="1:16" s="539" customFormat="1" x14ac:dyDescent="0.3">
      <c r="A48" s="535" t="s">
        <v>17</v>
      </c>
      <c r="B48" s="535" t="s">
        <v>15</v>
      </c>
      <c r="C48" s="522" t="s">
        <v>207</v>
      </c>
      <c r="D48" s="538">
        <v>3</v>
      </c>
      <c r="E48" s="537">
        <f t="shared" si="11"/>
        <v>90</v>
      </c>
      <c r="F48" s="537">
        <f t="shared" si="12"/>
        <v>45</v>
      </c>
      <c r="G48" s="537"/>
      <c r="H48" s="537"/>
      <c r="I48" s="537">
        <v>45</v>
      </c>
      <c r="J48" s="537">
        <f t="shared" si="13"/>
        <v>45</v>
      </c>
      <c r="K48" s="538">
        <f t="shared" si="15"/>
        <v>3</v>
      </c>
      <c r="L48" s="537" t="s">
        <v>17</v>
      </c>
      <c r="M48" s="538">
        <f t="shared" si="14"/>
        <v>50</v>
      </c>
      <c r="N48" s="539" t="s">
        <v>291</v>
      </c>
      <c r="O48" s="539" t="s">
        <v>287</v>
      </c>
    </row>
    <row r="49" spans="1:16" s="539" customFormat="1" x14ac:dyDescent="0.3">
      <c r="A49" s="535" t="s">
        <v>13</v>
      </c>
      <c r="B49" s="535" t="s">
        <v>15</v>
      </c>
      <c r="C49" s="522" t="s">
        <v>229</v>
      </c>
      <c r="D49" s="557">
        <v>6</v>
      </c>
      <c r="E49" s="537">
        <f t="shared" si="11"/>
        <v>180</v>
      </c>
      <c r="F49" s="537">
        <f t="shared" si="12"/>
        <v>75</v>
      </c>
      <c r="G49" s="537">
        <v>45</v>
      </c>
      <c r="H49" s="537"/>
      <c r="I49" s="537">
        <v>30</v>
      </c>
      <c r="J49" s="537">
        <f t="shared" si="13"/>
        <v>105</v>
      </c>
      <c r="K49" s="538">
        <v>5</v>
      </c>
      <c r="L49" s="537" t="s">
        <v>20</v>
      </c>
      <c r="M49" s="538">
        <f t="shared" si="14"/>
        <v>41.666666666666671</v>
      </c>
      <c r="N49" s="539" t="s">
        <v>291</v>
      </c>
      <c r="O49" s="539" t="s">
        <v>285</v>
      </c>
      <c r="P49" s="539" t="s">
        <v>336</v>
      </c>
    </row>
    <row r="50" spans="1:16" s="539" customFormat="1" x14ac:dyDescent="0.3">
      <c r="A50" s="535"/>
      <c r="B50" s="535"/>
      <c r="C50" s="522"/>
      <c r="D50" s="538"/>
      <c r="E50" s="537"/>
      <c r="F50" s="537"/>
      <c r="G50" s="537"/>
      <c r="H50" s="537"/>
      <c r="I50" s="537"/>
      <c r="J50" s="537"/>
      <c r="K50" s="538"/>
      <c r="L50" s="537"/>
      <c r="M50" s="538"/>
      <c r="N50" s="539" t="s">
        <v>285</v>
      </c>
      <c r="O50" s="539" t="s">
        <v>291</v>
      </c>
      <c r="P50" s="539" t="s">
        <v>317</v>
      </c>
    </row>
    <row r="51" spans="1:16" s="539" customFormat="1" x14ac:dyDescent="0.3">
      <c r="A51" s="535"/>
      <c r="B51" s="535"/>
      <c r="C51" s="519" t="s">
        <v>23</v>
      </c>
      <c r="D51" s="520">
        <f>SUM(D43:D50)</f>
        <v>30</v>
      </c>
      <c r="E51" s="520">
        <f t="shared" ref="E51:K51" si="16">SUM(E43:E50)</f>
        <v>900</v>
      </c>
      <c r="F51" s="520">
        <f t="shared" si="16"/>
        <v>345</v>
      </c>
      <c r="G51" s="520">
        <f t="shared" si="16"/>
        <v>165</v>
      </c>
      <c r="H51" s="520">
        <f t="shared" si="16"/>
        <v>0</v>
      </c>
      <c r="I51" s="520">
        <f t="shared" si="16"/>
        <v>180</v>
      </c>
      <c r="J51" s="520">
        <f t="shared" si="16"/>
        <v>555</v>
      </c>
      <c r="K51" s="520">
        <f t="shared" si="16"/>
        <v>23</v>
      </c>
      <c r="L51" s="515">
        <f t="shared" ref="L51" si="17">SUM(L43:L49)</f>
        <v>0</v>
      </c>
      <c r="M51" s="515"/>
    </row>
    <row r="52" spans="1:16" s="539" customFormat="1" x14ac:dyDescent="0.3">
      <c r="A52" s="535"/>
      <c r="B52" s="535"/>
      <c r="C52" s="516" t="s">
        <v>24</v>
      </c>
      <c r="D52" s="521">
        <f>30-D51</f>
        <v>0</v>
      </c>
      <c r="E52" s="518"/>
      <c r="F52" s="518"/>
      <c r="G52" s="518"/>
      <c r="H52" s="518"/>
      <c r="I52" s="518"/>
      <c r="J52" s="518"/>
      <c r="K52" s="518"/>
      <c r="L52" s="518"/>
      <c r="M52" s="518"/>
    </row>
    <row r="53" spans="1:16" s="539" customFormat="1" x14ac:dyDescent="0.3">
      <c r="A53" s="535"/>
      <c r="B53" s="535"/>
      <c r="C53" s="513" t="s">
        <v>178</v>
      </c>
      <c r="D53" s="540"/>
      <c r="E53" s="540"/>
      <c r="F53" s="540"/>
      <c r="G53" s="540"/>
      <c r="H53" s="540"/>
      <c r="I53" s="540"/>
      <c r="J53" s="540"/>
      <c r="K53" s="540"/>
      <c r="L53" s="540"/>
      <c r="M53" s="540"/>
    </row>
    <row r="54" spans="1:16" s="539" customFormat="1" x14ac:dyDescent="0.3">
      <c r="A54" s="535"/>
      <c r="B54" s="535"/>
      <c r="C54" s="849" t="s">
        <v>0</v>
      </c>
      <c r="D54" s="850" t="s">
        <v>1</v>
      </c>
      <c r="E54" s="851" t="s">
        <v>2</v>
      </c>
      <c r="F54" s="851"/>
      <c r="G54" s="851"/>
      <c r="H54" s="851"/>
      <c r="I54" s="851"/>
      <c r="J54" s="852"/>
      <c r="K54" s="850" t="s">
        <v>3</v>
      </c>
      <c r="L54" s="850" t="s">
        <v>4</v>
      </c>
      <c r="M54" s="850" t="s">
        <v>5</v>
      </c>
    </row>
    <row r="55" spans="1:16" s="539" customFormat="1" x14ac:dyDescent="0.3">
      <c r="A55" s="535"/>
      <c r="B55" s="535"/>
      <c r="C55" s="849"/>
      <c r="D55" s="850"/>
      <c r="E55" s="850" t="s">
        <v>6</v>
      </c>
      <c r="F55" s="853" t="s">
        <v>7</v>
      </c>
      <c r="G55" s="853"/>
      <c r="H55" s="853"/>
      <c r="I55" s="853"/>
      <c r="J55" s="850" t="s">
        <v>26</v>
      </c>
      <c r="K55" s="850"/>
      <c r="L55" s="850"/>
      <c r="M55" s="850"/>
    </row>
    <row r="56" spans="1:16" s="539" customFormat="1" x14ac:dyDescent="0.3">
      <c r="A56" s="535"/>
      <c r="B56" s="535"/>
      <c r="C56" s="849"/>
      <c r="D56" s="850"/>
      <c r="E56" s="852"/>
      <c r="F56" s="850" t="s">
        <v>9</v>
      </c>
      <c r="G56" s="851" t="s">
        <v>10</v>
      </c>
      <c r="H56" s="852"/>
      <c r="I56" s="852"/>
      <c r="J56" s="852"/>
      <c r="K56" s="850"/>
      <c r="L56" s="850"/>
      <c r="M56" s="850"/>
    </row>
    <row r="57" spans="1:16" s="539" customFormat="1" x14ac:dyDescent="0.3">
      <c r="A57" s="535"/>
      <c r="B57" s="535"/>
      <c r="C57" s="849"/>
      <c r="D57" s="850"/>
      <c r="E57" s="852"/>
      <c r="F57" s="854"/>
      <c r="G57" s="850" t="s">
        <v>11</v>
      </c>
      <c r="H57" s="850" t="s">
        <v>12</v>
      </c>
      <c r="I57" s="850" t="s">
        <v>13</v>
      </c>
      <c r="J57" s="852"/>
      <c r="K57" s="850"/>
      <c r="L57" s="850"/>
      <c r="M57" s="850"/>
    </row>
    <row r="58" spans="1:16" s="539" customFormat="1" x14ac:dyDescent="0.3">
      <c r="A58" s="535"/>
      <c r="B58" s="535"/>
      <c r="C58" s="849"/>
      <c r="D58" s="850"/>
      <c r="E58" s="852"/>
      <c r="F58" s="854"/>
      <c r="G58" s="850"/>
      <c r="H58" s="850"/>
      <c r="I58" s="850"/>
      <c r="J58" s="852"/>
      <c r="K58" s="850"/>
      <c r="L58" s="850"/>
      <c r="M58" s="850"/>
    </row>
    <row r="59" spans="1:16" s="539" customFormat="1" x14ac:dyDescent="0.3">
      <c r="A59" s="535"/>
      <c r="B59" s="535"/>
      <c r="C59" s="849"/>
      <c r="D59" s="850"/>
      <c r="E59" s="852"/>
      <c r="F59" s="854"/>
      <c r="G59" s="850"/>
      <c r="H59" s="850"/>
      <c r="I59" s="850"/>
      <c r="J59" s="852"/>
      <c r="K59" s="850"/>
      <c r="L59" s="850"/>
      <c r="M59" s="850"/>
    </row>
    <row r="60" spans="1:16" s="539" customFormat="1" x14ac:dyDescent="0.3">
      <c r="A60" s="535"/>
      <c r="B60" s="535"/>
      <c r="C60" s="849"/>
      <c r="D60" s="850"/>
      <c r="E60" s="852"/>
      <c r="F60" s="854"/>
      <c r="G60" s="850"/>
      <c r="H60" s="850"/>
      <c r="I60" s="850"/>
      <c r="J60" s="852"/>
      <c r="K60" s="850"/>
      <c r="L60" s="850"/>
      <c r="M60" s="850"/>
    </row>
    <row r="61" spans="1:16" s="539" customFormat="1" x14ac:dyDescent="0.3">
      <c r="A61" s="535" t="s">
        <v>17</v>
      </c>
      <c r="B61" s="535" t="s">
        <v>15</v>
      </c>
      <c r="C61" s="519" t="s">
        <v>207</v>
      </c>
      <c r="D61" s="536">
        <v>4.5</v>
      </c>
      <c r="E61" s="537">
        <f>D61*30</f>
        <v>135</v>
      </c>
      <c r="F61" s="537">
        <f>G61+H61+I61</f>
        <v>54</v>
      </c>
      <c r="G61" s="537"/>
      <c r="H61" s="537"/>
      <c r="I61" s="537">
        <v>54</v>
      </c>
      <c r="J61" s="537">
        <f>E61-F61</f>
        <v>81</v>
      </c>
      <c r="K61" s="538">
        <v>3</v>
      </c>
      <c r="L61" s="537" t="s">
        <v>28</v>
      </c>
      <c r="M61" s="538">
        <f>F61/E61*100</f>
        <v>40</v>
      </c>
      <c r="N61" s="539" t="s">
        <v>291</v>
      </c>
      <c r="O61" s="539" t="s">
        <v>287</v>
      </c>
    </row>
    <row r="62" spans="1:16" s="539" customFormat="1" x14ac:dyDescent="0.3">
      <c r="A62" s="535"/>
      <c r="B62" s="535"/>
      <c r="C62" s="522"/>
      <c r="D62" s="538"/>
      <c r="E62" s="537"/>
      <c r="F62" s="537"/>
      <c r="G62" s="537"/>
      <c r="H62" s="537"/>
      <c r="I62" s="537"/>
      <c r="J62" s="537">
        <f t="shared" ref="J62" si="18">E62-F62</f>
        <v>0</v>
      </c>
      <c r="K62" s="538"/>
      <c r="L62" s="537"/>
      <c r="M62" s="538"/>
      <c r="N62" s="539" t="s">
        <v>310</v>
      </c>
      <c r="O62" s="539" t="s">
        <v>291</v>
      </c>
    </row>
    <row r="63" spans="1:16" s="539" customFormat="1" ht="27" x14ac:dyDescent="0.3">
      <c r="A63" s="535" t="s">
        <v>13</v>
      </c>
      <c r="B63" s="535" t="s">
        <v>15</v>
      </c>
      <c r="C63" s="522" t="s">
        <v>378</v>
      </c>
      <c r="D63" s="538">
        <v>4.5</v>
      </c>
      <c r="E63" s="537">
        <f t="shared" ref="E63:E68" si="19">D63*30</f>
        <v>135</v>
      </c>
      <c r="F63" s="537"/>
      <c r="G63" s="537"/>
      <c r="H63" s="537"/>
      <c r="I63" s="537">
        <v>15</v>
      </c>
      <c r="J63" s="537">
        <v>120</v>
      </c>
      <c r="K63" s="538">
        <f t="shared" ref="K63:K66" si="20">F63/18</f>
        <v>0</v>
      </c>
      <c r="L63" s="537" t="s">
        <v>28</v>
      </c>
      <c r="M63" s="538">
        <f t="shared" ref="M63:M68" si="21">F63/E63*100</f>
        <v>0</v>
      </c>
      <c r="N63" s="539" t="s">
        <v>291</v>
      </c>
      <c r="O63" s="539" t="s">
        <v>285</v>
      </c>
    </row>
    <row r="64" spans="1:16" s="539" customFormat="1" x14ac:dyDescent="0.3">
      <c r="A64" s="535"/>
      <c r="B64" s="535"/>
      <c r="C64" s="522"/>
      <c r="D64" s="538"/>
      <c r="E64" s="537"/>
      <c r="F64" s="537"/>
      <c r="G64" s="537"/>
      <c r="H64" s="537"/>
      <c r="I64" s="537"/>
      <c r="J64" s="537"/>
      <c r="K64" s="538"/>
      <c r="L64" s="537"/>
      <c r="M64" s="538"/>
      <c r="N64" s="539" t="s">
        <v>291</v>
      </c>
      <c r="O64" s="539" t="s">
        <v>285</v>
      </c>
      <c r="P64" s="539" t="s">
        <v>317</v>
      </c>
    </row>
    <row r="65" spans="1:16" s="539" customFormat="1" x14ac:dyDescent="0.3">
      <c r="A65" s="535" t="s">
        <v>13</v>
      </c>
      <c r="B65" s="535" t="s">
        <v>15</v>
      </c>
      <c r="C65" s="522" t="s">
        <v>205</v>
      </c>
      <c r="D65" s="538">
        <v>7</v>
      </c>
      <c r="E65" s="537">
        <f>D65*30</f>
        <v>210</v>
      </c>
      <c r="F65" s="537">
        <f>G65+H65+I65</f>
        <v>72</v>
      </c>
      <c r="G65" s="537">
        <v>36</v>
      </c>
      <c r="H65" s="537"/>
      <c r="I65" s="537">
        <v>36</v>
      </c>
      <c r="J65" s="537">
        <f>E65-F65</f>
        <v>138</v>
      </c>
      <c r="K65" s="538">
        <v>4</v>
      </c>
      <c r="L65" s="537" t="s">
        <v>20</v>
      </c>
      <c r="M65" s="538">
        <f>F65/E65*100</f>
        <v>34.285714285714285</v>
      </c>
      <c r="N65" s="539" t="s">
        <v>291</v>
      </c>
      <c r="O65" s="539" t="s">
        <v>285</v>
      </c>
      <c r="P65" s="539" t="s">
        <v>317</v>
      </c>
    </row>
    <row r="66" spans="1:16" s="539" customFormat="1" x14ac:dyDescent="0.3">
      <c r="A66" s="535" t="s">
        <v>17</v>
      </c>
      <c r="B66" s="535" t="s">
        <v>30</v>
      </c>
      <c r="C66" s="522" t="s">
        <v>235</v>
      </c>
      <c r="D66" s="538">
        <v>3.5</v>
      </c>
      <c r="E66" s="537">
        <f t="shared" si="19"/>
        <v>105</v>
      </c>
      <c r="F66" s="537">
        <f t="shared" ref="F66:F68" si="22">G66+H66+I66</f>
        <v>36</v>
      </c>
      <c r="G66" s="537">
        <v>18</v>
      </c>
      <c r="H66" s="537"/>
      <c r="I66" s="537">
        <v>18</v>
      </c>
      <c r="J66" s="537">
        <f t="shared" ref="J66:J68" si="23">E66-F66</f>
        <v>69</v>
      </c>
      <c r="K66" s="538">
        <f t="shared" si="20"/>
        <v>2</v>
      </c>
      <c r="L66" s="537" t="s">
        <v>17</v>
      </c>
      <c r="M66" s="538">
        <f t="shared" si="21"/>
        <v>34.285714285714285</v>
      </c>
      <c r="N66" s="539" t="s">
        <v>291</v>
      </c>
      <c r="O66" s="539" t="s">
        <v>285</v>
      </c>
    </row>
    <row r="67" spans="1:16" s="539" customFormat="1" x14ac:dyDescent="0.3">
      <c r="A67" s="535" t="s">
        <v>13</v>
      </c>
      <c r="B67" s="535" t="s">
        <v>15</v>
      </c>
      <c r="C67" s="522" t="s">
        <v>211</v>
      </c>
      <c r="D67" s="538">
        <v>7</v>
      </c>
      <c r="E67" s="537">
        <f t="shared" si="19"/>
        <v>210</v>
      </c>
      <c r="F67" s="537">
        <f t="shared" si="22"/>
        <v>72</v>
      </c>
      <c r="G67" s="537">
        <v>36</v>
      </c>
      <c r="H67" s="537"/>
      <c r="I67" s="537">
        <v>36</v>
      </c>
      <c r="J67" s="537">
        <f t="shared" si="23"/>
        <v>138</v>
      </c>
      <c r="K67" s="538">
        <v>4</v>
      </c>
      <c r="L67" s="537" t="s">
        <v>20</v>
      </c>
      <c r="M67" s="538">
        <f t="shared" si="21"/>
        <v>34.285714285714285</v>
      </c>
      <c r="N67" s="539" t="s">
        <v>291</v>
      </c>
      <c r="O67" s="539" t="s">
        <v>285</v>
      </c>
      <c r="P67" s="539" t="s">
        <v>337</v>
      </c>
    </row>
    <row r="68" spans="1:16" s="539" customFormat="1" ht="27" x14ac:dyDescent="0.3">
      <c r="A68" s="535" t="s">
        <v>17</v>
      </c>
      <c r="B68" s="535" t="s">
        <v>30</v>
      </c>
      <c r="C68" s="522" t="s">
        <v>204</v>
      </c>
      <c r="D68" s="538">
        <v>3.5</v>
      </c>
      <c r="E68" s="537">
        <f t="shared" si="19"/>
        <v>105</v>
      </c>
      <c r="F68" s="537">
        <f t="shared" si="22"/>
        <v>54</v>
      </c>
      <c r="G68" s="537">
        <v>36</v>
      </c>
      <c r="H68" s="537"/>
      <c r="I68" s="537">
        <v>18</v>
      </c>
      <c r="J68" s="537">
        <f t="shared" si="23"/>
        <v>51</v>
      </c>
      <c r="K68" s="538">
        <v>3</v>
      </c>
      <c r="L68" s="537" t="s">
        <v>17</v>
      </c>
      <c r="M68" s="538">
        <f t="shared" si="21"/>
        <v>51.428571428571423</v>
      </c>
      <c r="N68" s="539" t="s">
        <v>310</v>
      </c>
      <c r="O68" s="539" t="s">
        <v>291</v>
      </c>
    </row>
    <row r="69" spans="1:16" s="539" customFormat="1" x14ac:dyDescent="0.3">
      <c r="A69" s="535"/>
      <c r="B69" s="535"/>
      <c r="C69" s="519" t="s">
        <v>23</v>
      </c>
      <c r="D69" s="520">
        <f>SUM(D61:D68)</f>
        <v>30</v>
      </c>
      <c r="E69" s="515">
        <f t="shared" ref="E69:K69" si="24">SUM(E61:E68)</f>
        <v>900</v>
      </c>
      <c r="F69" s="515">
        <f t="shared" si="24"/>
        <v>288</v>
      </c>
      <c r="G69" s="515">
        <f t="shared" si="24"/>
        <v>126</v>
      </c>
      <c r="H69" s="515">
        <f t="shared" si="24"/>
        <v>0</v>
      </c>
      <c r="I69" s="515">
        <f t="shared" si="24"/>
        <v>177</v>
      </c>
      <c r="J69" s="515">
        <f t="shared" si="24"/>
        <v>597</v>
      </c>
      <c r="K69" s="515">
        <f t="shared" si="24"/>
        <v>16</v>
      </c>
      <c r="L69" s="515"/>
      <c r="M69" s="515"/>
    </row>
    <row r="70" spans="1:16" s="539" customFormat="1" x14ac:dyDescent="0.3">
      <c r="A70" s="535"/>
      <c r="B70" s="535"/>
      <c r="C70" s="516" t="s">
        <v>24</v>
      </c>
      <c r="D70" s="518">
        <f>30-D69</f>
        <v>0</v>
      </c>
      <c r="E70" s="518"/>
      <c r="F70" s="518"/>
      <c r="G70" s="518"/>
      <c r="H70" s="518"/>
      <c r="I70" s="518"/>
      <c r="J70" s="518"/>
      <c r="K70" s="518"/>
      <c r="L70" s="518"/>
      <c r="M70" s="540"/>
    </row>
    <row r="71" spans="1:16" s="539" customFormat="1" x14ac:dyDescent="0.3">
      <c r="A71" s="535"/>
      <c r="B71" s="535"/>
      <c r="C71" s="513" t="s">
        <v>179</v>
      </c>
      <c r="D71" s="540"/>
      <c r="E71" s="540"/>
      <c r="F71" s="540"/>
      <c r="G71" s="540"/>
      <c r="H71" s="540"/>
      <c r="I71" s="540"/>
      <c r="J71" s="540"/>
      <c r="K71" s="540"/>
      <c r="L71" s="540"/>
      <c r="M71" s="540"/>
    </row>
    <row r="72" spans="1:16" s="539" customFormat="1" x14ac:dyDescent="0.3">
      <c r="A72" s="535"/>
      <c r="B72" s="535"/>
      <c r="C72" s="849" t="s">
        <v>0</v>
      </c>
      <c r="D72" s="850" t="s">
        <v>1</v>
      </c>
      <c r="E72" s="851" t="s">
        <v>2</v>
      </c>
      <c r="F72" s="851"/>
      <c r="G72" s="851"/>
      <c r="H72" s="851"/>
      <c r="I72" s="851"/>
      <c r="J72" s="852"/>
      <c r="K72" s="850" t="s">
        <v>3</v>
      </c>
      <c r="L72" s="850" t="s">
        <v>4</v>
      </c>
      <c r="M72" s="850" t="s">
        <v>5</v>
      </c>
    </row>
    <row r="73" spans="1:16" s="539" customFormat="1" x14ac:dyDescent="0.3">
      <c r="A73" s="535"/>
      <c r="B73" s="535"/>
      <c r="C73" s="849"/>
      <c r="D73" s="850"/>
      <c r="E73" s="850" t="s">
        <v>6</v>
      </c>
      <c r="F73" s="853" t="s">
        <v>7</v>
      </c>
      <c r="G73" s="853"/>
      <c r="H73" s="853"/>
      <c r="I73" s="853"/>
      <c r="J73" s="850" t="s">
        <v>26</v>
      </c>
      <c r="K73" s="850"/>
      <c r="L73" s="850"/>
      <c r="M73" s="850"/>
    </row>
    <row r="74" spans="1:16" s="539" customFormat="1" x14ac:dyDescent="0.3">
      <c r="A74" s="535"/>
      <c r="B74" s="535"/>
      <c r="C74" s="849"/>
      <c r="D74" s="850"/>
      <c r="E74" s="852"/>
      <c r="F74" s="850" t="s">
        <v>9</v>
      </c>
      <c r="G74" s="851" t="s">
        <v>10</v>
      </c>
      <c r="H74" s="852"/>
      <c r="I74" s="852"/>
      <c r="J74" s="852"/>
      <c r="K74" s="850"/>
      <c r="L74" s="850"/>
      <c r="M74" s="850"/>
    </row>
    <row r="75" spans="1:16" s="539" customFormat="1" x14ac:dyDescent="0.3">
      <c r="A75" s="535"/>
      <c r="B75" s="535"/>
      <c r="C75" s="849"/>
      <c r="D75" s="850"/>
      <c r="E75" s="852"/>
      <c r="F75" s="854"/>
      <c r="G75" s="850" t="s">
        <v>11</v>
      </c>
      <c r="H75" s="850" t="s">
        <v>12</v>
      </c>
      <c r="I75" s="850" t="s">
        <v>13</v>
      </c>
      <c r="J75" s="852"/>
      <c r="K75" s="850"/>
      <c r="L75" s="850"/>
      <c r="M75" s="850"/>
    </row>
    <row r="76" spans="1:16" s="539" customFormat="1" x14ac:dyDescent="0.3">
      <c r="A76" s="535"/>
      <c r="B76" s="535"/>
      <c r="C76" s="849"/>
      <c r="D76" s="850"/>
      <c r="E76" s="852"/>
      <c r="F76" s="854"/>
      <c r="G76" s="850"/>
      <c r="H76" s="850"/>
      <c r="I76" s="850"/>
      <c r="J76" s="852"/>
      <c r="K76" s="850"/>
      <c r="L76" s="850"/>
      <c r="M76" s="850"/>
    </row>
    <row r="77" spans="1:16" s="539" customFormat="1" x14ac:dyDescent="0.3">
      <c r="A77" s="535"/>
      <c r="B77" s="535"/>
      <c r="C77" s="849"/>
      <c r="D77" s="850"/>
      <c r="E77" s="852"/>
      <c r="F77" s="854"/>
      <c r="G77" s="850"/>
      <c r="H77" s="850"/>
      <c r="I77" s="850"/>
      <c r="J77" s="852"/>
      <c r="K77" s="850"/>
      <c r="L77" s="850"/>
      <c r="M77" s="850"/>
    </row>
    <row r="78" spans="1:16" s="539" customFormat="1" x14ac:dyDescent="0.3">
      <c r="A78" s="535"/>
      <c r="B78" s="535"/>
      <c r="C78" s="849"/>
      <c r="D78" s="850"/>
      <c r="E78" s="852"/>
      <c r="F78" s="854"/>
      <c r="G78" s="850"/>
      <c r="H78" s="850"/>
      <c r="I78" s="850"/>
      <c r="J78" s="852"/>
      <c r="K78" s="850"/>
      <c r="L78" s="850"/>
      <c r="M78" s="850"/>
    </row>
    <row r="79" spans="1:16" s="539" customFormat="1" ht="27" x14ac:dyDescent="0.3">
      <c r="A79" s="535" t="s">
        <v>17</v>
      </c>
      <c r="B79" s="535" t="s">
        <v>30</v>
      </c>
      <c r="C79" s="522" t="s">
        <v>184</v>
      </c>
      <c r="D79" s="536">
        <v>3</v>
      </c>
      <c r="E79" s="537">
        <f>D79*30</f>
        <v>90</v>
      </c>
      <c r="F79" s="537">
        <f>G79+H79+I79</f>
        <v>45</v>
      </c>
      <c r="G79" s="537"/>
      <c r="H79" s="537"/>
      <c r="I79" s="537">
        <v>45</v>
      </c>
      <c r="J79" s="537">
        <f>E79-F79</f>
        <v>45</v>
      </c>
      <c r="K79" s="538">
        <f>F79/15</f>
        <v>3</v>
      </c>
      <c r="L79" s="537" t="s">
        <v>17</v>
      </c>
      <c r="M79" s="538">
        <f>F79/E79*100</f>
        <v>50</v>
      </c>
    </row>
    <row r="80" spans="1:16" s="539" customFormat="1" x14ac:dyDescent="0.3">
      <c r="A80" s="535" t="s">
        <v>13</v>
      </c>
      <c r="B80" s="535" t="s">
        <v>15</v>
      </c>
      <c r="C80" s="522" t="s">
        <v>213</v>
      </c>
      <c r="D80" s="538">
        <v>5</v>
      </c>
      <c r="E80" s="537">
        <f t="shared" ref="E80:E85" si="25">D80*30</f>
        <v>150</v>
      </c>
      <c r="F80" s="537">
        <f t="shared" ref="F80:F85" si="26">G80+H80+I80</f>
        <v>60</v>
      </c>
      <c r="G80" s="537">
        <v>30</v>
      </c>
      <c r="H80" s="537"/>
      <c r="I80" s="537">
        <v>30</v>
      </c>
      <c r="J80" s="537">
        <f t="shared" ref="J80:J85" si="27">E80-F80</f>
        <v>90</v>
      </c>
      <c r="K80" s="538">
        <f t="shared" ref="K80:K85" si="28">F80/15</f>
        <v>4</v>
      </c>
      <c r="L80" s="537" t="s">
        <v>20</v>
      </c>
      <c r="M80" s="538">
        <f t="shared" ref="M80:M85" si="29">F80/E80*100</f>
        <v>40</v>
      </c>
    </row>
    <row r="81" spans="1:13" s="539" customFormat="1" x14ac:dyDescent="0.3">
      <c r="A81" s="535" t="s">
        <v>13</v>
      </c>
      <c r="B81" s="535" t="s">
        <v>15</v>
      </c>
      <c r="C81" s="522" t="s">
        <v>221</v>
      </c>
      <c r="D81" s="538">
        <v>4</v>
      </c>
      <c r="E81" s="537">
        <f t="shared" si="25"/>
        <v>120</v>
      </c>
      <c r="F81" s="537">
        <f t="shared" si="26"/>
        <v>45</v>
      </c>
      <c r="G81" s="537">
        <v>30</v>
      </c>
      <c r="H81" s="537"/>
      <c r="I81" s="537">
        <v>15</v>
      </c>
      <c r="J81" s="537">
        <f t="shared" si="27"/>
        <v>75</v>
      </c>
      <c r="K81" s="538">
        <f t="shared" si="28"/>
        <v>3</v>
      </c>
      <c r="L81" s="537" t="s">
        <v>28</v>
      </c>
      <c r="M81" s="538">
        <f t="shared" si="29"/>
        <v>37.5</v>
      </c>
    </row>
    <row r="82" spans="1:13" s="539" customFormat="1" x14ac:dyDescent="0.3">
      <c r="A82" s="535" t="s">
        <v>13</v>
      </c>
      <c r="B82" s="535" t="s">
        <v>15</v>
      </c>
      <c r="C82" s="522" t="s">
        <v>226</v>
      </c>
      <c r="D82" s="538">
        <v>4</v>
      </c>
      <c r="E82" s="537">
        <f t="shared" si="25"/>
        <v>120</v>
      </c>
      <c r="F82" s="537">
        <f t="shared" si="26"/>
        <v>45</v>
      </c>
      <c r="G82" s="537">
        <v>30</v>
      </c>
      <c r="H82" s="537"/>
      <c r="I82" s="537">
        <v>15</v>
      </c>
      <c r="J82" s="537">
        <f t="shared" si="27"/>
        <v>75</v>
      </c>
      <c r="K82" s="538">
        <f t="shared" si="28"/>
        <v>3</v>
      </c>
      <c r="L82" s="537" t="s">
        <v>17</v>
      </c>
      <c r="M82" s="538">
        <f t="shared" si="29"/>
        <v>37.5</v>
      </c>
    </row>
    <row r="83" spans="1:13" s="539" customFormat="1" x14ac:dyDescent="0.3">
      <c r="A83" s="535" t="s">
        <v>13</v>
      </c>
      <c r="B83" s="535" t="s">
        <v>30</v>
      </c>
      <c r="C83" s="522" t="s">
        <v>282</v>
      </c>
      <c r="D83" s="538">
        <v>4</v>
      </c>
      <c r="E83" s="537">
        <f t="shared" si="25"/>
        <v>120</v>
      </c>
      <c r="F83" s="537">
        <f t="shared" si="26"/>
        <v>45</v>
      </c>
      <c r="G83" s="537">
        <v>30</v>
      </c>
      <c r="H83" s="537"/>
      <c r="I83" s="537">
        <v>15</v>
      </c>
      <c r="J83" s="537">
        <f t="shared" si="27"/>
        <v>75</v>
      </c>
      <c r="K83" s="538">
        <f t="shared" si="28"/>
        <v>3</v>
      </c>
      <c r="L83" s="537" t="s">
        <v>17</v>
      </c>
      <c r="M83" s="538">
        <f t="shared" si="29"/>
        <v>37.5</v>
      </c>
    </row>
    <row r="84" spans="1:13" s="539" customFormat="1" ht="27" x14ac:dyDescent="0.3">
      <c r="A84" s="535" t="s">
        <v>13</v>
      </c>
      <c r="B84" s="535" t="s">
        <v>30</v>
      </c>
      <c r="C84" s="522" t="s">
        <v>232</v>
      </c>
      <c r="D84" s="538">
        <v>4</v>
      </c>
      <c r="E84" s="537">
        <f t="shared" si="25"/>
        <v>120</v>
      </c>
      <c r="F84" s="537">
        <f t="shared" si="26"/>
        <v>45</v>
      </c>
      <c r="G84" s="537">
        <v>30</v>
      </c>
      <c r="H84" s="537"/>
      <c r="I84" s="537">
        <v>15</v>
      </c>
      <c r="J84" s="537">
        <f t="shared" si="27"/>
        <v>75</v>
      </c>
      <c r="K84" s="538">
        <f t="shared" si="28"/>
        <v>3</v>
      </c>
      <c r="L84" s="537" t="s">
        <v>20</v>
      </c>
      <c r="M84" s="538">
        <f t="shared" si="29"/>
        <v>37.5</v>
      </c>
    </row>
    <row r="85" spans="1:13" s="539" customFormat="1" x14ac:dyDescent="0.3">
      <c r="A85" s="535" t="s">
        <v>13</v>
      </c>
      <c r="B85" s="535" t="s">
        <v>15</v>
      </c>
      <c r="C85" s="522" t="s">
        <v>214</v>
      </c>
      <c r="D85" s="538">
        <v>6</v>
      </c>
      <c r="E85" s="537">
        <f t="shared" si="25"/>
        <v>180</v>
      </c>
      <c r="F85" s="537">
        <f t="shared" si="26"/>
        <v>60</v>
      </c>
      <c r="G85" s="537">
        <v>30</v>
      </c>
      <c r="H85" s="537"/>
      <c r="I85" s="537">
        <v>30</v>
      </c>
      <c r="J85" s="537">
        <f t="shared" si="27"/>
        <v>120</v>
      </c>
      <c r="K85" s="538">
        <f t="shared" si="28"/>
        <v>4</v>
      </c>
      <c r="L85" s="537" t="s">
        <v>20</v>
      </c>
      <c r="M85" s="538">
        <f t="shared" si="29"/>
        <v>33.333333333333329</v>
      </c>
    </row>
    <row r="86" spans="1:13" s="539" customFormat="1" x14ac:dyDescent="0.3">
      <c r="A86" s="535"/>
      <c r="B86" s="535"/>
      <c r="C86" s="519" t="s">
        <v>23</v>
      </c>
      <c r="D86" s="520">
        <f t="shared" ref="D86:M86" si="30">SUM(D79:D85)</f>
        <v>30</v>
      </c>
      <c r="E86" s="515">
        <f t="shared" si="30"/>
        <v>900</v>
      </c>
      <c r="F86" s="515">
        <f t="shared" si="30"/>
        <v>345</v>
      </c>
      <c r="G86" s="515">
        <f t="shared" si="30"/>
        <v>180</v>
      </c>
      <c r="H86" s="515">
        <f t="shared" si="30"/>
        <v>0</v>
      </c>
      <c r="I86" s="515">
        <f t="shared" si="30"/>
        <v>165</v>
      </c>
      <c r="J86" s="515">
        <f t="shared" si="30"/>
        <v>555</v>
      </c>
      <c r="K86" s="515">
        <f>SUM(K79:K85)</f>
        <v>23</v>
      </c>
      <c r="L86" s="515">
        <f t="shared" si="30"/>
        <v>0</v>
      </c>
      <c r="M86" s="515">
        <f t="shared" si="30"/>
        <v>273.33333333333331</v>
      </c>
    </row>
    <row r="87" spans="1:13" s="539" customFormat="1" x14ac:dyDescent="0.3">
      <c r="A87" s="535"/>
      <c r="B87" s="535"/>
      <c r="C87" s="516" t="s">
        <v>166</v>
      </c>
      <c r="D87" s="518">
        <f>30-D86</f>
        <v>0</v>
      </c>
      <c r="E87" s="518"/>
      <c r="F87" s="518"/>
      <c r="G87" s="518"/>
      <c r="H87" s="518"/>
      <c r="I87" s="518"/>
      <c r="J87" s="518"/>
      <c r="K87" s="518"/>
      <c r="L87" s="518"/>
      <c r="M87" s="518"/>
    </row>
    <row r="88" spans="1:13" s="539" customFormat="1" x14ac:dyDescent="0.3">
      <c r="A88" s="535"/>
      <c r="B88" s="535"/>
      <c r="C88" s="513" t="s">
        <v>180</v>
      </c>
      <c r="D88" s="540"/>
      <c r="E88" s="540"/>
      <c r="F88" s="540"/>
      <c r="G88" s="540"/>
      <c r="H88" s="540"/>
      <c r="I88" s="540"/>
      <c r="J88" s="540"/>
      <c r="K88" s="540"/>
      <c r="L88" s="540"/>
      <c r="M88" s="540"/>
    </row>
    <row r="89" spans="1:13" s="539" customFormat="1" x14ac:dyDescent="0.3">
      <c r="A89" s="535"/>
      <c r="B89" s="535"/>
      <c r="C89" s="849" t="s">
        <v>0</v>
      </c>
      <c r="D89" s="850" t="s">
        <v>1</v>
      </c>
      <c r="E89" s="851" t="s">
        <v>2</v>
      </c>
      <c r="F89" s="851"/>
      <c r="G89" s="851"/>
      <c r="H89" s="851"/>
      <c r="I89" s="851"/>
      <c r="J89" s="852"/>
      <c r="K89" s="850" t="s">
        <v>3</v>
      </c>
      <c r="L89" s="850" t="s">
        <v>4</v>
      </c>
      <c r="M89" s="850" t="s">
        <v>5</v>
      </c>
    </row>
    <row r="90" spans="1:13" s="539" customFormat="1" x14ac:dyDescent="0.3">
      <c r="A90" s="535"/>
      <c r="B90" s="535"/>
      <c r="C90" s="849"/>
      <c r="D90" s="850"/>
      <c r="E90" s="850" t="s">
        <v>6</v>
      </c>
      <c r="F90" s="853" t="s">
        <v>7</v>
      </c>
      <c r="G90" s="853"/>
      <c r="H90" s="853"/>
      <c r="I90" s="853"/>
      <c r="J90" s="850" t="s">
        <v>26</v>
      </c>
      <c r="K90" s="850"/>
      <c r="L90" s="850"/>
      <c r="M90" s="850"/>
    </row>
    <row r="91" spans="1:13" s="539" customFormat="1" x14ac:dyDescent="0.3">
      <c r="A91" s="535"/>
      <c r="B91" s="535"/>
      <c r="C91" s="849"/>
      <c r="D91" s="850"/>
      <c r="E91" s="852"/>
      <c r="F91" s="850" t="s">
        <v>9</v>
      </c>
      <c r="G91" s="851" t="s">
        <v>10</v>
      </c>
      <c r="H91" s="852"/>
      <c r="I91" s="852"/>
      <c r="J91" s="852"/>
      <c r="K91" s="850"/>
      <c r="L91" s="850"/>
      <c r="M91" s="850"/>
    </row>
    <row r="92" spans="1:13" s="539" customFormat="1" x14ac:dyDescent="0.3">
      <c r="A92" s="535"/>
      <c r="B92" s="535"/>
      <c r="C92" s="849"/>
      <c r="D92" s="850"/>
      <c r="E92" s="852"/>
      <c r="F92" s="854"/>
      <c r="G92" s="850" t="s">
        <v>11</v>
      </c>
      <c r="H92" s="850" t="s">
        <v>12</v>
      </c>
      <c r="I92" s="850" t="s">
        <v>13</v>
      </c>
      <c r="J92" s="852"/>
      <c r="K92" s="850"/>
      <c r="L92" s="850"/>
      <c r="M92" s="850"/>
    </row>
    <row r="93" spans="1:13" s="539" customFormat="1" x14ac:dyDescent="0.3">
      <c r="A93" s="535"/>
      <c r="B93" s="535"/>
      <c r="C93" s="849"/>
      <c r="D93" s="850"/>
      <c r="E93" s="852"/>
      <c r="F93" s="854"/>
      <c r="G93" s="850"/>
      <c r="H93" s="850"/>
      <c r="I93" s="850"/>
      <c r="J93" s="852"/>
      <c r="K93" s="850"/>
      <c r="L93" s="850"/>
      <c r="M93" s="850"/>
    </row>
    <row r="94" spans="1:13" s="539" customFormat="1" x14ac:dyDescent="0.3">
      <c r="A94" s="535"/>
      <c r="B94" s="535"/>
      <c r="C94" s="849"/>
      <c r="D94" s="850"/>
      <c r="E94" s="852"/>
      <c r="F94" s="854"/>
      <c r="G94" s="850"/>
      <c r="H94" s="850"/>
      <c r="I94" s="850"/>
      <c r="J94" s="852"/>
      <c r="K94" s="850"/>
      <c r="L94" s="850"/>
      <c r="M94" s="850"/>
    </row>
    <row r="95" spans="1:13" s="539" customFormat="1" x14ac:dyDescent="0.3">
      <c r="A95" s="535"/>
      <c r="B95" s="535"/>
      <c r="C95" s="849"/>
      <c r="D95" s="850"/>
      <c r="E95" s="852"/>
      <c r="F95" s="854"/>
      <c r="G95" s="850"/>
      <c r="H95" s="850"/>
      <c r="I95" s="850"/>
      <c r="J95" s="852"/>
      <c r="K95" s="850"/>
      <c r="L95" s="850"/>
      <c r="M95" s="850"/>
    </row>
    <row r="96" spans="1:13" s="539" customFormat="1" x14ac:dyDescent="0.3">
      <c r="A96" s="535" t="s">
        <v>13</v>
      </c>
      <c r="B96" s="535" t="s">
        <v>15</v>
      </c>
      <c r="C96" s="522" t="s">
        <v>215</v>
      </c>
      <c r="D96" s="536">
        <v>4.5</v>
      </c>
      <c r="E96" s="537">
        <f>D96*30</f>
        <v>135</v>
      </c>
      <c r="F96" s="537">
        <f>G96+H96+I96</f>
        <v>0</v>
      </c>
      <c r="G96" s="537"/>
      <c r="H96" s="537"/>
      <c r="I96" s="537"/>
      <c r="J96" s="537">
        <v>120</v>
      </c>
      <c r="K96" s="538"/>
      <c r="L96" s="537" t="s">
        <v>28</v>
      </c>
      <c r="M96" s="538">
        <f>F96/E96*100</f>
        <v>0</v>
      </c>
    </row>
    <row r="97" spans="1:13" s="539" customFormat="1" ht="27" x14ac:dyDescent="0.3">
      <c r="A97" s="535" t="s">
        <v>17</v>
      </c>
      <c r="B97" s="535" t="s">
        <v>30</v>
      </c>
      <c r="C97" s="522" t="s">
        <v>185</v>
      </c>
      <c r="D97" s="538">
        <v>4</v>
      </c>
      <c r="E97" s="537">
        <f t="shared" ref="E97:E102" si="31">D97*30</f>
        <v>120</v>
      </c>
      <c r="F97" s="537">
        <f t="shared" ref="F97:F102" si="32">G97+H97+I97</f>
        <v>36</v>
      </c>
      <c r="G97" s="537"/>
      <c r="H97" s="537"/>
      <c r="I97" s="537">
        <v>36</v>
      </c>
      <c r="J97" s="537">
        <f t="shared" ref="J97:J102" si="33">E97-F97</f>
        <v>84</v>
      </c>
      <c r="K97" s="538">
        <f t="shared" ref="K97:K102" si="34">F97/18</f>
        <v>2</v>
      </c>
      <c r="L97" s="537" t="s">
        <v>17</v>
      </c>
      <c r="M97" s="538">
        <f t="shared" ref="M97:M102" si="35">F97/E97*100</f>
        <v>30</v>
      </c>
    </row>
    <row r="98" spans="1:13" s="539" customFormat="1" x14ac:dyDescent="0.3">
      <c r="A98" s="535" t="s">
        <v>13</v>
      </c>
      <c r="B98" s="535" t="s">
        <v>15</v>
      </c>
      <c r="C98" s="522" t="s">
        <v>216</v>
      </c>
      <c r="D98" s="538">
        <v>5.5</v>
      </c>
      <c r="E98" s="537">
        <f t="shared" si="31"/>
        <v>165</v>
      </c>
      <c r="F98" s="537">
        <f t="shared" si="32"/>
        <v>72</v>
      </c>
      <c r="G98" s="537">
        <v>36</v>
      </c>
      <c r="H98" s="537"/>
      <c r="I98" s="537">
        <v>36</v>
      </c>
      <c r="J98" s="537">
        <f t="shared" si="33"/>
        <v>93</v>
      </c>
      <c r="K98" s="538">
        <f t="shared" si="34"/>
        <v>4</v>
      </c>
      <c r="L98" s="537" t="s">
        <v>20</v>
      </c>
      <c r="M98" s="538">
        <f t="shared" si="35"/>
        <v>43.636363636363633</v>
      </c>
    </row>
    <row r="99" spans="1:13" s="539" customFormat="1" x14ac:dyDescent="0.3">
      <c r="A99" s="535" t="s">
        <v>13</v>
      </c>
      <c r="B99" s="535" t="s">
        <v>15</v>
      </c>
      <c r="C99" s="522" t="s">
        <v>217</v>
      </c>
      <c r="D99" s="538">
        <v>5</v>
      </c>
      <c r="E99" s="537">
        <f t="shared" si="31"/>
        <v>150</v>
      </c>
      <c r="F99" s="537">
        <f t="shared" si="32"/>
        <v>72</v>
      </c>
      <c r="G99" s="537">
        <v>36</v>
      </c>
      <c r="H99" s="537"/>
      <c r="I99" s="537">
        <v>36</v>
      </c>
      <c r="J99" s="537">
        <f t="shared" si="33"/>
        <v>78</v>
      </c>
      <c r="K99" s="538">
        <f t="shared" si="34"/>
        <v>4</v>
      </c>
      <c r="L99" s="537" t="s">
        <v>20</v>
      </c>
      <c r="M99" s="538">
        <f t="shared" si="35"/>
        <v>48</v>
      </c>
    </row>
    <row r="100" spans="1:13" s="539" customFormat="1" x14ac:dyDescent="0.3">
      <c r="A100" s="535" t="s">
        <v>13</v>
      </c>
      <c r="B100" s="535" t="s">
        <v>15</v>
      </c>
      <c r="C100" s="522" t="s">
        <v>218</v>
      </c>
      <c r="D100" s="538">
        <v>1</v>
      </c>
      <c r="E100" s="537">
        <f t="shared" si="31"/>
        <v>30</v>
      </c>
      <c r="F100" s="537">
        <f t="shared" si="32"/>
        <v>10</v>
      </c>
      <c r="G100" s="537"/>
      <c r="H100" s="537"/>
      <c r="I100" s="537">
        <v>10</v>
      </c>
      <c r="J100" s="537">
        <f t="shared" si="33"/>
        <v>20</v>
      </c>
      <c r="K100" s="538"/>
      <c r="L100" s="537" t="s">
        <v>28</v>
      </c>
      <c r="M100" s="538">
        <f t="shared" si="35"/>
        <v>33.333333333333329</v>
      </c>
    </row>
    <row r="101" spans="1:13" s="539" customFormat="1" ht="27" x14ac:dyDescent="0.3">
      <c r="A101" s="535" t="s">
        <v>13</v>
      </c>
      <c r="B101" s="535" t="s">
        <v>30</v>
      </c>
      <c r="C101" s="522" t="s">
        <v>227</v>
      </c>
      <c r="D101" s="538">
        <v>5</v>
      </c>
      <c r="E101" s="537">
        <f t="shared" si="31"/>
        <v>150</v>
      </c>
      <c r="F101" s="537">
        <f t="shared" si="32"/>
        <v>54</v>
      </c>
      <c r="G101" s="537">
        <v>36</v>
      </c>
      <c r="H101" s="537"/>
      <c r="I101" s="537">
        <v>18</v>
      </c>
      <c r="J101" s="537">
        <f t="shared" si="33"/>
        <v>96</v>
      </c>
      <c r="K101" s="538">
        <f t="shared" si="34"/>
        <v>3</v>
      </c>
      <c r="L101" s="537" t="s">
        <v>17</v>
      </c>
      <c r="M101" s="538">
        <f t="shared" si="35"/>
        <v>36</v>
      </c>
    </row>
    <row r="102" spans="1:13" s="539" customFormat="1" x14ac:dyDescent="0.3">
      <c r="A102" s="535" t="s">
        <v>13</v>
      </c>
      <c r="B102" s="535" t="s">
        <v>15</v>
      </c>
      <c r="C102" s="522" t="s">
        <v>219</v>
      </c>
      <c r="D102" s="538">
        <v>5</v>
      </c>
      <c r="E102" s="537">
        <f t="shared" si="31"/>
        <v>150</v>
      </c>
      <c r="F102" s="537">
        <f t="shared" si="32"/>
        <v>54</v>
      </c>
      <c r="G102" s="537">
        <v>36</v>
      </c>
      <c r="H102" s="537"/>
      <c r="I102" s="537">
        <v>18</v>
      </c>
      <c r="J102" s="537">
        <f t="shared" si="33"/>
        <v>96</v>
      </c>
      <c r="K102" s="538">
        <f t="shared" si="34"/>
        <v>3</v>
      </c>
      <c r="L102" s="537" t="s">
        <v>20</v>
      </c>
      <c r="M102" s="538">
        <f t="shared" si="35"/>
        <v>36</v>
      </c>
    </row>
    <row r="103" spans="1:13" s="539" customFormat="1" x14ac:dyDescent="0.3">
      <c r="A103" s="535"/>
      <c r="B103" s="535"/>
      <c r="C103" s="519" t="s">
        <v>23</v>
      </c>
      <c r="D103" s="520">
        <f t="shared" ref="D103:J103" si="36">SUM(D96:D102)</f>
        <v>30</v>
      </c>
      <c r="E103" s="515">
        <f t="shared" si="36"/>
        <v>900</v>
      </c>
      <c r="F103" s="515">
        <f t="shared" si="36"/>
        <v>298</v>
      </c>
      <c r="G103" s="515">
        <f t="shared" si="36"/>
        <v>144</v>
      </c>
      <c r="H103" s="515">
        <f t="shared" si="36"/>
        <v>0</v>
      </c>
      <c r="I103" s="515">
        <f t="shared" si="36"/>
        <v>154</v>
      </c>
      <c r="J103" s="515">
        <f t="shared" si="36"/>
        <v>587</v>
      </c>
      <c r="K103" s="515">
        <f>SUM(K96:K102)</f>
        <v>16</v>
      </c>
      <c r="L103" s="515"/>
      <c r="M103" s="515"/>
    </row>
    <row r="104" spans="1:13" s="539" customFormat="1" x14ac:dyDescent="0.3">
      <c r="A104" s="535"/>
      <c r="B104" s="535"/>
      <c r="C104" s="516" t="s">
        <v>24</v>
      </c>
      <c r="D104" s="518">
        <f>30-D103</f>
        <v>0</v>
      </c>
      <c r="E104" s="518"/>
      <c r="F104" s="518"/>
      <c r="G104" s="518"/>
      <c r="H104" s="518"/>
      <c r="I104" s="518"/>
      <c r="J104" s="518"/>
      <c r="K104" s="518"/>
      <c r="L104" s="518"/>
      <c r="M104" s="518"/>
    </row>
    <row r="105" spans="1:13" s="539" customFormat="1" x14ac:dyDescent="0.3">
      <c r="A105" s="535"/>
      <c r="B105" s="535"/>
      <c r="C105" s="516"/>
      <c r="D105" s="518"/>
      <c r="E105" s="518"/>
      <c r="F105" s="518"/>
      <c r="G105" s="518"/>
      <c r="H105" s="518"/>
      <c r="I105" s="518"/>
      <c r="J105" s="518"/>
      <c r="K105" s="518"/>
      <c r="L105" s="518"/>
      <c r="M105" s="518"/>
    </row>
    <row r="106" spans="1:13" s="539" customFormat="1" x14ac:dyDescent="0.3">
      <c r="A106" s="535"/>
      <c r="B106" s="535"/>
      <c r="C106" s="516"/>
      <c r="D106" s="518"/>
      <c r="E106" s="518"/>
      <c r="F106" s="518"/>
      <c r="G106" s="518"/>
      <c r="H106" s="518"/>
      <c r="I106" s="518"/>
      <c r="J106" s="518"/>
      <c r="K106" s="518"/>
      <c r="L106" s="518"/>
      <c r="M106" s="518"/>
    </row>
    <row r="107" spans="1:13" s="539" customFormat="1" x14ac:dyDescent="0.3">
      <c r="A107" s="535"/>
      <c r="B107" s="535"/>
      <c r="C107" s="513" t="s">
        <v>181</v>
      </c>
      <c r="D107" s="540"/>
      <c r="E107" s="540"/>
      <c r="F107" s="540"/>
      <c r="G107" s="540"/>
      <c r="H107" s="540"/>
      <c r="I107" s="540"/>
      <c r="J107" s="540"/>
      <c r="K107" s="540"/>
      <c r="L107" s="540"/>
      <c r="M107" s="540"/>
    </row>
    <row r="108" spans="1:13" s="539" customFormat="1" x14ac:dyDescent="0.3">
      <c r="A108" s="535"/>
      <c r="B108" s="535"/>
      <c r="C108" s="849" t="s">
        <v>0</v>
      </c>
      <c r="D108" s="850" t="s">
        <v>1</v>
      </c>
      <c r="E108" s="851" t="s">
        <v>2</v>
      </c>
      <c r="F108" s="851"/>
      <c r="G108" s="851"/>
      <c r="H108" s="851"/>
      <c r="I108" s="851"/>
      <c r="J108" s="852"/>
      <c r="K108" s="850" t="s">
        <v>3</v>
      </c>
      <c r="L108" s="850" t="s">
        <v>4</v>
      </c>
      <c r="M108" s="850" t="s">
        <v>5</v>
      </c>
    </row>
    <row r="109" spans="1:13" s="539" customFormat="1" x14ac:dyDescent="0.3">
      <c r="A109" s="535"/>
      <c r="B109" s="535"/>
      <c r="C109" s="849"/>
      <c r="D109" s="850"/>
      <c r="E109" s="850" t="s">
        <v>6</v>
      </c>
      <c r="F109" s="853" t="s">
        <v>7</v>
      </c>
      <c r="G109" s="853"/>
      <c r="H109" s="853"/>
      <c r="I109" s="853"/>
      <c r="J109" s="850" t="s">
        <v>26</v>
      </c>
      <c r="K109" s="850"/>
      <c r="L109" s="850"/>
      <c r="M109" s="850"/>
    </row>
    <row r="110" spans="1:13" s="539" customFormat="1" x14ac:dyDescent="0.3">
      <c r="A110" s="535"/>
      <c r="B110" s="535"/>
      <c r="C110" s="849"/>
      <c r="D110" s="850"/>
      <c r="E110" s="852"/>
      <c r="F110" s="850" t="s">
        <v>9</v>
      </c>
      <c r="G110" s="851" t="s">
        <v>10</v>
      </c>
      <c r="H110" s="852"/>
      <c r="I110" s="852"/>
      <c r="J110" s="852"/>
      <c r="K110" s="850"/>
      <c r="L110" s="850"/>
      <c r="M110" s="850"/>
    </row>
    <row r="111" spans="1:13" s="539" customFormat="1" x14ac:dyDescent="0.3">
      <c r="A111" s="535"/>
      <c r="B111" s="535"/>
      <c r="C111" s="849"/>
      <c r="D111" s="850"/>
      <c r="E111" s="852"/>
      <c r="F111" s="854"/>
      <c r="G111" s="850" t="s">
        <v>11</v>
      </c>
      <c r="H111" s="850" t="s">
        <v>12</v>
      </c>
      <c r="I111" s="850" t="s">
        <v>13</v>
      </c>
      <c r="J111" s="852"/>
      <c r="K111" s="850"/>
      <c r="L111" s="850"/>
      <c r="M111" s="850"/>
    </row>
    <row r="112" spans="1:13" s="539" customFormat="1" x14ac:dyDescent="0.3">
      <c r="A112" s="535"/>
      <c r="B112" s="535"/>
      <c r="C112" s="849"/>
      <c r="D112" s="850"/>
      <c r="E112" s="852"/>
      <c r="F112" s="854"/>
      <c r="G112" s="850"/>
      <c r="H112" s="850"/>
      <c r="I112" s="850"/>
      <c r="J112" s="852"/>
      <c r="K112" s="850"/>
      <c r="L112" s="850"/>
      <c r="M112" s="850"/>
    </row>
    <row r="113" spans="1:13" s="539" customFormat="1" x14ac:dyDescent="0.3">
      <c r="A113" s="535"/>
      <c r="B113" s="535"/>
      <c r="C113" s="849"/>
      <c r="D113" s="850"/>
      <c r="E113" s="852"/>
      <c r="F113" s="854"/>
      <c r="G113" s="850"/>
      <c r="H113" s="850"/>
      <c r="I113" s="850"/>
      <c r="J113" s="852"/>
      <c r="K113" s="850"/>
      <c r="L113" s="850"/>
      <c r="M113" s="850"/>
    </row>
    <row r="114" spans="1:13" s="539" customFormat="1" x14ac:dyDescent="0.3">
      <c r="A114" s="535"/>
      <c r="B114" s="535"/>
      <c r="C114" s="849"/>
      <c r="D114" s="850"/>
      <c r="E114" s="852"/>
      <c r="F114" s="854"/>
      <c r="G114" s="850"/>
      <c r="H114" s="850"/>
      <c r="I114" s="850"/>
      <c r="J114" s="852"/>
      <c r="K114" s="850"/>
      <c r="L114" s="850"/>
      <c r="M114" s="850"/>
    </row>
    <row r="115" spans="1:13" s="539" customFormat="1" ht="27" x14ac:dyDescent="0.3">
      <c r="A115" s="535" t="s">
        <v>17</v>
      </c>
      <c r="B115" s="535" t="s">
        <v>30</v>
      </c>
      <c r="C115" s="522" t="s">
        <v>186</v>
      </c>
      <c r="D115" s="536">
        <v>3</v>
      </c>
      <c r="E115" s="537">
        <f>D115*30</f>
        <v>90</v>
      </c>
      <c r="F115" s="537">
        <f>G115+H115+I115</f>
        <v>45</v>
      </c>
      <c r="G115" s="537"/>
      <c r="H115" s="537"/>
      <c r="I115" s="537">
        <v>45</v>
      </c>
      <c r="J115" s="537">
        <f>E115-F115</f>
        <v>45</v>
      </c>
      <c r="K115" s="538">
        <f>F115/15</f>
        <v>3</v>
      </c>
      <c r="L115" s="537" t="s">
        <v>17</v>
      </c>
      <c r="M115" s="538">
        <f>F115/E115*100</f>
        <v>50</v>
      </c>
    </row>
    <row r="116" spans="1:13" s="539" customFormat="1" x14ac:dyDescent="0.3">
      <c r="A116" s="535" t="s">
        <v>13</v>
      </c>
      <c r="B116" s="535" t="s">
        <v>15</v>
      </c>
      <c r="C116" s="522" t="s">
        <v>220</v>
      </c>
      <c r="D116" s="538">
        <v>6</v>
      </c>
      <c r="E116" s="537">
        <f t="shared" ref="E116:E121" si="37">D116*30</f>
        <v>180</v>
      </c>
      <c r="F116" s="537">
        <f t="shared" ref="F116:F121" si="38">G116+H116+I116</f>
        <v>60</v>
      </c>
      <c r="G116" s="537">
        <v>30</v>
      </c>
      <c r="H116" s="537"/>
      <c r="I116" s="537">
        <v>30</v>
      </c>
      <c r="J116" s="537">
        <f t="shared" ref="J116:J121" si="39">E116-F116</f>
        <v>120</v>
      </c>
      <c r="K116" s="538">
        <f t="shared" ref="K116:K121" si="40">F116/15</f>
        <v>4</v>
      </c>
      <c r="L116" s="537" t="s">
        <v>20</v>
      </c>
      <c r="M116" s="538">
        <f t="shared" ref="M116:M121" si="41">F116/E116*100</f>
        <v>33.333333333333329</v>
      </c>
    </row>
    <row r="117" spans="1:13" s="539" customFormat="1" x14ac:dyDescent="0.3">
      <c r="A117" s="535" t="s">
        <v>13</v>
      </c>
      <c r="B117" s="535" t="s">
        <v>30</v>
      </c>
      <c r="C117" s="522" t="s">
        <v>230</v>
      </c>
      <c r="D117" s="538">
        <v>4.5</v>
      </c>
      <c r="E117" s="537">
        <f t="shared" si="37"/>
        <v>135</v>
      </c>
      <c r="F117" s="537">
        <f t="shared" si="38"/>
        <v>45</v>
      </c>
      <c r="G117" s="537">
        <v>30</v>
      </c>
      <c r="H117" s="537"/>
      <c r="I117" s="537">
        <v>15</v>
      </c>
      <c r="J117" s="537">
        <f t="shared" si="39"/>
        <v>90</v>
      </c>
      <c r="K117" s="538">
        <f t="shared" si="40"/>
        <v>3</v>
      </c>
      <c r="L117" s="537" t="s">
        <v>20</v>
      </c>
      <c r="M117" s="538">
        <f t="shared" si="41"/>
        <v>33.333333333333329</v>
      </c>
    </row>
    <row r="118" spans="1:13" s="539" customFormat="1" x14ac:dyDescent="0.3">
      <c r="A118" s="535" t="s">
        <v>13</v>
      </c>
      <c r="B118" s="535" t="s">
        <v>30</v>
      </c>
      <c r="C118" s="522" t="s">
        <v>233</v>
      </c>
      <c r="D118" s="538">
        <v>5</v>
      </c>
      <c r="E118" s="537">
        <f t="shared" si="37"/>
        <v>150</v>
      </c>
      <c r="F118" s="537">
        <f t="shared" si="38"/>
        <v>45</v>
      </c>
      <c r="G118" s="537">
        <v>30</v>
      </c>
      <c r="H118" s="537"/>
      <c r="I118" s="537">
        <v>15</v>
      </c>
      <c r="J118" s="537">
        <f t="shared" si="39"/>
        <v>105</v>
      </c>
      <c r="K118" s="538">
        <v>3</v>
      </c>
      <c r="L118" s="537" t="s">
        <v>20</v>
      </c>
      <c r="M118" s="538">
        <f t="shared" si="41"/>
        <v>30</v>
      </c>
    </row>
    <row r="119" spans="1:13" s="539" customFormat="1" ht="27" x14ac:dyDescent="0.3">
      <c r="A119" s="535" t="s">
        <v>13</v>
      </c>
      <c r="B119" s="535" t="s">
        <v>30</v>
      </c>
      <c r="C119" s="522" t="s">
        <v>280</v>
      </c>
      <c r="D119" s="538">
        <v>4</v>
      </c>
      <c r="E119" s="537">
        <f t="shared" si="37"/>
        <v>120</v>
      </c>
      <c r="F119" s="537">
        <f t="shared" si="38"/>
        <v>45</v>
      </c>
      <c r="G119" s="537">
        <v>30</v>
      </c>
      <c r="H119" s="537"/>
      <c r="I119" s="537">
        <v>15</v>
      </c>
      <c r="J119" s="537">
        <f t="shared" si="39"/>
        <v>75</v>
      </c>
      <c r="K119" s="538">
        <f t="shared" si="40"/>
        <v>3</v>
      </c>
      <c r="L119" s="537" t="s">
        <v>28</v>
      </c>
      <c r="M119" s="538">
        <f t="shared" si="41"/>
        <v>37.5</v>
      </c>
    </row>
    <row r="120" spans="1:13" s="539" customFormat="1" x14ac:dyDescent="0.3">
      <c r="A120" s="535" t="s">
        <v>13</v>
      </c>
      <c r="B120" s="535" t="s">
        <v>15</v>
      </c>
      <c r="C120" s="522" t="s">
        <v>222</v>
      </c>
      <c r="D120" s="538">
        <v>4.5</v>
      </c>
      <c r="E120" s="537">
        <f t="shared" si="37"/>
        <v>135</v>
      </c>
      <c r="F120" s="537">
        <f t="shared" si="38"/>
        <v>45</v>
      </c>
      <c r="G120" s="537">
        <v>30</v>
      </c>
      <c r="H120" s="537"/>
      <c r="I120" s="537">
        <v>15</v>
      </c>
      <c r="J120" s="537">
        <f t="shared" si="39"/>
        <v>90</v>
      </c>
      <c r="K120" s="538">
        <f t="shared" si="40"/>
        <v>3</v>
      </c>
      <c r="L120" s="537" t="s">
        <v>17</v>
      </c>
      <c r="M120" s="538">
        <f t="shared" si="41"/>
        <v>33.333333333333329</v>
      </c>
    </row>
    <row r="121" spans="1:13" s="539" customFormat="1" ht="27" x14ac:dyDescent="0.3">
      <c r="A121" s="535" t="s">
        <v>17</v>
      </c>
      <c r="B121" s="535" t="s">
        <v>15</v>
      </c>
      <c r="C121" s="522" t="s">
        <v>379</v>
      </c>
      <c r="D121" s="538">
        <v>3</v>
      </c>
      <c r="E121" s="537">
        <f t="shared" si="37"/>
        <v>90</v>
      </c>
      <c r="F121" s="537">
        <f t="shared" si="38"/>
        <v>30</v>
      </c>
      <c r="G121" s="537">
        <v>15</v>
      </c>
      <c r="H121" s="537">
        <v>8</v>
      </c>
      <c r="I121" s="537">
        <v>7</v>
      </c>
      <c r="J121" s="537">
        <f t="shared" si="39"/>
        <v>60</v>
      </c>
      <c r="K121" s="538">
        <f t="shared" si="40"/>
        <v>2</v>
      </c>
      <c r="L121" s="537" t="s">
        <v>28</v>
      </c>
      <c r="M121" s="538">
        <f t="shared" si="41"/>
        <v>33.333333333333329</v>
      </c>
    </row>
    <row r="122" spans="1:13" s="539" customFormat="1" x14ac:dyDescent="0.3">
      <c r="A122" s="535"/>
      <c r="B122" s="535"/>
      <c r="C122" s="519" t="s">
        <v>23</v>
      </c>
      <c r="D122" s="520">
        <f t="shared" ref="D122:M122" si="42">SUM(D115:D121)</f>
        <v>30</v>
      </c>
      <c r="E122" s="515">
        <f t="shared" si="42"/>
        <v>900</v>
      </c>
      <c r="F122" s="515">
        <f t="shared" si="42"/>
        <v>315</v>
      </c>
      <c r="G122" s="515">
        <f t="shared" si="42"/>
        <v>165</v>
      </c>
      <c r="H122" s="515">
        <f t="shared" si="42"/>
        <v>8</v>
      </c>
      <c r="I122" s="515">
        <f t="shared" si="42"/>
        <v>142</v>
      </c>
      <c r="J122" s="515">
        <f t="shared" si="42"/>
        <v>585</v>
      </c>
      <c r="K122" s="515">
        <f>SUM(K115:K121)</f>
        <v>21</v>
      </c>
      <c r="L122" s="515">
        <f t="shared" si="42"/>
        <v>0</v>
      </c>
      <c r="M122" s="515">
        <f t="shared" si="42"/>
        <v>250.83333333333331</v>
      </c>
    </row>
    <row r="123" spans="1:13" s="539" customFormat="1" x14ac:dyDescent="0.3">
      <c r="A123" s="535"/>
      <c r="B123" s="535"/>
      <c r="C123" s="516" t="s">
        <v>24</v>
      </c>
      <c r="D123" s="518">
        <f>30-D122</f>
        <v>0</v>
      </c>
      <c r="E123" s="540"/>
      <c r="F123" s="540"/>
      <c r="G123" s="540"/>
      <c r="H123" s="540"/>
      <c r="I123" s="540"/>
      <c r="J123" s="540"/>
      <c r="K123" s="540"/>
      <c r="L123" s="540"/>
      <c r="M123" s="540"/>
    </row>
    <row r="124" spans="1:13" s="539" customFormat="1" x14ac:dyDescent="0.3">
      <c r="A124" s="535"/>
      <c r="B124" s="535"/>
      <c r="C124" s="513" t="s">
        <v>182</v>
      </c>
      <c r="D124" s="540"/>
      <c r="E124" s="540"/>
      <c r="F124" s="540"/>
      <c r="G124" s="540"/>
      <c r="H124" s="540"/>
      <c r="I124" s="540"/>
      <c r="J124" s="540"/>
      <c r="K124" s="540"/>
      <c r="L124" s="540"/>
      <c r="M124" s="540"/>
    </row>
    <row r="125" spans="1:13" s="539" customFormat="1" x14ac:dyDescent="0.3">
      <c r="A125" s="535"/>
      <c r="B125" s="535"/>
      <c r="C125" s="849" t="s">
        <v>0</v>
      </c>
      <c r="D125" s="850" t="s">
        <v>1</v>
      </c>
      <c r="E125" s="851" t="s">
        <v>2</v>
      </c>
      <c r="F125" s="851"/>
      <c r="G125" s="851"/>
      <c r="H125" s="851"/>
      <c r="I125" s="851"/>
      <c r="J125" s="852"/>
      <c r="K125" s="850" t="s">
        <v>3</v>
      </c>
      <c r="L125" s="850" t="s">
        <v>4</v>
      </c>
      <c r="M125" s="850" t="s">
        <v>5</v>
      </c>
    </row>
    <row r="126" spans="1:13" s="539" customFormat="1" x14ac:dyDescent="0.3">
      <c r="A126" s="535"/>
      <c r="B126" s="535"/>
      <c r="C126" s="849"/>
      <c r="D126" s="850"/>
      <c r="E126" s="850" t="s">
        <v>6</v>
      </c>
      <c r="F126" s="853" t="s">
        <v>7</v>
      </c>
      <c r="G126" s="853"/>
      <c r="H126" s="853"/>
      <c r="I126" s="853"/>
      <c r="J126" s="850" t="s">
        <v>26</v>
      </c>
      <c r="K126" s="850"/>
      <c r="L126" s="850"/>
      <c r="M126" s="850"/>
    </row>
    <row r="127" spans="1:13" s="539" customFormat="1" x14ac:dyDescent="0.3">
      <c r="A127" s="535"/>
      <c r="B127" s="535"/>
      <c r="C127" s="849"/>
      <c r="D127" s="850"/>
      <c r="E127" s="852"/>
      <c r="F127" s="850" t="s">
        <v>9</v>
      </c>
      <c r="G127" s="851" t="s">
        <v>10</v>
      </c>
      <c r="H127" s="852"/>
      <c r="I127" s="852"/>
      <c r="J127" s="852"/>
      <c r="K127" s="850"/>
      <c r="L127" s="850"/>
      <c r="M127" s="850"/>
    </row>
    <row r="128" spans="1:13" s="539" customFormat="1" x14ac:dyDescent="0.3">
      <c r="A128" s="535"/>
      <c r="B128" s="535"/>
      <c r="C128" s="849"/>
      <c r="D128" s="850"/>
      <c r="E128" s="852"/>
      <c r="F128" s="854"/>
      <c r="G128" s="850" t="s">
        <v>11</v>
      </c>
      <c r="H128" s="850" t="s">
        <v>12</v>
      </c>
      <c r="I128" s="850" t="s">
        <v>13</v>
      </c>
      <c r="J128" s="852"/>
      <c r="K128" s="850"/>
      <c r="L128" s="850"/>
      <c r="M128" s="850"/>
    </row>
    <row r="129" spans="1:13" s="539" customFormat="1" x14ac:dyDescent="0.3">
      <c r="A129" s="535"/>
      <c r="B129" s="535"/>
      <c r="C129" s="849"/>
      <c r="D129" s="850"/>
      <c r="E129" s="852"/>
      <c r="F129" s="854"/>
      <c r="G129" s="850"/>
      <c r="H129" s="850"/>
      <c r="I129" s="850"/>
      <c r="J129" s="852"/>
      <c r="K129" s="850"/>
      <c r="L129" s="850"/>
      <c r="M129" s="850"/>
    </row>
    <row r="130" spans="1:13" s="539" customFormat="1" x14ac:dyDescent="0.3">
      <c r="A130" s="535"/>
      <c r="B130" s="535"/>
      <c r="C130" s="849"/>
      <c r="D130" s="850"/>
      <c r="E130" s="852"/>
      <c r="F130" s="854"/>
      <c r="G130" s="850"/>
      <c r="H130" s="850"/>
      <c r="I130" s="850"/>
      <c r="J130" s="852"/>
      <c r="K130" s="850"/>
      <c r="L130" s="850"/>
      <c r="M130" s="850"/>
    </row>
    <row r="131" spans="1:13" s="539" customFormat="1" x14ac:dyDescent="0.3">
      <c r="A131" s="535"/>
      <c r="B131" s="535"/>
      <c r="C131" s="849"/>
      <c r="D131" s="850"/>
      <c r="E131" s="852"/>
      <c r="F131" s="854"/>
      <c r="G131" s="850"/>
      <c r="H131" s="850"/>
      <c r="I131" s="850"/>
      <c r="J131" s="852"/>
      <c r="K131" s="850"/>
      <c r="L131" s="850"/>
      <c r="M131" s="850"/>
    </row>
    <row r="132" spans="1:13" s="539" customFormat="1" x14ac:dyDescent="0.3">
      <c r="A132" s="535" t="s">
        <v>13</v>
      </c>
      <c r="B132" s="535" t="s">
        <v>15</v>
      </c>
      <c r="C132" s="519" t="s">
        <v>167</v>
      </c>
      <c r="D132" s="536">
        <v>6</v>
      </c>
      <c r="E132" s="537">
        <f>D132*30</f>
        <v>180</v>
      </c>
      <c r="F132" s="537">
        <f>G132+H132+I132</f>
        <v>0</v>
      </c>
      <c r="G132" s="537"/>
      <c r="H132" s="537"/>
      <c r="I132" s="537"/>
      <c r="J132" s="537">
        <f>E132-F132</f>
        <v>180</v>
      </c>
      <c r="K132" s="538">
        <f>F132/13</f>
        <v>0</v>
      </c>
      <c r="L132" s="537" t="s">
        <v>28</v>
      </c>
      <c r="M132" s="538">
        <f>F132/E132*100</f>
        <v>0</v>
      </c>
    </row>
    <row r="133" spans="1:13" s="539" customFormat="1" x14ac:dyDescent="0.3">
      <c r="A133" s="535" t="s">
        <v>13</v>
      </c>
      <c r="B133" s="535" t="s">
        <v>15</v>
      </c>
      <c r="C133" s="522" t="s">
        <v>168</v>
      </c>
      <c r="D133" s="538">
        <v>3</v>
      </c>
      <c r="E133" s="537">
        <f t="shared" ref="E133:E138" si="43">D133*30</f>
        <v>90</v>
      </c>
      <c r="F133" s="537">
        <f t="shared" ref="F133:F138" si="44">G133+H133+I133</f>
        <v>0</v>
      </c>
      <c r="G133" s="537"/>
      <c r="H133" s="537"/>
      <c r="I133" s="537"/>
      <c r="J133" s="537">
        <f t="shared" ref="J133:J138" si="45">E133-F133</f>
        <v>90</v>
      </c>
      <c r="K133" s="538">
        <f t="shared" ref="K133:K138" si="46">F133/13</f>
        <v>0</v>
      </c>
      <c r="L133" s="537"/>
      <c r="M133" s="538">
        <f t="shared" ref="M133:M138" si="47">F133/E133*100</f>
        <v>0</v>
      </c>
    </row>
    <row r="134" spans="1:13" s="539" customFormat="1" x14ac:dyDescent="0.3">
      <c r="A134" s="535" t="s">
        <v>13</v>
      </c>
      <c r="B134" s="535" t="s">
        <v>15</v>
      </c>
      <c r="C134" s="522" t="s">
        <v>32</v>
      </c>
      <c r="D134" s="538">
        <v>3</v>
      </c>
      <c r="E134" s="537">
        <f t="shared" si="43"/>
        <v>90</v>
      </c>
      <c r="F134" s="537">
        <f t="shared" si="44"/>
        <v>0</v>
      </c>
      <c r="G134" s="537"/>
      <c r="H134" s="537"/>
      <c r="I134" s="537"/>
      <c r="J134" s="537">
        <f t="shared" si="45"/>
        <v>90</v>
      </c>
      <c r="K134" s="538">
        <f t="shared" si="46"/>
        <v>0</v>
      </c>
      <c r="L134" s="537"/>
      <c r="M134" s="538">
        <f t="shared" si="47"/>
        <v>0</v>
      </c>
    </row>
    <row r="135" spans="1:13" s="539" customFormat="1" ht="27" x14ac:dyDescent="0.3">
      <c r="A135" s="535" t="s">
        <v>17</v>
      </c>
      <c r="B135" s="535" t="s">
        <v>30</v>
      </c>
      <c r="C135" s="522" t="s">
        <v>236</v>
      </c>
      <c r="D135" s="538">
        <v>3</v>
      </c>
      <c r="E135" s="537">
        <f t="shared" si="43"/>
        <v>90</v>
      </c>
      <c r="F135" s="537">
        <f t="shared" si="44"/>
        <v>39</v>
      </c>
      <c r="G135" s="537"/>
      <c r="H135" s="537"/>
      <c r="I135" s="537">
        <v>39</v>
      </c>
      <c r="J135" s="537">
        <f t="shared" si="45"/>
        <v>51</v>
      </c>
      <c r="K135" s="538">
        <f t="shared" si="46"/>
        <v>3</v>
      </c>
      <c r="L135" s="537" t="s">
        <v>28</v>
      </c>
      <c r="M135" s="538">
        <f t="shared" si="47"/>
        <v>43.333333333333336</v>
      </c>
    </row>
    <row r="136" spans="1:13" s="539" customFormat="1" ht="27" x14ac:dyDescent="0.3">
      <c r="A136" s="535" t="s">
        <v>13</v>
      </c>
      <c r="B136" s="535" t="s">
        <v>30</v>
      </c>
      <c r="C136" s="522" t="s">
        <v>239</v>
      </c>
      <c r="D136" s="538">
        <v>5</v>
      </c>
      <c r="E136" s="537">
        <f t="shared" si="43"/>
        <v>150</v>
      </c>
      <c r="F136" s="537">
        <f t="shared" si="44"/>
        <v>52</v>
      </c>
      <c r="G136" s="537">
        <v>26</v>
      </c>
      <c r="H136" s="537"/>
      <c r="I136" s="537">
        <v>26</v>
      </c>
      <c r="J136" s="537">
        <f t="shared" si="45"/>
        <v>98</v>
      </c>
      <c r="K136" s="538">
        <f t="shared" si="46"/>
        <v>4</v>
      </c>
      <c r="L136" s="537" t="s">
        <v>20</v>
      </c>
      <c r="M136" s="538">
        <f t="shared" si="47"/>
        <v>34.666666666666671</v>
      </c>
    </row>
    <row r="137" spans="1:13" s="539" customFormat="1" ht="27" x14ac:dyDescent="0.3">
      <c r="A137" s="535" t="s">
        <v>13</v>
      </c>
      <c r="B137" s="535" t="s">
        <v>30</v>
      </c>
      <c r="C137" s="522" t="s">
        <v>238</v>
      </c>
      <c r="D137" s="538">
        <v>5</v>
      </c>
      <c r="E137" s="537">
        <f t="shared" si="43"/>
        <v>150</v>
      </c>
      <c r="F137" s="537">
        <f t="shared" si="44"/>
        <v>52</v>
      </c>
      <c r="G137" s="537">
        <v>26</v>
      </c>
      <c r="H137" s="537"/>
      <c r="I137" s="537">
        <v>26</v>
      </c>
      <c r="J137" s="537">
        <f t="shared" si="45"/>
        <v>98</v>
      </c>
      <c r="K137" s="538">
        <f t="shared" si="46"/>
        <v>4</v>
      </c>
      <c r="L137" s="537" t="s">
        <v>20</v>
      </c>
      <c r="M137" s="538">
        <f t="shared" si="47"/>
        <v>34.666666666666671</v>
      </c>
    </row>
    <row r="138" spans="1:13" s="539" customFormat="1" x14ac:dyDescent="0.3">
      <c r="A138" s="535" t="s">
        <v>13</v>
      </c>
      <c r="B138" s="535" t="s">
        <v>30</v>
      </c>
      <c r="C138" s="522" t="s">
        <v>237</v>
      </c>
      <c r="D138" s="538">
        <v>5</v>
      </c>
      <c r="E138" s="537">
        <f t="shared" si="43"/>
        <v>150</v>
      </c>
      <c r="F138" s="537">
        <f t="shared" si="44"/>
        <v>52</v>
      </c>
      <c r="G138" s="537">
        <v>26</v>
      </c>
      <c r="H138" s="537"/>
      <c r="I138" s="537">
        <v>26</v>
      </c>
      <c r="J138" s="537">
        <f t="shared" si="45"/>
        <v>98</v>
      </c>
      <c r="K138" s="538">
        <f t="shared" si="46"/>
        <v>4</v>
      </c>
      <c r="L138" s="537" t="s">
        <v>20</v>
      </c>
      <c r="M138" s="538">
        <f t="shared" si="47"/>
        <v>34.666666666666671</v>
      </c>
    </row>
    <row r="139" spans="1:13" x14ac:dyDescent="0.3">
      <c r="A139" s="511"/>
      <c r="B139" s="511"/>
      <c r="C139" s="519" t="s">
        <v>23</v>
      </c>
      <c r="D139" s="520">
        <f t="shared" ref="D139:L139" si="48">SUM(D132:D138)</f>
        <v>30</v>
      </c>
      <c r="E139" s="515">
        <f t="shared" si="48"/>
        <v>900</v>
      </c>
      <c r="F139" s="515">
        <f t="shared" si="48"/>
        <v>195</v>
      </c>
      <c r="G139" s="515">
        <f t="shared" si="48"/>
        <v>78</v>
      </c>
      <c r="H139" s="515">
        <f t="shared" si="48"/>
        <v>0</v>
      </c>
      <c r="I139" s="515">
        <f t="shared" si="48"/>
        <v>117</v>
      </c>
      <c r="J139" s="515">
        <f t="shared" si="48"/>
        <v>705</v>
      </c>
      <c r="K139" s="515">
        <f t="shared" si="48"/>
        <v>15</v>
      </c>
      <c r="L139" s="515">
        <f t="shared" si="48"/>
        <v>0</v>
      </c>
      <c r="M139" s="515"/>
    </row>
    <row r="140" spans="1:13" x14ac:dyDescent="0.3">
      <c r="A140" s="511"/>
      <c r="B140" s="511"/>
      <c r="C140" s="516" t="s">
        <v>24</v>
      </c>
      <c r="D140" s="518">
        <f>30-D139</f>
        <v>0</v>
      </c>
      <c r="E140" s="514"/>
      <c r="F140" s="514"/>
      <c r="G140" s="514"/>
      <c r="H140" s="514"/>
      <c r="I140" s="514"/>
      <c r="J140" s="514"/>
      <c r="K140" s="514"/>
      <c r="L140" s="514"/>
      <c r="M140" s="514"/>
    </row>
    <row r="141" spans="1:13" x14ac:dyDescent="0.3">
      <c r="A141" s="511"/>
      <c r="B141" s="511"/>
      <c r="C141" s="513"/>
      <c r="D141" s="514"/>
      <c r="E141" s="514"/>
      <c r="F141" s="514"/>
      <c r="G141" s="514"/>
      <c r="H141" s="514"/>
      <c r="I141" s="514"/>
      <c r="J141" s="514"/>
      <c r="K141" s="514"/>
      <c r="L141" s="514"/>
      <c r="M141" s="514"/>
    </row>
    <row r="142" spans="1:13" x14ac:dyDescent="0.3">
      <c r="A142" s="511"/>
      <c r="B142" s="511"/>
      <c r="C142" s="513" t="s">
        <v>23</v>
      </c>
      <c r="D142" s="523">
        <f>D143+D144</f>
        <v>240</v>
      </c>
      <c r="E142" s="523">
        <f>E143+E144</f>
        <v>7200</v>
      </c>
      <c r="F142" s="524">
        <f>F143+F144</f>
        <v>100</v>
      </c>
      <c r="G142" s="525"/>
      <c r="H142" s="526"/>
      <c r="I142" s="526"/>
      <c r="J142" s="526"/>
      <c r="K142" s="526"/>
      <c r="L142" s="526"/>
      <c r="M142" s="514"/>
    </row>
    <row r="143" spans="1:13" x14ac:dyDescent="0.3">
      <c r="A143" s="511"/>
      <c r="B143" s="511" t="s">
        <v>15</v>
      </c>
      <c r="C143" s="513" t="s">
        <v>33</v>
      </c>
      <c r="D143" s="524">
        <f>SUMIF(B$10:B$138,B143,D$10:D$138)</f>
        <v>178.5</v>
      </c>
      <c r="E143" s="511">
        <f>D143*30</f>
        <v>5355</v>
      </c>
      <c r="F143" s="524">
        <f>E143/E$142*100</f>
        <v>74.375</v>
      </c>
      <c r="G143" s="511"/>
      <c r="H143" s="527"/>
      <c r="I143" s="528"/>
      <c r="J143" s="528"/>
      <c r="K143" s="528"/>
      <c r="L143" s="514"/>
      <c r="M143" s="514"/>
    </row>
    <row r="144" spans="1:13" x14ac:dyDescent="0.3">
      <c r="A144" s="511"/>
      <c r="B144" s="511" t="s">
        <v>30</v>
      </c>
      <c r="C144" s="513" t="s">
        <v>34</v>
      </c>
      <c r="D144" s="524">
        <f>SUMIF(B$10:B$138,B144,D$10:D$138)</f>
        <v>61.5</v>
      </c>
      <c r="E144" s="511">
        <f t="shared" ref="E144" si="49">D144*30</f>
        <v>1845</v>
      </c>
      <c r="F144" s="529">
        <f>E144/E$142*100</f>
        <v>25.624999999999996</v>
      </c>
      <c r="G144" s="511"/>
      <c r="H144" s="514"/>
      <c r="I144" s="514"/>
      <c r="J144" s="514"/>
      <c r="K144" s="528"/>
      <c r="L144" s="528"/>
      <c r="M144" s="514"/>
    </row>
    <row r="145" spans="1:17" x14ac:dyDescent="0.3">
      <c r="A145" s="511"/>
      <c r="B145" s="511"/>
      <c r="C145" s="513"/>
      <c r="D145" s="511"/>
      <c r="E145" s="511"/>
      <c r="F145" s="511"/>
      <c r="G145" s="511"/>
      <c r="H145" s="514"/>
      <c r="I145" s="514"/>
      <c r="J145" s="514"/>
      <c r="K145" s="514"/>
      <c r="L145" s="514"/>
      <c r="M145" s="514"/>
    </row>
    <row r="146" spans="1:17" x14ac:dyDescent="0.3">
      <c r="A146" s="511"/>
      <c r="B146" s="511"/>
      <c r="C146" s="513" t="s">
        <v>169</v>
      </c>
      <c r="D146" s="530">
        <f>D147+D148</f>
        <v>87.5</v>
      </c>
      <c r="E146" s="530">
        <f>E147+E150</f>
        <v>240</v>
      </c>
      <c r="F146" s="524"/>
      <c r="G146" s="511"/>
      <c r="H146" s="514"/>
      <c r="I146" s="514"/>
      <c r="J146" s="514"/>
      <c r="K146" s="514"/>
      <c r="L146" s="514"/>
      <c r="M146" s="514"/>
    </row>
    <row r="147" spans="1:17" x14ac:dyDescent="0.3">
      <c r="A147" s="511" t="s">
        <v>17</v>
      </c>
      <c r="B147" s="511" t="s">
        <v>15</v>
      </c>
      <c r="C147" s="513" t="s">
        <v>33</v>
      </c>
      <c r="D147" s="511">
        <f>SUMIFS(D$10:D$138,A$10:A$138,A147,B$10:B$138,B147)</f>
        <v>67.5</v>
      </c>
      <c r="E147" s="511">
        <f>D147+D148</f>
        <v>87.5</v>
      </c>
      <c r="F147" s="524"/>
      <c r="G147" s="511"/>
      <c r="H147" s="514"/>
      <c r="I147" s="514"/>
      <c r="J147" s="514"/>
      <c r="K147" s="514"/>
      <c r="L147" s="514"/>
      <c r="M147" s="514"/>
    </row>
    <row r="148" spans="1:17" x14ac:dyDescent="0.3">
      <c r="A148" s="511" t="s">
        <v>17</v>
      </c>
      <c r="B148" s="511" t="s">
        <v>30</v>
      </c>
      <c r="C148" s="513" t="s">
        <v>34</v>
      </c>
      <c r="D148" s="511">
        <f>SUMIFS(D$10:D$138,A$10:A$138,A148,B$10:B$138,B148)</f>
        <v>20</v>
      </c>
      <c r="E148" s="511"/>
      <c r="F148" s="524"/>
      <c r="G148" s="514"/>
      <c r="H148" s="514"/>
      <c r="I148" s="514"/>
      <c r="J148" s="514"/>
      <c r="K148" s="514"/>
      <c r="L148" s="514"/>
      <c r="M148" s="514"/>
    </row>
    <row r="149" spans="1:17" x14ac:dyDescent="0.3">
      <c r="A149" s="511"/>
      <c r="B149" s="511"/>
      <c r="C149" s="513" t="s">
        <v>170</v>
      </c>
      <c r="D149" s="530">
        <f>D150+D151</f>
        <v>152.5</v>
      </c>
      <c r="E149" s="530"/>
      <c r="F149" s="530"/>
      <c r="G149" s="514"/>
      <c r="H149" s="514"/>
      <c r="I149" s="514"/>
      <c r="J149" s="514"/>
      <c r="K149" s="514"/>
      <c r="L149" s="514"/>
      <c r="M149" s="514"/>
    </row>
    <row r="150" spans="1:17" x14ac:dyDescent="0.3">
      <c r="A150" s="511" t="s">
        <v>13</v>
      </c>
      <c r="B150" s="511" t="s">
        <v>15</v>
      </c>
      <c r="C150" s="513" t="s">
        <v>33</v>
      </c>
      <c r="D150" s="511">
        <f>SUMIFS(D$10:D$138,A$10:A$138,A150,B$10:B$138,B150)</f>
        <v>111</v>
      </c>
      <c r="E150" s="511">
        <f>D151+D150</f>
        <v>152.5</v>
      </c>
      <c r="F150" s="514"/>
      <c r="G150" s="514"/>
      <c r="H150" s="514"/>
      <c r="I150" s="514"/>
      <c r="J150" s="514"/>
      <c r="K150" s="514"/>
      <c r="L150" s="514"/>
      <c r="M150" s="514"/>
      <c r="N150" s="512" t="s">
        <v>311</v>
      </c>
      <c r="P150" s="512" t="s">
        <v>312</v>
      </c>
    </row>
    <row r="151" spans="1:17" x14ac:dyDescent="0.3">
      <c r="A151" s="511" t="s">
        <v>13</v>
      </c>
      <c r="B151" s="511" t="s">
        <v>30</v>
      </c>
      <c r="C151" s="513" t="s">
        <v>34</v>
      </c>
      <c r="D151" s="511">
        <f>SUMIFS(D$10:D$138,A$10:A$138,A151,B$10:B$138,B151)</f>
        <v>41.5</v>
      </c>
      <c r="E151" s="511"/>
      <c r="F151" s="514"/>
      <c r="G151" s="514"/>
      <c r="H151" s="514"/>
      <c r="I151" s="514"/>
      <c r="J151" s="514"/>
      <c r="K151" s="514"/>
      <c r="L151" s="514"/>
      <c r="M151" s="514"/>
      <c r="N151" s="512" t="s">
        <v>84</v>
      </c>
      <c r="O151" s="512" t="s">
        <v>85</v>
      </c>
      <c r="P151" s="512" t="s">
        <v>84</v>
      </c>
      <c r="Q151" s="512" t="s">
        <v>85</v>
      </c>
    </row>
    <row r="152" spans="1:17" ht="15.6" x14ac:dyDescent="0.3">
      <c r="A152" s="511"/>
      <c r="B152" s="511"/>
      <c r="C152" s="513"/>
      <c r="D152" s="514"/>
      <c r="E152" s="514"/>
      <c r="F152" s="514"/>
      <c r="G152" s="514"/>
      <c r="H152" s="514"/>
      <c r="I152" s="514"/>
      <c r="J152" s="514"/>
      <c r="K152" s="514"/>
      <c r="L152" s="514"/>
      <c r="M152" s="531" t="s">
        <v>292</v>
      </c>
      <c r="N152" s="532">
        <f t="shared" ref="N152:N176" si="50">SUMIF(N$10:N$140,M152,D$10:D$140)</f>
        <v>0</v>
      </c>
      <c r="O152" s="532">
        <f t="shared" ref="O152:O176" si="51">SUMIF(O$10:O$140,M152,D$10:D$140)</f>
        <v>0</v>
      </c>
      <c r="P152" s="512">
        <f>N152/N$177*100</f>
        <v>0</v>
      </c>
      <c r="Q152" s="512">
        <f>O152/O$177*100</f>
        <v>0</v>
      </c>
    </row>
    <row r="153" spans="1:17" ht="15.6" x14ac:dyDescent="0.3">
      <c r="A153" s="511"/>
      <c r="B153" s="511"/>
      <c r="C153" s="513"/>
      <c r="D153" s="514"/>
      <c r="E153" s="514"/>
      <c r="F153" s="514"/>
      <c r="G153" s="514"/>
      <c r="H153" s="514"/>
      <c r="I153" s="514"/>
      <c r="J153" s="514"/>
      <c r="K153" s="514"/>
      <c r="L153" s="514"/>
      <c r="M153" s="531" t="s">
        <v>293</v>
      </c>
      <c r="N153" s="532">
        <f t="shared" si="50"/>
        <v>0</v>
      </c>
      <c r="O153" s="532">
        <f t="shared" si="51"/>
        <v>0</v>
      </c>
      <c r="P153" s="512">
        <f t="shared" ref="P153:Q176" si="52">N153/N$177*100</f>
        <v>0</v>
      </c>
      <c r="Q153" s="512">
        <f t="shared" si="52"/>
        <v>0</v>
      </c>
    </row>
    <row r="154" spans="1:17" ht="15.6" x14ac:dyDescent="0.3">
      <c r="A154" s="511"/>
      <c r="B154" s="511"/>
      <c r="C154" s="513"/>
      <c r="D154" s="514"/>
      <c r="E154" s="514"/>
      <c r="F154" s="514"/>
      <c r="G154" s="514"/>
      <c r="H154" s="514"/>
      <c r="I154" s="514"/>
      <c r="J154" s="514"/>
      <c r="K154" s="514"/>
      <c r="L154" s="514"/>
      <c r="M154" s="531" t="s">
        <v>294</v>
      </c>
      <c r="N154" s="532">
        <f t="shared" si="50"/>
        <v>0</v>
      </c>
      <c r="O154" s="532">
        <f t="shared" si="51"/>
        <v>0</v>
      </c>
      <c r="P154" s="512">
        <f t="shared" si="52"/>
        <v>0</v>
      </c>
      <c r="Q154" s="512">
        <f t="shared" si="52"/>
        <v>0</v>
      </c>
    </row>
    <row r="155" spans="1:17" ht="15.6" x14ac:dyDescent="0.3">
      <c r="A155" s="511"/>
      <c r="B155" s="511"/>
      <c r="C155" s="513"/>
      <c r="D155" s="514"/>
      <c r="E155" s="514"/>
      <c r="F155" s="514"/>
      <c r="G155" s="514"/>
      <c r="H155" s="514"/>
      <c r="I155" s="514"/>
      <c r="J155" s="514"/>
      <c r="K155" s="514"/>
      <c r="L155" s="514"/>
      <c r="M155" s="531" t="s">
        <v>295</v>
      </c>
      <c r="N155" s="532">
        <f t="shared" si="50"/>
        <v>0</v>
      </c>
      <c r="O155" s="532">
        <f t="shared" si="51"/>
        <v>0</v>
      </c>
      <c r="P155" s="512">
        <f t="shared" si="52"/>
        <v>0</v>
      </c>
      <c r="Q155" s="512">
        <f t="shared" si="52"/>
        <v>0</v>
      </c>
    </row>
    <row r="156" spans="1:17" ht="15.6" x14ac:dyDescent="0.3">
      <c r="A156" s="511"/>
      <c r="B156" s="511"/>
      <c r="C156" s="513"/>
      <c r="D156" s="514"/>
      <c r="E156" s="514"/>
      <c r="F156" s="514"/>
      <c r="G156" s="514"/>
      <c r="H156" s="514"/>
      <c r="I156" s="514"/>
      <c r="J156" s="514"/>
      <c r="K156" s="514"/>
      <c r="L156" s="514"/>
      <c r="M156" s="531" t="s">
        <v>296</v>
      </c>
      <c r="N156" s="532">
        <f t="shared" si="50"/>
        <v>0</v>
      </c>
      <c r="O156" s="532">
        <f t="shared" si="51"/>
        <v>0</v>
      </c>
      <c r="P156" s="512">
        <f t="shared" si="52"/>
        <v>0</v>
      </c>
      <c r="Q156" s="512">
        <f t="shared" si="52"/>
        <v>0</v>
      </c>
    </row>
    <row r="157" spans="1:17" ht="15.6" x14ac:dyDescent="0.3">
      <c r="A157" s="511"/>
      <c r="B157" s="511"/>
      <c r="C157" s="513"/>
      <c r="D157" s="514"/>
      <c r="E157" s="514"/>
      <c r="F157" s="514"/>
      <c r="G157" s="514"/>
      <c r="H157" s="514"/>
      <c r="I157" s="514"/>
      <c r="J157" s="514"/>
      <c r="K157" s="514"/>
      <c r="L157" s="514"/>
      <c r="M157" s="531" t="s">
        <v>290</v>
      </c>
      <c r="N157" s="532">
        <f t="shared" si="50"/>
        <v>6</v>
      </c>
      <c r="O157" s="532">
        <f t="shared" si="51"/>
        <v>0</v>
      </c>
      <c r="P157" s="512">
        <f t="shared" si="52"/>
        <v>11.538461538461538</v>
      </c>
      <c r="Q157" s="512">
        <f t="shared" si="52"/>
        <v>0</v>
      </c>
    </row>
    <row r="158" spans="1:17" ht="15.6" x14ac:dyDescent="0.3">
      <c r="A158" s="511"/>
      <c r="B158" s="511"/>
      <c r="C158" s="513"/>
      <c r="D158" s="514"/>
      <c r="E158" s="514"/>
      <c r="F158" s="514"/>
      <c r="G158" s="514"/>
      <c r="H158" s="514"/>
      <c r="I158" s="514"/>
      <c r="J158" s="514"/>
      <c r="K158" s="514"/>
      <c r="L158" s="514"/>
      <c r="M158" s="531" t="s">
        <v>297</v>
      </c>
      <c r="N158" s="532">
        <f t="shared" si="50"/>
        <v>0</v>
      </c>
      <c r="O158" s="532">
        <f t="shared" si="51"/>
        <v>0</v>
      </c>
      <c r="P158" s="512">
        <f t="shared" si="52"/>
        <v>0</v>
      </c>
      <c r="Q158" s="512">
        <f t="shared" si="52"/>
        <v>0</v>
      </c>
    </row>
    <row r="159" spans="1:17" ht="15.6" x14ac:dyDescent="0.3">
      <c r="A159" s="511"/>
      <c r="B159" s="511"/>
      <c r="C159" s="513"/>
      <c r="D159" s="514"/>
      <c r="E159" s="514"/>
      <c r="F159" s="514"/>
      <c r="G159" s="514"/>
      <c r="H159" s="514"/>
      <c r="I159" s="514"/>
      <c r="J159" s="514"/>
      <c r="K159" s="514"/>
      <c r="L159" s="514"/>
      <c r="M159" s="531" t="s">
        <v>298</v>
      </c>
      <c r="N159" s="532">
        <f t="shared" si="50"/>
        <v>0</v>
      </c>
      <c r="O159" s="532">
        <f t="shared" si="51"/>
        <v>0</v>
      </c>
      <c r="P159" s="512">
        <f t="shared" si="52"/>
        <v>0</v>
      </c>
      <c r="Q159" s="512">
        <f t="shared" si="52"/>
        <v>0</v>
      </c>
    </row>
    <row r="160" spans="1:17" ht="15.6" x14ac:dyDescent="0.3">
      <c r="A160" s="511"/>
      <c r="B160" s="511"/>
      <c r="C160" s="513"/>
      <c r="D160" s="514"/>
      <c r="E160" s="514"/>
      <c r="F160" s="514"/>
      <c r="G160" s="514"/>
      <c r="H160" s="514"/>
      <c r="I160" s="514"/>
      <c r="J160" s="514"/>
      <c r="K160" s="514"/>
      <c r="L160" s="514"/>
      <c r="M160" s="531" t="s">
        <v>299</v>
      </c>
      <c r="N160" s="532">
        <f t="shared" si="50"/>
        <v>0</v>
      </c>
      <c r="O160" s="532">
        <f t="shared" si="51"/>
        <v>0</v>
      </c>
      <c r="P160" s="512">
        <f t="shared" si="52"/>
        <v>0</v>
      </c>
      <c r="Q160" s="512">
        <f t="shared" si="52"/>
        <v>0</v>
      </c>
    </row>
    <row r="161" spans="1:17" ht="15.6" x14ac:dyDescent="0.3">
      <c r="A161" s="511"/>
      <c r="B161" s="511"/>
      <c r="C161" s="513"/>
      <c r="D161" s="514"/>
      <c r="E161" s="514"/>
      <c r="F161" s="514"/>
      <c r="G161" s="514"/>
      <c r="H161" s="514"/>
      <c r="I161" s="514"/>
      <c r="J161" s="514"/>
      <c r="K161" s="514"/>
      <c r="L161" s="514"/>
      <c r="M161" s="531" t="s">
        <v>300</v>
      </c>
      <c r="N161" s="532">
        <f t="shared" si="50"/>
        <v>0</v>
      </c>
      <c r="O161" s="532">
        <f t="shared" si="51"/>
        <v>0</v>
      </c>
      <c r="P161" s="512">
        <f t="shared" si="52"/>
        <v>0</v>
      </c>
      <c r="Q161" s="512">
        <f t="shared" si="52"/>
        <v>0</v>
      </c>
    </row>
    <row r="162" spans="1:17" ht="15.6" x14ac:dyDescent="0.3">
      <c r="A162" s="511"/>
      <c r="B162" s="511"/>
      <c r="C162" s="513"/>
      <c r="D162" s="514"/>
      <c r="E162" s="514"/>
      <c r="F162" s="514"/>
      <c r="G162" s="514"/>
      <c r="H162" s="514"/>
      <c r="I162" s="514"/>
      <c r="J162" s="514"/>
      <c r="K162" s="514"/>
      <c r="L162" s="514"/>
      <c r="M162" s="531" t="s">
        <v>301</v>
      </c>
      <c r="N162" s="532">
        <f t="shared" si="50"/>
        <v>0</v>
      </c>
      <c r="O162" s="532">
        <f t="shared" si="51"/>
        <v>0</v>
      </c>
      <c r="P162" s="512">
        <f t="shared" si="52"/>
        <v>0</v>
      </c>
      <c r="Q162" s="512">
        <f t="shared" si="52"/>
        <v>0</v>
      </c>
    </row>
    <row r="163" spans="1:17" ht="15.6" x14ac:dyDescent="0.3">
      <c r="A163" s="511"/>
      <c r="B163" s="511"/>
      <c r="C163" s="513"/>
      <c r="D163" s="514"/>
      <c r="E163" s="514"/>
      <c r="F163" s="514"/>
      <c r="G163" s="514"/>
      <c r="H163" s="514"/>
      <c r="I163" s="514"/>
      <c r="J163" s="514"/>
      <c r="K163" s="514"/>
      <c r="L163" s="514"/>
      <c r="M163" s="531" t="s">
        <v>302</v>
      </c>
      <c r="N163" s="532">
        <f t="shared" si="50"/>
        <v>0</v>
      </c>
      <c r="O163" s="532">
        <f t="shared" si="51"/>
        <v>0</v>
      </c>
      <c r="P163" s="512">
        <f t="shared" si="52"/>
        <v>0</v>
      </c>
      <c r="Q163" s="512">
        <f t="shared" si="52"/>
        <v>0</v>
      </c>
    </row>
    <row r="164" spans="1:17" ht="15.6" x14ac:dyDescent="0.3">
      <c r="A164" s="511"/>
      <c r="B164" s="511"/>
      <c r="C164" s="513"/>
      <c r="D164" s="514"/>
      <c r="E164" s="514"/>
      <c r="F164" s="514"/>
      <c r="G164" s="514"/>
      <c r="H164" s="514"/>
      <c r="I164" s="514"/>
      <c r="J164" s="514"/>
      <c r="K164" s="514"/>
      <c r="L164" s="514"/>
      <c r="M164" s="531" t="s">
        <v>303</v>
      </c>
      <c r="N164" s="532">
        <f t="shared" si="50"/>
        <v>0</v>
      </c>
      <c r="O164" s="532">
        <f t="shared" si="51"/>
        <v>0</v>
      </c>
      <c r="P164" s="512">
        <f t="shared" si="52"/>
        <v>0</v>
      </c>
      <c r="Q164" s="512">
        <f t="shared" si="52"/>
        <v>0</v>
      </c>
    </row>
    <row r="165" spans="1:17" ht="15.6" x14ac:dyDescent="0.3">
      <c r="A165" s="511"/>
      <c r="B165" s="511"/>
      <c r="C165" s="513"/>
      <c r="D165" s="514"/>
      <c r="E165" s="514"/>
      <c r="F165" s="514"/>
      <c r="G165" s="514"/>
      <c r="H165" s="514"/>
      <c r="I165" s="514"/>
      <c r="J165" s="514"/>
      <c r="K165" s="514"/>
      <c r="L165" s="514"/>
      <c r="M165" s="531" t="s">
        <v>304</v>
      </c>
      <c r="N165" s="532">
        <f t="shared" si="50"/>
        <v>0</v>
      </c>
      <c r="O165" s="532">
        <f t="shared" si="51"/>
        <v>0</v>
      </c>
      <c r="P165" s="512">
        <f t="shared" si="52"/>
        <v>0</v>
      </c>
      <c r="Q165" s="512">
        <f t="shared" si="52"/>
        <v>0</v>
      </c>
    </row>
    <row r="166" spans="1:17" ht="15.6" x14ac:dyDescent="0.3">
      <c r="A166" s="511"/>
      <c r="B166" s="511"/>
      <c r="C166" s="513"/>
      <c r="D166" s="514"/>
      <c r="E166" s="514"/>
      <c r="F166" s="514"/>
      <c r="G166" s="514"/>
      <c r="H166" s="514"/>
      <c r="I166" s="514"/>
      <c r="J166" s="514"/>
      <c r="K166" s="514"/>
      <c r="L166" s="514"/>
      <c r="M166" s="531" t="s">
        <v>305</v>
      </c>
      <c r="N166" s="532">
        <f t="shared" si="50"/>
        <v>0</v>
      </c>
      <c r="O166" s="532">
        <f t="shared" si="51"/>
        <v>0</v>
      </c>
      <c r="P166" s="512">
        <f t="shared" si="52"/>
        <v>0</v>
      </c>
      <c r="Q166" s="512">
        <f t="shared" si="52"/>
        <v>0</v>
      </c>
    </row>
    <row r="167" spans="1:17" ht="15.6" x14ac:dyDescent="0.3">
      <c r="A167" s="511"/>
      <c r="B167" s="511"/>
      <c r="C167" s="513"/>
      <c r="D167" s="514"/>
      <c r="E167" s="514"/>
      <c r="F167" s="514"/>
      <c r="G167" s="514"/>
      <c r="H167" s="514"/>
      <c r="I167" s="514"/>
      <c r="J167" s="514"/>
      <c r="K167" s="514"/>
      <c r="L167" s="514"/>
      <c r="M167" s="531" t="s">
        <v>306</v>
      </c>
      <c r="N167" s="532">
        <f t="shared" si="50"/>
        <v>0</v>
      </c>
      <c r="O167" s="532">
        <f t="shared" si="51"/>
        <v>0</v>
      </c>
      <c r="P167" s="512">
        <f t="shared" si="52"/>
        <v>0</v>
      </c>
      <c r="Q167" s="512">
        <f t="shared" si="52"/>
        <v>0</v>
      </c>
    </row>
    <row r="168" spans="1:17" ht="15.6" x14ac:dyDescent="0.3">
      <c r="A168" s="511"/>
      <c r="B168" s="511"/>
      <c r="C168" s="513"/>
      <c r="D168" s="514"/>
      <c r="E168" s="514"/>
      <c r="F168" s="514"/>
      <c r="G168" s="514"/>
      <c r="H168" s="514"/>
      <c r="I168" s="514"/>
      <c r="J168" s="514"/>
      <c r="K168" s="514"/>
      <c r="L168" s="514"/>
      <c r="M168" s="531" t="s">
        <v>307</v>
      </c>
      <c r="N168" s="532">
        <f t="shared" si="50"/>
        <v>0</v>
      </c>
      <c r="O168" s="532">
        <f t="shared" si="51"/>
        <v>0</v>
      </c>
      <c r="P168" s="512">
        <f t="shared" si="52"/>
        <v>0</v>
      </c>
      <c r="Q168" s="512">
        <f t="shared" si="52"/>
        <v>0</v>
      </c>
    </row>
    <row r="169" spans="1:17" ht="15.6" x14ac:dyDescent="0.3">
      <c r="A169" s="511"/>
      <c r="B169" s="511"/>
      <c r="C169" s="513"/>
      <c r="D169" s="514"/>
      <c r="E169" s="514"/>
      <c r="F169" s="514"/>
      <c r="G169" s="514"/>
      <c r="H169" s="514"/>
      <c r="I169" s="514"/>
      <c r="J169" s="514"/>
      <c r="K169" s="514"/>
      <c r="L169" s="514"/>
      <c r="M169" s="531" t="s">
        <v>308</v>
      </c>
      <c r="N169" s="532">
        <f t="shared" si="50"/>
        <v>0</v>
      </c>
      <c r="O169" s="532">
        <f t="shared" si="51"/>
        <v>0</v>
      </c>
      <c r="P169" s="512">
        <f t="shared" si="52"/>
        <v>0</v>
      </c>
      <c r="Q169" s="512">
        <f t="shared" si="52"/>
        <v>0</v>
      </c>
    </row>
    <row r="170" spans="1:17" ht="15.6" x14ac:dyDescent="0.3">
      <c r="A170" s="511"/>
      <c r="B170" s="511"/>
      <c r="C170" s="513"/>
      <c r="D170" s="514"/>
      <c r="E170" s="514"/>
      <c r="F170" s="514"/>
      <c r="G170" s="514"/>
      <c r="H170" s="514"/>
      <c r="I170" s="514"/>
      <c r="J170" s="514"/>
      <c r="K170" s="514"/>
      <c r="L170" s="514"/>
      <c r="M170" s="531" t="s">
        <v>309</v>
      </c>
      <c r="N170" s="532">
        <f t="shared" si="50"/>
        <v>0</v>
      </c>
      <c r="O170" s="532">
        <f t="shared" si="51"/>
        <v>0</v>
      </c>
      <c r="P170" s="512">
        <f t="shared" si="52"/>
        <v>0</v>
      </c>
      <c r="Q170" s="512">
        <f t="shared" si="52"/>
        <v>0</v>
      </c>
    </row>
    <row r="171" spans="1:17" ht="15.6" x14ac:dyDescent="0.3">
      <c r="A171" s="511"/>
      <c r="B171" s="511"/>
      <c r="C171" s="513"/>
      <c r="D171" s="514"/>
      <c r="E171" s="514"/>
      <c r="F171" s="514"/>
      <c r="G171" s="514"/>
      <c r="H171" s="514"/>
      <c r="I171" s="514"/>
      <c r="J171" s="514"/>
      <c r="K171" s="514"/>
      <c r="L171" s="514"/>
      <c r="M171" s="531" t="s">
        <v>310</v>
      </c>
      <c r="N171" s="532">
        <f t="shared" si="50"/>
        <v>9.5</v>
      </c>
      <c r="O171" s="532">
        <f t="shared" si="51"/>
        <v>0</v>
      </c>
      <c r="P171" s="512">
        <f t="shared" si="52"/>
        <v>18.269230769230766</v>
      </c>
      <c r="Q171" s="512">
        <f t="shared" si="52"/>
        <v>0</v>
      </c>
    </row>
    <row r="172" spans="1:17" ht="15.6" x14ac:dyDescent="0.3">
      <c r="A172" s="511"/>
      <c r="B172" s="511"/>
      <c r="C172" s="513"/>
      <c r="D172" s="514"/>
      <c r="E172" s="514"/>
      <c r="F172" s="514"/>
      <c r="G172" s="514"/>
      <c r="H172" s="514"/>
      <c r="I172" s="514"/>
      <c r="J172" s="514"/>
      <c r="K172" s="514"/>
      <c r="L172" s="514"/>
      <c r="M172" s="531" t="s">
        <v>288</v>
      </c>
      <c r="N172" s="532">
        <f t="shared" si="50"/>
        <v>1</v>
      </c>
      <c r="O172" s="532">
        <f t="shared" si="51"/>
        <v>0</v>
      </c>
      <c r="P172" s="512">
        <f t="shared" si="52"/>
        <v>1.9230769230769231</v>
      </c>
      <c r="Q172" s="512">
        <f t="shared" si="52"/>
        <v>0</v>
      </c>
    </row>
    <row r="173" spans="1:17" ht="15.6" x14ac:dyDescent="0.3">
      <c r="A173" s="511"/>
      <c r="B173" s="511"/>
      <c r="C173" s="513"/>
      <c r="D173" s="514"/>
      <c r="E173" s="514"/>
      <c r="F173" s="514"/>
      <c r="G173" s="514"/>
      <c r="H173" s="514"/>
      <c r="I173" s="514"/>
      <c r="J173" s="514"/>
      <c r="K173" s="514"/>
      <c r="L173" s="514"/>
      <c r="M173" s="531" t="s">
        <v>287</v>
      </c>
      <c r="N173" s="532">
        <f t="shared" si="50"/>
        <v>11</v>
      </c>
      <c r="O173" s="532">
        <f t="shared" si="51"/>
        <v>7.5</v>
      </c>
      <c r="P173" s="512">
        <f t="shared" si="52"/>
        <v>21.153846153846153</v>
      </c>
      <c r="Q173" s="512">
        <f t="shared" si="52"/>
        <v>12.5</v>
      </c>
    </row>
    <row r="174" spans="1:17" ht="15.6" x14ac:dyDescent="0.3">
      <c r="A174" s="511"/>
      <c r="B174" s="511"/>
      <c r="C174" s="513"/>
      <c r="D174" s="514"/>
      <c r="E174" s="514"/>
      <c r="F174" s="514"/>
      <c r="G174" s="514"/>
      <c r="H174" s="514"/>
      <c r="I174" s="514"/>
      <c r="J174" s="514"/>
      <c r="K174" s="514"/>
      <c r="L174" s="514"/>
      <c r="M174" s="531" t="s">
        <v>285</v>
      </c>
      <c r="N174" s="532">
        <f t="shared" si="50"/>
        <v>24.5</v>
      </c>
      <c r="O174" s="532">
        <f t="shared" si="51"/>
        <v>52.5</v>
      </c>
      <c r="P174" s="512">
        <f t="shared" si="52"/>
        <v>47.115384615384613</v>
      </c>
      <c r="Q174" s="512">
        <f t="shared" si="52"/>
        <v>87.5</v>
      </c>
    </row>
    <row r="175" spans="1:17" ht="15.6" x14ac:dyDescent="0.3">
      <c r="A175" s="511"/>
      <c r="B175" s="511"/>
      <c r="C175" s="513"/>
      <c r="D175" s="514"/>
      <c r="E175" s="514"/>
      <c r="F175" s="514"/>
      <c r="G175" s="514"/>
      <c r="H175" s="514"/>
      <c r="I175" s="514"/>
      <c r="J175" s="514"/>
      <c r="K175" s="514"/>
      <c r="L175" s="514"/>
      <c r="M175" s="531" t="s">
        <v>286</v>
      </c>
      <c r="N175" s="532">
        <f t="shared" si="50"/>
        <v>0</v>
      </c>
      <c r="O175" s="532">
        <f t="shared" si="51"/>
        <v>0</v>
      </c>
      <c r="P175" s="512">
        <f t="shared" si="52"/>
        <v>0</v>
      </c>
      <c r="Q175" s="512">
        <f t="shared" si="52"/>
        <v>0</v>
      </c>
    </row>
    <row r="176" spans="1:17" x14ac:dyDescent="0.3">
      <c r="A176" s="511"/>
      <c r="B176" s="511"/>
      <c r="C176" s="513"/>
      <c r="D176" s="514"/>
      <c r="E176" s="514"/>
      <c r="F176" s="514"/>
      <c r="G176" s="514"/>
      <c r="H176" s="514"/>
      <c r="I176" s="514"/>
      <c r="J176" s="514"/>
      <c r="K176" s="514"/>
      <c r="L176" s="514"/>
      <c r="M176" s="533" t="s">
        <v>289</v>
      </c>
      <c r="N176" s="532">
        <f t="shared" si="50"/>
        <v>0</v>
      </c>
      <c r="O176" s="532">
        <f t="shared" si="51"/>
        <v>0</v>
      </c>
      <c r="P176" s="512">
        <f t="shared" si="52"/>
        <v>0</v>
      </c>
      <c r="Q176" s="512">
        <f t="shared" si="52"/>
        <v>0</v>
      </c>
    </row>
    <row r="177" spans="1:17" x14ac:dyDescent="0.3">
      <c r="A177" s="511"/>
      <c r="B177" s="511"/>
      <c r="C177" s="513"/>
      <c r="D177" s="514"/>
      <c r="E177" s="514"/>
      <c r="F177" s="514"/>
      <c r="G177" s="514"/>
      <c r="H177" s="514"/>
      <c r="I177" s="514"/>
      <c r="J177" s="514"/>
      <c r="K177" s="514"/>
      <c r="L177" s="514"/>
      <c r="M177" s="514"/>
      <c r="N177" s="534">
        <f>SUM(N152:N176)</f>
        <v>52</v>
      </c>
      <c r="O177" s="534">
        <f>SUM(O152:O176)</f>
        <v>60</v>
      </c>
      <c r="P177" s="534">
        <f>SUM(P152:P176)</f>
        <v>100</v>
      </c>
      <c r="Q177" s="534">
        <f>SUM(Q152:Q176)</f>
        <v>100</v>
      </c>
    </row>
  </sheetData>
  <mergeCells count="113">
    <mergeCell ref="C125:C131"/>
    <mergeCell ref="D125:D131"/>
    <mergeCell ref="E125:J125"/>
    <mergeCell ref="I128:I131"/>
    <mergeCell ref="K125:K131"/>
    <mergeCell ref="L125:L131"/>
    <mergeCell ref="M108:M114"/>
    <mergeCell ref="E109:E114"/>
    <mergeCell ref="F109:I109"/>
    <mergeCell ref="J109:J114"/>
    <mergeCell ref="F110:F114"/>
    <mergeCell ref="G110:I110"/>
    <mergeCell ref="G111:G114"/>
    <mergeCell ref="H111:H114"/>
    <mergeCell ref="I111:I114"/>
    <mergeCell ref="M125:M131"/>
    <mergeCell ref="E126:E131"/>
    <mergeCell ref="F126:I126"/>
    <mergeCell ref="J126:J131"/>
    <mergeCell ref="F127:F131"/>
    <mergeCell ref="G127:I127"/>
    <mergeCell ref="G128:G131"/>
    <mergeCell ref="H128:H131"/>
    <mergeCell ref="M89:M95"/>
    <mergeCell ref="E90:E95"/>
    <mergeCell ref="F90:I90"/>
    <mergeCell ref="J90:J95"/>
    <mergeCell ref="F91:F95"/>
    <mergeCell ref="G91:I91"/>
    <mergeCell ref="G92:G95"/>
    <mergeCell ref="H92:H95"/>
    <mergeCell ref="C108:C114"/>
    <mergeCell ref="D108:D114"/>
    <mergeCell ref="E108:J108"/>
    <mergeCell ref="C89:C95"/>
    <mergeCell ref="D89:D95"/>
    <mergeCell ref="E89:J89"/>
    <mergeCell ref="I92:I95"/>
    <mergeCell ref="C72:C78"/>
    <mergeCell ref="D72:D78"/>
    <mergeCell ref="E72:J72"/>
    <mergeCell ref="K108:K114"/>
    <mergeCell ref="L108:L114"/>
    <mergeCell ref="L72:L78"/>
    <mergeCell ref="K89:K95"/>
    <mergeCell ref="L89:L95"/>
    <mergeCell ref="M72:M78"/>
    <mergeCell ref="E73:E78"/>
    <mergeCell ref="F73:I73"/>
    <mergeCell ref="J73:J78"/>
    <mergeCell ref="F74:F78"/>
    <mergeCell ref="K54:K60"/>
    <mergeCell ref="L54:L60"/>
    <mergeCell ref="M54:M60"/>
    <mergeCell ref="E55:E60"/>
    <mergeCell ref="F55:I55"/>
    <mergeCell ref="J55:J60"/>
    <mergeCell ref="F56:F60"/>
    <mergeCell ref="G56:I56"/>
    <mergeCell ref="G57:G60"/>
    <mergeCell ref="H57:H60"/>
    <mergeCell ref="G74:I74"/>
    <mergeCell ref="G75:G78"/>
    <mergeCell ref="H75:H78"/>
    <mergeCell ref="I75:I78"/>
    <mergeCell ref="I39:I42"/>
    <mergeCell ref="C54:C60"/>
    <mergeCell ref="D54:D60"/>
    <mergeCell ref="E54:J54"/>
    <mergeCell ref="I57:I60"/>
    <mergeCell ref="C36:C42"/>
    <mergeCell ref="D36:D42"/>
    <mergeCell ref="E36:J36"/>
    <mergeCell ref="K72:K78"/>
    <mergeCell ref="C20:C26"/>
    <mergeCell ref="D20:D26"/>
    <mergeCell ref="E20:J20"/>
    <mergeCell ref="I23:I26"/>
    <mergeCell ref="K36:K42"/>
    <mergeCell ref="L36:L42"/>
    <mergeCell ref="M36:M42"/>
    <mergeCell ref="E37:E42"/>
    <mergeCell ref="F37:I37"/>
    <mergeCell ref="J37:J42"/>
    <mergeCell ref="F38:F42"/>
    <mergeCell ref="K20:K26"/>
    <mergeCell ref="L20:L26"/>
    <mergeCell ref="M20:M26"/>
    <mergeCell ref="E21:E26"/>
    <mergeCell ref="F21:I21"/>
    <mergeCell ref="J21:J26"/>
    <mergeCell ref="F22:F26"/>
    <mergeCell ref="G22:I22"/>
    <mergeCell ref="G23:G26"/>
    <mergeCell ref="H23:H26"/>
    <mergeCell ref="G38:I38"/>
    <mergeCell ref="G39:G42"/>
    <mergeCell ref="H39:H42"/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F32"/>
  <sheetViews>
    <sheetView topLeftCell="A23" zoomScale="85" zoomScaleNormal="85" workbookViewId="0">
      <selection activeCell="B29" sqref="B29"/>
    </sheetView>
  </sheetViews>
  <sheetFormatPr defaultColWidth="9.109375" defaultRowHeight="15.6" x14ac:dyDescent="0.3"/>
  <cols>
    <col min="1" max="1" width="11.33203125" style="216" customWidth="1"/>
    <col min="2" max="2" width="44.109375" style="75" customWidth="1"/>
    <col min="3" max="3" width="6.6640625" style="217" customWidth="1"/>
    <col min="4" max="4" width="12" style="218" customWidth="1"/>
    <col min="5" max="5" width="7.33203125" style="218" customWidth="1"/>
    <col min="6" max="6" width="6.44140625" style="217" customWidth="1"/>
    <col min="7" max="7" width="7.44140625" style="217" customWidth="1"/>
    <col min="8" max="8" width="9.88671875" style="217" customWidth="1"/>
    <col min="9" max="9" width="8.6640625" style="75" customWidth="1"/>
    <col min="10" max="10" width="8" style="75" customWidth="1"/>
    <col min="11" max="11" width="5.88671875" style="75" customWidth="1"/>
    <col min="12" max="12" width="7.88671875" style="75" customWidth="1"/>
    <col min="13" max="13" width="8.88671875" style="75" customWidth="1"/>
    <col min="14" max="14" width="13.33203125" style="75" customWidth="1"/>
    <col min="15" max="28" width="0" style="75" hidden="1" customWidth="1"/>
    <col min="29" max="29" width="44" style="75" customWidth="1"/>
    <col min="30" max="16384" width="9.109375" style="75"/>
  </cols>
  <sheetData>
    <row r="1" spans="1:16360" s="71" customFormat="1" ht="18.75" customHeight="1" thickBot="1" x14ac:dyDescent="0.35">
      <c r="A1" s="749" t="s">
        <v>352</v>
      </c>
      <c r="B1" s="750"/>
      <c r="C1" s="750"/>
      <c r="D1" s="750"/>
      <c r="E1" s="750"/>
      <c r="F1" s="750"/>
      <c r="G1" s="750"/>
      <c r="H1" s="750"/>
      <c r="I1" s="750"/>
      <c r="J1" s="750"/>
      <c r="K1" s="750"/>
      <c r="L1" s="750"/>
      <c r="M1" s="750"/>
      <c r="N1" s="750"/>
    </row>
    <row r="2" spans="1:16360" s="71" customFormat="1" ht="15.75" customHeight="1" x14ac:dyDescent="0.3">
      <c r="A2" s="839" t="s">
        <v>187</v>
      </c>
      <c r="B2" s="842" t="s">
        <v>71</v>
      </c>
      <c r="C2" s="845" t="s">
        <v>72</v>
      </c>
      <c r="D2" s="846"/>
      <c r="E2" s="846"/>
      <c r="F2" s="847"/>
      <c r="G2" s="778" t="s">
        <v>73</v>
      </c>
      <c r="H2" s="781" t="s">
        <v>74</v>
      </c>
      <c r="I2" s="782"/>
      <c r="J2" s="782"/>
      <c r="K2" s="782"/>
      <c r="L2" s="782"/>
      <c r="M2" s="783"/>
      <c r="N2" s="752" t="s">
        <v>351</v>
      </c>
      <c r="AC2" s="859" t="s">
        <v>353</v>
      </c>
    </row>
    <row r="3" spans="1:16360" s="71" customFormat="1" ht="16.5" customHeight="1" x14ac:dyDescent="0.3">
      <c r="A3" s="840"/>
      <c r="B3" s="843"/>
      <c r="C3" s="784" t="s">
        <v>75</v>
      </c>
      <c r="D3" s="786" t="s">
        <v>76</v>
      </c>
      <c r="E3" s="788" t="s">
        <v>77</v>
      </c>
      <c r="F3" s="789"/>
      <c r="G3" s="779"/>
      <c r="H3" s="824" t="s">
        <v>6</v>
      </c>
      <c r="I3" s="827" t="s">
        <v>78</v>
      </c>
      <c r="J3" s="828"/>
      <c r="K3" s="828"/>
      <c r="L3" s="829"/>
      <c r="M3" s="830" t="s">
        <v>79</v>
      </c>
      <c r="N3" s="860"/>
      <c r="AC3" s="859"/>
    </row>
    <row r="4" spans="1:16360" s="71" customFormat="1" ht="15.75" customHeight="1" x14ac:dyDescent="0.3">
      <c r="A4" s="840"/>
      <c r="B4" s="843"/>
      <c r="C4" s="784"/>
      <c r="D4" s="786"/>
      <c r="E4" s="786" t="s">
        <v>80</v>
      </c>
      <c r="F4" s="834" t="s">
        <v>81</v>
      </c>
      <c r="G4" s="779"/>
      <c r="H4" s="825"/>
      <c r="I4" s="836" t="s">
        <v>23</v>
      </c>
      <c r="J4" s="836" t="s">
        <v>27</v>
      </c>
      <c r="K4" s="836" t="s">
        <v>82</v>
      </c>
      <c r="L4" s="836" t="s">
        <v>83</v>
      </c>
      <c r="M4" s="831"/>
      <c r="N4" s="860"/>
      <c r="AC4" s="859"/>
    </row>
    <row r="5" spans="1:16360" s="71" customFormat="1" x14ac:dyDescent="0.3">
      <c r="A5" s="840"/>
      <c r="B5" s="843"/>
      <c r="C5" s="784"/>
      <c r="D5" s="786"/>
      <c r="E5" s="786"/>
      <c r="F5" s="834"/>
      <c r="G5" s="779"/>
      <c r="H5" s="825"/>
      <c r="I5" s="837"/>
      <c r="J5" s="837"/>
      <c r="K5" s="837"/>
      <c r="L5" s="837"/>
      <c r="M5" s="831"/>
      <c r="N5" s="860"/>
      <c r="AC5" s="859"/>
    </row>
    <row r="6" spans="1:16360" s="71" customFormat="1" x14ac:dyDescent="0.3">
      <c r="A6" s="840"/>
      <c r="B6" s="843"/>
      <c r="C6" s="784"/>
      <c r="D6" s="786"/>
      <c r="E6" s="786"/>
      <c r="F6" s="834"/>
      <c r="G6" s="779"/>
      <c r="H6" s="825"/>
      <c r="I6" s="837"/>
      <c r="J6" s="837"/>
      <c r="K6" s="837"/>
      <c r="L6" s="837"/>
      <c r="M6" s="832"/>
      <c r="N6" s="860"/>
      <c r="AC6" s="859"/>
    </row>
    <row r="7" spans="1:16360" s="71" customFormat="1" ht="16.2" thickBot="1" x14ac:dyDescent="0.35">
      <c r="A7" s="841"/>
      <c r="B7" s="844"/>
      <c r="C7" s="785"/>
      <c r="D7" s="787"/>
      <c r="E7" s="787"/>
      <c r="F7" s="835"/>
      <c r="G7" s="780"/>
      <c r="H7" s="826"/>
      <c r="I7" s="838"/>
      <c r="J7" s="838"/>
      <c r="K7" s="838"/>
      <c r="L7" s="838"/>
      <c r="M7" s="833"/>
      <c r="N7" s="755"/>
      <c r="AC7" s="859"/>
    </row>
    <row r="8" spans="1:16360" s="225" customFormat="1" ht="39.75" customHeight="1" x14ac:dyDescent="0.3">
      <c r="A8" s="224"/>
      <c r="B8" s="294" t="s">
        <v>347</v>
      </c>
      <c r="C8" s="226"/>
      <c r="D8" s="227"/>
      <c r="E8" s="227"/>
      <c r="F8" s="226"/>
      <c r="G8" s="226"/>
      <c r="H8" s="226"/>
      <c r="AC8" s="295"/>
    </row>
    <row r="9" spans="1:16360" s="225" customFormat="1" ht="39.75" customHeight="1" x14ac:dyDescent="0.3">
      <c r="A9" s="228" t="s">
        <v>91</v>
      </c>
      <c r="B9" s="229" t="s">
        <v>16</v>
      </c>
      <c r="C9" s="230"/>
      <c r="D9" s="231">
        <v>1</v>
      </c>
      <c r="E9" s="232"/>
      <c r="F9" s="233"/>
      <c r="G9" s="234">
        <v>4</v>
      </c>
      <c r="H9" s="235">
        <v>120</v>
      </c>
      <c r="I9" s="236">
        <v>45</v>
      </c>
      <c r="J9" s="237"/>
      <c r="K9" s="237"/>
      <c r="L9" s="237">
        <v>45</v>
      </c>
      <c r="M9" s="238">
        <v>75</v>
      </c>
      <c r="N9" s="239">
        <v>3</v>
      </c>
      <c r="O9" s="242"/>
      <c r="P9" s="242"/>
      <c r="Q9" s="242"/>
      <c r="R9" s="242"/>
      <c r="S9" s="242"/>
      <c r="T9" s="242"/>
      <c r="U9" s="242"/>
      <c r="V9" s="242"/>
      <c r="W9" s="242"/>
      <c r="X9" s="242"/>
      <c r="Y9" s="242"/>
      <c r="Z9" s="242"/>
      <c r="AA9" s="242"/>
      <c r="AB9" s="242"/>
      <c r="AC9" s="296"/>
      <c r="AD9" s="242"/>
      <c r="AE9" s="242"/>
      <c r="AF9" s="242"/>
      <c r="AG9" s="242"/>
      <c r="AH9" s="242"/>
      <c r="AI9" s="242"/>
      <c r="AJ9" s="242"/>
      <c r="AK9" s="242"/>
      <c r="AL9" s="242"/>
      <c r="AM9" s="242"/>
      <c r="AN9" s="242"/>
      <c r="AO9" s="242"/>
      <c r="AP9" s="242"/>
      <c r="AQ9" s="242"/>
      <c r="AR9" s="242"/>
      <c r="AS9" s="242"/>
      <c r="AT9" s="242"/>
      <c r="AU9" s="242"/>
      <c r="AV9" s="242"/>
      <c r="AW9" s="242"/>
      <c r="AX9" s="242"/>
      <c r="AY9" s="242"/>
      <c r="AZ9" s="242"/>
      <c r="BA9" s="242"/>
      <c r="BB9" s="242"/>
      <c r="BC9" s="242"/>
      <c r="BD9" s="242"/>
      <c r="BE9" s="242"/>
      <c r="BF9" s="242"/>
      <c r="BG9" s="242"/>
      <c r="BH9" s="242"/>
      <c r="BI9" s="242"/>
      <c r="BJ9" s="242"/>
      <c r="BK9" s="242"/>
      <c r="BL9" s="242"/>
      <c r="BM9" s="242"/>
      <c r="BN9" s="242"/>
      <c r="BO9" s="242"/>
      <c r="BP9" s="242"/>
      <c r="BQ9" s="242"/>
      <c r="BR9" s="242"/>
      <c r="BS9" s="242"/>
      <c r="BT9" s="242"/>
      <c r="BU9" s="242"/>
      <c r="BV9" s="242"/>
      <c r="BW9" s="242"/>
      <c r="BX9" s="242"/>
      <c r="BY9" s="242"/>
      <c r="BZ9" s="242"/>
      <c r="CA9" s="242"/>
      <c r="CB9" s="242"/>
      <c r="CC9" s="242"/>
      <c r="CD9" s="242"/>
      <c r="CE9" s="242"/>
      <c r="CF9" s="242"/>
      <c r="CG9" s="242"/>
      <c r="CH9" s="242"/>
      <c r="CI9" s="242"/>
      <c r="CJ9" s="242"/>
      <c r="CK9" s="242"/>
      <c r="CL9" s="242"/>
      <c r="CM9" s="242"/>
      <c r="CN9" s="242"/>
      <c r="CO9" s="242"/>
      <c r="CP9" s="242"/>
      <c r="CQ9" s="242"/>
      <c r="CR9" s="242"/>
      <c r="CS9" s="242"/>
      <c r="CT9" s="242"/>
      <c r="CU9" s="242"/>
      <c r="CV9" s="242"/>
      <c r="CW9" s="242"/>
      <c r="CX9" s="242"/>
      <c r="CY9" s="242"/>
      <c r="CZ9" s="242"/>
      <c r="DA9" s="242"/>
      <c r="DB9" s="242"/>
      <c r="DC9" s="242"/>
      <c r="DD9" s="242"/>
      <c r="DE9" s="242"/>
      <c r="DF9" s="242"/>
      <c r="DG9" s="242"/>
      <c r="DH9" s="242"/>
      <c r="DI9" s="242"/>
      <c r="DJ9" s="242"/>
      <c r="DK9" s="242"/>
      <c r="DL9" s="242"/>
      <c r="DM9" s="242"/>
      <c r="DN9" s="242"/>
      <c r="DO9" s="242"/>
      <c r="DP9" s="242"/>
      <c r="DQ9" s="242"/>
      <c r="DR9" s="242"/>
      <c r="DS9" s="242"/>
      <c r="DT9" s="242"/>
      <c r="DU9" s="242"/>
      <c r="DV9" s="242"/>
      <c r="DW9" s="242"/>
      <c r="DX9" s="242"/>
      <c r="DY9" s="242"/>
      <c r="DZ9" s="242"/>
      <c r="EA9" s="242"/>
      <c r="EB9" s="242"/>
      <c r="EC9" s="242"/>
      <c r="ED9" s="242"/>
      <c r="EE9" s="242"/>
      <c r="EF9" s="242"/>
      <c r="EG9" s="242"/>
      <c r="EH9" s="242"/>
      <c r="EI9" s="242"/>
      <c r="EJ9" s="242"/>
      <c r="EK9" s="242"/>
      <c r="EL9" s="242"/>
      <c r="EM9" s="242"/>
      <c r="EN9" s="242"/>
      <c r="EO9" s="242"/>
      <c r="EP9" s="242"/>
      <c r="EQ9" s="242"/>
      <c r="ER9" s="242"/>
      <c r="ES9" s="242"/>
      <c r="ET9" s="242"/>
      <c r="EU9" s="242"/>
      <c r="EV9" s="242"/>
      <c r="EW9" s="242"/>
      <c r="EX9" s="242"/>
      <c r="EY9" s="242"/>
      <c r="EZ9" s="242"/>
      <c r="FA9" s="242"/>
      <c r="FB9" s="242"/>
      <c r="FC9" s="242"/>
      <c r="FD9" s="242"/>
      <c r="FE9" s="242"/>
      <c r="FF9" s="242"/>
      <c r="FG9" s="242"/>
      <c r="FH9" s="242"/>
      <c r="FI9" s="242"/>
      <c r="FJ9" s="242"/>
      <c r="FK9" s="242"/>
      <c r="FL9" s="242"/>
      <c r="FM9" s="242"/>
      <c r="FN9" s="242"/>
      <c r="FO9" s="242"/>
      <c r="FP9" s="242"/>
      <c r="FQ9" s="242"/>
      <c r="FR9" s="242"/>
      <c r="FS9" s="242"/>
      <c r="FT9" s="242"/>
      <c r="FU9" s="242"/>
      <c r="FV9" s="242"/>
      <c r="FW9" s="242"/>
      <c r="FX9" s="242"/>
      <c r="FY9" s="242"/>
      <c r="FZ9" s="242"/>
      <c r="GA9" s="242"/>
      <c r="GB9" s="242"/>
      <c r="GC9" s="242"/>
      <c r="GD9" s="242"/>
      <c r="GE9" s="242"/>
      <c r="GF9" s="242"/>
      <c r="GG9" s="242"/>
      <c r="GH9" s="242"/>
      <c r="GI9" s="242"/>
      <c r="GJ9" s="242"/>
      <c r="GK9" s="242"/>
      <c r="GL9" s="242"/>
      <c r="GM9" s="242"/>
      <c r="GN9" s="242"/>
      <c r="GO9" s="242"/>
      <c r="GP9" s="242"/>
      <c r="GQ9" s="242"/>
      <c r="GR9" s="242"/>
      <c r="GS9" s="242"/>
      <c r="GT9" s="242"/>
      <c r="GU9" s="242"/>
      <c r="GV9" s="242"/>
      <c r="GW9" s="242"/>
      <c r="GX9" s="242"/>
      <c r="GY9" s="242"/>
      <c r="GZ9" s="242"/>
      <c r="HA9" s="242"/>
      <c r="HB9" s="242"/>
      <c r="HC9" s="242"/>
      <c r="HD9" s="242"/>
      <c r="HE9" s="242"/>
      <c r="HF9" s="242"/>
      <c r="HG9" s="242"/>
      <c r="HH9" s="242"/>
      <c r="HI9" s="242"/>
      <c r="HJ9" s="242"/>
      <c r="HK9" s="242"/>
      <c r="HL9" s="242"/>
      <c r="HM9" s="242"/>
      <c r="HN9" s="242"/>
      <c r="HO9" s="242"/>
      <c r="HP9" s="242"/>
      <c r="HQ9" s="242"/>
      <c r="HR9" s="242"/>
      <c r="HS9" s="242"/>
      <c r="HT9" s="242"/>
      <c r="HU9" s="242"/>
      <c r="HV9" s="242"/>
      <c r="HW9" s="242"/>
      <c r="HX9" s="242"/>
      <c r="HY9" s="242"/>
      <c r="HZ9" s="242"/>
      <c r="IA9" s="242"/>
      <c r="IB9" s="242"/>
      <c r="IC9" s="242"/>
      <c r="ID9" s="242"/>
      <c r="IE9" s="242"/>
      <c r="IF9" s="242"/>
      <c r="IG9" s="242"/>
      <c r="IH9" s="242"/>
      <c r="II9" s="242"/>
      <c r="IJ9" s="242"/>
      <c r="IK9" s="242"/>
      <c r="IL9" s="242"/>
      <c r="IM9" s="242"/>
      <c r="IN9" s="242"/>
      <c r="IO9" s="242"/>
      <c r="IP9" s="242"/>
      <c r="IQ9" s="242"/>
      <c r="IR9" s="242"/>
      <c r="IS9" s="242"/>
      <c r="IT9" s="242"/>
      <c r="IU9" s="242"/>
      <c r="IV9" s="242"/>
      <c r="IW9" s="242"/>
      <c r="IX9" s="242"/>
      <c r="IY9" s="242"/>
      <c r="IZ9" s="242"/>
      <c r="JA9" s="242"/>
      <c r="JB9" s="242"/>
      <c r="JC9" s="242"/>
      <c r="JD9" s="242"/>
      <c r="JE9" s="242"/>
      <c r="JF9" s="242"/>
      <c r="JG9" s="242"/>
      <c r="JH9" s="242"/>
      <c r="JI9" s="242"/>
      <c r="JJ9" s="242"/>
      <c r="JK9" s="242"/>
      <c r="JL9" s="242"/>
      <c r="JM9" s="242"/>
      <c r="JN9" s="242"/>
      <c r="JO9" s="242"/>
      <c r="JP9" s="242"/>
      <c r="JQ9" s="242"/>
      <c r="JR9" s="242"/>
      <c r="JS9" s="242"/>
      <c r="JT9" s="242"/>
      <c r="JU9" s="242"/>
      <c r="JV9" s="242"/>
      <c r="JW9" s="242"/>
      <c r="JX9" s="242"/>
      <c r="JY9" s="242"/>
      <c r="JZ9" s="242"/>
      <c r="KA9" s="242"/>
      <c r="KB9" s="242"/>
      <c r="KC9" s="242"/>
      <c r="KD9" s="242"/>
      <c r="KE9" s="242"/>
      <c r="KF9" s="242"/>
      <c r="KG9" s="242"/>
      <c r="KH9" s="242"/>
      <c r="KI9" s="242"/>
      <c r="KJ9" s="242"/>
      <c r="KK9" s="242"/>
      <c r="KL9" s="242"/>
      <c r="KM9" s="242"/>
      <c r="KN9" s="242"/>
      <c r="KO9" s="242"/>
      <c r="KP9" s="242"/>
      <c r="KQ9" s="242"/>
      <c r="KR9" s="242"/>
      <c r="KS9" s="242"/>
      <c r="KT9" s="242"/>
      <c r="KU9" s="242"/>
      <c r="KV9" s="242"/>
      <c r="KW9" s="242"/>
      <c r="KX9" s="242"/>
      <c r="KY9" s="242"/>
      <c r="KZ9" s="242"/>
      <c r="LA9" s="242"/>
      <c r="LB9" s="242"/>
      <c r="LC9" s="242"/>
      <c r="LD9" s="242"/>
      <c r="LE9" s="242"/>
      <c r="LF9" s="242"/>
      <c r="LG9" s="242"/>
      <c r="LH9" s="242"/>
      <c r="LI9" s="242"/>
      <c r="LJ9" s="242"/>
      <c r="LK9" s="242"/>
      <c r="LL9" s="242"/>
      <c r="LM9" s="242"/>
      <c r="LN9" s="242"/>
      <c r="LO9" s="242"/>
      <c r="LP9" s="242"/>
      <c r="LQ9" s="242"/>
      <c r="LR9" s="242"/>
      <c r="LS9" s="242"/>
      <c r="LT9" s="242"/>
      <c r="LU9" s="242"/>
      <c r="LV9" s="242"/>
      <c r="LW9" s="242"/>
      <c r="LX9" s="242"/>
      <c r="LY9" s="242"/>
      <c r="LZ9" s="242"/>
      <c r="MA9" s="242"/>
      <c r="MB9" s="242"/>
      <c r="MC9" s="242"/>
      <c r="MD9" s="242"/>
      <c r="ME9" s="242"/>
      <c r="MF9" s="242"/>
      <c r="MG9" s="242"/>
      <c r="MH9" s="242"/>
      <c r="MI9" s="242"/>
      <c r="MJ9" s="242"/>
      <c r="MK9" s="242"/>
      <c r="ML9" s="242"/>
      <c r="MM9" s="242"/>
      <c r="MN9" s="242"/>
      <c r="MO9" s="242"/>
      <c r="MP9" s="242"/>
      <c r="MQ9" s="242"/>
      <c r="MR9" s="242"/>
      <c r="MS9" s="242"/>
      <c r="MT9" s="242"/>
      <c r="MU9" s="242"/>
      <c r="MV9" s="242"/>
      <c r="MW9" s="242"/>
      <c r="MX9" s="242"/>
      <c r="MY9" s="242"/>
      <c r="MZ9" s="242"/>
      <c r="NA9" s="242"/>
      <c r="NB9" s="242"/>
      <c r="NC9" s="242"/>
      <c r="ND9" s="242"/>
      <c r="NE9" s="242"/>
      <c r="NF9" s="242"/>
      <c r="NG9" s="242"/>
      <c r="NH9" s="242"/>
      <c r="NI9" s="242"/>
      <c r="NJ9" s="242"/>
      <c r="NK9" s="242"/>
      <c r="NL9" s="242"/>
      <c r="NM9" s="242"/>
      <c r="NN9" s="242"/>
      <c r="NO9" s="242"/>
      <c r="NP9" s="242"/>
      <c r="NQ9" s="242"/>
      <c r="NR9" s="242"/>
      <c r="NS9" s="242"/>
      <c r="NT9" s="242"/>
      <c r="NU9" s="242"/>
      <c r="NV9" s="242"/>
      <c r="NW9" s="242"/>
      <c r="NX9" s="242"/>
      <c r="NY9" s="242"/>
      <c r="NZ9" s="242"/>
      <c r="OA9" s="242"/>
      <c r="OB9" s="242"/>
      <c r="OC9" s="242"/>
      <c r="OD9" s="242"/>
      <c r="OE9" s="242"/>
      <c r="OF9" s="242"/>
      <c r="OG9" s="242"/>
      <c r="OH9" s="242"/>
      <c r="OI9" s="242"/>
      <c r="OJ9" s="242"/>
      <c r="OK9" s="242"/>
      <c r="OL9" s="242"/>
      <c r="OM9" s="242"/>
      <c r="ON9" s="242"/>
      <c r="OO9" s="242"/>
      <c r="OP9" s="242"/>
      <c r="OQ9" s="242"/>
      <c r="OR9" s="242"/>
      <c r="OS9" s="242"/>
      <c r="OT9" s="242"/>
      <c r="OU9" s="242"/>
      <c r="OV9" s="242"/>
      <c r="OW9" s="242"/>
      <c r="OX9" s="242"/>
      <c r="OY9" s="242"/>
      <c r="OZ9" s="242"/>
      <c r="PA9" s="242"/>
      <c r="PB9" s="242"/>
      <c r="PC9" s="242"/>
      <c r="PD9" s="242"/>
      <c r="PE9" s="242"/>
      <c r="PF9" s="242"/>
      <c r="PG9" s="242"/>
      <c r="PH9" s="242"/>
      <c r="PI9" s="242"/>
      <c r="PJ9" s="242"/>
      <c r="PK9" s="242"/>
      <c r="PL9" s="242"/>
      <c r="PM9" s="242"/>
      <c r="PN9" s="242"/>
      <c r="PO9" s="242"/>
      <c r="PP9" s="242"/>
      <c r="PQ9" s="242"/>
      <c r="PR9" s="242"/>
      <c r="PS9" s="242"/>
      <c r="PT9" s="242"/>
      <c r="PU9" s="242"/>
      <c r="PV9" s="242"/>
      <c r="PW9" s="242"/>
      <c r="PX9" s="242"/>
      <c r="PY9" s="242"/>
      <c r="PZ9" s="242"/>
      <c r="QA9" s="242"/>
      <c r="QB9" s="242"/>
      <c r="QC9" s="242"/>
      <c r="QD9" s="242"/>
      <c r="QE9" s="242"/>
      <c r="QF9" s="242"/>
      <c r="QG9" s="242"/>
      <c r="QH9" s="242"/>
      <c r="QI9" s="242"/>
      <c r="QJ9" s="242"/>
      <c r="QK9" s="242"/>
      <c r="QL9" s="242"/>
      <c r="QM9" s="242"/>
      <c r="QN9" s="242"/>
      <c r="QO9" s="242"/>
      <c r="QP9" s="242"/>
      <c r="QQ9" s="242"/>
      <c r="QR9" s="242"/>
      <c r="QS9" s="242"/>
      <c r="QT9" s="242"/>
      <c r="QU9" s="242"/>
      <c r="QV9" s="242"/>
      <c r="QW9" s="242"/>
      <c r="QX9" s="242"/>
      <c r="QY9" s="242"/>
      <c r="QZ9" s="242"/>
      <c r="RA9" s="242"/>
      <c r="RB9" s="242"/>
      <c r="RC9" s="242"/>
      <c r="RD9" s="242"/>
      <c r="RE9" s="242"/>
      <c r="RF9" s="242"/>
      <c r="RG9" s="242"/>
      <c r="RH9" s="242"/>
      <c r="RI9" s="242"/>
      <c r="RJ9" s="242"/>
      <c r="RK9" s="242"/>
      <c r="RL9" s="242"/>
      <c r="RM9" s="242"/>
      <c r="RN9" s="242"/>
      <c r="RO9" s="242"/>
      <c r="RP9" s="242"/>
      <c r="RQ9" s="242"/>
      <c r="RR9" s="242"/>
      <c r="RS9" s="242"/>
      <c r="RT9" s="242"/>
      <c r="RU9" s="242"/>
      <c r="RV9" s="242"/>
      <c r="RW9" s="242"/>
      <c r="RX9" s="242"/>
      <c r="RY9" s="242"/>
      <c r="RZ9" s="242"/>
      <c r="SA9" s="242"/>
      <c r="SB9" s="242"/>
      <c r="SC9" s="242"/>
      <c r="SD9" s="242"/>
      <c r="SE9" s="242"/>
      <c r="SF9" s="242"/>
      <c r="SG9" s="242"/>
      <c r="SH9" s="242"/>
      <c r="SI9" s="242"/>
      <c r="SJ9" s="242"/>
      <c r="SK9" s="242"/>
      <c r="SL9" s="242"/>
      <c r="SM9" s="242"/>
      <c r="SN9" s="242"/>
      <c r="SO9" s="242"/>
      <c r="SP9" s="242"/>
      <c r="SQ9" s="242"/>
      <c r="SR9" s="242"/>
      <c r="SS9" s="242"/>
      <c r="ST9" s="242"/>
      <c r="SU9" s="242"/>
      <c r="SV9" s="242"/>
      <c r="SW9" s="242"/>
      <c r="SX9" s="242"/>
      <c r="SY9" s="242"/>
      <c r="SZ9" s="242"/>
      <c r="TA9" s="242"/>
      <c r="TB9" s="242"/>
      <c r="TC9" s="242"/>
      <c r="TD9" s="242"/>
      <c r="TE9" s="242"/>
      <c r="TF9" s="242"/>
      <c r="TG9" s="242"/>
      <c r="TH9" s="242"/>
      <c r="TI9" s="242"/>
      <c r="TJ9" s="242"/>
      <c r="TK9" s="242"/>
      <c r="TL9" s="242"/>
      <c r="TM9" s="242"/>
      <c r="TN9" s="242"/>
      <c r="TO9" s="242"/>
      <c r="TP9" s="242"/>
      <c r="TQ9" s="242"/>
      <c r="TR9" s="242"/>
      <c r="TS9" s="242"/>
      <c r="TT9" s="242"/>
      <c r="TU9" s="242"/>
      <c r="TV9" s="242"/>
      <c r="TW9" s="242"/>
      <c r="TX9" s="242"/>
      <c r="TY9" s="242"/>
      <c r="TZ9" s="242"/>
      <c r="UA9" s="242"/>
      <c r="UB9" s="242"/>
      <c r="UC9" s="242"/>
      <c r="UD9" s="242"/>
      <c r="UE9" s="242"/>
      <c r="UF9" s="242"/>
      <c r="UG9" s="242"/>
      <c r="UH9" s="242"/>
      <c r="UI9" s="242"/>
      <c r="UJ9" s="242"/>
      <c r="UK9" s="242"/>
      <c r="UL9" s="242"/>
      <c r="UM9" s="242"/>
      <c r="UN9" s="242"/>
      <c r="UO9" s="242"/>
      <c r="UP9" s="242"/>
      <c r="UQ9" s="242"/>
      <c r="UR9" s="242"/>
      <c r="US9" s="242"/>
      <c r="UT9" s="242"/>
      <c r="UU9" s="242"/>
      <c r="UV9" s="242"/>
      <c r="UW9" s="242"/>
      <c r="UX9" s="242"/>
      <c r="UY9" s="242"/>
      <c r="UZ9" s="242"/>
      <c r="VA9" s="242"/>
      <c r="VB9" s="242"/>
      <c r="VC9" s="242"/>
      <c r="VD9" s="242"/>
      <c r="VE9" s="242"/>
      <c r="VF9" s="242"/>
      <c r="VG9" s="242"/>
      <c r="VH9" s="242"/>
      <c r="VI9" s="242"/>
      <c r="VJ9" s="242"/>
      <c r="VK9" s="242"/>
      <c r="VL9" s="242"/>
      <c r="VM9" s="242"/>
      <c r="VN9" s="242"/>
      <c r="VO9" s="242"/>
      <c r="VP9" s="242"/>
      <c r="VQ9" s="242"/>
      <c r="VR9" s="242"/>
      <c r="VS9" s="242"/>
      <c r="VT9" s="242"/>
      <c r="VU9" s="242"/>
      <c r="VV9" s="242"/>
      <c r="VW9" s="242"/>
      <c r="VX9" s="242"/>
      <c r="VY9" s="242"/>
      <c r="VZ9" s="242"/>
      <c r="WA9" s="242"/>
      <c r="WB9" s="242"/>
      <c r="WC9" s="242"/>
      <c r="WD9" s="242"/>
      <c r="WE9" s="242"/>
      <c r="WF9" s="242"/>
      <c r="WG9" s="242"/>
      <c r="WH9" s="242"/>
      <c r="WI9" s="242"/>
      <c r="WJ9" s="242"/>
      <c r="WK9" s="242"/>
      <c r="WL9" s="242"/>
      <c r="WM9" s="242"/>
      <c r="WN9" s="242"/>
      <c r="WO9" s="242"/>
      <c r="WP9" s="242"/>
      <c r="WQ9" s="242"/>
      <c r="WR9" s="242"/>
      <c r="WS9" s="242"/>
      <c r="WT9" s="242"/>
      <c r="WU9" s="242"/>
      <c r="WV9" s="242"/>
      <c r="WW9" s="242"/>
      <c r="WX9" s="242"/>
      <c r="WY9" s="242"/>
      <c r="WZ9" s="242"/>
      <c r="XA9" s="242"/>
      <c r="XB9" s="242"/>
      <c r="XC9" s="242"/>
      <c r="XD9" s="242"/>
      <c r="XE9" s="242"/>
      <c r="XF9" s="242"/>
      <c r="XG9" s="242"/>
      <c r="XH9" s="242"/>
      <c r="XI9" s="242"/>
      <c r="XJ9" s="242"/>
      <c r="XK9" s="242"/>
      <c r="XL9" s="242"/>
      <c r="XM9" s="242"/>
      <c r="XN9" s="242"/>
      <c r="XO9" s="242"/>
      <c r="XP9" s="242"/>
      <c r="XQ9" s="242"/>
      <c r="XR9" s="242"/>
      <c r="XS9" s="242"/>
      <c r="XT9" s="242"/>
      <c r="XU9" s="242"/>
      <c r="XV9" s="242"/>
      <c r="XW9" s="242"/>
      <c r="XX9" s="242"/>
      <c r="XY9" s="242"/>
      <c r="XZ9" s="242"/>
      <c r="YA9" s="242"/>
      <c r="YB9" s="242"/>
      <c r="YC9" s="242"/>
      <c r="YD9" s="242"/>
      <c r="YE9" s="242"/>
      <c r="YF9" s="242"/>
      <c r="YG9" s="242"/>
      <c r="YH9" s="242"/>
      <c r="YI9" s="242"/>
      <c r="YJ9" s="242"/>
      <c r="YK9" s="242"/>
      <c r="YL9" s="242"/>
      <c r="YM9" s="242"/>
      <c r="YN9" s="242"/>
      <c r="YO9" s="242"/>
      <c r="YP9" s="242"/>
      <c r="YQ9" s="242"/>
      <c r="YR9" s="242"/>
      <c r="YS9" s="242"/>
      <c r="YT9" s="242"/>
      <c r="YU9" s="242"/>
      <c r="YV9" s="242"/>
      <c r="YW9" s="242"/>
      <c r="YX9" s="242"/>
      <c r="YY9" s="242"/>
      <c r="YZ9" s="242"/>
      <c r="ZA9" s="242"/>
      <c r="ZB9" s="242"/>
      <c r="ZC9" s="242"/>
      <c r="ZD9" s="242"/>
      <c r="ZE9" s="242"/>
      <c r="ZF9" s="242"/>
      <c r="ZG9" s="242"/>
      <c r="ZH9" s="242"/>
      <c r="ZI9" s="242"/>
      <c r="ZJ9" s="242"/>
      <c r="ZK9" s="242"/>
      <c r="ZL9" s="242"/>
      <c r="ZM9" s="242"/>
      <c r="ZN9" s="242"/>
      <c r="ZO9" s="242"/>
      <c r="ZP9" s="242"/>
      <c r="ZQ9" s="242"/>
      <c r="ZR9" s="242"/>
      <c r="ZS9" s="242"/>
      <c r="ZT9" s="242"/>
      <c r="ZU9" s="242"/>
      <c r="ZV9" s="242"/>
      <c r="ZW9" s="242"/>
      <c r="ZX9" s="242"/>
      <c r="ZY9" s="242"/>
      <c r="ZZ9" s="242"/>
      <c r="AAA9" s="242"/>
      <c r="AAB9" s="242"/>
      <c r="AAC9" s="242"/>
      <c r="AAD9" s="242"/>
      <c r="AAE9" s="242"/>
      <c r="AAF9" s="242"/>
      <c r="AAG9" s="242"/>
      <c r="AAH9" s="242"/>
      <c r="AAI9" s="242"/>
      <c r="AAJ9" s="242"/>
      <c r="AAK9" s="242"/>
      <c r="AAL9" s="242"/>
      <c r="AAM9" s="242"/>
      <c r="AAN9" s="242"/>
      <c r="AAO9" s="242"/>
      <c r="AAP9" s="242"/>
      <c r="AAQ9" s="242"/>
      <c r="AAR9" s="242"/>
      <c r="AAS9" s="242"/>
      <c r="AAT9" s="242"/>
      <c r="AAU9" s="242"/>
      <c r="AAV9" s="242"/>
      <c r="AAW9" s="242"/>
      <c r="AAX9" s="242"/>
      <c r="AAY9" s="242"/>
      <c r="AAZ9" s="242"/>
      <c r="ABA9" s="242"/>
      <c r="ABB9" s="242"/>
      <c r="ABC9" s="242"/>
      <c r="ABD9" s="242"/>
      <c r="ABE9" s="242"/>
      <c r="ABF9" s="242"/>
      <c r="ABG9" s="242"/>
      <c r="ABH9" s="242"/>
      <c r="ABI9" s="242"/>
      <c r="ABJ9" s="242"/>
      <c r="ABK9" s="242"/>
      <c r="ABL9" s="242"/>
      <c r="ABM9" s="242"/>
      <c r="ABN9" s="242"/>
      <c r="ABO9" s="242"/>
      <c r="ABP9" s="242"/>
      <c r="ABQ9" s="242"/>
      <c r="ABR9" s="242"/>
      <c r="ABS9" s="242"/>
      <c r="ABT9" s="242"/>
      <c r="ABU9" s="242"/>
      <c r="ABV9" s="242"/>
      <c r="ABW9" s="242"/>
      <c r="ABX9" s="242"/>
      <c r="ABY9" s="242"/>
      <c r="ABZ9" s="242"/>
      <c r="ACA9" s="242"/>
      <c r="ACB9" s="242"/>
      <c r="ACC9" s="242"/>
      <c r="ACD9" s="242"/>
      <c r="ACE9" s="242"/>
      <c r="ACF9" s="242"/>
      <c r="ACG9" s="242"/>
      <c r="ACH9" s="242"/>
      <c r="ACI9" s="242"/>
      <c r="ACJ9" s="242"/>
      <c r="ACK9" s="242"/>
      <c r="ACL9" s="242"/>
      <c r="ACM9" s="242"/>
      <c r="ACN9" s="242"/>
      <c r="ACO9" s="242"/>
      <c r="ACP9" s="242"/>
      <c r="ACQ9" s="242"/>
      <c r="ACR9" s="242"/>
      <c r="ACS9" s="242"/>
      <c r="ACT9" s="242"/>
      <c r="ACU9" s="242"/>
      <c r="ACV9" s="242"/>
      <c r="ACW9" s="242"/>
      <c r="ACX9" s="242"/>
      <c r="ACY9" s="242"/>
      <c r="ACZ9" s="242"/>
      <c r="ADA9" s="242"/>
      <c r="ADB9" s="242"/>
      <c r="ADC9" s="242"/>
      <c r="ADD9" s="242"/>
      <c r="ADE9" s="242"/>
      <c r="ADF9" s="242"/>
      <c r="ADG9" s="242"/>
      <c r="ADH9" s="242"/>
      <c r="ADI9" s="242"/>
      <c r="ADJ9" s="242"/>
      <c r="ADK9" s="242"/>
      <c r="ADL9" s="242"/>
      <c r="ADM9" s="242"/>
      <c r="ADN9" s="242"/>
      <c r="ADO9" s="242"/>
      <c r="ADP9" s="242"/>
      <c r="ADQ9" s="242"/>
      <c r="ADR9" s="242"/>
      <c r="ADS9" s="242"/>
      <c r="ADT9" s="242"/>
      <c r="ADU9" s="242"/>
      <c r="ADV9" s="242"/>
      <c r="ADW9" s="242"/>
      <c r="ADX9" s="242"/>
      <c r="ADY9" s="242"/>
      <c r="ADZ9" s="242"/>
      <c r="AEA9" s="242"/>
      <c r="AEB9" s="242"/>
      <c r="AEC9" s="242"/>
      <c r="AED9" s="242"/>
      <c r="AEE9" s="242"/>
      <c r="AEF9" s="242"/>
      <c r="AEG9" s="242"/>
      <c r="AEH9" s="242"/>
      <c r="AEI9" s="242"/>
      <c r="AEJ9" s="242"/>
      <c r="AEK9" s="242"/>
      <c r="AEL9" s="242"/>
      <c r="AEM9" s="242"/>
      <c r="AEN9" s="242"/>
      <c r="AEO9" s="242"/>
      <c r="AEP9" s="242"/>
      <c r="AEQ9" s="242"/>
      <c r="AER9" s="242"/>
      <c r="AES9" s="242"/>
      <c r="AET9" s="242"/>
      <c r="AEU9" s="242"/>
      <c r="AEV9" s="242"/>
      <c r="AEW9" s="242"/>
      <c r="AEX9" s="242"/>
      <c r="AEY9" s="242"/>
      <c r="AEZ9" s="242"/>
      <c r="AFA9" s="242"/>
      <c r="AFB9" s="242"/>
      <c r="AFC9" s="242"/>
      <c r="AFD9" s="242"/>
      <c r="AFE9" s="242"/>
      <c r="AFF9" s="242"/>
      <c r="AFG9" s="242"/>
      <c r="AFH9" s="242"/>
      <c r="AFI9" s="242"/>
      <c r="AFJ9" s="242"/>
      <c r="AFK9" s="242"/>
      <c r="AFL9" s="242"/>
      <c r="AFM9" s="242"/>
      <c r="AFN9" s="242"/>
      <c r="AFO9" s="242"/>
      <c r="AFP9" s="242"/>
      <c r="AFQ9" s="242"/>
      <c r="AFR9" s="242"/>
      <c r="AFS9" s="242"/>
      <c r="AFT9" s="242"/>
      <c r="AFU9" s="242"/>
      <c r="AFV9" s="242"/>
      <c r="AFW9" s="242"/>
      <c r="AFX9" s="242"/>
      <c r="AFY9" s="242"/>
      <c r="AFZ9" s="242"/>
      <c r="AGA9" s="242"/>
      <c r="AGB9" s="242"/>
      <c r="AGC9" s="242"/>
      <c r="AGD9" s="242"/>
      <c r="AGE9" s="242"/>
      <c r="AGF9" s="242"/>
      <c r="AGG9" s="242"/>
      <c r="AGH9" s="242"/>
      <c r="AGI9" s="242"/>
      <c r="AGJ9" s="242"/>
      <c r="AGK9" s="242"/>
      <c r="AGL9" s="242"/>
      <c r="AGM9" s="242"/>
      <c r="AGN9" s="242"/>
      <c r="AGO9" s="242"/>
      <c r="AGP9" s="242"/>
      <c r="AGQ9" s="242"/>
      <c r="AGR9" s="242"/>
      <c r="AGS9" s="242"/>
      <c r="AGT9" s="242"/>
      <c r="AGU9" s="242"/>
      <c r="AGV9" s="242"/>
      <c r="AGW9" s="242"/>
      <c r="AGX9" s="242"/>
      <c r="AGY9" s="242"/>
      <c r="AGZ9" s="242"/>
      <c r="AHA9" s="242"/>
      <c r="AHB9" s="242"/>
      <c r="AHC9" s="242"/>
      <c r="AHD9" s="242"/>
      <c r="AHE9" s="242"/>
      <c r="AHF9" s="242"/>
      <c r="AHG9" s="242"/>
      <c r="AHH9" s="242"/>
      <c r="AHI9" s="242"/>
      <c r="AHJ9" s="242"/>
      <c r="AHK9" s="242"/>
      <c r="AHL9" s="242"/>
      <c r="AHM9" s="242"/>
      <c r="AHN9" s="242"/>
      <c r="AHO9" s="242"/>
      <c r="AHP9" s="242"/>
      <c r="AHQ9" s="242"/>
      <c r="AHR9" s="242"/>
      <c r="AHS9" s="242"/>
      <c r="AHT9" s="242"/>
      <c r="AHU9" s="242"/>
      <c r="AHV9" s="242"/>
      <c r="AHW9" s="242"/>
      <c r="AHX9" s="242"/>
      <c r="AHY9" s="242"/>
      <c r="AHZ9" s="242"/>
      <c r="AIA9" s="242"/>
      <c r="AIB9" s="242"/>
      <c r="AIC9" s="242"/>
      <c r="AID9" s="242"/>
      <c r="AIE9" s="242"/>
      <c r="AIF9" s="242"/>
      <c r="AIG9" s="242"/>
      <c r="AIH9" s="242"/>
      <c r="AII9" s="242"/>
      <c r="AIJ9" s="242"/>
      <c r="AIK9" s="242"/>
      <c r="AIL9" s="242"/>
      <c r="AIM9" s="242"/>
      <c r="AIN9" s="242"/>
      <c r="AIO9" s="242"/>
      <c r="AIP9" s="242"/>
      <c r="AIQ9" s="242"/>
      <c r="AIR9" s="242"/>
      <c r="AIS9" s="242"/>
      <c r="AIT9" s="242"/>
      <c r="AIU9" s="242"/>
      <c r="AIV9" s="242"/>
      <c r="AIW9" s="242"/>
      <c r="AIX9" s="242"/>
      <c r="AIY9" s="242"/>
      <c r="AIZ9" s="242"/>
      <c r="AJA9" s="242"/>
      <c r="AJB9" s="242"/>
      <c r="AJC9" s="242"/>
      <c r="AJD9" s="242"/>
      <c r="AJE9" s="242"/>
      <c r="AJF9" s="242"/>
      <c r="AJG9" s="242"/>
      <c r="AJH9" s="242"/>
      <c r="AJI9" s="242"/>
      <c r="AJJ9" s="242"/>
      <c r="AJK9" s="242"/>
      <c r="AJL9" s="242"/>
      <c r="AJM9" s="242"/>
      <c r="AJN9" s="242"/>
      <c r="AJO9" s="242"/>
      <c r="AJP9" s="242"/>
      <c r="AJQ9" s="242"/>
      <c r="AJR9" s="242"/>
      <c r="AJS9" s="242"/>
      <c r="AJT9" s="242"/>
      <c r="AJU9" s="242"/>
      <c r="AJV9" s="242"/>
      <c r="AJW9" s="242"/>
      <c r="AJX9" s="242"/>
      <c r="AJY9" s="242"/>
      <c r="AJZ9" s="242"/>
      <c r="AKA9" s="242"/>
      <c r="AKB9" s="242"/>
      <c r="AKC9" s="242"/>
      <c r="AKD9" s="242"/>
      <c r="AKE9" s="242"/>
      <c r="AKF9" s="242"/>
      <c r="AKG9" s="242"/>
      <c r="AKH9" s="242"/>
      <c r="AKI9" s="242"/>
      <c r="AKJ9" s="242"/>
      <c r="AKK9" s="242"/>
      <c r="AKL9" s="242"/>
      <c r="AKM9" s="242"/>
      <c r="AKN9" s="242"/>
      <c r="AKO9" s="242"/>
      <c r="AKP9" s="242"/>
      <c r="AKQ9" s="242"/>
      <c r="AKR9" s="242"/>
      <c r="AKS9" s="242"/>
      <c r="AKT9" s="242"/>
      <c r="AKU9" s="242"/>
      <c r="AKV9" s="242"/>
      <c r="AKW9" s="242"/>
      <c r="AKX9" s="242"/>
      <c r="AKY9" s="242"/>
      <c r="AKZ9" s="242"/>
      <c r="ALA9" s="242"/>
      <c r="ALB9" s="242"/>
      <c r="ALC9" s="242"/>
      <c r="ALD9" s="242"/>
      <c r="ALE9" s="242"/>
      <c r="ALF9" s="242"/>
      <c r="ALG9" s="242"/>
      <c r="ALH9" s="242"/>
      <c r="ALI9" s="242"/>
      <c r="ALJ9" s="242"/>
      <c r="ALK9" s="242"/>
      <c r="ALL9" s="242"/>
      <c r="ALM9" s="242"/>
      <c r="ALN9" s="242"/>
      <c r="ALO9" s="242"/>
      <c r="ALP9" s="242"/>
      <c r="ALQ9" s="242"/>
      <c r="ALR9" s="242"/>
      <c r="ALS9" s="242"/>
      <c r="ALT9" s="242"/>
      <c r="ALU9" s="242"/>
      <c r="ALV9" s="242"/>
      <c r="ALW9" s="242"/>
      <c r="ALX9" s="242"/>
      <c r="ALY9" s="242"/>
      <c r="ALZ9" s="242"/>
      <c r="AMA9" s="242"/>
      <c r="AMB9" s="242"/>
      <c r="AMC9" s="242"/>
      <c r="AMD9" s="242"/>
      <c r="AME9" s="242"/>
      <c r="AMF9" s="242"/>
      <c r="AMG9" s="242"/>
      <c r="AMH9" s="242"/>
      <c r="AMI9" s="242"/>
      <c r="AMJ9" s="242"/>
      <c r="AMK9" s="242"/>
      <c r="AML9" s="242"/>
      <c r="AMM9" s="242"/>
      <c r="AMN9" s="242"/>
      <c r="AMO9" s="242"/>
      <c r="AMP9" s="242"/>
      <c r="AMQ9" s="242"/>
      <c r="AMR9" s="242"/>
      <c r="AMS9" s="242"/>
      <c r="AMT9" s="242"/>
      <c r="AMU9" s="242"/>
      <c r="AMV9" s="242"/>
      <c r="AMW9" s="242"/>
      <c r="AMX9" s="242"/>
      <c r="AMY9" s="242"/>
      <c r="AMZ9" s="242"/>
      <c r="ANA9" s="242"/>
      <c r="ANB9" s="242"/>
      <c r="ANC9" s="242"/>
      <c r="AND9" s="242"/>
      <c r="ANE9" s="242"/>
      <c r="ANF9" s="242"/>
      <c r="ANG9" s="242"/>
      <c r="ANH9" s="242"/>
      <c r="ANI9" s="242"/>
      <c r="ANJ9" s="242"/>
      <c r="ANK9" s="242"/>
      <c r="ANL9" s="242"/>
      <c r="ANM9" s="242"/>
      <c r="ANN9" s="242"/>
      <c r="ANO9" s="242"/>
      <c r="ANP9" s="242"/>
      <c r="ANQ9" s="242"/>
      <c r="ANR9" s="242"/>
      <c r="ANS9" s="242"/>
      <c r="ANT9" s="242"/>
      <c r="ANU9" s="242"/>
      <c r="ANV9" s="242"/>
      <c r="ANW9" s="242"/>
      <c r="ANX9" s="242"/>
      <c r="ANY9" s="242"/>
      <c r="ANZ9" s="242"/>
      <c r="AOA9" s="242"/>
      <c r="AOB9" s="242"/>
      <c r="AOC9" s="242"/>
      <c r="AOD9" s="242"/>
      <c r="AOE9" s="242"/>
      <c r="AOF9" s="242"/>
      <c r="AOG9" s="242"/>
      <c r="AOH9" s="242"/>
      <c r="AOI9" s="242"/>
      <c r="AOJ9" s="242"/>
      <c r="AOK9" s="242"/>
      <c r="AOL9" s="242"/>
      <c r="AOM9" s="242"/>
      <c r="AON9" s="242"/>
      <c r="AOO9" s="242"/>
      <c r="AOP9" s="242"/>
      <c r="AOQ9" s="242"/>
      <c r="AOR9" s="242"/>
      <c r="AOS9" s="242"/>
      <c r="AOT9" s="242"/>
      <c r="AOU9" s="242"/>
      <c r="AOV9" s="242"/>
      <c r="AOW9" s="242"/>
      <c r="AOX9" s="242"/>
      <c r="AOY9" s="242"/>
      <c r="AOZ9" s="242"/>
      <c r="APA9" s="242"/>
      <c r="APB9" s="242"/>
      <c r="APC9" s="242"/>
      <c r="APD9" s="242"/>
      <c r="APE9" s="242"/>
      <c r="APF9" s="242"/>
      <c r="APG9" s="242"/>
      <c r="APH9" s="242"/>
      <c r="API9" s="242"/>
      <c r="APJ9" s="242"/>
      <c r="APK9" s="242"/>
      <c r="APL9" s="242"/>
      <c r="APM9" s="242"/>
      <c r="APN9" s="242"/>
      <c r="APO9" s="242"/>
      <c r="APP9" s="242"/>
      <c r="APQ9" s="242"/>
      <c r="APR9" s="242"/>
      <c r="APS9" s="242"/>
      <c r="APT9" s="242"/>
      <c r="APU9" s="242"/>
      <c r="APV9" s="242"/>
      <c r="APW9" s="242"/>
      <c r="APX9" s="242"/>
      <c r="APY9" s="242"/>
      <c r="APZ9" s="242"/>
      <c r="AQA9" s="242"/>
      <c r="AQB9" s="242"/>
      <c r="AQC9" s="242"/>
      <c r="AQD9" s="242"/>
      <c r="AQE9" s="242"/>
      <c r="AQF9" s="242"/>
      <c r="AQG9" s="242"/>
      <c r="AQH9" s="242"/>
      <c r="AQI9" s="242"/>
      <c r="AQJ9" s="242"/>
      <c r="AQK9" s="242"/>
      <c r="AQL9" s="242"/>
      <c r="AQM9" s="242"/>
      <c r="AQN9" s="242"/>
      <c r="AQO9" s="242"/>
      <c r="AQP9" s="242"/>
      <c r="AQQ9" s="242"/>
      <c r="AQR9" s="242"/>
      <c r="AQS9" s="242"/>
      <c r="AQT9" s="242"/>
      <c r="AQU9" s="242"/>
      <c r="AQV9" s="242"/>
      <c r="AQW9" s="242"/>
      <c r="AQX9" s="242"/>
      <c r="AQY9" s="242"/>
      <c r="AQZ9" s="242"/>
      <c r="ARA9" s="242"/>
      <c r="ARB9" s="242"/>
      <c r="ARC9" s="242"/>
      <c r="ARD9" s="242"/>
      <c r="ARE9" s="242"/>
      <c r="ARF9" s="242"/>
      <c r="ARG9" s="242"/>
      <c r="ARH9" s="242"/>
      <c r="ARI9" s="242"/>
      <c r="ARJ9" s="242"/>
      <c r="ARK9" s="242"/>
      <c r="ARL9" s="242"/>
      <c r="ARM9" s="242"/>
      <c r="ARN9" s="242"/>
      <c r="ARO9" s="242"/>
      <c r="ARP9" s="242"/>
      <c r="ARQ9" s="242"/>
      <c r="ARR9" s="242"/>
      <c r="ARS9" s="242"/>
      <c r="ART9" s="242"/>
      <c r="ARU9" s="242"/>
      <c r="ARV9" s="242"/>
      <c r="ARW9" s="242"/>
      <c r="ARX9" s="242"/>
      <c r="ARY9" s="242"/>
      <c r="ARZ9" s="242"/>
      <c r="ASA9" s="242"/>
      <c r="ASB9" s="242"/>
      <c r="ASC9" s="242"/>
      <c r="ASD9" s="242"/>
      <c r="ASE9" s="242"/>
      <c r="ASF9" s="242"/>
      <c r="ASG9" s="242"/>
      <c r="ASH9" s="242"/>
      <c r="ASI9" s="242"/>
      <c r="ASJ9" s="242"/>
      <c r="ASK9" s="242"/>
      <c r="ASL9" s="242"/>
      <c r="ASM9" s="242"/>
      <c r="ASN9" s="242"/>
      <c r="ASO9" s="242"/>
      <c r="ASP9" s="242"/>
      <c r="ASQ9" s="242"/>
      <c r="ASR9" s="242"/>
      <c r="ASS9" s="242"/>
      <c r="AST9" s="242"/>
      <c r="ASU9" s="242"/>
      <c r="ASV9" s="242"/>
      <c r="ASW9" s="242"/>
      <c r="ASX9" s="242"/>
      <c r="ASY9" s="242"/>
      <c r="ASZ9" s="242"/>
      <c r="ATA9" s="242"/>
      <c r="ATB9" s="242"/>
      <c r="ATC9" s="242"/>
      <c r="ATD9" s="242"/>
      <c r="ATE9" s="242"/>
      <c r="ATF9" s="242"/>
      <c r="ATG9" s="242"/>
      <c r="ATH9" s="242"/>
      <c r="ATI9" s="242"/>
      <c r="ATJ9" s="242"/>
      <c r="ATK9" s="242"/>
      <c r="ATL9" s="242"/>
      <c r="ATM9" s="242"/>
      <c r="ATN9" s="242"/>
      <c r="ATO9" s="242"/>
      <c r="ATP9" s="242"/>
      <c r="ATQ9" s="242"/>
      <c r="ATR9" s="242"/>
      <c r="ATS9" s="242"/>
      <c r="ATT9" s="242"/>
      <c r="ATU9" s="242"/>
      <c r="ATV9" s="242"/>
      <c r="ATW9" s="242"/>
      <c r="ATX9" s="242"/>
      <c r="ATY9" s="242"/>
      <c r="ATZ9" s="242"/>
      <c r="AUA9" s="242"/>
      <c r="AUB9" s="242"/>
      <c r="AUC9" s="242"/>
      <c r="AUD9" s="242"/>
      <c r="AUE9" s="242"/>
      <c r="AUF9" s="242"/>
      <c r="AUG9" s="242"/>
      <c r="AUH9" s="242"/>
      <c r="AUI9" s="242"/>
      <c r="AUJ9" s="242"/>
      <c r="AUK9" s="242"/>
      <c r="AUL9" s="242"/>
      <c r="AUM9" s="242"/>
      <c r="AUN9" s="242"/>
      <c r="AUO9" s="242"/>
      <c r="AUP9" s="242"/>
      <c r="AUQ9" s="242"/>
      <c r="AUR9" s="242"/>
      <c r="AUS9" s="242"/>
      <c r="AUT9" s="242"/>
      <c r="AUU9" s="242"/>
      <c r="AUV9" s="242"/>
      <c r="AUW9" s="242"/>
      <c r="AUX9" s="242"/>
      <c r="AUY9" s="242"/>
      <c r="AUZ9" s="242"/>
      <c r="AVA9" s="242"/>
      <c r="AVB9" s="242"/>
      <c r="AVC9" s="242"/>
      <c r="AVD9" s="242"/>
      <c r="AVE9" s="242"/>
      <c r="AVF9" s="242"/>
      <c r="AVG9" s="242"/>
      <c r="AVH9" s="242"/>
      <c r="AVI9" s="242"/>
      <c r="AVJ9" s="242"/>
      <c r="AVK9" s="242"/>
      <c r="AVL9" s="242"/>
      <c r="AVM9" s="242"/>
      <c r="AVN9" s="242"/>
      <c r="AVO9" s="242"/>
      <c r="AVP9" s="242"/>
      <c r="AVQ9" s="242"/>
      <c r="AVR9" s="242"/>
      <c r="AVS9" s="242"/>
      <c r="AVT9" s="242"/>
      <c r="AVU9" s="242"/>
      <c r="AVV9" s="242"/>
      <c r="AVW9" s="242"/>
      <c r="AVX9" s="242"/>
      <c r="AVY9" s="242"/>
      <c r="AVZ9" s="242"/>
      <c r="AWA9" s="242"/>
      <c r="AWB9" s="242"/>
      <c r="AWC9" s="242"/>
      <c r="AWD9" s="242"/>
      <c r="AWE9" s="242"/>
      <c r="AWF9" s="242"/>
      <c r="AWG9" s="242"/>
      <c r="AWH9" s="242"/>
      <c r="AWI9" s="242"/>
      <c r="AWJ9" s="242"/>
      <c r="AWK9" s="242"/>
      <c r="AWL9" s="242"/>
      <c r="AWM9" s="242"/>
      <c r="AWN9" s="242"/>
      <c r="AWO9" s="242"/>
      <c r="AWP9" s="242"/>
      <c r="AWQ9" s="242"/>
      <c r="AWR9" s="242"/>
      <c r="AWS9" s="242"/>
      <c r="AWT9" s="242"/>
      <c r="AWU9" s="242"/>
      <c r="AWV9" s="242"/>
      <c r="AWW9" s="242"/>
      <c r="AWX9" s="242"/>
      <c r="AWY9" s="242"/>
      <c r="AWZ9" s="242"/>
      <c r="AXA9" s="242"/>
      <c r="AXB9" s="242"/>
      <c r="AXC9" s="242"/>
      <c r="AXD9" s="242"/>
      <c r="AXE9" s="242"/>
      <c r="AXF9" s="242"/>
      <c r="AXG9" s="242"/>
      <c r="AXH9" s="242"/>
      <c r="AXI9" s="242"/>
      <c r="AXJ9" s="242"/>
      <c r="AXK9" s="242"/>
      <c r="AXL9" s="242"/>
      <c r="AXM9" s="242"/>
      <c r="AXN9" s="242"/>
      <c r="AXO9" s="242"/>
      <c r="AXP9" s="242"/>
      <c r="AXQ9" s="242"/>
      <c r="AXR9" s="242"/>
      <c r="AXS9" s="242"/>
      <c r="AXT9" s="242"/>
      <c r="AXU9" s="242"/>
      <c r="AXV9" s="242"/>
      <c r="AXW9" s="242"/>
      <c r="AXX9" s="242"/>
      <c r="AXY9" s="242"/>
      <c r="AXZ9" s="242"/>
      <c r="AYA9" s="242"/>
      <c r="AYB9" s="242"/>
      <c r="AYC9" s="242"/>
      <c r="AYD9" s="242"/>
      <c r="AYE9" s="242"/>
      <c r="AYF9" s="242"/>
      <c r="AYG9" s="242"/>
      <c r="AYH9" s="242"/>
      <c r="AYI9" s="242"/>
      <c r="AYJ9" s="242"/>
      <c r="AYK9" s="242"/>
      <c r="AYL9" s="242"/>
      <c r="AYM9" s="242"/>
      <c r="AYN9" s="242"/>
      <c r="AYO9" s="242"/>
      <c r="AYP9" s="242"/>
      <c r="AYQ9" s="242"/>
      <c r="AYR9" s="242"/>
      <c r="AYS9" s="242"/>
      <c r="AYT9" s="242"/>
      <c r="AYU9" s="242"/>
      <c r="AYV9" s="242"/>
      <c r="AYW9" s="242"/>
      <c r="AYX9" s="242"/>
      <c r="AYY9" s="242"/>
      <c r="AYZ9" s="242"/>
      <c r="AZA9" s="242"/>
      <c r="AZB9" s="242"/>
      <c r="AZC9" s="242"/>
      <c r="AZD9" s="242"/>
      <c r="AZE9" s="242"/>
      <c r="AZF9" s="242"/>
      <c r="AZG9" s="242"/>
      <c r="AZH9" s="242"/>
      <c r="AZI9" s="242"/>
      <c r="AZJ9" s="242"/>
      <c r="AZK9" s="242"/>
      <c r="AZL9" s="242"/>
      <c r="AZM9" s="242"/>
      <c r="AZN9" s="242"/>
      <c r="AZO9" s="242"/>
      <c r="AZP9" s="242"/>
      <c r="AZQ9" s="242"/>
      <c r="AZR9" s="242"/>
      <c r="AZS9" s="242"/>
      <c r="AZT9" s="242"/>
      <c r="AZU9" s="242"/>
      <c r="AZV9" s="242"/>
      <c r="AZW9" s="242"/>
      <c r="AZX9" s="242"/>
      <c r="AZY9" s="242"/>
      <c r="AZZ9" s="242"/>
      <c r="BAA9" s="242"/>
      <c r="BAB9" s="242"/>
      <c r="BAC9" s="242"/>
      <c r="BAD9" s="242"/>
      <c r="BAE9" s="242"/>
      <c r="BAF9" s="242"/>
      <c r="BAG9" s="242"/>
      <c r="BAH9" s="242"/>
      <c r="BAI9" s="242"/>
      <c r="BAJ9" s="242"/>
      <c r="BAK9" s="242"/>
      <c r="BAL9" s="242"/>
      <c r="BAM9" s="242"/>
      <c r="BAN9" s="242"/>
      <c r="BAO9" s="242"/>
      <c r="BAP9" s="242"/>
      <c r="BAQ9" s="242"/>
      <c r="BAR9" s="242"/>
      <c r="BAS9" s="242"/>
      <c r="BAT9" s="242"/>
      <c r="BAU9" s="242"/>
      <c r="BAV9" s="242"/>
      <c r="BAW9" s="242"/>
      <c r="BAX9" s="242"/>
      <c r="BAY9" s="242"/>
      <c r="BAZ9" s="242"/>
      <c r="BBA9" s="242"/>
      <c r="BBB9" s="242"/>
      <c r="BBC9" s="242"/>
      <c r="BBD9" s="242"/>
      <c r="BBE9" s="242"/>
      <c r="BBF9" s="242"/>
      <c r="BBG9" s="242"/>
      <c r="BBH9" s="242"/>
      <c r="BBI9" s="242"/>
      <c r="BBJ9" s="242"/>
      <c r="BBK9" s="242"/>
      <c r="BBL9" s="242"/>
      <c r="BBM9" s="242"/>
      <c r="BBN9" s="242"/>
      <c r="BBO9" s="242"/>
      <c r="BBP9" s="242"/>
      <c r="BBQ9" s="242"/>
      <c r="BBR9" s="242"/>
      <c r="BBS9" s="242"/>
      <c r="BBT9" s="242"/>
      <c r="BBU9" s="242"/>
      <c r="BBV9" s="242"/>
      <c r="BBW9" s="242"/>
      <c r="BBX9" s="242"/>
      <c r="BBY9" s="242"/>
      <c r="BBZ9" s="242"/>
      <c r="BCA9" s="242"/>
      <c r="BCB9" s="242"/>
      <c r="BCC9" s="242"/>
      <c r="BCD9" s="242"/>
      <c r="BCE9" s="242"/>
      <c r="BCF9" s="242"/>
      <c r="BCG9" s="242"/>
      <c r="BCH9" s="242"/>
      <c r="BCI9" s="242"/>
      <c r="BCJ9" s="242"/>
      <c r="BCK9" s="242"/>
      <c r="BCL9" s="242"/>
      <c r="BCM9" s="242"/>
      <c r="BCN9" s="242"/>
      <c r="BCO9" s="242"/>
      <c r="BCP9" s="242"/>
      <c r="BCQ9" s="242"/>
      <c r="BCR9" s="242"/>
      <c r="BCS9" s="242"/>
      <c r="BCT9" s="242"/>
      <c r="BCU9" s="242"/>
      <c r="BCV9" s="242"/>
      <c r="BCW9" s="242"/>
      <c r="BCX9" s="242"/>
      <c r="BCY9" s="242"/>
      <c r="BCZ9" s="242"/>
      <c r="BDA9" s="242"/>
      <c r="BDB9" s="242"/>
      <c r="BDC9" s="242"/>
      <c r="BDD9" s="242"/>
      <c r="BDE9" s="242"/>
      <c r="BDF9" s="242"/>
      <c r="BDG9" s="242"/>
      <c r="BDH9" s="242"/>
      <c r="BDI9" s="242"/>
      <c r="BDJ9" s="242"/>
      <c r="BDK9" s="242"/>
      <c r="BDL9" s="242"/>
      <c r="BDM9" s="242"/>
      <c r="BDN9" s="242"/>
      <c r="BDO9" s="242"/>
      <c r="BDP9" s="242"/>
      <c r="BDQ9" s="242"/>
      <c r="BDR9" s="242"/>
      <c r="BDS9" s="242"/>
      <c r="BDT9" s="242"/>
      <c r="BDU9" s="242"/>
      <c r="BDV9" s="242"/>
      <c r="BDW9" s="242"/>
      <c r="BDX9" s="242"/>
      <c r="BDY9" s="242"/>
      <c r="BDZ9" s="242"/>
      <c r="BEA9" s="242"/>
      <c r="BEB9" s="242"/>
      <c r="BEC9" s="242"/>
      <c r="BED9" s="242"/>
      <c r="BEE9" s="242"/>
      <c r="BEF9" s="242"/>
      <c r="BEG9" s="242"/>
      <c r="BEH9" s="242"/>
      <c r="BEI9" s="242"/>
      <c r="BEJ9" s="242"/>
      <c r="BEK9" s="242"/>
      <c r="BEL9" s="242"/>
      <c r="BEM9" s="242"/>
      <c r="BEN9" s="242"/>
      <c r="BEO9" s="242"/>
      <c r="BEP9" s="242"/>
      <c r="BEQ9" s="242"/>
      <c r="BER9" s="242"/>
      <c r="BES9" s="242"/>
      <c r="BET9" s="242"/>
      <c r="BEU9" s="242"/>
      <c r="BEV9" s="242"/>
      <c r="BEW9" s="242"/>
      <c r="BEX9" s="242"/>
      <c r="BEY9" s="242"/>
      <c r="BEZ9" s="242"/>
      <c r="BFA9" s="242"/>
      <c r="BFB9" s="242"/>
      <c r="BFC9" s="242"/>
      <c r="BFD9" s="242"/>
      <c r="BFE9" s="242"/>
      <c r="BFF9" s="242"/>
      <c r="BFG9" s="242"/>
      <c r="BFH9" s="242"/>
      <c r="BFI9" s="242"/>
      <c r="BFJ9" s="242"/>
      <c r="BFK9" s="242"/>
      <c r="BFL9" s="242"/>
      <c r="BFM9" s="242"/>
      <c r="BFN9" s="242"/>
      <c r="BFO9" s="242"/>
      <c r="BFP9" s="242"/>
      <c r="BFQ9" s="242"/>
      <c r="BFR9" s="242"/>
      <c r="BFS9" s="242"/>
      <c r="BFT9" s="242"/>
      <c r="BFU9" s="242"/>
      <c r="BFV9" s="242"/>
      <c r="BFW9" s="242"/>
      <c r="BFX9" s="242"/>
      <c r="BFY9" s="242"/>
      <c r="BFZ9" s="242"/>
      <c r="BGA9" s="242"/>
      <c r="BGB9" s="242"/>
      <c r="BGC9" s="242"/>
      <c r="BGD9" s="242"/>
      <c r="BGE9" s="242"/>
      <c r="BGF9" s="242"/>
      <c r="BGG9" s="242"/>
      <c r="BGH9" s="242"/>
      <c r="BGI9" s="242"/>
      <c r="BGJ9" s="242"/>
      <c r="BGK9" s="242"/>
      <c r="BGL9" s="242"/>
      <c r="BGM9" s="242"/>
      <c r="BGN9" s="242"/>
      <c r="BGO9" s="242"/>
      <c r="BGP9" s="242"/>
      <c r="BGQ9" s="242"/>
      <c r="BGR9" s="242"/>
      <c r="BGS9" s="242"/>
      <c r="BGT9" s="242"/>
      <c r="BGU9" s="242"/>
      <c r="BGV9" s="242"/>
      <c r="BGW9" s="242"/>
      <c r="BGX9" s="242"/>
      <c r="BGY9" s="242"/>
      <c r="BGZ9" s="242"/>
      <c r="BHA9" s="242"/>
      <c r="BHB9" s="242"/>
      <c r="BHC9" s="242"/>
      <c r="BHD9" s="242"/>
      <c r="BHE9" s="242"/>
      <c r="BHF9" s="242"/>
      <c r="BHG9" s="242"/>
      <c r="BHH9" s="242"/>
      <c r="BHI9" s="242"/>
      <c r="BHJ9" s="242"/>
      <c r="BHK9" s="242"/>
      <c r="BHL9" s="242"/>
      <c r="BHM9" s="242"/>
      <c r="BHN9" s="242"/>
      <c r="BHO9" s="242"/>
      <c r="BHP9" s="242"/>
      <c r="BHQ9" s="242"/>
      <c r="BHR9" s="242"/>
      <c r="BHS9" s="242"/>
      <c r="BHT9" s="242"/>
      <c r="BHU9" s="242"/>
      <c r="BHV9" s="242"/>
      <c r="BHW9" s="242"/>
      <c r="BHX9" s="242"/>
      <c r="BHY9" s="242"/>
      <c r="BHZ9" s="242"/>
      <c r="BIA9" s="242"/>
      <c r="BIB9" s="242"/>
      <c r="BIC9" s="242"/>
      <c r="BID9" s="242"/>
      <c r="BIE9" s="242"/>
      <c r="BIF9" s="242"/>
      <c r="BIG9" s="242"/>
      <c r="BIH9" s="242"/>
      <c r="BII9" s="242"/>
      <c r="BIJ9" s="242"/>
      <c r="BIK9" s="242"/>
      <c r="BIL9" s="242"/>
      <c r="BIM9" s="242"/>
      <c r="BIN9" s="242"/>
      <c r="BIO9" s="242"/>
      <c r="BIP9" s="242"/>
      <c r="BIQ9" s="242"/>
      <c r="BIR9" s="242"/>
      <c r="BIS9" s="242"/>
      <c r="BIT9" s="242"/>
      <c r="BIU9" s="242"/>
      <c r="BIV9" s="242"/>
      <c r="BIW9" s="242"/>
      <c r="BIX9" s="242"/>
      <c r="BIY9" s="242"/>
      <c r="BIZ9" s="242"/>
      <c r="BJA9" s="242"/>
      <c r="BJB9" s="242"/>
      <c r="BJC9" s="242"/>
      <c r="BJD9" s="242"/>
      <c r="BJE9" s="242"/>
      <c r="BJF9" s="242"/>
      <c r="BJG9" s="242"/>
      <c r="BJH9" s="242"/>
      <c r="BJI9" s="242"/>
      <c r="BJJ9" s="242"/>
      <c r="BJK9" s="242"/>
      <c r="BJL9" s="242"/>
      <c r="BJM9" s="242"/>
      <c r="BJN9" s="242"/>
      <c r="BJO9" s="242"/>
      <c r="BJP9" s="242"/>
      <c r="BJQ9" s="242"/>
      <c r="BJR9" s="242"/>
      <c r="BJS9" s="242"/>
      <c r="BJT9" s="242"/>
      <c r="BJU9" s="242"/>
      <c r="BJV9" s="242"/>
      <c r="BJW9" s="242"/>
      <c r="BJX9" s="242"/>
      <c r="BJY9" s="242"/>
      <c r="BJZ9" s="242"/>
      <c r="BKA9" s="242"/>
      <c r="BKB9" s="242"/>
      <c r="BKC9" s="242"/>
      <c r="BKD9" s="242"/>
      <c r="BKE9" s="242"/>
      <c r="BKF9" s="242"/>
      <c r="BKG9" s="242"/>
      <c r="BKH9" s="242"/>
      <c r="BKI9" s="242"/>
      <c r="BKJ9" s="242"/>
      <c r="BKK9" s="242"/>
      <c r="BKL9" s="242"/>
      <c r="BKM9" s="242"/>
      <c r="BKN9" s="242"/>
      <c r="BKO9" s="242"/>
      <c r="BKP9" s="242"/>
      <c r="BKQ9" s="242"/>
      <c r="BKR9" s="242"/>
      <c r="BKS9" s="242"/>
      <c r="BKT9" s="242"/>
      <c r="BKU9" s="242"/>
      <c r="BKV9" s="242"/>
      <c r="BKW9" s="242"/>
      <c r="BKX9" s="242"/>
      <c r="BKY9" s="242"/>
      <c r="BKZ9" s="242"/>
      <c r="BLA9" s="242"/>
      <c r="BLB9" s="242"/>
      <c r="BLC9" s="242"/>
      <c r="BLD9" s="242"/>
      <c r="BLE9" s="242"/>
      <c r="BLF9" s="242"/>
      <c r="BLG9" s="242"/>
      <c r="BLH9" s="242"/>
      <c r="BLI9" s="242"/>
      <c r="BLJ9" s="242"/>
      <c r="BLK9" s="242"/>
      <c r="BLL9" s="242"/>
      <c r="BLM9" s="242"/>
      <c r="BLN9" s="242"/>
      <c r="BLO9" s="242"/>
      <c r="BLP9" s="242"/>
      <c r="BLQ9" s="242"/>
      <c r="BLR9" s="242"/>
      <c r="BLS9" s="242"/>
      <c r="BLT9" s="242"/>
      <c r="BLU9" s="242"/>
      <c r="BLV9" s="242"/>
      <c r="BLW9" s="242"/>
      <c r="BLX9" s="242"/>
      <c r="BLY9" s="242"/>
      <c r="BLZ9" s="242"/>
      <c r="BMA9" s="242"/>
      <c r="BMB9" s="242"/>
      <c r="BMC9" s="242"/>
      <c r="BMD9" s="242"/>
      <c r="BME9" s="242"/>
      <c r="BMF9" s="242"/>
      <c r="BMG9" s="242"/>
      <c r="BMH9" s="242"/>
      <c r="BMI9" s="242"/>
      <c r="BMJ9" s="242"/>
      <c r="BMK9" s="242"/>
      <c r="BML9" s="242"/>
      <c r="BMM9" s="242"/>
      <c r="BMN9" s="242"/>
      <c r="BMO9" s="242"/>
      <c r="BMP9" s="242"/>
      <c r="BMQ9" s="242"/>
      <c r="BMR9" s="242"/>
      <c r="BMS9" s="242"/>
      <c r="BMT9" s="242"/>
      <c r="BMU9" s="242"/>
      <c r="BMV9" s="242"/>
      <c r="BMW9" s="242"/>
      <c r="BMX9" s="242"/>
      <c r="BMY9" s="242"/>
      <c r="BMZ9" s="242"/>
      <c r="BNA9" s="242"/>
      <c r="BNB9" s="242"/>
      <c r="BNC9" s="242"/>
      <c r="BND9" s="242"/>
      <c r="BNE9" s="242"/>
      <c r="BNF9" s="242"/>
      <c r="BNG9" s="242"/>
      <c r="BNH9" s="242"/>
      <c r="BNI9" s="242"/>
      <c r="BNJ9" s="242"/>
      <c r="BNK9" s="242"/>
      <c r="BNL9" s="242"/>
      <c r="BNM9" s="242"/>
      <c r="BNN9" s="242"/>
      <c r="BNO9" s="242"/>
      <c r="BNP9" s="242"/>
      <c r="BNQ9" s="242"/>
      <c r="BNR9" s="242"/>
      <c r="BNS9" s="242"/>
      <c r="BNT9" s="242"/>
      <c r="BNU9" s="242"/>
      <c r="BNV9" s="242"/>
      <c r="BNW9" s="242"/>
      <c r="BNX9" s="242"/>
      <c r="BNY9" s="242"/>
      <c r="BNZ9" s="242"/>
      <c r="BOA9" s="242"/>
      <c r="BOB9" s="242"/>
      <c r="BOC9" s="242"/>
      <c r="BOD9" s="242"/>
      <c r="BOE9" s="242"/>
      <c r="BOF9" s="242"/>
      <c r="BOG9" s="242"/>
      <c r="BOH9" s="242"/>
      <c r="BOI9" s="242"/>
      <c r="BOJ9" s="242"/>
      <c r="BOK9" s="242"/>
      <c r="BOL9" s="242"/>
      <c r="BOM9" s="242"/>
      <c r="BON9" s="242"/>
      <c r="BOO9" s="242"/>
      <c r="BOP9" s="242"/>
      <c r="BOQ9" s="242"/>
      <c r="BOR9" s="242"/>
      <c r="BOS9" s="242"/>
      <c r="BOT9" s="242"/>
      <c r="BOU9" s="242"/>
      <c r="BOV9" s="242"/>
      <c r="BOW9" s="242"/>
      <c r="BOX9" s="242"/>
      <c r="BOY9" s="242"/>
      <c r="BOZ9" s="242"/>
      <c r="BPA9" s="242"/>
      <c r="BPB9" s="242"/>
      <c r="BPC9" s="242"/>
      <c r="BPD9" s="242"/>
      <c r="BPE9" s="242"/>
      <c r="BPF9" s="242"/>
      <c r="BPG9" s="242"/>
      <c r="BPH9" s="242"/>
      <c r="BPI9" s="242"/>
      <c r="BPJ9" s="242"/>
      <c r="BPK9" s="242"/>
      <c r="BPL9" s="242"/>
      <c r="BPM9" s="242"/>
      <c r="BPN9" s="242"/>
      <c r="BPO9" s="242"/>
      <c r="BPP9" s="242"/>
      <c r="BPQ9" s="242"/>
      <c r="BPR9" s="242"/>
      <c r="BPS9" s="242"/>
      <c r="BPT9" s="242"/>
      <c r="BPU9" s="242"/>
      <c r="BPV9" s="242"/>
      <c r="BPW9" s="242"/>
      <c r="BPX9" s="242"/>
      <c r="BPY9" s="242"/>
      <c r="BPZ9" s="242"/>
      <c r="BQA9" s="242"/>
      <c r="BQB9" s="242"/>
      <c r="BQC9" s="242"/>
      <c r="BQD9" s="242"/>
      <c r="BQE9" s="242"/>
      <c r="BQF9" s="242"/>
      <c r="BQG9" s="242"/>
      <c r="BQH9" s="242"/>
      <c r="BQI9" s="242"/>
      <c r="BQJ9" s="242"/>
      <c r="BQK9" s="242"/>
      <c r="BQL9" s="242"/>
      <c r="BQM9" s="242"/>
      <c r="BQN9" s="242"/>
      <c r="BQO9" s="242"/>
      <c r="BQP9" s="242"/>
      <c r="BQQ9" s="242"/>
      <c r="BQR9" s="242"/>
      <c r="BQS9" s="242"/>
      <c r="BQT9" s="242"/>
      <c r="BQU9" s="242"/>
      <c r="BQV9" s="242"/>
      <c r="BQW9" s="242"/>
      <c r="BQX9" s="242"/>
      <c r="BQY9" s="242"/>
      <c r="BQZ9" s="242"/>
      <c r="BRA9" s="242"/>
      <c r="BRB9" s="242"/>
      <c r="BRC9" s="242"/>
      <c r="BRD9" s="242"/>
      <c r="BRE9" s="242"/>
      <c r="BRF9" s="242"/>
      <c r="BRG9" s="242"/>
      <c r="BRH9" s="242"/>
      <c r="BRI9" s="242"/>
      <c r="BRJ9" s="242"/>
      <c r="BRK9" s="242"/>
      <c r="BRL9" s="242"/>
      <c r="BRM9" s="242"/>
      <c r="BRN9" s="242"/>
      <c r="BRO9" s="242"/>
      <c r="BRP9" s="242"/>
      <c r="BRQ9" s="242"/>
      <c r="BRR9" s="242"/>
      <c r="BRS9" s="242"/>
      <c r="BRT9" s="242"/>
      <c r="BRU9" s="242"/>
      <c r="BRV9" s="242"/>
      <c r="BRW9" s="242"/>
      <c r="BRX9" s="242"/>
      <c r="BRY9" s="242"/>
      <c r="BRZ9" s="242"/>
      <c r="BSA9" s="242"/>
      <c r="BSB9" s="242"/>
      <c r="BSC9" s="242"/>
      <c r="BSD9" s="242"/>
      <c r="BSE9" s="242"/>
      <c r="BSF9" s="242"/>
      <c r="BSG9" s="242"/>
      <c r="BSH9" s="242"/>
      <c r="BSI9" s="242"/>
      <c r="BSJ9" s="242"/>
      <c r="BSK9" s="242"/>
      <c r="BSL9" s="242"/>
      <c r="BSM9" s="242"/>
      <c r="BSN9" s="242"/>
      <c r="BSO9" s="242"/>
      <c r="BSP9" s="242"/>
      <c r="BSQ9" s="242"/>
      <c r="BSR9" s="242"/>
      <c r="BSS9" s="242"/>
      <c r="BST9" s="242"/>
      <c r="BSU9" s="242"/>
      <c r="BSV9" s="242"/>
      <c r="BSW9" s="242"/>
      <c r="BSX9" s="242"/>
      <c r="BSY9" s="242"/>
      <c r="BSZ9" s="242"/>
      <c r="BTA9" s="242"/>
      <c r="BTB9" s="242"/>
      <c r="BTC9" s="242"/>
      <c r="BTD9" s="242"/>
      <c r="BTE9" s="242"/>
      <c r="BTF9" s="242"/>
      <c r="BTG9" s="242"/>
      <c r="BTH9" s="242"/>
      <c r="BTI9" s="242"/>
      <c r="BTJ9" s="242"/>
      <c r="BTK9" s="242"/>
      <c r="BTL9" s="242"/>
      <c r="BTM9" s="242"/>
      <c r="BTN9" s="242"/>
      <c r="BTO9" s="242"/>
      <c r="BTP9" s="242"/>
      <c r="BTQ9" s="242"/>
      <c r="BTR9" s="242"/>
      <c r="BTS9" s="242"/>
      <c r="BTT9" s="242"/>
      <c r="BTU9" s="242"/>
      <c r="BTV9" s="242"/>
      <c r="BTW9" s="242"/>
      <c r="BTX9" s="242"/>
      <c r="BTY9" s="242"/>
      <c r="BTZ9" s="242"/>
      <c r="BUA9" s="242"/>
      <c r="BUB9" s="242"/>
      <c r="BUC9" s="242"/>
      <c r="BUD9" s="242"/>
      <c r="BUE9" s="242"/>
      <c r="BUF9" s="242"/>
      <c r="BUG9" s="242"/>
      <c r="BUH9" s="242"/>
      <c r="BUI9" s="242"/>
      <c r="BUJ9" s="242"/>
      <c r="BUK9" s="242"/>
      <c r="BUL9" s="242"/>
      <c r="BUM9" s="242"/>
      <c r="BUN9" s="242"/>
      <c r="BUO9" s="242"/>
      <c r="BUP9" s="242"/>
      <c r="BUQ9" s="242"/>
      <c r="BUR9" s="242"/>
      <c r="BUS9" s="242"/>
      <c r="BUT9" s="242"/>
      <c r="BUU9" s="242"/>
      <c r="BUV9" s="242"/>
      <c r="BUW9" s="242"/>
      <c r="BUX9" s="242"/>
      <c r="BUY9" s="242"/>
      <c r="BUZ9" s="242"/>
      <c r="BVA9" s="242"/>
      <c r="BVB9" s="242"/>
      <c r="BVC9" s="242"/>
      <c r="BVD9" s="242"/>
      <c r="BVE9" s="242"/>
      <c r="BVF9" s="242"/>
      <c r="BVG9" s="242"/>
      <c r="BVH9" s="242"/>
      <c r="BVI9" s="242"/>
      <c r="BVJ9" s="242"/>
      <c r="BVK9" s="242"/>
      <c r="BVL9" s="242"/>
      <c r="BVM9" s="242"/>
      <c r="BVN9" s="242"/>
      <c r="BVO9" s="242"/>
      <c r="BVP9" s="242"/>
      <c r="BVQ9" s="242"/>
      <c r="BVR9" s="242"/>
      <c r="BVS9" s="242"/>
      <c r="BVT9" s="242"/>
      <c r="BVU9" s="242"/>
      <c r="BVV9" s="242"/>
      <c r="BVW9" s="242"/>
      <c r="BVX9" s="242"/>
      <c r="BVY9" s="242"/>
      <c r="BVZ9" s="242"/>
      <c r="BWA9" s="242"/>
      <c r="BWB9" s="242"/>
      <c r="BWC9" s="242"/>
      <c r="BWD9" s="242"/>
      <c r="BWE9" s="242"/>
      <c r="BWF9" s="242"/>
      <c r="BWG9" s="242"/>
      <c r="BWH9" s="242"/>
      <c r="BWI9" s="242"/>
      <c r="BWJ9" s="242"/>
      <c r="BWK9" s="242"/>
      <c r="BWL9" s="242"/>
      <c r="BWM9" s="242"/>
      <c r="BWN9" s="242"/>
      <c r="BWO9" s="242"/>
      <c r="BWP9" s="242"/>
      <c r="BWQ9" s="242"/>
      <c r="BWR9" s="242"/>
      <c r="BWS9" s="242"/>
      <c r="BWT9" s="242"/>
      <c r="BWU9" s="242"/>
      <c r="BWV9" s="242"/>
      <c r="BWW9" s="242"/>
      <c r="BWX9" s="242"/>
      <c r="BWY9" s="242"/>
      <c r="BWZ9" s="242"/>
      <c r="BXA9" s="242"/>
      <c r="BXB9" s="242"/>
      <c r="BXC9" s="242"/>
      <c r="BXD9" s="242"/>
      <c r="BXE9" s="242"/>
      <c r="BXF9" s="242"/>
      <c r="BXG9" s="242"/>
      <c r="BXH9" s="242"/>
      <c r="BXI9" s="242"/>
      <c r="BXJ9" s="242"/>
      <c r="BXK9" s="242"/>
      <c r="BXL9" s="242"/>
      <c r="BXM9" s="242"/>
      <c r="BXN9" s="242"/>
      <c r="BXO9" s="242"/>
      <c r="BXP9" s="242"/>
      <c r="BXQ9" s="242"/>
      <c r="BXR9" s="242"/>
      <c r="BXS9" s="242"/>
      <c r="BXT9" s="242"/>
      <c r="BXU9" s="242"/>
      <c r="BXV9" s="242"/>
      <c r="BXW9" s="242"/>
      <c r="BXX9" s="242"/>
      <c r="BXY9" s="242"/>
      <c r="BXZ9" s="242"/>
      <c r="BYA9" s="242"/>
      <c r="BYB9" s="242"/>
      <c r="BYC9" s="242"/>
      <c r="BYD9" s="242"/>
      <c r="BYE9" s="242"/>
      <c r="BYF9" s="242"/>
      <c r="BYG9" s="242"/>
      <c r="BYH9" s="242"/>
      <c r="BYI9" s="242"/>
      <c r="BYJ9" s="242"/>
      <c r="BYK9" s="242"/>
      <c r="BYL9" s="242"/>
      <c r="BYM9" s="242"/>
      <c r="BYN9" s="242"/>
      <c r="BYO9" s="242"/>
      <c r="BYP9" s="242"/>
      <c r="BYQ9" s="242"/>
      <c r="BYR9" s="242"/>
      <c r="BYS9" s="242"/>
      <c r="BYT9" s="242"/>
      <c r="BYU9" s="242"/>
      <c r="BYV9" s="242"/>
      <c r="BYW9" s="242"/>
      <c r="BYX9" s="242"/>
      <c r="BYY9" s="242"/>
      <c r="BYZ9" s="242"/>
      <c r="BZA9" s="242"/>
      <c r="BZB9" s="242"/>
      <c r="BZC9" s="242"/>
      <c r="BZD9" s="242"/>
      <c r="BZE9" s="242"/>
      <c r="BZF9" s="242"/>
      <c r="BZG9" s="242"/>
      <c r="BZH9" s="242"/>
      <c r="BZI9" s="242"/>
      <c r="BZJ9" s="242"/>
      <c r="BZK9" s="242"/>
      <c r="BZL9" s="242"/>
      <c r="BZM9" s="242"/>
      <c r="BZN9" s="242"/>
      <c r="BZO9" s="242"/>
      <c r="BZP9" s="242"/>
      <c r="BZQ9" s="242"/>
      <c r="BZR9" s="242"/>
      <c r="BZS9" s="242"/>
      <c r="BZT9" s="242"/>
      <c r="BZU9" s="242"/>
      <c r="BZV9" s="242"/>
      <c r="BZW9" s="242"/>
      <c r="BZX9" s="242"/>
      <c r="BZY9" s="242"/>
      <c r="BZZ9" s="242"/>
      <c r="CAA9" s="242"/>
      <c r="CAB9" s="242"/>
      <c r="CAC9" s="242"/>
      <c r="CAD9" s="242"/>
      <c r="CAE9" s="242"/>
      <c r="CAF9" s="242"/>
      <c r="CAG9" s="242"/>
      <c r="CAH9" s="242"/>
      <c r="CAI9" s="242"/>
      <c r="CAJ9" s="242"/>
      <c r="CAK9" s="242"/>
      <c r="CAL9" s="242"/>
      <c r="CAM9" s="242"/>
      <c r="CAN9" s="242"/>
      <c r="CAO9" s="242"/>
      <c r="CAP9" s="242"/>
      <c r="CAQ9" s="242"/>
      <c r="CAR9" s="242"/>
      <c r="CAS9" s="242"/>
      <c r="CAT9" s="242"/>
      <c r="CAU9" s="242"/>
      <c r="CAV9" s="242"/>
      <c r="CAW9" s="242"/>
      <c r="CAX9" s="242"/>
      <c r="CAY9" s="242"/>
      <c r="CAZ9" s="242"/>
      <c r="CBA9" s="242"/>
      <c r="CBB9" s="242"/>
      <c r="CBC9" s="242"/>
      <c r="CBD9" s="242"/>
      <c r="CBE9" s="242"/>
      <c r="CBF9" s="242"/>
      <c r="CBG9" s="242"/>
      <c r="CBH9" s="242"/>
      <c r="CBI9" s="242"/>
      <c r="CBJ9" s="242"/>
      <c r="CBK9" s="242"/>
      <c r="CBL9" s="242"/>
      <c r="CBM9" s="242"/>
      <c r="CBN9" s="242"/>
      <c r="CBO9" s="242"/>
      <c r="CBP9" s="242"/>
      <c r="CBQ9" s="242"/>
      <c r="CBR9" s="242"/>
      <c r="CBS9" s="242"/>
      <c r="CBT9" s="242"/>
      <c r="CBU9" s="242"/>
      <c r="CBV9" s="242"/>
      <c r="CBW9" s="242"/>
      <c r="CBX9" s="242"/>
      <c r="CBY9" s="242"/>
      <c r="CBZ9" s="242"/>
      <c r="CCA9" s="242"/>
      <c r="CCB9" s="242"/>
      <c r="CCC9" s="242"/>
      <c r="CCD9" s="242"/>
      <c r="CCE9" s="242"/>
      <c r="CCF9" s="242"/>
      <c r="CCG9" s="242"/>
      <c r="CCH9" s="242"/>
      <c r="CCI9" s="242"/>
      <c r="CCJ9" s="242"/>
      <c r="CCK9" s="242"/>
      <c r="CCL9" s="242"/>
      <c r="CCM9" s="242"/>
      <c r="CCN9" s="242"/>
      <c r="CCO9" s="242"/>
      <c r="CCP9" s="242"/>
      <c r="CCQ9" s="242"/>
      <c r="CCR9" s="242"/>
      <c r="CCS9" s="242"/>
      <c r="CCT9" s="242"/>
      <c r="CCU9" s="242"/>
      <c r="CCV9" s="242"/>
      <c r="CCW9" s="242"/>
      <c r="CCX9" s="242"/>
      <c r="CCY9" s="242"/>
      <c r="CCZ9" s="242"/>
      <c r="CDA9" s="242"/>
      <c r="CDB9" s="242"/>
      <c r="CDC9" s="242"/>
      <c r="CDD9" s="242"/>
      <c r="CDE9" s="242"/>
      <c r="CDF9" s="242"/>
      <c r="CDG9" s="242"/>
      <c r="CDH9" s="242"/>
      <c r="CDI9" s="242"/>
      <c r="CDJ9" s="242"/>
      <c r="CDK9" s="242"/>
      <c r="CDL9" s="242"/>
      <c r="CDM9" s="242"/>
      <c r="CDN9" s="242"/>
      <c r="CDO9" s="242"/>
      <c r="CDP9" s="242"/>
      <c r="CDQ9" s="242"/>
      <c r="CDR9" s="242"/>
      <c r="CDS9" s="242"/>
      <c r="CDT9" s="242"/>
      <c r="CDU9" s="242"/>
      <c r="CDV9" s="242"/>
      <c r="CDW9" s="242"/>
      <c r="CDX9" s="242"/>
      <c r="CDY9" s="242"/>
      <c r="CDZ9" s="242"/>
      <c r="CEA9" s="242"/>
      <c r="CEB9" s="242"/>
      <c r="CEC9" s="242"/>
      <c r="CED9" s="242"/>
      <c r="CEE9" s="242"/>
      <c r="CEF9" s="242"/>
      <c r="CEG9" s="242"/>
      <c r="CEH9" s="242"/>
      <c r="CEI9" s="242"/>
      <c r="CEJ9" s="242"/>
      <c r="CEK9" s="242"/>
      <c r="CEL9" s="242"/>
      <c r="CEM9" s="242"/>
      <c r="CEN9" s="242"/>
      <c r="CEO9" s="242"/>
      <c r="CEP9" s="242"/>
      <c r="CEQ9" s="242"/>
      <c r="CER9" s="242"/>
      <c r="CES9" s="242"/>
      <c r="CET9" s="242"/>
      <c r="CEU9" s="242"/>
      <c r="CEV9" s="242"/>
      <c r="CEW9" s="242"/>
      <c r="CEX9" s="242"/>
      <c r="CEY9" s="242"/>
      <c r="CEZ9" s="242"/>
      <c r="CFA9" s="242"/>
      <c r="CFB9" s="242"/>
      <c r="CFC9" s="242"/>
      <c r="CFD9" s="242"/>
      <c r="CFE9" s="242"/>
      <c r="CFF9" s="242"/>
      <c r="CFG9" s="242"/>
      <c r="CFH9" s="242"/>
      <c r="CFI9" s="242"/>
      <c r="CFJ9" s="242"/>
      <c r="CFK9" s="242"/>
      <c r="CFL9" s="242"/>
      <c r="CFM9" s="242"/>
      <c r="CFN9" s="242"/>
      <c r="CFO9" s="242"/>
      <c r="CFP9" s="242"/>
      <c r="CFQ9" s="242"/>
      <c r="CFR9" s="242"/>
      <c r="CFS9" s="242"/>
      <c r="CFT9" s="242"/>
      <c r="CFU9" s="242"/>
      <c r="CFV9" s="242"/>
      <c r="CFW9" s="242"/>
      <c r="CFX9" s="242"/>
      <c r="CFY9" s="242"/>
      <c r="CFZ9" s="242"/>
      <c r="CGA9" s="242"/>
      <c r="CGB9" s="242"/>
      <c r="CGC9" s="242"/>
      <c r="CGD9" s="242"/>
      <c r="CGE9" s="242"/>
      <c r="CGF9" s="242"/>
      <c r="CGG9" s="242"/>
      <c r="CGH9" s="242"/>
      <c r="CGI9" s="242"/>
      <c r="CGJ9" s="242"/>
      <c r="CGK9" s="242"/>
      <c r="CGL9" s="242"/>
      <c r="CGM9" s="242"/>
      <c r="CGN9" s="242"/>
      <c r="CGO9" s="242"/>
      <c r="CGP9" s="242"/>
      <c r="CGQ9" s="242"/>
      <c r="CGR9" s="242"/>
      <c r="CGS9" s="242"/>
      <c r="CGT9" s="242"/>
      <c r="CGU9" s="242"/>
      <c r="CGV9" s="242"/>
      <c r="CGW9" s="242"/>
      <c r="CGX9" s="242"/>
      <c r="CGY9" s="242"/>
      <c r="CGZ9" s="242"/>
      <c r="CHA9" s="242"/>
      <c r="CHB9" s="242"/>
      <c r="CHC9" s="242"/>
      <c r="CHD9" s="242"/>
      <c r="CHE9" s="242"/>
      <c r="CHF9" s="242"/>
      <c r="CHG9" s="242"/>
      <c r="CHH9" s="242"/>
      <c r="CHI9" s="242"/>
      <c r="CHJ9" s="242"/>
      <c r="CHK9" s="242"/>
      <c r="CHL9" s="242"/>
      <c r="CHM9" s="242"/>
      <c r="CHN9" s="242"/>
      <c r="CHO9" s="242"/>
      <c r="CHP9" s="242"/>
      <c r="CHQ9" s="242"/>
      <c r="CHR9" s="242"/>
      <c r="CHS9" s="242"/>
      <c r="CHT9" s="242"/>
      <c r="CHU9" s="242"/>
      <c r="CHV9" s="242"/>
      <c r="CHW9" s="242"/>
      <c r="CHX9" s="242"/>
      <c r="CHY9" s="242"/>
      <c r="CHZ9" s="242"/>
      <c r="CIA9" s="242"/>
      <c r="CIB9" s="242"/>
      <c r="CIC9" s="242"/>
      <c r="CID9" s="242"/>
      <c r="CIE9" s="242"/>
      <c r="CIF9" s="242"/>
      <c r="CIG9" s="242"/>
      <c r="CIH9" s="242"/>
      <c r="CII9" s="242"/>
      <c r="CIJ9" s="242"/>
      <c r="CIK9" s="242"/>
      <c r="CIL9" s="242"/>
      <c r="CIM9" s="242"/>
      <c r="CIN9" s="242"/>
      <c r="CIO9" s="242"/>
      <c r="CIP9" s="242"/>
      <c r="CIQ9" s="242"/>
      <c r="CIR9" s="242"/>
      <c r="CIS9" s="242"/>
      <c r="CIT9" s="242"/>
      <c r="CIU9" s="242"/>
      <c r="CIV9" s="242"/>
      <c r="CIW9" s="242"/>
      <c r="CIX9" s="242"/>
      <c r="CIY9" s="242"/>
      <c r="CIZ9" s="242"/>
      <c r="CJA9" s="242"/>
      <c r="CJB9" s="242"/>
      <c r="CJC9" s="242"/>
      <c r="CJD9" s="242"/>
      <c r="CJE9" s="242"/>
      <c r="CJF9" s="242"/>
      <c r="CJG9" s="242"/>
      <c r="CJH9" s="242"/>
      <c r="CJI9" s="242"/>
      <c r="CJJ9" s="242"/>
      <c r="CJK9" s="242"/>
      <c r="CJL9" s="242"/>
      <c r="CJM9" s="242"/>
      <c r="CJN9" s="242"/>
      <c r="CJO9" s="242"/>
      <c r="CJP9" s="242"/>
      <c r="CJQ9" s="242"/>
      <c r="CJR9" s="242"/>
      <c r="CJS9" s="242"/>
      <c r="CJT9" s="242"/>
      <c r="CJU9" s="242"/>
      <c r="CJV9" s="242"/>
      <c r="CJW9" s="242"/>
      <c r="CJX9" s="242"/>
      <c r="CJY9" s="242"/>
      <c r="CJZ9" s="242"/>
      <c r="CKA9" s="242"/>
      <c r="CKB9" s="242"/>
      <c r="CKC9" s="242"/>
      <c r="CKD9" s="242"/>
      <c r="CKE9" s="242"/>
      <c r="CKF9" s="242"/>
      <c r="CKG9" s="242"/>
      <c r="CKH9" s="242"/>
      <c r="CKI9" s="242"/>
      <c r="CKJ9" s="242"/>
      <c r="CKK9" s="242"/>
      <c r="CKL9" s="242"/>
      <c r="CKM9" s="242"/>
      <c r="CKN9" s="242"/>
      <c r="CKO9" s="242"/>
      <c r="CKP9" s="242"/>
      <c r="CKQ9" s="242"/>
      <c r="CKR9" s="242"/>
      <c r="CKS9" s="242"/>
      <c r="CKT9" s="242"/>
      <c r="CKU9" s="242"/>
      <c r="CKV9" s="242"/>
      <c r="CKW9" s="242"/>
      <c r="CKX9" s="242"/>
      <c r="CKY9" s="242"/>
      <c r="CKZ9" s="242"/>
      <c r="CLA9" s="242"/>
      <c r="CLB9" s="242"/>
      <c r="CLC9" s="242"/>
      <c r="CLD9" s="242"/>
      <c r="CLE9" s="242"/>
      <c r="CLF9" s="242"/>
      <c r="CLG9" s="242"/>
      <c r="CLH9" s="242"/>
      <c r="CLI9" s="242"/>
      <c r="CLJ9" s="242"/>
      <c r="CLK9" s="242"/>
      <c r="CLL9" s="242"/>
      <c r="CLM9" s="242"/>
      <c r="CLN9" s="242"/>
      <c r="CLO9" s="242"/>
      <c r="CLP9" s="242"/>
      <c r="CLQ9" s="242"/>
      <c r="CLR9" s="242"/>
      <c r="CLS9" s="242"/>
      <c r="CLT9" s="242"/>
      <c r="CLU9" s="242"/>
      <c r="CLV9" s="242"/>
      <c r="CLW9" s="242"/>
      <c r="CLX9" s="242"/>
      <c r="CLY9" s="242"/>
      <c r="CLZ9" s="242"/>
      <c r="CMA9" s="242"/>
      <c r="CMB9" s="242"/>
      <c r="CMC9" s="242"/>
      <c r="CMD9" s="242"/>
      <c r="CME9" s="242"/>
      <c r="CMF9" s="242"/>
      <c r="CMG9" s="242"/>
      <c r="CMH9" s="242"/>
      <c r="CMI9" s="242"/>
      <c r="CMJ9" s="242"/>
      <c r="CMK9" s="242"/>
      <c r="CML9" s="242"/>
      <c r="CMM9" s="242"/>
      <c r="CMN9" s="242"/>
      <c r="CMO9" s="242"/>
      <c r="CMP9" s="242"/>
      <c r="CMQ9" s="242"/>
      <c r="CMR9" s="242"/>
      <c r="CMS9" s="242"/>
      <c r="CMT9" s="242"/>
      <c r="CMU9" s="242"/>
      <c r="CMV9" s="242"/>
      <c r="CMW9" s="242"/>
      <c r="CMX9" s="242"/>
      <c r="CMY9" s="242"/>
      <c r="CMZ9" s="242"/>
      <c r="CNA9" s="242"/>
      <c r="CNB9" s="242"/>
      <c r="CNC9" s="242"/>
      <c r="CND9" s="242"/>
      <c r="CNE9" s="242"/>
      <c r="CNF9" s="242"/>
      <c r="CNG9" s="242"/>
      <c r="CNH9" s="242"/>
      <c r="CNI9" s="242"/>
      <c r="CNJ9" s="242"/>
      <c r="CNK9" s="242"/>
      <c r="CNL9" s="242"/>
      <c r="CNM9" s="242"/>
      <c r="CNN9" s="242"/>
      <c r="CNO9" s="242"/>
      <c r="CNP9" s="242"/>
      <c r="CNQ9" s="242"/>
      <c r="CNR9" s="242"/>
      <c r="CNS9" s="242"/>
      <c r="CNT9" s="242"/>
      <c r="CNU9" s="242"/>
      <c r="CNV9" s="242"/>
      <c r="CNW9" s="242"/>
      <c r="CNX9" s="242"/>
      <c r="CNY9" s="242"/>
      <c r="CNZ9" s="242"/>
      <c r="COA9" s="242"/>
      <c r="COB9" s="242"/>
      <c r="COC9" s="242"/>
      <c r="COD9" s="242"/>
      <c r="COE9" s="242"/>
      <c r="COF9" s="242"/>
      <c r="COG9" s="242"/>
      <c r="COH9" s="242"/>
      <c r="COI9" s="242"/>
      <c r="COJ9" s="242"/>
      <c r="COK9" s="242"/>
      <c r="COL9" s="242"/>
      <c r="COM9" s="242"/>
      <c r="CON9" s="242"/>
      <c r="COO9" s="242"/>
      <c r="COP9" s="242"/>
      <c r="COQ9" s="242"/>
      <c r="COR9" s="242"/>
      <c r="COS9" s="242"/>
      <c r="COT9" s="242"/>
      <c r="COU9" s="242"/>
      <c r="COV9" s="242"/>
      <c r="COW9" s="242"/>
      <c r="COX9" s="242"/>
      <c r="COY9" s="242"/>
      <c r="COZ9" s="242"/>
      <c r="CPA9" s="242"/>
      <c r="CPB9" s="242"/>
      <c r="CPC9" s="242"/>
      <c r="CPD9" s="242"/>
      <c r="CPE9" s="242"/>
      <c r="CPF9" s="242"/>
      <c r="CPG9" s="242"/>
      <c r="CPH9" s="242"/>
      <c r="CPI9" s="242"/>
      <c r="CPJ9" s="242"/>
      <c r="CPK9" s="242"/>
      <c r="CPL9" s="242"/>
      <c r="CPM9" s="242"/>
      <c r="CPN9" s="242"/>
      <c r="CPO9" s="242"/>
      <c r="CPP9" s="242"/>
      <c r="CPQ9" s="242"/>
      <c r="CPR9" s="242"/>
      <c r="CPS9" s="242"/>
      <c r="CPT9" s="242"/>
      <c r="CPU9" s="242"/>
      <c r="CPV9" s="242"/>
      <c r="CPW9" s="242"/>
      <c r="CPX9" s="242"/>
      <c r="CPY9" s="242"/>
      <c r="CPZ9" s="242"/>
      <c r="CQA9" s="242"/>
      <c r="CQB9" s="242"/>
      <c r="CQC9" s="242"/>
      <c r="CQD9" s="242"/>
      <c r="CQE9" s="242"/>
      <c r="CQF9" s="242"/>
      <c r="CQG9" s="242"/>
      <c r="CQH9" s="242"/>
      <c r="CQI9" s="242"/>
      <c r="CQJ9" s="242"/>
      <c r="CQK9" s="242"/>
      <c r="CQL9" s="242"/>
      <c r="CQM9" s="242"/>
      <c r="CQN9" s="242"/>
      <c r="CQO9" s="242"/>
      <c r="CQP9" s="242"/>
      <c r="CQQ9" s="242"/>
      <c r="CQR9" s="242"/>
      <c r="CQS9" s="242"/>
      <c r="CQT9" s="242"/>
      <c r="CQU9" s="242"/>
      <c r="CQV9" s="242"/>
      <c r="CQW9" s="242"/>
      <c r="CQX9" s="242"/>
      <c r="CQY9" s="242"/>
      <c r="CQZ9" s="242"/>
      <c r="CRA9" s="242"/>
      <c r="CRB9" s="242"/>
      <c r="CRC9" s="242"/>
      <c r="CRD9" s="242"/>
      <c r="CRE9" s="242"/>
      <c r="CRF9" s="242"/>
      <c r="CRG9" s="242"/>
      <c r="CRH9" s="242"/>
      <c r="CRI9" s="242"/>
      <c r="CRJ9" s="242"/>
      <c r="CRK9" s="242"/>
      <c r="CRL9" s="242"/>
      <c r="CRM9" s="242"/>
      <c r="CRN9" s="242"/>
      <c r="CRO9" s="242"/>
      <c r="CRP9" s="242"/>
      <c r="CRQ9" s="242"/>
      <c r="CRR9" s="242"/>
      <c r="CRS9" s="242"/>
      <c r="CRT9" s="242"/>
      <c r="CRU9" s="242"/>
      <c r="CRV9" s="242"/>
      <c r="CRW9" s="242"/>
      <c r="CRX9" s="242"/>
      <c r="CRY9" s="242"/>
      <c r="CRZ9" s="242"/>
      <c r="CSA9" s="242"/>
      <c r="CSB9" s="242"/>
      <c r="CSC9" s="242"/>
      <c r="CSD9" s="242"/>
      <c r="CSE9" s="242"/>
      <c r="CSF9" s="242"/>
      <c r="CSG9" s="242"/>
      <c r="CSH9" s="242"/>
      <c r="CSI9" s="242"/>
      <c r="CSJ9" s="242"/>
      <c r="CSK9" s="242"/>
      <c r="CSL9" s="242"/>
      <c r="CSM9" s="242"/>
      <c r="CSN9" s="242"/>
      <c r="CSO9" s="242"/>
      <c r="CSP9" s="242"/>
      <c r="CSQ9" s="242"/>
      <c r="CSR9" s="242"/>
      <c r="CSS9" s="242"/>
      <c r="CST9" s="242"/>
      <c r="CSU9" s="242"/>
      <c r="CSV9" s="242"/>
      <c r="CSW9" s="242"/>
      <c r="CSX9" s="242"/>
      <c r="CSY9" s="242"/>
      <c r="CSZ9" s="242"/>
      <c r="CTA9" s="242"/>
      <c r="CTB9" s="242"/>
      <c r="CTC9" s="242"/>
      <c r="CTD9" s="242"/>
      <c r="CTE9" s="242"/>
      <c r="CTF9" s="242"/>
      <c r="CTG9" s="242"/>
      <c r="CTH9" s="242"/>
      <c r="CTI9" s="242"/>
      <c r="CTJ9" s="242"/>
      <c r="CTK9" s="242"/>
      <c r="CTL9" s="242"/>
      <c r="CTM9" s="242"/>
      <c r="CTN9" s="242"/>
      <c r="CTO9" s="242"/>
      <c r="CTP9" s="242"/>
      <c r="CTQ9" s="242"/>
      <c r="CTR9" s="242"/>
      <c r="CTS9" s="242"/>
      <c r="CTT9" s="242"/>
      <c r="CTU9" s="242"/>
      <c r="CTV9" s="242"/>
      <c r="CTW9" s="242"/>
      <c r="CTX9" s="242"/>
      <c r="CTY9" s="242"/>
      <c r="CTZ9" s="242"/>
      <c r="CUA9" s="242"/>
      <c r="CUB9" s="242"/>
      <c r="CUC9" s="242"/>
      <c r="CUD9" s="242"/>
      <c r="CUE9" s="242"/>
      <c r="CUF9" s="242"/>
      <c r="CUG9" s="242"/>
      <c r="CUH9" s="242"/>
      <c r="CUI9" s="242"/>
      <c r="CUJ9" s="242"/>
      <c r="CUK9" s="242"/>
      <c r="CUL9" s="242"/>
      <c r="CUM9" s="242"/>
      <c r="CUN9" s="242"/>
      <c r="CUO9" s="242"/>
      <c r="CUP9" s="242"/>
      <c r="CUQ9" s="242"/>
      <c r="CUR9" s="242"/>
      <c r="CUS9" s="242"/>
      <c r="CUT9" s="242"/>
      <c r="CUU9" s="242"/>
      <c r="CUV9" s="242"/>
      <c r="CUW9" s="242"/>
      <c r="CUX9" s="242"/>
      <c r="CUY9" s="242"/>
      <c r="CUZ9" s="242"/>
      <c r="CVA9" s="242"/>
      <c r="CVB9" s="242"/>
      <c r="CVC9" s="242"/>
      <c r="CVD9" s="242"/>
      <c r="CVE9" s="242"/>
      <c r="CVF9" s="242"/>
      <c r="CVG9" s="242"/>
      <c r="CVH9" s="242"/>
      <c r="CVI9" s="242"/>
      <c r="CVJ9" s="242"/>
      <c r="CVK9" s="242"/>
      <c r="CVL9" s="242"/>
      <c r="CVM9" s="242"/>
      <c r="CVN9" s="242"/>
      <c r="CVO9" s="242"/>
      <c r="CVP9" s="242"/>
      <c r="CVQ9" s="242"/>
      <c r="CVR9" s="242"/>
      <c r="CVS9" s="242"/>
      <c r="CVT9" s="242"/>
      <c r="CVU9" s="242"/>
      <c r="CVV9" s="242"/>
      <c r="CVW9" s="242"/>
      <c r="CVX9" s="242"/>
      <c r="CVY9" s="242"/>
      <c r="CVZ9" s="242"/>
      <c r="CWA9" s="242"/>
      <c r="CWB9" s="242"/>
      <c r="CWC9" s="242"/>
      <c r="CWD9" s="242"/>
      <c r="CWE9" s="242"/>
      <c r="CWF9" s="242"/>
      <c r="CWG9" s="242"/>
      <c r="CWH9" s="242"/>
      <c r="CWI9" s="242"/>
      <c r="CWJ9" s="242"/>
      <c r="CWK9" s="242"/>
      <c r="CWL9" s="242"/>
      <c r="CWM9" s="242"/>
      <c r="CWN9" s="242"/>
      <c r="CWO9" s="242"/>
      <c r="CWP9" s="242"/>
      <c r="CWQ9" s="242"/>
      <c r="CWR9" s="242"/>
      <c r="CWS9" s="242"/>
      <c r="CWT9" s="242"/>
      <c r="CWU9" s="242"/>
      <c r="CWV9" s="242"/>
      <c r="CWW9" s="242"/>
      <c r="CWX9" s="242"/>
      <c r="CWY9" s="242"/>
      <c r="CWZ9" s="242"/>
      <c r="CXA9" s="242"/>
      <c r="CXB9" s="242"/>
      <c r="CXC9" s="242"/>
      <c r="CXD9" s="242"/>
      <c r="CXE9" s="242"/>
      <c r="CXF9" s="242"/>
      <c r="CXG9" s="242"/>
      <c r="CXH9" s="242"/>
      <c r="CXI9" s="242"/>
      <c r="CXJ9" s="242"/>
      <c r="CXK9" s="242"/>
      <c r="CXL9" s="242"/>
      <c r="CXM9" s="242"/>
      <c r="CXN9" s="242"/>
      <c r="CXO9" s="242"/>
      <c r="CXP9" s="242"/>
      <c r="CXQ9" s="242"/>
      <c r="CXR9" s="242"/>
      <c r="CXS9" s="242"/>
      <c r="CXT9" s="242"/>
      <c r="CXU9" s="242"/>
      <c r="CXV9" s="242"/>
      <c r="CXW9" s="242"/>
      <c r="CXX9" s="242"/>
      <c r="CXY9" s="242"/>
      <c r="CXZ9" s="242"/>
      <c r="CYA9" s="242"/>
      <c r="CYB9" s="242"/>
      <c r="CYC9" s="242"/>
      <c r="CYD9" s="242"/>
      <c r="CYE9" s="242"/>
      <c r="CYF9" s="242"/>
      <c r="CYG9" s="242"/>
      <c r="CYH9" s="242"/>
      <c r="CYI9" s="242"/>
      <c r="CYJ9" s="242"/>
      <c r="CYK9" s="242"/>
      <c r="CYL9" s="242"/>
      <c r="CYM9" s="242"/>
      <c r="CYN9" s="242"/>
      <c r="CYO9" s="242"/>
      <c r="CYP9" s="242"/>
      <c r="CYQ9" s="242"/>
      <c r="CYR9" s="242"/>
      <c r="CYS9" s="242"/>
      <c r="CYT9" s="242"/>
      <c r="CYU9" s="242"/>
      <c r="CYV9" s="242"/>
      <c r="CYW9" s="242"/>
      <c r="CYX9" s="242"/>
      <c r="CYY9" s="242"/>
      <c r="CYZ9" s="242"/>
      <c r="CZA9" s="242"/>
      <c r="CZB9" s="242"/>
      <c r="CZC9" s="242"/>
      <c r="CZD9" s="242"/>
      <c r="CZE9" s="242"/>
      <c r="CZF9" s="242"/>
      <c r="CZG9" s="242"/>
      <c r="CZH9" s="242"/>
      <c r="CZI9" s="242"/>
      <c r="CZJ9" s="242"/>
      <c r="CZK9" s="242"/>
      <c r="CZL9" s="242"/>
      <c r="CZM9" s="242"/>
      <c r="CZN9" s="242"/>
      <c r="CZO9" s="242"/>
      <c r="CZP9" s="242"/>
      <c r="CZQ9" s="242"/>
      <c r="CZR9" s="242"/>
      <c r="CZS9" s="242"/>
      <c r="CZT9" s="242"/>
      <c r="CZU9" s="242"/>
      <c r="CZV9" s="242"/>
      <c r="CZW9" s="242"/>
      <c r="CZX9" s="242"/>
      <c r="CZY9" s="242"/>
      <c r="CZZ9" s="242"/>
      <c r="DAA9" s="242"/>
      <c r="DAB9" s="242"/>
      <c r="DAC9" s="242"/>
      <c r="DAD9" s="242"/>
      <c r="DAE9" s="242"/>
      <c r="DAF9" s="242"/>
      <c r="DAG9" s="242"/>
      <c r="DAH9" s="242"/>
      <c r="DAI9" s="242"/>
      <c r="DAJ9" s="242"/>
      <c r="DAK9" s="242"/>
      <c r="DAL9" s="242"/>
      <c r="DAM9" s="242"/>
      <c r="DAN9" s="242"/>
      <c r="DAO9" s="242"/>
      <c r="DAP9" s="242"/>
      <c r="DAQ9" s="242"/>
      <c r="DAR9" s="242"/>
      <c r="DAS9" s="242"/>
      <c r="DAT9" s="242"/>
      <c r="DAU9" s="242"/>
      <c r="DAV9" s="242"/>
      <c r="DAW9" s="242"/>
      <c r="DAX9" s="242"/>
      <c r="DAY9" s="242"/>
      <c r="DAZ9" s="242"/>
      <c r="DBA9" s="242"/>
      <c r="DBB9" s="242"/>
      <c r="DBC9" s="242"/>
      <c r="DBD9" s="242"/>
      <c r="DBE9" s="242"/>
      <c r="DBF9" s="242"/>
      <c r="DBG9" s="242"/>
      <c r="DBH9" s="242"/>
      <c r="DBI9" s="242"/>
      <c r="DBJ9" s="242"/>
      <c r="DBK9" s="242"/>
      <c r="DBL9" s="242"/>
      <c r="DBM9" s="242"/>
      <c r="DBN9" s="242"/>
      <c r="DBO9" s="242"/>
      <c r="DBP9" s="242"/>
      <c r="DBQ9" s="242"/>
      <c r="DBR9" s="242"/>
      <c r="DBS9" s="242"/>
      <c r="DBT9" s="242"/>
      <c r="DBU9" s="242"/>
      <c r="DBV9" s="242"/>
      <c r="DBW9" s="242"/>
      <c r="DBX9" s="242"/>
      <c r="DBY9" s="242"/>
      <c r="DBZ9" s="242"/>
      <c r="DCA9" s="242"/>
      <c r="DCB9" s="242"/>
      <c r="DCC9" s="242"/>
      <c r="DCD9" s="242"/>
      <c r="DCE9" s="242"/>
      <c r="DCF9" s="242"/>
      <c r="DCG9" s="242"/>
      <c r="DCH9" s="242"/>
      <c r="DCI9" s="242"/>
      <c r="DCJ9" s="242"/>
      <c r="DCK9" s="242"/>
      <c r="DCL9" s="242"/>
      <c r="DCM9" s="242"/>
      <c r="DCN9" s="242"/>
      <c r="DCO9" s="242"/>
      <c r="DCP9" s="242"/>
      <c r="DCQ9" s="242"/>
      <c r="DCR9" s="242"/>
      <c r="DCS9" s="242"/>
      <c r="DCT9" s="242"/>
      <c r="DCU9" s="242"/>
      <c r="DCV9" s="242"/>
      <c r="DCW9" s="242"/>
      <c r="DCX9" s="242"/>
      <c r="DCY9" s="242"/>
      <c r="DCZ9" s="242"/>
      <c r="DDA9" s="242"/>
      <c r="DDB9" s="242"/>
      <c r="DDC9" s="242"/>
      <c r="DDD9" s="242"/>
      <c r="DDE9" s="242"/>
      <c r="DDF9" s="242"/>
      <c r="DDG9" s="242"/>
      <c r="DDH9" s="242"/>
      <c r="DDI9" s="242"/>
      <c r="DDJ9" s="242"/>
      <c r="DDK9" s="242"/>
      <c r="DDL9" s="242"/>
      <c r="DDM9" s="242"/>
      <c r="DDN9" s="242"/>
      <c r="DDO9" s="242"/>
      <c r="DDP9" s="242"/>
      <c r="DDQ9" s="242"/>
      <c r="DDR9" s="242"/>
      <c r="DDS9" s="242"/>
      <c r="DDT9" s="242"/>
      <c r="DDU9" s="242"/>
      <c r="DDV9" s="242"/>
      <c r="DDW9" s="242"/>
      <c r="DDX9" s="242"/>
      <c r="DDY9" s="242"/>
      <c r="DDZ9" s="242"/>
      <c r="DEA9" s="242"/>
      <c r="DEB9" s="242"/>
      <c r="DEC9" s="242"/>
      <c r="DED9" s="242"/>
      <c r="DEE9" s="242"/>
      <c r="DEF9" s="242"/>
      <c r="DEG9" s="242"/>
      <c r="DEH9" s="242"/>
      <c r="DEI9" s="242"/>
      <c r="DEJ9" s="242"/>
      <c r="DEK9" s="242"/>
      <c r="DEL9" s="242"/>
      <c r="DEM9" s="242"/>
      <c r="DEN9" s="242"/>
      <c r="DEO9" s="242"/>
      <c r="DEP9" s="242"/>
      <c r="DEQ9" s="242"/>
      <c r="DER9" s="242"/>
      <c r="DES9" s="242"/>
      <c r="DET9" s="242"/>
      <c r="DEU9" s="242"/>
      <c r="DEV9" s="242"/>
      <c r="DEW9" s="242"/>
      <c r="DEX9" s="242"/>
      <c r="DEY9" s="242"/>
      <c r="DEZ9" s="242"/>
      <c r="DFA9" s="242"/>
      <c r="DFB9" s="242"/>
      <c r="DFC9" s="242"/>
      <c r="DFD9" s="242"/>
      <c r="DFE9" s="242"/>
      <c r="DFF9" s="242"/>
      <c r="DFG9" s="242"/>
      <c r="DFH9" s="242"/>
      <c r="DFI9" s="242"/>
      <c r="DFJ9" s="242"/>
      <c r="DFK9" s="242"/>
      <c r="DFL9" s="242"/>
      <c r="DFM9" s="242"/>
      <c r="DFN9" s="242"/>
      <c r="DFO9" s="242"/>
      <c r="DFP9" s="242"/>
      <c r="DFQ9" s="242"/>
      <c r="DFR9" s="242"/>
      <c r="DFS9" s="242"/>
      <c r="DFT9" s="242"/>
      <c r="DFU9" s="242"/>
      <c r="DFV9" s="242"/>
      <c r="DFW9" s="242"/>
      <c r="DFX9" s="242"/>
      <c r="DFY9" s="242"/>
      <c r="DFZ9" s="242"/>
      <c r="DGA9" s="242"/>
      <c r="DGB9" s="242"/>
      <c r="DGC9" s="242"/>
      <c r="DGD9" s="242"/>
      <c r="DGE9" s="242"/>
      <c r="DGF9" s="242"/>
      <c r="DGG9" s="242"/>
      <c r="DGH9" s="242"/>
      <c r="DGI9" s="242"/>
      <c r="DGJ9" s="242"/>
      <c r="DGK9" s="242"/>
      <c r="DGL9" s="242"/>
      <c r="DGM9" s="242"/>
      <c r="DGN9" s="242"/>
      <c r="DGO9" s="242"/>
      <c r="DGP9" s="242"/>
      <c r="DGQ9" s="242"/>
      <c r="DGR9" s="242"/>
      <c r="DGS9" s="242"/>
      <c r="DGT9" s="242"/>
      <c r="DGU9" s="242"/>
      <c r="DGV9" s="242"/>
      <c r="DGW9" s="242"/>
      <c r="DGX9" s="242"/>
      <c r="DGY9" s="242"/>
      <c r="DGZ9" s="242"/>
      <c r="DHA9" s="242"/>
      <c r="DHB9" s="242"/>
      <c r="DHC9" s="242"/>
      <c r="DHD9" s="242"/>
      <c r="DHE9" s="242"/>
      <c r="DHF9" s="242"/>
      <c r="DHG9" s="242"/>
      <c r="DHH9" s="242"/>
      <c r="DHI9" s="242"/>
      <c r="DHJ9" s="242"/>
      <c r="DHK9" s="242"/>
      <c r="DHL9" s="242"/>
      <c r="DHM9" s="242"/>
      <c r="DHN9" s="242"/>
      <c r="DHO9" s="242"/>
      <c r="DHP9" s="242"/>
      <c r="DHQ9" s="242"/>
      <c r="DHR9" s="242"/>
      <c r="DHS9" s="242"/>
      <c r="DHT9" s="242"/>
      <c r="DHU9" s="242"/>
      <c r="DHV9" s="242"/>
      <c r="DHW9" s="242"/>
      <c r="DHX9" s="242"/>
      <c r="DHY9" s="242"/>
      <c r="DHZ9" s="242"/>
      <c r="DIA9" s="242"/>
      <c r="DIB9" s="242"/>
      <c r="DIC9" s="242"/>
      <c r="DID9" s="242"/>
      <c r="DIE9" s="242"/>
      <c r="DIF9" s="242"/>
      <c r="DIG9" s="242"/>
      <c r="DIH9" s="242"/>
      <c r="DII9" s="242"/>
      <c r="DIJ9" s="242"/>
      <c r="DIK9" s="242"/>
      <c r="DIL9" s="242"/>
      <c r="DIM9" s="242"/>
      <c r="DIN9" s="242"/>
      <c r="DIO9" s="242"/>
      <c r="DIP9" s="242"/>
      <c r="DIQ9" s="242"/>
      <c r="DIR9" s="242"/>
      <c r="DIS9" s="242"/>
      <c r="DIT9" s="242"/>
      <c r="DIU9" s="242"/>
      <c r="DIV9" s="242"/>
      <c r="DIW9" s="242"/>
      <c r="DIX9" s="242"/>
      <c r="DIY9" s="242"/>
      <c r="DIZ9" s="242"/>
      <c r="DJA9" s="242"/>
      <c r="DJB9" s="242"/>
      <c r="DJC9" s="242"/>
      <c r="DJD9" s="242"/>
      <c r="DJE9" s="242"/>
      <c r="DJF9" s="242"/>
      <c r="DJG9" s="242"/>
      <c r="DJH9" s="242"/>
      <c r="DJI9" s="242"/>
      <c r="DJJ9" s="242"/>
      <c r="DJK9" s="242"/>
      <c r="DJL9" s="242"/>
      <c r="DJM9" s="242"/>
      <c r="DJN9" s="242"/>
      <c r="DJO9" s="242"/>
      <c r="DJP9" s="242"/>
      <c r="DJQ9" s="242"/>
      <c r="DJR9" s="242"/>
      <c r="DJS9" s="242"/>
      <c r="DJT9" s="242"/>
      <c r="DJU9" s="242"/>
      <c r="DJV9" s="242"/>
      <c r="DJW9" s="242"/>
      <c r="DJX9" s="242"/>
      <c r="DJY9" s="242"/>
      <c r="DJZ9" s="242"/>
      <c r="DKA9" s="242"/>
      <c r="DKB9" s="242"/>
      <c r="DKC9" s="242"/>
      <c r="DKD9" s="242"/>
      <c r="DKE9" s="242"/>
      <c r="DKF9" s="242"/>
      <c r="DKG9" s="242"/>
      <c r="DKH9" s="242"/>
      <c r="DKI9" s="242"/>
      <c r="DKJ9" s="242"/>
      <c r="DKK9" s="242"/>
      <c r="DKL9" s="242"/>
      <c r="DKM9" s="242"/>
      <c r="DKN9" s="242"/>
      <c r="DKO9" s="242"/>
      <c r="DKP9" s="242"/>
      <c r="DKQ9" s="242"/>
      <c r="DKR9" s="242"/>
      <c r="DKS9" s="242"/>
      <c r="DKT9" s="242"/>
      <c r="DKU9" s="242"/>
      <c r="DKV9" s="242"/>
      <c r="DKW9" s="242"/>
      <c r="DKX9" s="242"/>
      <c r="DKY9" s="242"/>
      <c r="DKZ9" s="242"/>
      <c r="DLA9" s="242"/>
      <c r="DLB9" s="242"/>
      <c r="DLC9" s="242"/>
      <c r="DLD9" s="242"/>
      <c r="DLE9" s="242"/>
      <c r="DLF9" s="242"/>
      <c r="DLG9" s="242"/>
      <c r="DLH9" s="242"/>
      <c r="DLI9" s="242"/>
      <c r="DLJ9" s="242"/>
      <c r="DLK9" s="242"/>
      <c r="DLL9" s="242"/>
      <c r="DLM9" s="242"/>
      <c r="DLN9" s="242"/>
      <c r="DLO9" s="242"/>
      <c r="DLP9" s="242"/>
      <c r="DLQ9" s="242"/>
      <c r="DLR9" s="242"/>
      <c r="DLS9" s="242"/>
      <c r="DLT9" s="242"/>
      <c r="DLU9" s="242"/>
      <c r="DLV9" s="242"/>
      <c r="DLW9" s="242"/>
      <c r="DLX9" s="242"/>
      <c r="DLY9" s="242"/>
      <c r="DLZ9" s="242"/>
      <c r="DMA9" s="242"/>
      <c r="DMB9" s="242"/>
      <c r="DMC9" s="242"/>
      <c r="DMD9" s="242"/>
      <c r="DME9" s="242"/>
      <c r="DMF9" s="242"/>
      <c r="DMG9" s="242"/>
      <c r="DMH9" s="242"/>
      <c r="DMI9" s="242"/>
      <c r="DMJ9" s="242"/>
      <c r="DMK9" s="242"/>
      <c r="DML9" s="242"/>
      <c r="DMM9" s="242"/>
      <c r="DMN9" s="242"/>
      <c r="DMO9" s="242"/>
      <c r="DMP9" s="242"/>
      <c r="DMQ9" s="242"/>
      <c r="DMR9" s="242"/>
      <c r="DMS9" s="242"/>
      <c r="DMT9" s="242"/>
      <c r="DMU9" s="242"/>
      <c r="DMV9" s="242"/>
      <c r="DMW9" s="242"/>
      <c r="DMX9" s="242"/>
      <c r="DMY9" s="242"/>
      <c r="DMZ9" s="242"/>
      <c r="DNA9" s="242"/>
      <c r="DNB9" s="242"/>
      <c r="DNC9" s="242"/>
      <c r="DND9" s="242"/>
      <c r="DNE9" s="242"/>
      <c r="DNF9" s="242"/>
      <c r="DNG9" s="242"/>
      <c r="DNH9" s="242"/>
      <c r="DNI9" s="242"/>
      <c r="DNJ9" s="242"/>
      <c r="DNK9" s="242"/>
      <c r="DNL9" s="242"/>
      <c r="DNM9" s="242"/>
      <c r="DNN9" s="242"/>
      <c r="DNO9" s="242"/>
      <c r="DNP9" s="242"/>
      <c r="DNQ9" s="242"/>
      <c r="DNR9" s="242"/>
      <c r="DNS9" s="242"/>
      <c r="DNT9" s="242"/>
      <c r="DNU9" s="242"/>
      <c r="DNV9" s="242"/>
      <c r="DNW9" s="242"/>
      <c r="DNX9" s="242"/>
      <c r="DNY9" s="242"/>
      <c r="DNZ9" s="242"/>
      <c r="DOA9" s="242"/>
      <c r="DOB9" s="242"/>
      <c r="DOC9" s="242"/>
      <c r="DOD9" s="242"/>
      <c r="DOE9" s="242"/>
      <c r="DOF9" s="242"/>
      <c r="DOG9" s="242"/>
      <c r="DOH9" s="242"/>
      <c r="DOI9" s="242"/>
      <c r="DOJ9" s="242"/>
      <c r="DOK9" s="242"/>
      <c r="DOL9" s="242"/>
      <c r="DOM9" s="242"/>
      <c r="DON9" s="242"/>
      <c r="DOO9" s="242"/>
      <c r="DOP9" s="242"/>
      <c r="DOQ9" s="242"/>
      <c r="DOR9" s="242"/>
      <c r="DOS9" s="242"/>
      <c r="DOT9" s="242"/>
      <c r="DOU9" s="242"/>
      <c r="DOV9" s="242"/>
      <c r="DOW9" s="242"/>
      <c r="DOX9" s="242"/>
      <c r="DOY9" s="242"/>
      <c r="DOZ9" s="242"/>
      <c r="DPA9" s="242"/>
      <c r="DPB9" s="242"/>
      <c r="DPC9" s="242"/>
      <c r="DPD9" s="242"/>
      <c r="DPE9" s="242"/>
      <c r="DPF9" s="242"/>
      <c r="DPG9" s="242"/>
      <c r="DPH9" s="242"/>
      <c r="DPI9" s="242"/>
      <c r="DPJ9" s="242"/>
      <c r="DPK9" s="242"/>
      <c r="DPL9" s="242"/>
      <c r="DPM9" s="242"/>
      <c r="DPN9" s="242"/>
      <c r="DPO9" s="242"/>
      <c r="DPP9" s="242"/>
      <c r="DPQ9" s="242"/>
      <c r="DPR9" s="242"/>
      <c r="DPS9" s="242"/>
      <c r="DPT9" s="242"/>
      <c r="DPU9" s="242"/>
      <c r="DPV9" s="242"/>
      <c r="DPW9" s="242"/>
      <c r="DPX9" s="242"/>
      <c r="DPY9" s="242"/>
      <c r="DPZ9" s="242"/>
      <c r="DQA9" s="242"/>
      <c r="DQB9" s="242"/>
      <c r="DQC9" s="242"/>
      <c r="DQD9" s="242"/>
      <c r="DQE9" s="242"/>
      <c r="DQF9" s="242"/>
      <c r="DQG9" s="242"/>
      <c r="DQH9" s="242"/>
      <c r="DQI9" s="242"/>
      <c r="DQJ9" s="242"/>
      <c r="DQK9" s="242"/>
      <c r="DQL9" s="242"/>
      <c r="DQM9" s="242"/>
      <c r="DQN9" s="242"/>
      <c r="DQO9" s="242"/>
      <c r="DQP9" s="242"/>
      <c r="DQQ9" s="242"/>
      <c r="DQR9" s="242"/>
      <c r="DQS9" s="242"/>
      <c r="DQT9" s="242"/>
      <c r="DQU9" s="242"/>
      <c r="DQV9" s="242"/>
      <c r="DQW9" s="242"/>
      <c r="DQX9" s="242"/>
      <c r="DQY9" s="242"/>
      <c r="DQZ9" s="242"/>
      <c r="DRA9" s="242"/>
      <c r="DRB9" s="242"/>
      <c r="DRC9" s="242"/>
      <c r="DRD9" s="242"/>
      <c r="DRE9" s="242"/>
      <c r="DRF9" s="242"/>
      <c r="DRG9" s="242"/>
      <c r="DRH9" s="242"/>
      <c r="DRI9" s="242"/>
      <c r="DRJ9" s="242"/>
      <c r="DRK9" s="242"/>
      <c r="DRL9" s="242"/>
      <c r="DRM9" s="242"/>
      <c r="DRN9" s="242"/>
      <c r="DRO9" s="242"/>
      <c r="DRP9" s="242"/>
      <c r="DRQ9" s="242"/>
      <c r="DRR9" s="242"/>
      <c r="DRS9" s="242"/>
      <c r="DRT9" s="242"/>
      <c r="DRU9" s="242"/>
      <c r="DRV9" s="242"/>
      <c r="DRW9" s="242"/>
      <c r="DRX9" s="242"/>
      <c r="DRY9" s="242"/>
      <c r="DRZ9" s="242"/>
      <c r="DSA9" s="242"/>
      <c r="DSB9" s="242"/>
      <c r="DSC9" s="242"/>
      <c r="DSD9" s="242"/>
      <c r="DSE9" s="242"/>
      <c r="DSF9" s="242"/>
      <c r="DSG9" s="242"/>
      <c r="DSH9" s="242"/>
      <c r="DSI9" s="242"/>
      <c r="DSJ9" s="242"/>
      <c r="DSK9" s="242"/>
      <c r="DSL9" s="242"/>
      <c r="DSM9" s="242"/>
      <c r="DSN9" s="242"/>
      <c r="DSO9" s="242"/>
      <c r="DSP9" s="242"/>
      <c r="DSQ9" s="242"/>
      <c r="DSR9" s="242"/>
      <c r="DSS9" s="242"/>
      <c r="DST9" s="242"/>
      <c r="DSU9" s="242"/>
      <c r="DSV9" s="242"/>
      <c r="DSW9" s="242"/>
      <c r="DSX9" s="242"/>
      <c r="DSY9" s="242"/>
      <c r="DSZ9" s="242"/>
      <c r="DTA9" s="242"/>
      <c r="DTB9" s="242"/>
      <c r="DTC9" s="242"/>
      <c r="DTD9" s="242"/>
      <c r="DTE9" s="242"/>
      <c r="DTF9" s="242"/>
      <c r="DTG9" s="242"/>
      <c r="DTH9" s="242"/>
      <c r="DTI9" s="242"/>
      <c r="DTJ9" s="242"/>
      <c r="DTK9" s="242"/>
      <c r="DTL9" s="242"/>
      <c r="DTM9" s="242"/>
      <c r="DTN9" s="242"/>
      <c r="DTO9" s="242"/>
      <c r="DTP9" s="242"/>
      <c r="DTQ9" s="242"/>
      <c r="DTR9" s="242"/>
      <c r="DTS9" s="242"/>
      <c r="DTT9" s="242"/>
      <c r="DTU9" s="242"/>
      <c r="DTV9" s="242"/>
      <c r="DTW9" s="242"/>
      <c r="DTX9" s="242"/>
      <c r="DTY9" s="242"/>
      <c r="DTZ9" s="242"/>
      <c r="DUA9" s="242"/>
      <c r="DUB9" s="242"/>
      <c r="DUC9" s="242"/>
      <c r="DUD9" s="242"/>
      <c r="DUE9" s="242"/>
      <c r="DUF9" s="242"/>
      <c r="DUG9" s="242"/>
      <c r="DUH9" s="242"/>
      <c r="DUI9" s="242"/>
      <c r="DUJ9" s="242"/>
      <c r="DUK9" s="242"/>
      <c r="DUL9" s="242"/>
      <c r="DUM9" s="242"/>
      <c r="DUN9" s="242"/>
      <c r="DUO9" s="242"/>
      <c r="DUP9" s="242"/>
      <c r="DUQ9" s="242"/>
      <c r="DUR9" s="242"/>
      <c r="DUS9" s="242"/>
      <c r="DUT9" s="242"/>
      <c r="DUU9" s="242"/>
      <c r="DUV9" s="242"/>
      <c r="DUW9" s="242"/>
      <c r="DUX9" s="242"/>
      <c r="DUY9" s="242"/>
      <c r="DUZ9" s="242"/>
      <c r="DVA9" s="242"/>
      <c r="DVB9" s="242"/>
      <c r="DVC9" s="242"/>
      <c r="DVD9" s="242"/>
      <c r="DVE9" s="242"/>
      <c r="DVF9" s="242"/>
      <c r="DVG9" s="242"/>
      <c r="DVH9" s="242"/>
      <c r="DVI9" s="242"/>
      <c r="DVJ9" s="242"/>
      <c r="DVK9" s="242"/>
      <c r="DVL9" s="242"/>
      <c r="DVM9" s="242"/>
      <c r="DVN9" s="242"/>
      <c r="DVO9" s="242"/>
      <c r="DVP9" s="242"/>
      <c r="DVQ9" s="242"/>
      <c r="DVR9" s="242"/>
      <c r="DVS9" s="242"/>
      <c r="DVT9" s="242"/>
      <c r="DVU9" s="242"/>
      <c r="DVV9" s="242"/>
      <c r="DVW9" s="242"/>
      <c r="DVX9" s="242"/>
      <c r="DVY9" s="242"/>
      <c r="DVZ9" s="242"/>
      <c r="DWA9" s="242"/>
      <c r="DWB9" s="242"/>
      <c r="DWC9" s="242"/>
      <c r="DWD9" s="242"/>
      <c r="DWE9" s="242"/>
      <c r="DWF9" s="242"/>
      <c r="DWG9" s="242"/>
      <c r="DWH9" s="242"/>
      <c r="DWI9" s="242"/>
      <c r="DWJ9" s="242"/>
      <c r="DWK9" s="242"/>
      <c r="DWL9" s="242"/>
      <c r="DWM9" s="242"/>
      <c r="DWN9" s="242"/>
      <c r="DWO9" s="242"/>
      <c r="DWP9" s="242"/>
      <c r="DWQ9" s="242"/>
      <c r="DWR9" s="242"/>
      <c r="DWS9" s="242"/>
      <c r="DWT9" s="242"/>
      <c r="DWU9" s="242"/>
      <c r="DWV9" s="242"/>
      <c r="DWW9" s="242"/>
      <c r="DWX9" s="242"/>
      <c r="DWY9" s="242"/>
      <c r="DWZ9" s="242"/>
      <c r="DXA9" s="242"/>
      <c r="DXB9" s="242"/>
      <c r="DXC9" s="242"/>
      <c r="DXD9" s="242"/>
      <c r="DXE9" s="242"/>
      <c r="DXF9" s="242"/>
      <c r="DXG9" s="242"/>
      <c r="DXH9" s="242"/>
      <c r="DXI9" s="242"/>
      <c r="DXJ9" s="242"/>
      <c r="DXK9" s="242"/>
      <c r="DXL9" s="242"/>
      <c r="DXM9" s="242"/>
      <c r="DXN9" s="242"/>
      <c r="DXO9" s="242"/>
      <c r="DXP9" s="242"/>
      <c r="DXQ9" s="242"/>
      <c r="DXR9" s="242"/>
      <c r="DXS9" s="242"/>
      <c r="DXT9" s="242"/>
      <c r="DXU9" s="242"/>
      <c r="DXV9" s="242"/>
      <c r="DXW9" s="242"/>
      <c r="DXX9" s="242"/>
      <c r="DXY9" s="242"/>
      <c r="DXZ9" s="242"/>
      <c r="DYA9" s="242"/>
      <c r="DYB9" s="242"/>
      <c r="DYC9" s="242"/>
      <c r="DYD9" s="242"/>
      <c r="DYE9" s="242"/>
      <c r="DYF9" s="242"/>
      <c r="DYG9" s="242"/>
      <c r="DYH9" s="242"/>
      <c r="DYI9" s="242"/>
      <c r="DYJ9" s="242"/>
      <c r="DYK9" s="242"/>
      <c r="DYL9" s="242"/>
      <c r="DYM9" s="242"/>
      <c r="DYN9" s="242"/>
      <c r="DYO9" s="242"/>
      <c r="DYP9" s="242"/>
      <c r="DYQ9" s="242"/>
      <c r="DYR9" s="242"/>
      <c r="DYS9" s="242"/>
      <c r="DYT9" s="242"/>
      <c r="DYU9" s="242"/>
      <c r="DYV9" s="242"/>
      <c r="DYW9" s="242"/>
      <c r="DYX9" s="242"/>
      <c r="DYY9" s="242"/>
      <c r="DYZ9" s="242"/>
      <c r="DZA9" s="242"/>
      <c r="DZB9" s="242"/>
      <c r="DZC9" s="242"/>
      <c r="DZD9" s="242"/>
      <c r="DZE9" s="242"/>
      <c r="DZF9" s="242"/>
      <c r="DZG9" s="242"/>
      <c r="DZH9" s="242"/>
      <c r="DZI9" s="242"/>
      <c r="DZJ9" s="242"/>
      <c r="DZK9" s="242"/>
      <c r="DZL9" s="242"/>
      <c r="DZM9" s="242"/>
      <c r="DZN9" s="242"/>
      <c r="DZO9" s="242"/>
      <c r="DZP9" s="242"/>
      <c r="DZQ9" s="242"/>
      <c r="DZR9" s="242"/>
      <c r="DZS9" s="242"/>
      <c r="DZT9" s="242"/>
      <c r="DZU9" s="242"/>
      <c r="DZV9" s="242"/>
      <c r="DZW9" s="242"/>
      <c r="DZX9" s="242"/>
      <c r="DZY9" s="242"/>
      <c r="DZZ9" s="242"/>
      <c r="EAA9" s="242"/>
      <c r="EAB9" s="242"/>
      <c r="EAC9" s="242"/>
      <c r="EAD9" s="242"/>
      <c r="EAE9" s="242"/>
      <c r="EAF9" s="242"/>
      <c r="EAG9" s="242"/>
      <c r="EAH9" s="242"/>
      <c r="EAI9" s="242"/>
      <c r="EAJ9" s="242"/>
      <c r="EAK9" s="242"/>
      <c r="EAL9" s="242"/>
      <c r="EAM9" s="242"/>
      <c r="EAN9" s="242"/>
      <c r="EAO9" s="242"/>
      <c r="EAP9" s="242"/>
      <c r="EAQ9" s="242"/>
      <c r="EAR9" s="242"/>
      <c r="EAS9" s="242"/>
      <c r="EAT9" s="242"/>
      <c r="EAU9" s="242"/>
      <c r="EAV9" s="242"/>
      <c r="EAW9" s="242"/>
      <c r="EAX9" s="242"/>
      <c r="EAY9" s="242"/>
      <c r="EAZ9" s="242"/>
      <c r="EBA9" s="242"/>
      <c r="EBB9" s="242"/>
      <c r="EBC9" s="242"/>
      <c r="EBD9" s="242"/>
      <c r="EBE9" s="242"/>
      <c r="EBF9" s="242"/>
      <c r="EBG9" s="242"/>
      <c r="EBH9" s="242"/>
      <c r="EBI9" s="242"/>
      <c r="EBJ9" s="242"/>
      <c r="EBK9" s="242"/>
      <c r="EBL9" s="242"/>
      <c r="EBM9" s="242"/>
      <c r="EBN9" s="242"/>
      <c r="EBO9" s="242"/>
      <c r="EBP9" s="242"/>
      <c r="EBQ9" s="242"/>
      <c r="EBR9" s="242"/>
      <c r="EBS9" s="242"/>
      <c r="EBT9" s="242"/>
      <c r="EBU9" s="242"/>
      <c r="EBV9" s="242"/>
      <c r="EBW9" s="242"/>
      <c r="EBX9" s="242"/>
      <c r="EBY9" s="242"/>
      <c r="EBZ9" s="242"/>
      <c r="ECA9" s="242"/>
      <c r="ECB9" s="242"/>
      <c r="ECC9" s="242"/>
      <c r="ECD9" s="242"/>
      <c r="ECE9" s="242"/>
      <c r="ECF9" s="242"/>
      <c r="ECG9" s="242"/>
      <c r="ECH9" s="242"/>
      <c r="ECI9" s="242"/>
      <c r="ECJ9" s="242"/>
      <c r="ECK9" s="242"/>
      <c r="ECL9" s="242"/>
      <c r="ECM9" s="242"/>
      <c r="ECN9" s="242"/>
      <c r="ECO9" s="242"/>
      <c r="ECP9" s="242"/>
      <c r="ECQ9" s="242"/>
      <c r="ECR9" s="242"/>
      <c r="ECS9" s="242"/>
      <c r="ECT9" s="242"/>
      <c r="ECU9" s="242"/>
      <c r="ECV9" s="242"/>
      <c r="ECW9" s="242"/>
      <c r="ECX9" s="242"/>
      <c r="ECY9" s="242"/>
      <c r="ECZ9" s="242"/>
      <c r="EDA9" s="242"/>
      <c r="EDB9" s="242"/>
      <c r="EDC9" s="242"/>
      <c r="EDD9" s="242"/>
      <c r="EDE9" s="242"/>
      <c r="EDF9" s="242"/>
      <c r="EDG9" s="242"/>
      <c r="EDH9" s="242"/>
      <c r="EDI9" s="242"/>
      <c r="EDJ9" s="242"/>
      <c r="EDK9" s="242"/>
      <c r="EDL9" s="242"/>
      <c r="EDM9" s="242"/>
      <c r="EDN9" s="242"/>
      <c r="EDO9" s="242"/>
      <c r="EDP9" s="242"/>
      <c r="EDQ9" s="242"/>
      <c r="EDR9" s="242"/>
      <c r="EDS9" s="242"/>
      <c r="EDT9" s="242"/>
      <c r="EDU9" s="242"/>
      <c r="EDV9" s="242"/>
      <c r="EDW9" s="242"/>
      <c r="EDX9" s="242"/>
      <c r="EDY9" s="242"/>
      <c r="EDZ9" s="242"/>
      <c r="EEA9" s="242"/>
      <c r="EEB9" s="242"/>
      <c r="EEC9" s="242"/>
      <c r="EED9" s="242"/>
      <c r="EEE9" s="242"/>
      <c r="EEF9" s="242"/>
      <c r="EEG9" s="242"/>
      <c r="EEH9" s="242"/>
      <c r="EEI9" s="242"/>
      <c r="EEJ9" s="242"/>
      <c r="EEK9" s="242"/>
      <c r="EEL9" s="242"/>
      <c r="EEM9" s="242"/>
      <c r="EEN9" s="242"/>
      <c r="EEO9" s="242"/>
      <c r="EEP9" s="242"/>
      <c r="EEQ9" s="242"/>
      <c r="EER9" s="242"/>
      <c r="EES9" s="242"/>
      <c r="EET9" s="242"/>
      <c r="EEU9" s="242"/>
      <c r="EEV9" s="242"/>
      <c r="EEW9" s="242"/>
      <c r="EEX9" s="242"/>
      <c r="EEY9" s="242"/>
      <c r="EEZ9" s="242"/>
      <c r="EFA9" s="242"/>
      <c r="EFB9" s="242"/>
      <c r="EFC9" s="242"/>
      <c r="EFD9" s="242"/>
      <c r="EFE9" s="242"/>
      <c r="EFF9" s="242"/>
      <c r="EFG9" s="242"/>
      <c r="EFH9" s="242"/>
      <c r="EFI9" s="242"/>
      <c r="EFJ9" s="242"/>
      <c r="EFK9" s="242"/>
      <c r="EFL9" s="242"/>
      <c r="EFM9" s="242"/>
      <c r="EFN9" s="242"/>
      <c r="EFO9" s="242"/>
      <c r="EFP9" s="242"/>
      <c r="EFQ9" s="242"/>
      <c r="EFR9" s="242"/>
      <c r="EFS9" s="242"/>
      <c r="EFT9" s="242"/>
      <c r="EFU9" s="242"/>
      <c r="EFV9" s="242"/>
      <c r="EFW9" s="242"/>
      <c r="EFX9" s="242"/>
      <c r="EFY9" s="242"/>
      <c r="EFZ9" s="242"/>
      <c r="EGA9" s="242"/>
      <c r="EGB9" s="242"/>
      <c r="EGC9" s="242"/>
      <c r="EGD9" s="242"/>
      <c r="EGE9" s="242"/>
      <c r="EGF9" s="242"/>
      <c r="EGG9" s="242"/>
      <c r="EGH9" s="242"/>
      <c r="EGI9" s="242"/>
      <c r="EGJ9" s="242"/>
      <c r="EGK9" s="242"/>
      <c r="EGL9" s="242"/>
      <c r="EGM9" s="242"/>
      <c r="EGN9" s="242"/>
      <c r="EGO9" s="242"/>
      <c r="EGP9" s="242"/>
      <c r="EGQ9" s="242"/>
      <c r="EGR9" s="242"/>
      <c r="EGS9" s="242"/>
      <c r="EGT9" s="242"/>
      <c r="EGU9" s="242"/>
      <c r="EGV9" s="242"/>
      <c r="EGW9" s="242"/>
      <c r="EGX9" s="242"/>
      <c r="EGY9" s="242"/>
      <c r="EGZ9" s="242"/>
      <c r="EHA9" s="242"/>
      <c r="EHB9" s="242"/>
      <c r="EHC9" s="242"/>
      <c r="EHD9" s="242"/>
      <c r="EHE9" s="242"/>
      <c r="EHF9" s="242"/>
      <c r="EHG9" s="242"/>
      <c r="EHH9" s="242"/>
      <c r="EHI9" s="242"/>
      <c r="EHJ9" s="242"/>
      <c r="EHK9" s="242"/>
      <c r="EHL9" s="242"/>
      <c r="EHM9" s="242"/>
      <c r="EHN9" s="242"/>
      <c r="EHO9" s="242"/>
      <c r="EHP9" s="242"/>
      <c r="EHQ9" s="242"/>
      <c r="EHR9" s="242"/>
      <c r="EHS9" s="242"/>
      <c r="EHT9" s="242"/>
      <c r="EHU9" s="242"/>
      <c r="EHV9" s="242"/>
      <c r="EHW9" s="242"/>
      <c r="EHX9" s="242"/>
      <c r="EHY9" s="242"/>
      <c r="EHZ9" s="242"/>
      <c r="EIA9" s="242"/>
      <c r="EIB9" s="242"/>
      <c r="EIC9" s="242"/>
      <c r="EID9" s="242"/>
      <c r="EIE9" s="242"/>
      <c r="EIF9" s="242"/>
      <c r="EIG9" s="242"/>
      <c r="EIH9" s="242"/>
      <c r="EII9" s="242"/>
      <c r="EIJ9" s="242"/>
      <c r="EIK9" s="242"/>
      <c r="EIL9" s="242"/>
      <c r="EIM9" s="242"/>
      <c r="EIN9" s="242"/>
      <c r="EIO9" s="242"/>
      <c r="EIP9" s="242"/>
      <c r="EIQ9" s="242"/>
      <c r="EIR9" s="242"/>
      <c r="EIS9" s="242"/>
      <c r="EIT9" s="242"/>
      <c r="EIU9" s="242"/>
      <c r="EIV9" s="242"/>
      <c r="EIW9" s="242"/>
      <c r="EIX9" s="242"/>
      <c r="EIY9" s="242"/>
      <c r="EIZ9" s="242"/>
      <c r="EJA9" s="242"/>
      <c r="EJB9" s="242"/>
      <c r="EJC9" s="242"/>
      <c r="EJD9" s="242"/>
      <c r="EJE9" s="242"/>
      <c r="EJF9" s="242"/>
      <c r="EJG9" s="242"/>
      <c r="EJH9" s="242"/>
      <c r="EJI9" s="242"/>
      <c r="EJJ9" s="242"/>
      <c r="EJK9" s="242"/>
      <c r="EJL9" s="242"/>
      <c r="EJM9" s="242"/>
      <c r="EJN9" s="242"/>
      <c r="EJO9" s="242"/>
      <c r="EJP9" s="242"/>
      <c r="EJQ9" s="242"/>
      <c r="EJR9" s="242"/>
      <c r="EJS9" s="242"/>
      <c r="EJT9" s="242"/>
      <c r="EJU9" s="242"/>
      <c r="EJV9" s="242"/>
      <c r="EJW9" s="242"/>
      <c r="EJX9" s="242"/>
      <c r="EJY9" s="242"/>
      <c r="EJZ9" s="242"/>
      <c r="EKA9" s="242"/>
      <c r="EKB9" s="242"/>
      <c r="EKC9" s="242"/>
      <c r="EKD9" s="242"/>
      <c r="EKE9" s="242"/>
      <c r="EKF9" s="242"/>
      <c r="EKG9" s="242"/>
      <c r="EKH9" s="242"/>
      <c r="EKI9" s="242"/>
      <c r="EKJ9" s="242"/>
      <c r="EKK9" s="242"/>
      <c r="EKL9" s="242"/>
      <c r="EKM9" s="242"/>
      <c r="EKN9" s="242"/>
      <c r="EKO9" s="242"/>
      <c r="EKP9" s="242"/>
      <c r="EKQ9" s="242"/>
      <c r="EKR9" s="242"/>
      <c r="EKS9" s="242"/>
      <c r="EKT9" s="242"/>
      <c r="EKU9" s="242"/>
      <c r="EKV9" s="242"/>
      <c r="EKW9" s="242"/>
      <c r="EKX9" s="242"/>
      <c r="EKY9" s="242"/>
      <c r="EKZ9" s="242"/>
      <c r="ELA9" s="242"/>
      <c r="ELB9" s="242"/>
      <c r="ELC9" s="242"/>
      <c r="ELD9" s="242"/>
      <c r="ELE9" s="242"/>
      <c r="ELF9" s="242"/>
      <c r="ELG9" s="242"/>
      <c r="ELH9" s="242"/>
      <c r="ELI9" s="242"/>
      <c r="ELJ9" s="242"/>
      <c r="ELK9" s="242"/>
      <c r="ELL9" s="242"/>
      <c r="ELM9" s="242"/>
      <c r="ELN9" s="242"/>
      <c r="ELO9" s="242"/>
      <c r="ELP9" s="242"/>
      <c r="ELQ9" s="242"/>
      <c r="ELR9" s="242"/>
      <c r="ELS9" s="242"/>
      <c r="ELT9" s="242"/>
      <c r="ELU9" s="242"/>
      <c r="ELV9" s="242"/>
      <c r="ELW9" s="242"/>
      <c r="ELX9" s="242"/>
      <c r="ELY9" s="242"/>
      <c r="ELZ9" s="242"/>
      <c r="EMA9" s="242"/>
      <c r="EMB9" s="242"/>
      <c r="EMC9" s="242"/>
      <c r="EMD9" s="242"/>
      <c r="EME9" s="242"/>
      <c r="EMF9" s="242"/>
      <c r="EMG9" s="242"/>
      <c r="EMH9" s="242"/>
      <c r="EMI9" s="242"/>
      <c r="EMJ9" s="242"/>
      <c r="EMK9" s="242"/>
      <c r="EML9" s="242"/>
      <c r="EMM9" s="242"/>
      <c r="EMN9" s="242"/>
      <c r="EMO9" s="242"/>
      <c r="EMP9" s="242"/>
      <c r="EMQ9" s="242"/>
      <c r="EMR9" s="242"/>
      <c r="EMS9" s="242"/>
      <c r="EMT9" s="242"/>
      <c r="EMU9" s="242"/>
      <c r="EMV9" s="242"/>
      <c r="EMW9" s="242"/>
      <c r="EMX9" s="242"/>
      <c r="EMY9" s="242"/>
      <c r="EMZ9" s="242"/>
      <c r="ENA9" s="242"/>
      <c r="ENB9" s="242"/>
      <c r="ENC9" s="242"/>
      <c r="END9" s="242"/>
      <c r="ENE9" s="242"/>
      <c r="ENF9" s="242"/>
      <c r="ENG9" s="242"/>
      <c r="ENH9" s="242"/>
      <c r="ENI9" s="242"/>
      <c r="ENJ9" s="242"/>
      <c r="ENK9" s="242"/>
      <c r="ENL9" s="242"/>
      <c r="ENM9" s="242"/>
      <c r="ENN9" s="242"/>
      <c r="ENO9" s="242"/>
      <c r="ENP9" s="242"/>
      <c r="ENQ9" s="242"/>
      <c r="ENR9" s="242"/>
      <c r="ENS9" s="242"/>
      <c r="ENT9" s="242"/>
      <c r="ENU9" s="242"/>
      <c r="ENV9" s="242"/>
      <c r="ENW9" s="242"/>
      <c r="ENX9" s="242"/>
      <c r="ENY9" s="242"/>
      <c r="ENZ9" s="242"/>
      <c r="EOA9" s="242"/>
      <c r="EOB9" s="242"/>
      <c r="EOC9" s="242"/>
      <c r="EOD9" s="242"/>
      <c r="EOE9" s="242"/>
      <c r="EOF9" s="242"/>
      <c r="EOG9" s="242"/>
      <c r="EOH9" s="242"/>
      <c r="EOI9" s="242"/>
      <c r="EOJ9" s="242"/>
      <c r="EOK9" s="242"/>
      <c r="EOL9" s="242"/>
      <c r="EOM9" s="242"/>
      <c r="EON9" s="242"/>
      <c r="EOO9" s="242"/>
      <c r="EOP9" s="242"/>
      <c r="EOQ9" s="242"/>
      <c r="EOR9" s="242"/>
      <c r="EOS9" s="242"/>
      <c r="EOT9" s="242"/>
      <c r="EOU9" s="242"/>
      <c r="EOV9" s="242"/>
      <c r="EOW9" s="242"/>
      <c r="EOX9" s="242"/>
      <c r="EOY9" s="242"/>
      <c r="EOZ9" s="242"/>
      <c r="EPA9" s="242"/>
      <c r="EPB9" s="242"/>
      <c r="EPC9" s="242"/>
      <c r="EPD9" s="242"/>
      <c r="EPE9" s="242"/>
      <c r="EPF9" s="242"/>
      <c r="EPG9" s="242"/>
      <c r="EPH9" s="242"/>
      <c r="EPI9" s="242"/>
      <c r="EPJ9" s="242"/>
      <c r="EPK9" s="242"/>
      <c r="EPL9" s="242"/>
      <c r="EPM9" s="242"/>
      <c r="EPN9" s="242"/>
      <c r="EPO9" s="242"/>
      <c r="EPP9" s="242"/>
      <c r="EPQ9" s="242"/>
      <c r="EPR9" s="242"/>
      <c r="EPS9" s="242"/>
      <c r="EPT9" s="242"/>
      <c r="EPU9" s="242"/>
      <c r="EPV9" s="242"/>
      <c r="EPW9" s="242"/>
      <c r="EPX9" s="242"/>
      <c r="EPY9" s="242"/>
      <c r="EPZ9" s="242"/>
      <c r="EQA9" s="242"/>
      <c r="EQB9" s="242"/>
      <c r="EQC9" s="242"/>
      <c r="EQD9" s="242"/>
      <c r="EQE9" s="242"/>
      <c r="EQF9" s="242"/>
      <c r="EQG9" s="242"/>
      <c r="EQH9" s="242"/>
      <c r="EQI9" s="242"/>
      <c r="EQJ9" s="242"/>
      <c r="EQK9" s="242"/>
      <c r="EQL9" s="242"/>
      <c r="EQM9" s="242"/>
      <c r="EQN9" s="242"/>
      <c r="EQO9" s="242"/>
      <c r="EQP9" s="242"/>
      <c r="EQQ9" s="242"/>
      <c r="EQR9" s="242"/>
      <c r="EQS9" s="242"/>
      <c r="EQT9" s="242"/>
      <c r="EQU9" s="242"/>
      <c r="EQV9" s="242"/>
      <c r="EQW9" s="242"/>
      <c r="EQX9" s="242"/>
      <c r="EQY9" s="242"/>
      <c r="EQZ9" s="242"/>
      <c r="ERA9" s="242"/>
      <c r="ERB9" s="242"/>
      <c r="ERC9" s="242"/>
      <c r="ERD9" s="242"/>
      <c r="ERE9" s="242"/>
      <c r="ERF9" s="242"/>
      <c r="ERG9" s="242"/>
      <c r="ERH9" s="242"/>
      <c r="ERI9" s="242"/>
      <c r="ERJ9" s="242"/>
      <c r="ERK9" s="242"/>
      <c r="ERL9" s="242"/>
      <c r="ERM9" s="242"/>
      <c r="ERN9" s="242"/>
      <c r="ERO9" s="242"/>
      <c r="ERP9" s="242"/>
      <c r="ERQ9" s="242"/>
      <c r="ERR9" s="242"/>
      <c r="ERS9" s="242"/>
      <c r="ERT9" s="242"/>
      <c r="ERU9" s="242"/>
      <c r="ERV9" s="242"/>
      <c r="ERW9" s="242"/>
      <c r="ERX9" s="242"/>
      <c r="ERY9" s="242"/>
      <c r="ERZ9" s="242"/>
      <c r="ESA9" s="242"/>
      <c r="ESB9" s="242"/>
      <c r="ESC9" s="242"/>
      <c r="ESD9" s="242"/>
      <c r="ESE9" s="242"/>
      <c r="ESF9" s="242"/>
      <c r="ESG9" s="242"/>
      <c r="ESH9" s="242"/>
      <c r="ESI9" s="242"/>
      <c r="ESJ9" s="242"/>
      <c r="ESK9" s="242"/>
      <c r="ESL9" s="242"/>
      <c r="ESM9" s="242"/>
      <c r="ESN9" s="242"/>
      <c r="ESO9" s="242"/>
      <c r="ESP9" s="242"/>
      <c r="ESQ9" s="242"/>
      <c r="ESR9" s="242"/>
      <c r="ESS9" s="242"/>
      <c r="EST9" s="242"/>
      <c r="ESU9" s="242"/>
      <c r="ESV9" s="242"/>
      <c r="ESW9" s="242"/>
      <c r="ESX9" s="242"/>
      <c r="ESY9" s="242"/>
      <c r="ESZ9" s="242"/>
      <c r="ETA9" s="242"/>
      <c r="ETB9" s="242"/>
      <c r="ETC9" s="242"/>
      <c r="ETD9" s="242"/>
      <c r="ETE9" s="242"/>
      <c r="ETF9" s="242"/>
      <c r="ETG9" s="242"/>
      <c r="ETH9" s="242"/>
      <c r="ETI9" s="242"/>
      <c r="ETJ9" s="242"/>
      <c r="ETK9" s="242"/>
      <c r="ETL9" s="242"/>
      <c r="ETM9" s="242"/>
      <c r="ETN9" s="242"/>
      <c r="ETO9" s="242"/>
      <c r="ETP9" s="242"/>
      <c r="ETQ9" s="242"/>
      <c r="ETR9" s="242"/>
      <c r="ETS9" s="242"/>
      <c r="ETT9" s="242"/>
      <c r="ETU9" s="242"/>
      <c r="ETV9" s="242"/>
      <c r="ETW9" s="242"/>
      <c r="ETX9" s="242"/>
      <c r="ETY9" s="242"/>
      <c r="ETZ9" s="242"/>
      <c r="EUA9" s="242"/>
      <c r="EUB9" s="242"/>
      <c r="EUC9" s="242"/>
      <c r="EUD9" s="242"/>
      <c r="EUE9" s="242"/>
      <c r="EUF9" s="242"/>
      <c r="EUG9" s="242"/>
      <c r="EUH9" s="242"/>
      <c r="EUI9" s="242"/>
      <c r="EUJ9" s="242"/>
      <c r="EUK9" s="242"/>
      <c r="EUL9" s="242"/>
      <c r="EUM9" s="242"/>
      <c r="EUN9" s="242"/>
      <c r="EUO9" s="242"/>
      <c r="EUP9" s="242"/>
      <c r="EUQ9" s="242"/>
      <c r="EUR9" s="242"/>
      <c r="EUS9" s="242"/>
      <c r="EUT9" s="242"/>
      <c r="EUU9" s="242"/>
      <c r="EUV9" s="242"/>
      <c r="EUW9" s="242"/>
      <c r="EUX9" s="242"/>
      <c r="EUY9" s="242"/>
      <c r="EUZ9" s="242"/>
      <c r="EVA9" s="242"/>
      <c r="EVB9" s="242"/>
      <c r="EVC9" s="242"/>
      <c r="EVD9" s="242"/>
      <c r="EVE9" s="242"/>
      <c r="EVF9" s="242"/>
      <c r="EVG9" s="242"/>
      <c r="EVH9" s="242"/>
      <c r="EVI9" s="242"/>
      <c r="EVJ9" s="242"/>
      <c r="EVK9" s="242"/>
      <c r="EVL9" s="242"/>
      <c r="EVM9" s="242"/>
      <c r="EVN9" s="242"/>
      <c r="EVO9" s="242"/>
      <c r="EVP9" s="242"/>
      <c r="EVQ9" s="242"/>
      <c r="EVR9" s="242"/>
      <c r="EVS9" s="242"/>
      <c r="EVT9" s="242"/>
      <c r="EVU9" s="242"/>
      <c r="EVV9" s="242"/>
      <c r="EVW9" s="242"/>
      <c r="EVX9" s="242"/>
      <c r="EVY9" s="242"/>
      <c r="EVZ9" s="242"/>
      <c r="EWA9" s="242"/>
      <c r="EWB9" s="242"/>
      <c r="EWC9" s="242"/>
      <c r="EWD9" s="242"/>
      <c r="EWE9" s="242"/>
      <c r="EWF9" s="242"/>
      <c r="EWG9" s="242"/>
      <c r="EWH9" s="242"/>
      <c r="EWI9" s="242"/>
      <c r="EWJ9" s="242"/>
      <c r="EWK9" s="242"/>
      <c r="EWL9" s="242"/>
      <c r="EWM9" s="242"/>
      <c r="EWN9" s="242"/>
      <c r="EWO9" s="242"/>
      <c r="EWP9" s="242"/>
      <c r="EWQ9" s="242"/>
      <c r="EWR9" s="242"/>
      <c r="EWS9" s="242"/>
      <c r="EWT9" s="242"/>
      <c r="EWU9" s="242"/>
      <c r="EWV9" s="242"/>
      <c r="EWW9" s="242"/>
      <c r="EWX9" s="242"/>
      <c r="EWY9" s="242"/>
      <c r="EWZ9" s="242"/>
      <c r="EXA9" s="242"/>
      <c r="EXB9" s="242"/>
      <c r="EXC9" s="242"/>
      <c r="EXD9" s="242"/>
      <c r="EXE9" s="242"/>
      <c r="EXF9" s="242"/>
      <c r="EXG9" s="242"/>
      <c r="EXH9" s="242"/>
      <c r="EXI9" s="242"/>
      <c r="EXJ9" s="242"/>
      <c r="EXK9" s="242"/>
      <c r="EXL9" s="242"/>
      <c r="EXM9" s="242"/>
      <c r="EXN9" s="242"/>
      <c r="EXO9" s="242"/>
      <c r="EXP9" s="242"/>
      <c r="EXQ9" s="242"/>
      <c r="EXR9" s="242"/>
      <c r="EXS9" s="242"/>
      <c r="EXT9" s="242"/>
      <c r="EXU9" s="242"/>
      <c r="EXV9" s="242"/>
      <c r="EXW9" s="242"/>
      <c r="EXX9" s="242"/>
      <c r="EXY9" s="242"/>
      <c r="EXZ9" s="242"/>
      <c r="EYA9" s="242"/>
      <c r="EYB9" s="242"/>
      <c r="EYC9" s="242"/>
      <c r="EYD9" s="242"/>
      <c r="EYE9" s="242"/>
      <c r="EYF9" s="242"/>
      <c r="EYG9" s="242"/>
      <c r="EYH9" s="242"/>
      <c r="EYI9" s="242"/>
      <c r="EYJ9" s="242"/>
      <c r="EYK9" s="242"/>
      <c r="EYL9" s="242"/>
      <c r="EYM9" s="242"/>
      <c r="EYN9" s="242"/>
      <c r="EYO9" s="242"/>
      <c r="EYP9" s="242"/>
      <c r="EYQ9" s="242"/>
      <c r="EYR9" s="242"/>
      <c r="EYS9" s="242"/>
      <c r="EYT9" s="242"/>
      <c r="EYU9" s="242"/>
      <c r="EYV9" s="242"/>
      <c r="EYW9" s="242"/>
      <c r="EYX9" s="242"/>
      <c r="EYY9" s="242"/>
      <c r="EYZ9" s="242"/>
      <c r="EZA9" s="242"/>
      <c r="EZB9" s="242"/>
      <c r="EZC9" s="242"/>
      <c r="EZD9" s="242"/>
      <c r="EZE9" s="242"/>
      <c r="EZF9" s="242"/>
      <c r="EZG9" s="242"/>
      <c r="EZH9" s="242"/>
      <c r="EZI9" s="242"/>
      <c r="EZJ9" s="242"/>
      <c r="EZK9" s="242"/>
      <c r="EZL9" s="242"/>
      <c r="EZM9" s="242"/>
      <c r="EZN9" s="242"/>
      <c r="EZO9" s="242"/>
      <c r="EZP9" s="242"/>
      <c r="EZQ9" s="242"/>
      <c r="EZR9" s="242"/>
      <c r="EZS9" s="242"/>
      <c r="EZT9" s="242"/>
      <c r="EZU9" s="242"/>
      <c r="EZV9" s="242"/>
      <c r="EZW9" s="242"/>
      <c r="EZX9" s="242"/>
      <c r="EZY9" s="242"/>
      <c r="EZZ9" s="242"/>
      <c r="FAA9" s="242"/>
      <c r="FAB9" s="242"/>
      <c r="FAC9" s="242"/>
      <c r="FAD9" s="242"/>
      <c r="FAE9" s="242"/>
      <c r="FAF9" s="242"/>
      <c r="FAG9" s="242"/>
      <c r="FAH9" s="242"/>
      <c r="FAI9" s="242"/>
      <c r="FAJ9" s="242"/>
      <c r="FAK9" s="242"/>
      <c r="FAL9" s="242"/>
      <c r="FAM9" s="242"/>
      <c r="FAN9" s="242"/>
      <c r="FAO9" s="242"/>
      <c r="FAP9" s="242"/>
      <c r="FAQ9" s="242"/>
      <c r="FAR9" s="242"/>
      <c r="FAS9" s="242"/>
      <c r="FAT9" s="242"/>
      <c r="FAU9" s="242"/>
      <c r="FAV9" s="242"/>
      <c r="FAW9" s="242"/>
      <c r="FAX9" s="242"/>
      <c r="FAY9" s="242"/>
      <c r="FAZ9" s="242"/>
      <c r="FBA9" s="242"/>
      <c r="FBB9" s="242"/>
      <c r="FBC9" s="242"/>
      <c r="FBD9" s="242"/>
      <c r="FBE9" s="242"/>
      <c r="FBF9" s="242"/>
      <c r="FBG9" s="242"/>
      <c r="FBH9" s="242"/>
      <c r="FBI9" s="242"/>
      <c r="FBJ9" s="242"/>
      <c r="FBK9" s="242"/>
      <c r="FBL9" s="242"/>
      <c r="FBM9" s="242"/>
      <c r="FBN9" s="242"/>
      <c r="FBO9" s="242"/>
      <c r="FBP9" s="242"/>
      <c r="FBQ9" s="242"/>
      <c r="FBR9" s="242"/>
      <c r="FBS9" s="242"/>
      <c r="FBT9" s="242"/>
      <c r="FBU9" s="242"/>
      <c r="FBV9" s="242"/>
      <c r="FBW9" s="242"/>
      <c r="FBX9" s="242"/>
      <c r="FBY9" s="242"/>
      <c r="FBZ9" s="242"/>
      <c r="FCA9" s="242"/>
      <c r="FCB9" s="242"/>
      <c r="FCC9" s="242"/>
      <c r="FCD9" s="242"/>
      <c r="FCE9" s="242"/>
      <c r="FCF9" s="242"/>
      <c r="FCG9" s="242"/>
      <c r="FCH9" s="242"/>
      <c r="FCI9" s="242"/>
      <c r="FCJ9" s="242"/>
      <c r="FCK9" s="242"/>
      <c r="FCL9" s="242"/>
      <c r="FCM9" s="242"/>
      <c r="FCN9" s="242"/>
      <c r="FCO9" s="242"/>
      <c r="FCP9" s="242"/>
      <c r="FCQ9" s="242"/>
      <c r="FCR9" s="242"/>
      <c r="FCS9" s="242"/>
      <c r="FCT9" s="242"/>
      <c r="FCU9" s="242"/>
      <c r="FCV9" s="242"/>
      <c r="FCW9" s="242"/>
      <c r="FCX9" s="242"/>
      <c r="FCY9" s="242"/>
      <c r="FCZ9" s="242"/>
      <c r="FDA9" s="242"/>
      <c r="FDB9" s="242"/>
      <c r="FDC9" s="242"/>
      <c r="FDD9" s="242"/>
      <c r="FDE9" s="242"/>
      <c r="FDF9" s="242"/>
      <c r="FDG9" s="242"/>
      <c r="FDH9" s="242"/>
      <c r="FDI9" s="242"/>
      <c r="FDJ9" s="242"/>
      <c r="FDK9" s="242"/>
      <c r="FDL9" s="242"/>
      <c r="FDM9" s="242"/>
      <c r="FDN9" s="242"/>
      <c r="FDO9" s="242"/>
      <c r="FDP9" s="242"/>
      <c r="FDQ9" s="242"/>
      <c r="FDR9" s="242"/>
      <c r="FDS9" s="242"/>
      <c r="FDT9" s="242"/>
      <c r="FDU9" s="242"/>
      <c r="FDV9" s="242"/>
      <c r="FDW9" s="242"/>
      <c r="FDX9" s="242"/>
      <c r="FDY9" s="242"/>
      <c r="FDZ9" s="242"/>
      <c r="FEA9" s="242"/>
      <c r="FEB9" s="242"/>
      <c r="FEC9" s="242"/>
      <c r="FED9" s="242"/>
      <c r="FEE9" s="242"/>
      <c r="FEF9" s="242"/>
      <c r="FEG9" s="242"/>
      <c r="FEH9" s="242"/>
      <c r="FEI9" s="242"/>
      <c r="FEJ9" s="242"/>
      <c r="FEK9" s="242"/>
      <c r="FEL9" s="242"/>
      <c r="FEM9" s="242"/>
      <c r="FEN9" s="242"/>
      <c r="FEO9" s="242"/>
      <c r="FEP9" s="242"/>
      <c r="FEQ9" s="242"/>
      <c r="FER9" s="242"/>
      <c r="FES9" s="242"/>
      <c r="FET9" s="242"/>
      <c r="FEU9" s="242"/>
      <c r="FEV9" s="242"/>
      <c r="FEW9" s="242"/>
      <c r="FEX9" s="242"/>
      <c r="FEY9" s="242"/>
      <c r="FEZ9" s="242"/>
      <c r="FFA9" s="242"/>
      <c r="FFB9" s="242"/>
      <c r="FFC9" s="242"/>
      <c r="FFD9" s="242"/>
      <c r="FFE9" s="242"/>
      <c r="FFF9" s="242"/>
      <c r="FFG9" s="242"/>
      <c r="FFH9" s="242"/>
      <c r="FFI9" s="242"/>
      <c r="FFJ9" s="242"/>
      <c r="FFK9" s="242"/>
      <c r="FFL9" s="242"/>
      <c r="FFM9" s="242"/>
      <c r="FFN9" s="242"/>
      <c r="FFO9" s="242"/>
      <c r="FFP9" s="242"/>
      <c r="FFQ9" s="242"/>
      <c r="FFR9" s="242"/>
      <c r="FFS9" s="242"/>
      <c r="FFT9" s="242"/>
      <c r="FFU9" s="242"/>
      <c r="FFV9" s="242"/>
      <c r="FFW9" s="242"/>
      <c r="FFX9" s="242"/>
      <c r="FFY9" s="242"/>
      <c r="FFZ9" s="242"/>
      <c r="FGA9" s="242"/>
      <c r="FGB9" s="242"/>
      <c r="FGC9" s="242"/>
      <c r="FGD9" s="242"/>
      <c r="FGE9" s="242"/>
      <c r="FGF9" s="242"/>
      <c r="FGG9" s="242"/>
      <c r="FGH9" s="242"/>
      <c r="FGI9" s="242"/>
      <c r="FGJ9" s="242"/>
      <c r="FGK9" s="242"/>
      <c r="FGL9" s="242"/>
      <c r="FGM9" s="242"/>
      <c r="FGN9" s="242"/>
      <c r="FGO9" s="242"/>
      <c r="FGP9" s="242"/>
      <c r="FGQ9" s="242"/>
      <c r="FGR9" s="242"/>
      <c r="FGS9" s="242"/>
      <c r="FGT9" s="242"/>
      <c r="FGU9" s="242"/>
      <c r="FGV9" s="242"/>
      <c r="FGW9" s="242"/>
      <c r="FGX9" s="242"/>
      <c r="FGY9" s="242"/>
      <c r="FGZ9" s="242"/>
      <c r="FHA9" s="242"/>
      <c r="FHB9" s="242"/>
      <c r="FHC9" s="242"/>
      <c r="FHD9" s="242"/>
      <c r="FHE9" s="242"/>
      <c r="FHF9" s="242"/>
      <c r="FHG9" s="242"/>
      <c r="FHH9" s="242"/>
      <c r="FHI9" s="242"/>
      <c r="FHJ9" s="242"/>
      <c r="FHK9" s="242"/>
      <c r="FHL9" s="242"/>
      <c r="FHM9" s="242"/>
      <c r="FHN9" s="242"/>
      <c r="FHO9" s="242"/>
      <c r="FHP9" s="242"/>
      <c r="FHQ9" s="242"/>
      <c r="FHR9" s="242"/>
      <c r="FHS9" s="242"/>
      <c r="FHT9" s="242"/>
      <c r="FHU9" s="242"/>
      <c r="FHV9" s="242"/>
      <c r="FHW9" s="242"/>
      <c r="FHX9" s="242"/>
      <c r="FHY9" s="242"/>
      <c r="FHZ9" s="242"/>
      <c r="FIA9" s="242"/>
      <c r="FIB9" s="242"/>
      <c r="FIC9" s="242"/>
      <c r="FID9" s="242"/>
      <c r="FIE9" s="242"/>
      <c r="FIF9" s="242"/>
      <c r="FIG9" s="242"/>
      <c r="FIH9" s="242"/>
      <c r="FII9" s="242"/>
      <c r="FIJ9" s="242"/>
      <c r="FIK9" s="242"/>
      <c r="FIL9" s="242"/>
      <c r="FIM9" s="242"/>
      <c r="FIN9" s="242"/>
      <c r="FIO9" s="242"/>
      <c r="FIP9" s="242"/>
      <c r="FIQ9" s="242"/>
      <c r="FIR9" s="242"/>
      <c r="FIS9" s="242"/>
      <c r="FIT9" s="242"/>
      <c r="FIU9" s="242"/>
      <c r="FIV9" s="242"/>
      <c r="FIW9" s="242"/>
      <c r="FIX9" s="242"/>
      <c r="FIY9" s="242"/>
      <c r="FIZ9" s="242"/>
      <c r="FJA9" s="242"/>
      <c r="FJB9" s="242"/>
      <c r="FJC9" s="242"/>
      <c r="FJD9" s="242"/>
      <c r="FJE9" s="242"/>
      <c r="FJF9" s="242"/>
      <c r="FJG9" s="242"/>
      <c r="FJH9" s="242"/>
      <c r="FJI9" s="242"/>
      <c r="FJJ9" s="242"/>
      <c r="FJK9" s="242"/>
      <c r="FJL9" s="242"/>
      <c r="FJM9" s="242"/>
      <c r="FJN9" s="242"/>
      <c r="FJO9" s="242"/>
      <c r="FJP9" s="242"/>
      <c r="FJQ9" s="242"/>
      <c r="FJR9" s="242"/>
      <c r="FJS9" s="242"/>
      <c r="FJT9" s="242"/>
      <c r="FJU9" s="242"/>
      <c r="FJV9" s="242"/>
      <c r="FJW9" s="242"/>
      <c r="FJX9" s="242"/>
      <c r="FJY9" s="242"/>
      <c r="FJZ9" s="242"/>
      <c r="FKA9" s="242"/>
      <c r="FKB9" s="242"/>
      <c r="FKC9" s="242"/>
      <c r="FKD9" s="242"/>
      <c r="FKE9" s="242"/>
      <c r="FKF9" s="242"/>
      <c r="FKG9" s="242"/>
      <c r="FKH9" s="242"/>
      <c r="FKI9" s="242"/>
      <c r="FKJ9" s="242"/>
      <c r="FKK9" s="242"/>
      <c r="FKL9" s="242"/>
      <c r="FKM9" s="242"/>
      <c r="FKN9" s="242"/>
      <c r="FKO9" s="242"/>
      <c r="FKP9" s="242"/>
      <c r="FKQ9" s="242"/>
      <c r="FKR9" s="242"/>
      <c r="FKS9" s="242"/>
      <c r="FKT9" s="242"/>
      <c r="FKU9" s="242"/>
      <c r="FKV9" s="242"/>
      <c r="FKW9" s="242"/>
      <c r="FKX9" s="242"/>
      <c r="FKY9" s="242"/>
      <c r="FKZ9" s="242"/>
      <c r="FLA9" s="242"/>
      <c r="FLB9" s="242"/>
      <c r="FLC9" s="242"/>
      <c r="FLD9" s="242"/>
      <c r="FLE9" s="242"/>
      <c r="FLF9" s="242"/>
      <c r="FLG9" s="242"/>
      <c r="FLH9" s="242"/>
      <c r="FLI9" s="242"/>
      <c r="FLJ9" s="242"/>
      <c r="FLK9" s="242"/>
      <c r="FLL9" s="242"/>
      <c r="FLM9" s="242"/>
      <c r="FLN9" s="242"/>
      <c r="FLO9" s="242"/>
      <c r="FLP9" s="242"/>
      <c r="FLQ9" s="242"/>
      <c r="FLR9" s="242"/>
      <c r="FLS9" s="242"/>
      <c r="FLT9" s="242"/>
      <c r="FLU9" s="242"/>
      <c r="FLV9" s="242"/>
      <c r="FLW9" s="242"/>
      <c r="FLX9" s="242"/>
      <c r="FLY9" s="242"/>
      <c r="FLZ9" s="242"/>
      <c r="FMA9" s="242"/>
      <c r="FMB9" s="242"/>
      <c r="FMC9" s="242"/>
      <c r="FMD9" s="242"/>
      <c r="FME9" s="242"/>
      <c r="FMF9" s="242"/>
      <c r="FMG9" s="242"/>
      <c r="FMH9" s="242"/>
      <c r="FMI9" s="242"/>
      <c r="FMJ9" s="242"/>
      <c r="FMK9" s="242"/>
      <c r="FML9" s="242"/>
      <c r="FMM9" s="242"/>
      <c r="FMN9" s="242"/>
      <c r="FMO9" s="242"/>
      <c r="FMP9" s="242"/>
      <c r="FMQ9" s="242"/>
      <c r="FMR9" s="242"/>
      <c r="FMS9" s="242"/>
      <c r="FMT9" s="242"/>
      <c r="FMU9" s="242"/>
      <c r="FMV9" s="242"/>
      <c r="FMW9" s="242"/>
      <c r="FMX9" s="242"/>
      <c r="FMY9" s="242"/>
      <c r="FMZ9" s="242"/>
      <c r="FNA9" s="242"/>
      <c r="FNB9" s="242"/>
      <c r="FNC9" s="242"/>
      <c r="FND9" s="242"/>
      <c r="FNE9" s="242"/>
      <c r="FNF9" s="242"/>
      <c r="FNG9" s="242"/>
      <c r="FNH9" s="242"/>
      <c r="FNI9" s="242"/>
      <c r="FNJ9" s="242"/>
      <c r="FNK9" s="242"/>
      <c r="FNL9" s="242"/>
      <c r="FNM9" s="242"/>
      <c r="FNN9" s="242"/>
      <c r="FNO9" s="242"/>
      <c r="FNP9" s="242"/>
      <c r="FNQ9" s="242"/>
      <c r="FNR9" s="242"/>
      <c r="FNS9" s="242"/>
      <c r="FNT9" s="242"/>
      <c r="FNU9" s="242"/>
      <c r="FNV9" s="242"/>
      <c r="FNW9" s="242"/>
      <c r="FNX9" s="242"/>
      <c r="FNY9" s="242"/>
      <c r="FNZ9" s="242"/>
      <c r="FOA9" s="242"/>
      <c r="FOB9" s="242"/>
      <c r="FOC9" s="242"/>
      <c r="FOD9" s="242"/>
      <c r="FOE9" s="242"/>
      <c r="FOF9" s="242"/>
      <c r="FOG9" s="242"/>
      <c r="FOH9" s="242"/>
      <c r="FOI9" s="242"/>
      <c r="FOJ9" s="242"/>
      <c r="FOK9" s="242"/>
      <c r="FOL9" s="242"/>
      <c r="FOM9" s="242"/>
      <c r="FON9" s="242"/>
      <c r="FOO9" s="242"/>
      <c r="FOP9" s="242"/>
      <c r="FOQ9" s="242"/>
      <c r="FOR9" s="242"/>
      <c r="FOS9" s="242"/>
      <c r="FOT9" s="242"/>
      <c r="FOU9" s="242"/>
      <c r="FOV9" s="242"/>
      <c r="FOW9" s="242"/>
      <c r="FOX9" s="242"/>
      <c r="FOY9" s="242"/>
      <c r="FOZ9" s="242"/>
      <c r="FPA9" s="242"/>
      <c r="FPB9" s="242"/>
      <c r="FPC9" s="242"/>
      <c r="FPD9" s="242"/>
      <c r="FPE9" s="242"/>
      <c r="FPF9" s="242"/>
      <c r="FPG9" s="242"/>
      <c r="FPH9" s="242"/>
      <c r="FPI9" s="242"/>
      <c r="FPJ9" s="242"/>
      <c r="FPK9" s="242"/>
      <c r="FPL9" s="242"/>
      <c r="FPM9" s="242"/>
      <c r="FPN9" s="242"/>
      <c r="FPO9" s="242"/>
      <c r="FPP9" s="242"/>
      <c r="FPQ9" s="242"/>
      <c r="FPR9" s="242"/>
      <c r="FPS9" s="242"/>
      <c r="FPT9" s="242"/>
      <c r="FPU9" s="242"/>
      <c r="FPV9" s="242"/>
      <c r="FPW9" s="242"/>
      <c r="FPX9" s="242"/>
      <c r="FPY9" s="242"/>
      <c r="FPZ9" s="242"/>
      <c r="FQA9" s="242"/>
      <c r="FQB9" s="242"/>
      <c r="FQC9" s="242"/>
      <c r="FQD9" s="242"/>
      <c r="FQE9" s="242"/>
      <c r="FQF9" s="242"/>
      <c r="FQG9" s="242"/>
      <c r="FQH9" s="242"/>
      <c r="FQI9" s="242"/>
      <c r="FQJ9" s="242"/>
      <c r="FQK9" s="242"/>
      <c r="FQL9" s="242"/>
      <c r="FQM9" s="242"/>
      <c r="FQN9" s="242"/>
      <c r="FQO9" s="242"/>
      <c r="FQP9" s="242"/>
      <c r="FQQ9" s="242"/>
      <c r="FQR9" s="242"/>
      <c r="FQS9" s="242"/>
      <c r="FQT9" s="242"/>
      <c r="FQU9" s="242"/>
      <c r="FQV9" s="242"/>
      <c r="FQW9" s="242"/>
      <c r="FQX9" s="242"/>
      <c r="FQY9" s="242"/>
      <c r="FQZ9" s="242"/>
      <c r="FRA9" s="242"/>
      <c r="FRB9" s="242"/>
      <c r="FRC9" s="242"/>
      <c r="FRD9" s="242"/>
      <c r="FRE9" s="242"/>
      <c r="FRF9" s="242"/>
      <c r="FRG9" s="242"/>
      <c r="FRH9" s="242"/>
      <c r="FRI9" s="242"/>
      <c r="FRJ9" s="242"/>
      <c r="FRK9" s="242"/>
      <c r="FRL9" s="242"/>
      <c r="FRM9" s="242"/>
      <c r="FRN9" s="242"/>
      <c r="FRO9" s="242"/>
      <c r="FRP9" s="242"/>
      <c r="FRQ9" s="242"/>
      <c r="FRR9" s="242"/>
      <c r="FRS9" s="242"/>
      <c r="FRT9" s="242"/>
      <c r="FRU9" s="242"/>
      <c r="FRV9" s="242"/>
      <c r="FRW9" s="242"/>
      <c r="FRX9" s="242"/>
      <c r="FRY9" s="242"/>
      <c r="FRZ9" s="242"/>
      <c r="FSA9" s="242"/>
      <c r="FSB9" s="242"/>
      <c r="FSC9" s="242"/>
      <c r="FSD9" s="242"/>
      <c r="FSE9" s="242"/>
      <c r="FSF9" s="242"/>
      <c r="FSG9" s="242"/>
      <c r="FSH9" s="242"/>
      <c r="FSI9" s="242"/>
      <c r="FSJ9" s="242"/>
      <c r="FSK9" s="242"/>
      <c r="FSL9" s="242"/>
      <c r="FSM9" s="242"/>
      <c r="FSN9" s="242"/>
      <c r="FSO9" s="242"/>
      <c r="FSP9" s="242"/>
      <c r="FSQ9" s="242"/>
      <c r="FSR9" s="242"/>
      <c r="FSS9" s="242"/>
      <c r="FST9" s="242"/>
      <c r="FSU9" s="242"/>
      <c r="FSV9" s="242"/>
      <c r="FSW9" s="242"/>
      <c r="FSX9" s="242"/>
      <c r="FSY9" s="242"/>
      <c r="FSZ9" s="242"/>
      <c r="FTA9" s="242"/>
      <c r="FTB9" s="242"/>
      <c r="FTC9" s="242"/>
      <c r="FTD9" s="242"/>
      <c r="FTE9" s="242"/>
      <c r="FTF9" s="242"/>
      <c r="FTG9" s="242"/>
      <c r="FTH9" s="242"/>
      <c r="FTI9" s="242"/>
      <c r="FTJ9" s="242"/>
      <c r="FTK9" s="242"/>
      <c r="FTL9" s="242"/>
      <c r="FTM9" s="242"/>
      <c r="FTN9" s="242"/>
      <c r="FTO9" s="242"/>
      <c r="FTP9" s="242"/>
      <c r="FTQ9" s="242"/>
      <c r="FTR9" s="242"/>
      <c r="FTS9" s="242"/>
      <c r="FTT9" s="242"/>
      <c r="FTU9" s="242"/>
      <c r="FTV9" s="242"/>
      <c r="FTW9" s="242"/>
      <c r="FTX9" s="242"/>
      <c r="FTY9" s="242"/>
      <c r="FTZ9" s="242"/>
      <c r="FUA9" s="242"/>
      <c r="FUB9" s="242"/>
      <c r="FUC9" s="242"/>
      <c r="FUD9" s="242"/>
      <c r="FUE9" s="242"/>
      <c r="FUF9" s="242"/>
      <c r="FUG9" s="242"/>
      <c r="FUH9" s="242"/>
      <c r="FUI9" s="242"/>
      <c r="FUJ9" s="242"/>
      <c r="FUK9" s="242"/>
      <c r="FUL9" s="242"/>
      <c r="FUM9" s="242"/>
      <c r="FUN9" s="242"/>
      <c r="FUO9" s="242"/>
      <c r="FUP9" s="242"/>
      <c r="FUQ9" s="242"/>
      <c r="FUR9" s="242"/>
      <c r="FUS9" s="242"/>
      <c r="FUT9" s="242"/>
      <c r="FUU9" s="242"/>
      <c r="FUV9" s="242"/>
      <c r="FUW9" s="242"/>
      <c r="FUX9" s="242"/>
      <c r="FUY9" s="242"/>
      <c r="FUZ9" s="242"/>
      <c r="FVA9" s="242"/>
      <c r="FVB9" s="242"/>
      <c r="FVC9" s="242"/>
      <c r="FVD9" s="242"/>
      <c r="FVE9" s="242"/>
      <c r="FVF9" s="242"/>
      <c r="FVG9" s="242"/>
      <c r="FVH9" s="242"/>
      <c r="FVI9" s="242"/>
      <c r="FVJ9" s="242"/>
      <c r="FVK9" s="242"/>
      <c r="FVL9" s="242"/>
      <c r="FVM9" s="242"/>
      <c r="FVN9" s="242"/>
      <c r="FVO9" s="242"/>
      <c r="FVP9" s="242"/>
      <c r="FVQ9" s="242"/>
      <c r="FVR9" s="242"/>
      <c r="FVS9" s="242"/>
      <c r="FVT9" s="242"/>
      <c r="FVU9" s="242"/>
      <c r="FVV9" s="242"/>
      <c r="FVW9" s="242"/>
      <c r="FVX9" s="242"/>
      <c r="FVY9" s="242"/>
      <c r="FVZ9" s="242"/>
      <c r="FWA9" s="242"/>
      <c r="FWB9" s="242"/>
      <c r="FWC9" s="242"/>
      <c r="FWD9" s="242"/>
      <c r="FWE9" s="242"/>
      <c r="FWF9" s="242"/>
      <c r="FWG9" s="242"/>
      <c r="FWH9" s="242"/>
      <c r="FWI9" s="242"/>
      <c r="FWJ9" s="242"/>
      <c r="FWK9" s="242"/>
      <c r="FWL9" s="242"/>
      <c r="FWM9" s="242"/>
      <c r="FWN9" s="242"/>
      <c r="FWO9" s="242"/>
      <c r="FWP9" s="242"/>
      <c r="FWQ9" s="242"/>
      <c r="FWR9" s="242"/>
      <c r="FWS9" s="242"/>
      <c r="FWT9" s="242"/>
      <c r="FWU9" s="242"/>
      <c r="FWV9" s="242"/>
      <c r="FWW9" s="242"/>
      <c r="FWX9" s="242"/>
      <c r="FWY9" s="242"/>
      <c r="FWZ9" s="242"/>
      <c r="FXA9" s="242"/>
      <c r="FXB9" s="242"/>
      <c r="FXC9" s="242"/>
      <c r="FXD9" s="242"/>
      <c r="FXE9" s="242"/>
      <c r="FXF9" s="242"/>
      <c r="FXG9" s="242"/>
      <c r="FXH9" s="242"/>
      <c r="FXI9" s="242"/>
      <c r="FXJ9" s="242"/>
      <c r="FXK9" s="242"/>
      <c r="FXL9" s="242"/>
      <c r="FXM9" s="242"/>
      <c r="FXN9" s="242"/>
      <c r="FXO9" s="242"/>
      <c r="FXP9" s="242"/>
      <c r="FXQ9" s="242"/>
      <c r="FXR9" s="242"/>
      <c r="FXS9" s="242"/>
      <c r="FXT9" s="242"/>
      <c r="FXU9" s="242"/>
      <c r="FXV9" s="242"/>
      <c r="FXW9" s="242"/>
      <c r="FXX9" s="242"/>
      <c r="FXY9" s="242"/>
      <c r="FXZ9" s="242"/>
      <c r="FYA9" s="242"/>
      <c r="FYB9" s="242"/>
      <c r="FYC9" s="242"/>
      <c r="FYD9" s="242"/>
      <c r="FYE9" s="242"/>
      <c r="FYF9" s="242"/>
      <c r="FYG9" s="242"/>
      <c r="FYH9" s="242"/>
      <c r="FYI9" s="242"/>
      <c r="FYJ9" s="242"/>
      <c r="FYK9" s="242"/>
      <c r="FYL9" s="242"/>
      <c r="FYM9" s="242"/>
      <c r="FYN9" s="242"/>
      <c r="FYO9" s="242"/>
      <c r="FYP9" s="242"/>
      <c r="FYQ9" s="242"/>
      <c r="FYR9" s="242"/>
      <c r="FYS9" s="242"/>
      <c r="FYT9" s="242"/>
      <c r="FYU9" s="242"/>
      <c r="FYV9" s="242"/>
      <c r="FYW9" s="242"/>
      <c r="FYX9" s="242"/>
      <c r="FYY9" s="242"/>
      <c r="FYZ9" s="242"/>
      <c r="FZA9" s="242"/>
      <c r="FZB9" s="242"/>
      <c r="FZC9" s="242"/>
      <c r="FZD9" s="242"/>
      <c r="FZE9" s="242"/>
      <c r="FZF9" s="242"/>
      <c r="FZG9" s="242"/>
      <c r="FZH9" s="242"/>
      <c r="FZI9" s="242"/>
      <c r="FZJ9" s="242"/>
      <c r="FZK9" s="242"/>
      <c r="FZL9" s="242"/>
      <c r="FZM9" s="242"/>
      <c r="FZN9" s="242"/>
      <c r="FZO9" s="242"/>
      <c r="FZP9" s="242"/>
      <c r="FZQ9" s="242"/>
      <c r="FZR9" s="242"/>
      <c r="FZS9" s="242"/>
      <c r="FZT9" s="242"/>
      <c r="FZU9" s="242"/>
      <c r="FZV9" s="242"/>
      <c r="FZW9" s="242"/>
      <c r="FZX9" s="242"/>
      <c r="FZY9" s="242"/>
      <c r="FZZ9" s="242"/>
      <c r="GAA9" s="242"/>
      <c r="GAB9" s="242"/>
      <c r="GAC9" s="242"/>
      <c r="GAD9" s="242"/>
      <c r="GAE9" s="242"/>
      <c r="GAF9" s="242"/>
      <c r="GAG9" s="242"/>
      <c r="GAH9" s="242"/>
      <c r="GAI9" s="242"/>
      <c r="GAJ9" s="242"/>
      <c r="GAK9" s="242"/>
      <c r="GAL9" s="242"/>
      <c r="GAM9" s="242"/>
      <c r="GAN9" s="242"/>
      <c r="GAO9" s="242"/>
      <c r="GAP9" s="242"/>
      <c r="GAQ9" s="242"/>
      <c r="GAR9" s="242"/>
      <c r="GAS9" s="242"/>
      <c r="GAT9" s="242"/>
      <c r="GAU9" s="242"/>
      <c r="GAV9" s="242"/>
      <c r="GAW9" s="242"/>
      <c r="GAX9" s="242"/>
      <c r="GAY9" s="242"/>
      <c r="GAZ9" s="242"/>
      <c r="GBA9" s="242"/>
      <c r="GBB9" s="242"/>
      <c r="GBC9" s="242"/>
      <c r="GBD9" s="242"/>
      <c r="GBE9" s="242"/>
      <c r="GBF9" s="242"/>
      <c r="GBG9" s="242"/>
      <c r="GBH9" s="242"/>
      <c r="GBI9" s="242"/>
      <c r="GBJ9" s="242"/>
      <c r="GBK9" s="242"/>
      <c r="GBL9" s="242"/>
      <c r="GBM9" s="242"/>
      <c r="GBN9" s="242"/>
      <c r="GBO9" s="242"/>
      <c r="GBP9" s="242"/>
      <c r="GBQ9" s="242"/>
      <c r="GBR9" s="242"/>
      <c r="GBS9" s="242"/>
      <c r="GBT9" s="242"/>
      <c r="GBU9" s="242"/>
      <c r="GBV9" s="242"/>
      <c r="GBW9" s="242"/>
      <c r="GBX9" s="242"/>
      <c r="GBY9" s="242"/>
      <c r="GBZ9" s="242"/>
      <c r="GCA9" s="242"/>
      <c r="GCB9" s="242"/>
      <c r="GCC9" s="242"/>
      <c r="GCD9" s="242"/>
      <c r="GCE9" s="242"/>
      <c r="GCF9" s="242"/>
      <c r="GCG9" s="242"/>
      <c r="GCH9" s="242"/>
      <c r="GCI9" s="242"/>
      <c r="GCJ9" s="242"/>
      <c r="GCK9" s="242"/>
      <c r="GCL9" s="242"/>
      <c r="GCM9" s="242"/>
      <c r="GCN9" s="242"/>
      <c r="GCO9" s="242"/>
      <c r="GCP9" s="242"/>
      <c r="GCQ9" s="242"/>
      <c r="GCR9" s="242"/>
      <c r="GCS9" s="242"/>
      <c r="GCT9" s="242"/>
      <c r="GCU9" s="242"/>
      <c r="GCV9" s="242"/>
      <c r="GCW9" s="242"/>
      <c r="GCX9" s="242"/>
      <c r="GCY9" s="242"/>
      <c r="GCZ9" s="242"/>
      <c r="GDA9" s="242"/>
      <c r="GDB9" s="242"/>
      <c r="GDC9" s="242"/>
      <c r="GDD9" s="242"/>
      <c r="GDE9" s="242"/>
      <c r="GDF9" s="242"/>
      <c r="GDG9" s="242"/>
      <c r="GDH9" s="242"/>
      <c r="GDI9" s="242"/>
      <c r="GDJ9" s="242"/>
      <c r="GDK9" s="242"/>
      <c r="GDL9" s="242"/>
      <c r="GDM9" s="242"/>
      <c r="GDN9" s="242"/>
      <c r="GDO9" s="242"/>
      <c r="GDP9" s="242"/>
      <c r="GDQ9" s="242"/>
      <c r="GDR9" s="242"/>
      <c r="GDS9" s="242"/>
      <c r="GDT9" s="242"/>
      <c r="GDU9" s="242"/>
      <c r="GDV9" s="242"/>
      <c r="GDW9" s="242"/>
      <c r="GDX9" s="242"/>
      <c r="GDY9" s="242"/>
      <c r="GDZ9" s="242"/>
      <c r="GEA9" s="242"/>
      <c r="GEB9" s="242"/>
      <c r="GEC9" s="242"/>
      <c r="GED9" s="242"/>
      <c r="GEE9" s="242"/>
      <c r="GEF9" s="242"/>
      <c r="GEG9" s="242"/>
      <c r="GEH9" s="242"/>
      <c r="GEI9" s="242"/>
      <c r="GEJ9" s="242"/>
      <c r="GEK9" s="242"/>
      <c r="GEL9" s="242"/>
      <c r="GEM9" s="242"/>
      <c r="GEN9" s="242"/>
      <c r="GEO9" s="242"/>
      <c r="GEP9" s="242"/>
      <c r="GEQ9" s="242"/>
      <c r="GER9" s="242"/>
      <c r="GES9" s="242"/>
      <c r="GET9" s="242"/>
      <c r="GEU9" s="242"/>
      <c r="GEV9" s="242"/>
      <c r="GEW9" s="242"/>
      <c r="GEX9" s="242"/>
      <c r="GEY9" s="242"/>
      <c r="GEZ9" s="242"/>
      <c r="GFA9" s="242"/>
      <c r="GFB9" s="242"/>
      <c r="GFC9" s="242"/>
      <c r="GFD9" s="242"/>
      <c r="GFE9" s="242"/>
      <c r="GFF9" s="242"/>
      <c r="GFG9" s="242"/>
      <c r="GFH9" s="242"/>
      <c r="GFI9" s="242"/>
      <c r="GFJ9" s="242"/>
      <c r="GFK9" s="242"/>
      <c r="GFL9" s="242"/>
      <c r="GFM9" s="242"/>
      <c r="GFN9" s="242"/>
      <c r="GFO9" s="242"/>
      <c r="GFP9" s="242"/>
      <c r="GFQ9" s="242"/>
      <c r="GFR9" s="242"/>
      <c r="GFS9" s="242"/>
      <c r="GFT9" s="242"/>
      <c r="GFU9" s="242"/>
      <c r="GFV9" s="242"/>
      <c r="GFW9" s="242"/>
      <c r="GFX9" s="242"/>
      <c r="GFY9" s="242"/>
      <c r="GFZ9" s="242"/>
      <c r="GGA9" s="242"/>
      <c r="GGB9" s="242"/>
      <c r="GGC9" s="242"/>
      <c r="GGD9" s="242"/>
      <c r="GGE9" s="242"/>
      <c r="GGF9" s="242"/>
      <c r="GGG9" s="242"/>
      <c r="GGH9" s="242"/>
      <c r="GGI9" s="242"/>
      <c r="GGJ9" s="242"/>
      <c r="GGK9" s="242"/>
      <c r="GGL9" s="242"/>
      <c r="GGM9" s="242"/>
      <c r="GGN9" s="242"/>
      <c r="GGO9" s="242"/>
      <c r="GGP9" s="242"/>
      <c r="GGQ9" s="242"/>
      <c r="GGR9" s="242"/>
      <c r="GGS9" s="242"/>
      <c r="GGT9" s="242"/>
      <c r="GGU9" s="242"/>
      <c r="GGV9" s="242"/>
      <c r="GGW9" s="242"/>
      <c r="GGX9" s="242"/>
      <c r="GGY9" s="242"/>
      <c r="GGZ9" s="242"/>
      <c r="GHA9" s="242"/>
      <c r="GHB9" s="242"/>
      <c r="GHC9" s="242"/>
      <c r="GHD9" s="242"/>
      <c r="GHE9" s="242"/>
      <c r="GHF9" s="242"/>
      <c r="GHG9" s="242"/>
      <c r="GHH9" s="242"/>
      <c r="GHI9" s="242"/>
      <c r="GHJ9" s="242"/>
      <c r="GHK9" s="242"/>
      <c r="GHL9" s="242"/>
      <c r="GHM9" s="242"/>
      <c r="GHN9" s="242"/>
      <c r="GHO9" s="242"/>
      <c r="GHP9" s="242"/>
      <c r="GHQ9" s="242"/>
      <c r="GHR9" s="242"/>
      <c r="GHS9" s="242"/>
      <c r="GHT9" s="242"/>
      <c r="GHU9" s="242"/>
      <c r="GHV9" s="242"/>
      <c r="GHW9" s="242"/>
      <c r="GHX9" s="242"/>
      <c r="GHY9" s="242"/>
      <c r="GHZ9" s="242"/>
      <c r="GIA9" s="242"/>
      <c r="GIB9" s="242"/>
      <c r="GIC9" s="242"/>
      <c r="GID9" s="242"/>
      <c r="GIE9" s="242"/>
      <c r="GIF9" s="242"/>
      <c r="GIG9" s="242"/>
      <c r="GIH9" s="242"/>
      <c r="GII9" s="242"/>
      <c r="GIJ9" s="242"/>
      <c r="GIK9" s="242"/>
      <c r="GIL9" s="242"/>
      <c r="GIM9" s="242"/>
      <c r="GIN9" s="242"/>
      <c r="GIO9" s="242"/>
      <c r="GIP9" s="242"/>
      <c r="GIQ9" s="242"/>
      <c r="GIR9" s="242"/>
      <c r="GIS9" s="242"/>
      <c r="GIT9" s="242"/>
      <c r="GIU9" s="242"/>
      <c r="GIV9" s="242"/>
      <c r="GIW9" s="242"/>
      <c r="GIX9" s="242"/>
      <c r="GIY9" s="242"/>
      <c r="GIZ9" s="242"/>
      <c r="GJA9" s="242"/>
      <c r="GJB9" s="242"/>
      <c r="GJC9" s="242"/>
      <c r="GJD9" s="242"/>
      <c r="GJE9" s="242"/>
      <c r="GJF9" s="242"/>
      <c r="GJG9" s="242"/>
      <c r="GJH9" s="242"/>
      <c r="GJI9" s="242"/>
      <c r="GJJ9" s="242"/>
      <c r="GJK9" s="242"/>
      <c r="GJL9" s="242"/>
      <c r="GJM9" s="242"/>
      <c r="GJN9" s="242"/>
      <c r="GJO9" s="242"/>
      <c r="GJP9" s="242"/>
      <c r="GJQ9" s="242"/>
      <c r="GJR9" s="242"/>
      <c r="GJS9" s="242"/>
      <c r="GJT9" s="242"/>
      <c r="GJU9" s="242"/>
      <c r="GJV9" s="242"/>
      <c r="GJW9" s="242"/>
      <c r="GJX9" s="242"/>
      <c r="GJY9" s="242"/>
      <c r="GJZ9" s="242"/>
      <c r="GKA9" s="242"/>
      <c r="GKB9" s="242"/>
      <c r="GKC9" s="242"/>
      <c r="GKD9" s="242"/>
      <c r="GKE9" s="242"/>
      <c r="GKF9" s="242"/>
      <c r="GKG9" s="242"/>
      <c r="GKH9" s="242"/>
      <c r="GKI9" s="242"/>
      <c r="GKJ9" s="242"/>
      <c r="GKK9" s="242"/>
      <c r="GKL9" s="242"/>
      <c r="GKM9" s="242"/>
      <c r="GKN9" s="242"/>
      <c r="GKO9" s="242"/>
      <c r="GKP9" s="242"/>
      <c r="GKQ9" s="242"/>
      <c r="GKR9" s="242"/>
      <c r="GKS9" s="242"/>
      <c r="GKT9" s="242"/>
      <c r="GKU9" s="242"/>
      <c r="GKV9" s="242"/>
      <c r="GKW9" s="242"/>
      <c r="GKX9" s="242"/>
      <c r="GKY9" s="242"/>
      <c r="GKZ9" s="242"/>
      <c r="GLA9" s="242"/>
      <c r="GLB9" s="242"/>
      <c r="GLC9" s="242"/>
      <c r="GLD9" s="242"/>
      <c r="GLE9" s="242"/>
      <c r="GLF9" s="242"/>
      <c r="GLG9" s="242"/>
      <c r="GLH9" s="242"/>
      <c r="GLI9" s="242"/>
      <c r="GLJ9" s="242"/>
      <c r="GLK9" s="242"/>
      <c r="GLL9" s="242"/>
      <c r="GLM9" s="242"/>
      <c r="GLN9" s="242"/>
      <c r="GLO9" s="242"/>
      <c r="GLP9" s="242"/>
      <c r="GLQ9" s="242"/>
      <c r="GLR9" s="242"/>
      <c r="GLS9" s="242"/>
      <c r="GLT9" s="242"/>
      <c r="GLU9" s="242"/>
      <c r="GLV9" s="242"/>
      <c r="GLW9" s="242"/>
      <c r="GLX9" s="242"/>
      <c r="GLY9" s="242"/>
      <c r="GLZ9" s="242"/>
      <c r="GMA9" s="242"/>
      <c r="GMB9" s="242"/>
      <c r="GMC9" s="242"/>
      <c r="GMD9" s="242"/>
      <c r="GME9" s="242"/>
      <c r="GMF9" s="242"/>
      <c r="GMG9" s="242"/>
      <c r="GMH9" s="242"/>
      <c r="GMI9" s="242"/>
      <c r="GMJ9" s="242"/>
      <c r="GMK9" s="242"/>
      <c r="GML9" s="242"/>
      <c r="GMM9" s="242"/>
      <c r="GMN9" s="242"/>
      <c r="GMO9" s="242"/>
      <c r="GMP9" s="242"/>
      <c r="GMQ9" s="242"/>
      <c r="GMR9" s="242"/>
      <c r="GMS9" s="242"/>
      <c r="GMT9" s="242"/>
      <c r="GMU9" s="242"/>
      <c r="GMV9" s="242"/>
      <c r="GMW9" s="242"/>
      <c r="GMX9" s="242"/>
      <c r="GMY9" s="242"/>
      <c r="GMZ9" s="242"/>
      <c r="GNA9" s="242"/>
      <c r="GNB9" s="242"/>
      <c r="GNC9" s="242"/>
      <c r="GND9" s="242"/>
      <c r="GNE9" s="242"/>
      <c r="GNF9" s="242"/>
      <c r="GNG9" s="242"/>
      <c r="GNH9" s="242"/>
      <c r="GNI9" s="242"/>
      <c r="GNJ9" s="242"/>
      <c r="GNK9" s="242"/>
      <c r="GNL9" s="242"/>
      <c r="GNM9" s="242"/>
      <c r="GNN9" s="242"/>
      <c r="GNO9" s="242"/>
      <c r="GNP9" s="242"/>
      <c r="GNQ9" s="242"/>
      <c r="GNR9" s="242"/>
      <c r="GNS9" s="242"/>
      <c r="GNT9" s="242"/>
      <c r="GNU9" s="242"/>
      <c r="GNV9" s="242"/>
      <c r="GNW9" s="242"/>
      <c r="GNX9" s="242"/>
      <c r="GNY9" s="242"/>
      <c r="GNZ9" s="242"/>
      <c r="GOA9" s="242"/>
      <c r="GOB9" s="242"/>
      <c r="GOC9" s="242"/>
      <c r="GOD9" s="242"/>
      <c r="GOE9" s="242"/>
      <c r="GOF9" s="242"/>
      <c r="GOG9" s="242"/>
      <c r="GOH9" s="242"/>
      <c r="GOI9" s="242"/>
      <c r="GOJ9" s="242"/>
      <c r="GOK9" s="242"/>
      <c r="GOL9" s="242"/>
      <c r="GOM9" s="242"/>
      <c r="GON9" s="242"/>
      <c r="GOO9" s="242"/>
      <c r="GOP9" s="242"/>
      <c r="GOQ9" s="242"/>
      <c r="GOR9" s="242"/>
      <c r="GOS9" s="242"/>
      <c r="GOT9" s="242"/>
      <c r="GOU9" s="242"/>
      <c r="GOV9" s="242"/>
      <c r="GOW9" s="242"/>
      <c r="GOX9" s="242"/>
      <c r="GOY9" s="242"/>
      <c r="GOZ9" s="242"/>
      <c r="GPA9" s="242"/>
      <c r="GPB9" s="242"/>
      <c r="GPC9" s="242"/>
      <c r="GPD9" s="242"/>
      <c r="GPE9" s="242"/>
      <c r="GPF9" s="242"/>
      <c r="GPG9" s="242"/>
      <c r="GPH9" s="242"/>
      <c r="GPI9" s="242"/>
      <c r="GPJ9" s="242"/>
      <c r="GPK9" s="242"/>
      <c r="GPL9" s="242"/>
      <c r="GPM9" s="242"/>
      <c r="GPN9" s="242"/>
      <c r="GPO9" s="242"/>
      <c r="GPP9" s="242"/>
      <c r="GPQ9" s="242"/>
      <c r="GPR9" s="242"/>
      <c r="GPS9" s="242"/>
      <c r="GPT9" s="242"/>
      <c r="GPU9" s="242"/>
      <c r="GPV9" s="242"/>
      <c r="GPW9" s="242"/>
      <c r="GPX9" s="242"/>
      <c r="GPY9" s="242"/>
      <c r="GPZ9" s="242"/>
      <c r="GQA9" s="242"/>
      <c r="GQB9" s="242"/>
      <c r="GQC9" s="242"/>
      <c r="GQD9" s="242"/>
      <c r="GQE9" s="242"/>
      <c r="GQF9" s="242"/>
      <c r="GQG9" s="242"/>
      <c r="GQH9" s="242"/>
      <c r="GQI9" s="242"/>
      <c r="GQJ9" s="242"/>
      <c r="GQK9" s="242"/>
      <c r="GQL9" s="242"/>
      <c r="GQM9" s="242"/>
      <c r="GQN9" s="242"/>
      <c r="GQO9" s="242"/>
      <c r="GQP9" s="242"/>
      <c r="GQQ9" s="242"/>
      <c r="GQR9" s="242"/>
      <c r="GQS9" s="242"/>
      <c r="GQT9" s="242"/>
      <c r="GQU9" s="242"/>
      <c r="GQV9" s="242"/>
      <c r="GQW9" s="242"/>
      <c r="GQX9" s="242"/>
      <c r="GQY9" s="242"/>
      <c r="GQZ9" s="242"/>
      <c r="GRA9" s="242"/>
      <c r="GRB9" s="242"/>
      <c r="GRC9" s="242"/>
      <c r="GRD9" s="242"/>
      <c r="GRE9" s="242"/>
      <c r="GRF9" s="242"/>
      <c r="GRG9" s="242"/>
      <c r="GRH9" s="242"/>
      <c r="GRI9" s="242"/>
      <c r="GRJ9" s="242"/>
      <c r="GRK9" s="242"/>
      <c r="GRL9" s="242"/>
      <c r="GRM9" s="242"/>
      <c r="GRN9" s="242"/>
      <c r="GRO9" s="242"/>
      <c r="GRP9" s="242"/>
      <c r="GRQ9" s="242"/>
      <c r="GRR9" s="242"/>
      <c r="GRS9" s="242"/>
      <c r="GRT9" s="242"/>
      <c r="GRU9" s="242"/>
      <c r="GRV9" s="242"/>
      <c r="GRW9" s="242"/>
      <c r="GRX9" s="242"/>
      <c r="GRY9" s="242"/>
      <c r="GRZ9" s="242"/>
      <c r="GSA9" s="242"/>
      <c r="GSB9" s="242"/>
      <c r="GSC9" s="242"/>
      <c r="GSD9" s="242"/>
      <c r="GSE9" s="242"/>
      <c r="GSF9" s="242"/>
      <c r="GSG9" s="242"/>
      <c r="GSH9" s="242"/>
      <c r="GSI9" s="242"/>
      <c r="GSJ9" s="242"/>
      <c r="GSK9" s="242"/>
      <c r="GSL9" s="242"/>
      <c r="GSM9" s="242"/>
      <c r="GSN9" s="242"/>
      <c r="GSO9" s="242"/>
      <c r="GSP9" s="242"/>
      <c r="GSQ9" s="242"/>
      <c r="GSR9" s="242"/>
      <c r="GSS9" s="242"/>
      <c r="GST9" s="242"/>
      <c r="GSU9" s="242"/>
      <c r="GSV9" s="242"/>
      <c r="GSW9" s="242"/>
      <c r="GSX9" s="242"/>
      <c r="GSY9" s="242"/>
      <c r="GSZ9" s="242"/>
      <c r="GTA9" s="242"/>
      <c r="GTB9" s="242"/>
      <c r="GTC9" s="242"/>
      <c r="GTD9" s="242"/>
      <c r="GTE9" s="242"/>
      <c r="GTF9" s="242"/>
      <c r="GTG9" s="242"/>
      <c r="GTH9" s="242"/>
      <c r="GTI9" s="242"/>
      <c r="GTJ9" s="242"/>
      <c r="GTK9" s="242"/>
      <c r="GTL9" s="242"/>
      <c r="GTM9" s="242"/>
      <c r="GTN9" s="242"/>
      <c r="GTO9" s="242"/>
      <c r="GTP9" s="242"/>
      <c r="GTQ9" s="242"/>
      <c r="GTR9" s="242"/>
      <c r="GTS9" s="242"/>
      <c r="GTT9" s="242"/>
      <c r="GTU9" s="242"/>
      <c r="GTV9" s="242"/>
      <c r="GTW9" s="242"/>
      <c r="GTX9" s="242"/>
      <c r="GTY9" s="242"/>
      <c r="GTZ9" s="242"/>
      <c r="GUA9" s="242"/>
      <c r="GUB9" s="242"/>
      <c r="GUC9" s="242"/>
      <c r="GUD9" s="242"/>
      <c r="GUE9" s="242"/>
      <c r="GUF9" s="242"/>
      <c r="GUG9" s="242"/>
      <c r="GUH9" s="242"/>
      <c r="GUI9" s="242"/>
      <c r="GUJ9" s="242"/>
      <c r="GUK9" s="242"/>
      <c r="GUL9" s="242"/>
      <c r="GUM9" s="242"/>
      <c r="GUN9" s="242"/>
      <c r="GUO9" s="242"/>
      <c r="GUP9" s="242"/>
      <c r="GUQ9" s="242"/>
      <c r="GUR9" s="242"/>
      <c r="GUS9" s="242"/>
      <c r="GUT9" s="242"/>
      <c r="GUU9" s="242"/>
      <c r="GUV9" s="242"/>
      <c r="GUW9" s="242"/>
      <c r="GUX9" s="242"/>
      <c r="GUY9" s="242"/>
      <c r="GUZ9" s="242"/>
      <c r="GVA9" s="242"/>
      <c r="GVB9" s="242"/>
      <c r="GVC9" s="242"/>
      <c r="GVD9" s="242"/>
      <c r="GVE9" s="242"/>
      <c r="GVF9" s="242"/>
      <c r="GVG9" s="242"/>
      <c r="GVH9" s="242"/>
      <c r="GVI9" s="242"/>
      <c r="GVJ9" s="242"/>
      <c r="GVK9" s="242"/>
      <c r="GVL9" s="242"/>
      <c r="GVM9" s="242"/>
      <c r="GVN9" s="242"/>
      <c r="GVO9" s="242"/>
      <c r="GVP9" s="242"/>
      <c r="GVQ9" s="242"/>
      <c r="GVR9" s="242"/>
      <c r="GVS9" s="242"/>
      <c r="GVT9" s="242"/>
      <c r="GVU9" s="242"/>
      <c r="GVV9" s="242"/>
      <c r="GVW9" s="242"/>
      <c r="GVX9" s="242"/>
      <c r="GVY9" s="242"/>
      <c r="GVZ9" s="242"/>
      <c r="GWA9" s="242"/>
      <c r="GWB9" s="242"/>
      <c r="GWC9" s="242"/>
      <c r="GWD9" s="242"/>
      <c r="GWE9" s="242"/>
      <c r="GWF9" s="242"/>
      <c r="GWG9" s="242"/>
      <c r="GWH9" s="242"/>
      <c r="GWI9" s="242"/>
      <c r="GWJ9" s="242"/>
      <c r="GWK9" s="242"/>
      <c r="GWL9" s="242"/>
      <c r="GWM9" s="242"/>
      <c r="GWN9" s="242"/>
      <c r="GWO9" s="242"/>
      <c r="GWP9" s="242"/>
      <c r="GWQ9" s="242"/>
      <c r="GWR9" s="242"/>
      <c r="GWS9" s="242"/>
      <c r="GWT9" s="242"/>
      <c r="GWU9" s="242"/>
      <c r="GWV9" s="242"/>
      <c r="GWW9" s="242"/>
      <c r="GWX9" s="242"/>
      <c r="GWY9" s="242"/>
      <c r="GWZ9" s="242"/>
      <c r="GXA9" s="242"/>
      <c r="GXB9" s="242"/>
      <c r="GXC9" s="242"/>
      <c r="GXD9" s="242"/>
      <c r="GXE9" s="242"/>
      <c r="GXF9" s="242"/>
      <c r="GXG9" s="242"/>
      <c r="GXH9" s="242"/>
      <c r="GXI9" s="242"/>
      <c r="GXJ9" s="242"/>
      <c r="GXK9" s="242"/>
      <c r="GXL9" s="242"/>
      <c r="GXM9" s="242"/>
      <c r="GXN9" s="242"/>
      <c r="GXO9" s="242"/>
      <c r="GXP9" s="242"/>
      <c r="GXQ9" s="242"/>
      <c r="GXR9" s="242"/>
      <c r="GXS9" s="242"/>
      <c r="GXT9" s="242"/>
      <c r="GXU9" s="242"/>
      <c r="GXV9" s="242"/>
      <c r="GXW9" s="242"/>
      <c r="GXX9" s="242"/>
      <c r="GXY9" s="242"/>
      <c r="GXZ9" s="242"/>
      <c r="GYA9" s="242"/>
      <c r="GYB9" s="242"/>
      <c r="GYC9" s="242"/>
      <c r="GYD9" s="242"/>
      <c r="GYE9" s="242"/>
      <c r="GYF9" s="242"/>
      <c r="GYG9" s="242"/>
      <c r="GYH9" s="242"/>
      <c r="GYI9" s="242"/>
      <c r="GYJ9" s="242"/>
      <c r="GYK9" s="242"/>
      <c r="GYL9" s="242"/>
      <c r="GYM9" s="242"/>
      <c r="GYN9" s="242"/>
      <c r="GYO9" s="242"/>
      <c r="GYP9" s="242"/>
      <c r="GYQ9" s="242"/>
      <c r="GYR9" s="242"/>
      <c r="GYS9" s="242"/>
      <c r="GYT9" s="242"/>
      <c r="GYU9" s="242"/>
      <c r="GYV9" s="242"/>
      <c r="GYW9" s="242"/>
      <c r="GYX9" s="242"/>
      <c r="GYY9" s="242"/>
      <c r="GYZ9" s="242"/>
      <c r="GZA9" s="242"/>
      <c r="GZB9" s="242"/>
      <c r="GZC9" s="242"/>
      <c r="GZD9" s="242"/>
      <c r="GZE9" s="242"/>
      <c r="GZF9" s="242"/>
      <c r="GZG9" s="242"/>
      <c r="GZH9" s="242"/>
      <c r="GZI9" s="242"/>
      <c r="GZJ9" s="242"/>
      <c r="GZK9" s="242"/>
      <c r="GZL9" s="242"/>
      <c r="GZM9" s="242"/>
      <c r="GZN9" s="242"/>
      <c r="GZO9" s="242"/>
      <c r="GZP9" s="242"/>
      <c r="GZQ9" s="242"/>
      <c r="GZR9" s="242"/>
      <c r="GZS9" s="242"/>
      <c r="GZT9" s="242"/>
      <c r="GZU9" s="242"/>
      <c r="GZV9" s="242"/>
      <c r="GZW9" s="242"/>
      <c r="GZX9" s="242"/>
      <c r="GZY9" s="242"/>
      <c r="GZZ9" s="242"/>
      <c r="HAA9" s="242"/>
      <c r="HAB9" s="242"/>
      <c r="HAC9" s="242"/>
      <c r="HAD9" s="242"/>
      <c r="HAE9" s="242"/>
      <c r="HAF9" s="242"/>
      <c r="HAG9" s="242"/>
      <c r="HAH9" s="242"/>
      <c r="HAI9" s="242"/>
      <c r="HAJ9" s="242"/>
      <c r="HAK9" s="242"/>
      <c r="HAL9" s="242"/>
      <c r="HAM9" s="242"/>
      <c r="HAN9" s="242"/>
      <c r="HAO9" s="242"/>
      <c r="HAP9" s="242"/>
      <c r="HAQ9" s="242"/>
      <c r="HAR9" s="242"/>
      <c r="HAS9" s="242"/>
      <c r="HAT9" s="242"/>
      <c r="HAU9" s="242"/>
      <c r="HAV9" s="242"/>
      <c r="HAW9" s="242"/>
      <c r="HAX9" s="242"/>
      <c r="HAY9" s="242"/>
      <c r="HAZ9" s="242"/>
      <c r="HBA9" s="242"/>
      <c r="HBB9" s="242"/>
      <c r="HBC9" s="242"/>
      <c r="HBD9" s="242"/>
      <c r="HBE9" s="242"/>
      <c r="HBF9" s="242"/>
      <c r="HBG9" s="242"/>
      <c r="HBH9" s="242"/>
      <c r="HBI9" s="242"/>
      <c r="HBJ9" s="242"/>
      <c r="HBK9" s="242"/>
      <c r="HBL9" s="242"/>
      <c r="HBM9" s="242"/>
      <c r="HBN9" s="242"/>
      <c r="HBO9" s="242"/>
      <c r="HBP9" s="242"/>
      <c r="HBQ9" s="242"/>
      <c r="HBR9" s="242"/>
      <c r="HBS9" s="242"/>
      <c r="HBT9" s="242"/>
      <c r="HBU9" s="242"/>
      <c r="HBV9" s="242"/>
      <c r="HBW9" s="242"/>
      <c r="HBX9" s="242"/>
      <c r="HBY9" s="242"/>
      <c r="HBZ9" s="242"/>
      <c r="HCA9" s="242"/>
      <c r="HCB9" s="242"/>
      <c r="HCC9" s="242"/>
      <c r="HCD9" s="242"/>
      <c r="HCE9" s="242"/>
      <c r="HCF9" s="242"/>
      <c r="HCG9" s="242"/>
      <c r="HCH9" s="242"/>
      <c r="HCI9" s="242"/>
      <c r="HCJ9" s="242"/>
      <c r="HCK9" s="242"/>
      <c r="HCL9" s="242"/>
      <c r="HCM9" s="242"/>
      <c r="HCN9" s="242"/>
      <c r="HCO9" s="242"/>
      <c r="HCP9" s="242"/>
      <c r="HCQ9" s="242"/>
      <c r="HCR9" s="242"/>
      <c r="HCS9" s="242"/>
      <c r="HCT9" s="242"/>
      <c r="HCU9" s="242"/>
      <c r="HCV9" s="242"/>
      <c r="HCW9" s="242"/>
      <c r="HCX9" s="242"/>
      <c r="HCY9" s="242"/>
      <c r="HCZ9" s="242"/>
      <c r="HDA9" s="242"/>
      <c r="HDB9" s="242"/>
      <c r="HDC9" s="242"/>
      <c r="HDD9" s="242"/>
      <c r="HDE9" s="242"/>
      <c r="HDF9" s="242"/>
      <c r="HDG9" s="242"/>
      <c r="HDH9" s="242"/>
      <c r="HDI9" s="242"/>
      <c r="HDJ9" s="242"/>
      <c r="HDK9" s="242"/>
      <c r="HDL9" s="242"/>
      <c r="HDM9" s="242"/>
      <c r="HDN9" s="242"/>
      <c r="HDO9" s="242"/>
      <c r="HDP9" s="242"/>
      <c r="HDQ9" s="242"/>
      <c r="HDR9" s="242"/>
      <c r="HDS9" s="242"/>
      <c r="HDT9" s="242"/>
      <c r="HDU9" s="242"/>
      <c r="HDV9" s="242"/>
      <c r="HDW9" s="242"/>
      <c r="HDX9" s="242"/>
      <c r="HDY9" s="242"/>
      <c r="HDZ9" s="242"/>
      <c r="HEA9" s="242"/>
      <c r="HEB9" s="242"/>
      <c r="HEC9" s="242"/>
      <c r="HED9" s="242"/>
      <c r="HEE9" s="242"/>
      <c r="HEF9" s="242"/>
      <c r="HEG9" s="242"/>
      <c r="HEH9" s="242"/>
      <c r="HEI9" s="242"/>
      <c r="HEJ9" s="242"/>
      <c r="HEK9" s="242"/>
      <c r="HEL9" s="242"/>
      <c r="HEM9" s="242"/>
      <c r="HEN9" s="242"/>
      <c r="HEO9" s="242"/>
      <c r="HEP9" s="242"/>
      <c r="HEQ9" s="242"/>
      <c r="HER9" s="242"/>
      <c r="HES9" s="242"/>
      <c r="HET9" s="242"/>
      <c r="HEU9" s="242"/>
      <c r="HEV9" s="242"/>
      <c r="HEW9" s="242"/>
      <c r="HEX9" s="242"/>
      <c r="HEY9" s="242"/>
      <c r="HEZ9" s="242"/>
      <c r="HFA9" s="242"/>
      <c r="HFB9" s="242"/>
      <c r="HFC9" s="242"/>
      <c r="HFD9" s="242"/>
      <c r="HFE9" s="242"/>
      <c r="HFF9" s="242"/>
      <c r="HFG9" s="242"/>
      <c r="HFH9" s="242"/>
      <c r="HFI9" s="242"/>
      <c r="HFJ9" s="242"/>
      <c r="HFK9" s="242"/>
      <c r="HFL9" s="242"/>
      <c r="HFM9" s="242"/>
      <c r="HFN9" s="242"/>
      <c r="HFO9" s="242"/>
      <c r="HFP9" s="242"/>
      <c r="HFQ9" s="242"/>
      <c r="HFR9" s="242"/>
      <c r="HFS9" s="242"/>
      <c r="HFT9" s="242"/>
      <c r="HFU9" s="242"/>
      <c r="HFV9" s="242"/>
      <c r="HFW9" s="242"/>
      <c r="HFX9" s="242"/>
      <c r="HFY9" s="242"/>
      <c r="HFZ9" s="242"/>
      <c r="HGA9" s="242"/>
      <c r="HGB9" s="242"/>
      <c r="HGC9" s="242"/>
      <c r="HGD9" s="242"/>
      <c r="HGE9" s="242"/>
      <c r="HGF9" s="242"/>
      <c r="HGG9" s="242"/>
      <c r="HGH9" s="242"/>
      <c r="HGI9" s="242"/>
      <c r="HGJ9" s="242"/>
      <c r="HGK9" s="242"/>
      <c r="HGL9" s="242"/>
      <c r="HGM9" s="242"/>
      <c r="HGN9" s="242"/>
      <c r="HGO9" s="242"/>
      <c r="HGP9" s="242"/>
      <c r="HGQ9" s="242"/>
      <c r="HGR9" s="242"/>
      <c r="HGS9" s="242"/>
      <c r="HGT9" s="242"/>
      <c r="HGU9" s="242"/>
      <c r="HGV9" s="242"/>
      <c r="HGW9" s="242"/>
      <c r="HGX9" s="242"/>
      <c r="HGY9" s="242"/>
      <c r="HGZ9" s="242"/>
      <c r="HHA9" s="242"/>
      <c r="HHB9" s="242"/>
      <c r="HHC9" s="242"/>
      <c r="HHD9" s="242"/>
      <c r="HHE9" s="242"/>
      <c r="HHF9" s="242"/>
      <c r="HHG9" s="242"/>
      <c r="HHH9" s="242"/>
      <c r="HHI9" s="242"/>
      <c r="HHJ9" s="242"/>
      <c r="HHK9" s="242"/>
      <c r="HHL9" s="242"/>
      <c r="HHM9" s="242"/>
      <c r="HHN9" s="242"/>
      <c r="HHO9" s="242"/>
      <c r="HHP9" s="242"/>
      <c r="HHQ9" s="242"/>
      <c r="HHR9" s="242"/>
      <c r="HHS9" s="242"/>
      <c r="HHT9" s="242"/>
      <c r="HHU9" s="242"/>
      <c r="HHV9" s="242"/>
      <c r="HHW9" s="242"/>
      <c r="HHX9" s="242"/>
      <c r="HHY9" s="242"/>
      <c r="HHZ9" s="242"/>
      <c r="HIA9" s="242"/>
      <c r="HIB9" s="242"/>
      <c r="HIC9" s="242"/>
      <c r="HID9" s="242"/>
      <c r="HIE9" s="242"/>
      <c r="HIF9" s="242"/>
      <c r="HIG9" s="242"/>
      <c r="HIH9" s="242"/>
      <c r="HII9" s="242"/>
      <c r="HIJ9" s="242"/>
      <c r="HIK9" s="242"/>
      <c r="HIL9" s="242"/>
      <c r="HIM9" s="242"/>
      <c r="HIN9" s="242"/>
      <c r="HIO9" s="242"/>
      <c r="HIP9" s="242"/>
      <c r="HIQ9" s="242"/>
      <c r="HIR9" s="242"/>
      <c r="HIS9" s="242"/>
      <c r="HIT9" s="242"/>
      <c r="HIU9" s="242"/>
      <c r="HIV9" s="242"/>
      <c r="HIW9" s="242"/>
      <c r="HIX9" s="242"/>
      <c r="HIY9" s="242"/>
      <c r="HIZ9" s="242"/>
      <c r="HJA9" s="242"/>
      <c r="HJB9" s="242"/>
      <c r="HJC9" s="242"/>
      <c r="HJD9" s="242"/>
      <c r="HJE9" s="242"/>
      <c r="HJF9" s="242"/>
      <c r="HJG9" s="242"/>
      <c r="HJH9" s="242"/>
      <c r="HJI9" s="242"/>
      <c r="HJJ9" s="242"/>
      <c r="HJK9" s="242"/>
      <c r="HJL9" s="242"/>
      <c r="HJM9" s="242"/>
      <c r="HJN9" s="242"/>
      <c r="HJO9" s="242"/>
      <c r="HJP9" s="242"/>
      <c r="HJQ9" s="242"/>
      <c r="HJR9" s="242"/>
      <c r="HJS9" s="242"/>
      <c r="HJT9" s="242"/>
      <c r="HJU9" s="242"/>
      <c r="HJV9" s="242"/>
      <c r="HJW9" s="242"/>
      <c r="HJX9" s="242"/>
      <c r="HJY9" s="242"/>
      <c r="HJZ9" s="242"/>
      <c r="HKA9" s="242"/>
      <c r="HKB9" s="242"/>
      <c r="HKC9" s="242"/>
      <c r="HKD9" s="242"/>
      <c r="HKE9" s="242"/>
      <c r="HKF9" s="242"/>
      <c r="HKG9" s="242"/>
      <c r="HKH9" s="242"/>
      <c r="HKI9" s="242"/>
      <c r="HKJ9" s="242"/>
      <c r="HKK9" s="242"/>
      <c r="HKL9" s="242"/>
      <c r="HKM9" s="242"/>
      <c r="HKN9" s="242"/>
      <c r="HKO9" s="242"/>
      <c r="HKP9" s="242"/>
      <c r="HKQ9" s="242"/>
      <c r="HKR9" s="242"/>
      <c r="HKS9" s="242"/>
      <c r="HKT9" s="242"/>
      <c r="HKU9" s="242"/>
      <c r="HKV9" s="242"/>
      <c r="HKW9" s="242"/>
      <c r="HKX9" s="242"/>
      <c r="HKY9" s="242"/>
      <c r="HKZ9" s="242"/>
      <c r="HLA9" s="242"/>
      <c r="HLB9" s="242"/>
      <c r="HLC9" s="242"/>
      <c r="HLD9" s="242"/>
      <c r="HLE9" s="242"/>
      <c r="HLF9" s="242"/>
      <c r="HLG9" s="242"/>
      <c r="HLH9" s="242"/>
      <c r="HLI9" s="242"/>
      <c r="HLJ9" s="242"/>
      <c r="HLK9" s="242"/>
      <c r="HLL9" s="242"/>
      <c r="HLM9" s="242"/>
      <c r="HLN9" s="242"/>
      <c r="HLO9" s="242"/>
      <c r="HLP9" s="242"/>
      <c r="HLQ9" s="242"/>
      <c r="HLR9" s="242"/>
      <c r="HLS9" s="242"/>
      <c r="HLT9" s="242"/>
      <c r="HLU9" s="242"/>
      <c r="HLV9" s="242"/>
      <c r="HLW9" s="242"/>
      <c r="HLX9" s="242"/>
      <c r="HLY9" s="242"/>
      <c r="HLZ9" s="242"/>
      <c r="HMA9" s="242"/>
      <c r="HMB9" s="242"/>
      <c r="HMC9" s="242"/>
      <c r="HMD9" s="242"/>
      <c r="HME9" s="242"/>
      <c r="HMF9" s="242"/>
      <c r="HMG9" s="242"/>
      <c r="HMH9" s="242"/>
      <c r="HMI9" s="242"/>
      <c r="HMJ9" s="242"/>
      <c r="HMK9" s="242"/>
      <c r="HML9" s="242"/>
      <c r="HMM9" s="242"/>
      <c r="HMN9" s="242"/>
      <c r="HMO9" s="242"/>
      <c r="HMP9" s="242"/>
      <c r="HMQ9" s="242"/>
      <c r="HMR9" s="242"/>
      <c r="HMS9" s="242"/>
      <c r="HMT9" s="242"/>
      <c r="HMU9" s="242"/>
      <c r="HMV9" s="242"/>
      <c r="HMW9" s="242"/>
      <c r="HMX9" s="242"/>
      <c r="HMY9" s="242"/>
      <c r="HMZ9" s="242"/>
      <c r="HNA9" s="242"/>
      <c r="HNB9" s="242"/>
      <c r="HNC9" s="242"/>
      <c r="HND9" s="242"/>
      <c r="HNE9" s="242"/>
      <c r="HNF9" s="242"/>
      <c r="HNG9" s="242"/>
      <c r="HNH9" s="242"/>
      <c r="HNI9" s="242"/>
      <c r="HNJ9" s="242"/>
      <c r="HNK9" s="242"/>
      <c r="HNL9" s="242"/>
      <c r="HNM9" s="242"/>
      <c r="HNN9" s="242"/>
      <c r="HNO9" s="242"/>
      <c r="HNP9" s="242"/>
      <c r="HNQ9" s="242"/>
      <c r="HNR9" s="242"/>
      <c r="HNS9" s="242"/>
      <c r="HNT9" s="242"/>
      <c r="HNU9" s="242"/>
      <c r="HNV9" s="242"/>
      <c r="HNW9" s="242"/>
      <c r="HNX9" s="242"/>
      <c r="HNY9" s="242"/>
      <c r="HNZ9" s="242"/>
      <c r="HOA9" s="242"/>
      <c r="HOB9" s="242"/>
      <c r="HOC9" s="242"/>
      <c r="HOD9" s="242"/>
      <c r="HOE9" s="242"/>
      <c r="HOF9" s="242"/>
      <c r="HOG9" s="242"/>
      <c r="HOH9" s="242"/>
      <c r="HOI9" s="242"/>
      <c r="HOJ9" s="242"/>
      <c r="HOK9" s="242"/>
      <c r="HOL9" s="242"/>
      <c r="HOM9" s="242"/>
      <c r="HON9" s="242"/>
      <c r="HOO9" s="242"/>
      <c r="HOP9" s="242"/>
      <c r="HOQ9" s="242"/>
      <c r="HOR9" s="242"/>
      <c r="HOS9" s="242"/>
      <c r="HOT9" s="242"/>
      <c r="HOU9" s="242"/>
      <c r="HOV9" s="242"/>
      <c r="HOW9" s="242"/>
      <c r="HOX9" s="242"/>
      <c r="HOY9" s="242"/>
      <c r="HOZ9" s="242"/>
      <c r="HPA9" s="242"/>
      <c r="HPB9" s="242"/>
      <c r="HPC9" s="242"/>
      <c r="HPD9" s="242"/>
      <c r="HPE9" s="242"/>
      <c r="HPF9" s="242"/>
      <c r="HPG9" s="242"/>
      <c r="HPH9" s="242"/>
      <c r="HPI9" s="242"/>
      <c r="HPJ9" s="242"/>
      <c r="HPK9" s="242"/>
      <c r="HPL9" s="242"/>
      <c r="HPM9" s="242"/>
      <c r="HPN9" s="242"/>
      <c r="HPO9" s="242"/>
      <c r="HPP9" s="242"/>
      <c r="HPQ9" s="242"/>
      <c r="HPR9" s="242"/>
      <c r="HPS9" s="242"/>
      <c r="HPT9" s="242"/>
      <c r="HPU9" s="242"/>
      <c r="HPV9" s="242"/>
      <c r="HPW9" s="242"/>
      <c r="HPX9" s="242"/>
      <c r="HPY9" s="242"/>
      <c r="HPZ9" s="242"/>
      <c r="HQA9" s="242"/>
      <c r="HQB9" s="242"/>
      <c r="HQC9" s="242"/>
      <c r="HQD9" s="242"/>
      <c r="HQE9" s="242"/>
      <c r="HQF9" s="242"/>
      <c r="HQG9" s="242"/>
      <c r="HQH9" s="242"/>
      <c r="HQI9" s="242"/>
      <c r="HQJ9" s="242"/>
      <c r="HQK9" s="242"/>
      <c r="HQL9" s="242"/>
      <c r="HQM9" s="242"/>
      <c r="HQN9" s="242"/>
      <c r="HQO9" s="242"/>
      <c r="HQP9" s="242"/>
      <c r="HQQ9" s="242"/>
      <c r="HQR9" s="242"/>
      <c r="HQS9" s="242"/>
      <c r="HQT9" s="242"/>
      <c r="HQU9" s="242"/>
      <c r="HQV9" s="242"/>
      <c r="HQW9" s="242"/>
      <c r="HQX9" s="242"/>
      <c r="HQY9" s="242"/>
      <c r="HQZ9" s="242"/>
      <c r="HRA9" s="242"/>
      <c r="HRB9" s="242"/>
      <c r="HRC9" s="242"/>
      <c r="HRD9" s="242"/>
      <c r="HRE9" s="242"/>
      <c r="HRF9" s="242"/>
      <c r="HRG9" s="242"/>
      <c r="HRH9" s="242"/>
      <c r="HRI9" s="242"/>
      <c r="HRJ9" s="242"/>
      <c r="HRK9" s="242"/>
      <c r="HRL9" s="242"/>
      <c r="HRM9" s="242"/>
      <c r="HRN9" s="242"/>
      <c r="HRO9" s="242"/>
      <c r="HRP9" s="242"/>
      <c r="HRQ9" s="242"/>
      <c r="HRR9" s="242"/>
      <c r="HRS9" s="242"/>
      <c r="HRT9" s="242"/>
      <c r="HRU9" s="242"/>
      <c r="HRV9" s="242"/>
      <c r="HRW9" s="242"/>
      <c r="HRX9" s="242"/>
      <c r="HRY9" s="242"/>
      <c r="HRZ9" s="242"/>
      <c r="HSA9" s="242"/>
      <c r="HSB9" s="242"/>
      <c r="HSC9" s="242"/>
      <c r="HSD9" s="242"/>
      <c r="HSE9" s="242"/>
      <c r="HSF9" s="242"/>
      <c r="HSG9" s="242"/>
      <c r="HSH9" s="242"/>
      <c r="HSI9" s="242"/>
      <c r="HSJ9" s="242"/>
      <c r="HSK9" s="242"/>
      <c r="HSL9" s="242"/>
      <c r="HSM9" s="242"/>
      <c r="HSN9" s="242"/>
      <c r="HSO9" s="242"/>
      <c r="HSP9" s="242"/>
      <c r="HSQ9" s="242"/>
      <c r="HSR9" s="242"/>
      <c r="HSS9" s="242"/>
      <c r="HST9" s="242"/>
      <c r="HSU9" s="242"/>
      <c r="HSV9" s="242"/>
      <c r="HSW9" s="242"/>
      <c r="HSX9" s="242"/>
      <c r="HSY9" s="242"/>
      <c r="HSZ9" s="242"/>
      <c r="HTA9" s="242"/>
      <c r="HTB9" s="242"/>
      <c r="HTC9" s="242"/>
      <c r="HTD9" s="242"/>
      <c r="HTE9" s="242"/>
      <c r="HTF9" s="242"/>
      <c r="HTG9" s="242"/>
      <c r="HTH9" s="242"/>
      <c r="HTI9" s="242"/>
      <c r="HTJ9" s="242"/>
      <c r="HTK9" s="242"/>
      <c r="HTL9" s="242"/>
      <c r="HTM9" s="242"/>
      <c r="HTN9" s="242"/>
      <c r="HTO9" s="242"/>
      <c r="HTP9" s="242"/>
      <c r="HTQ9" s="242"/>
      <c r="HTR9" s="242"/>
      <c r="HTS9" s="242"/>
      <c r="HTT9" s="242"/>
      <c r="HTU9" s="242"/>
      <c r="HTV9" s="242"/>
      <c r="HTW9" s="242"/>
      <c r="HTX9" s="242"/>
      <c r="HTY9" s="242"/>
      <c r="HTZ9" s="242"/>
      <c r="HUA9" s="242"/>
      <c r="HUB9" s="242"/>
      <c r="HUC9" s="242"/>
      <c r="HUD9" s="242"/>
      <c r="HUE9" s="242"/>
      <c r="HUF9" s="242"/>
      <c r="HUG9" s="242"/>
      <c r="HUH9" s="242"/>
      <c r="HUI9" s="242"/>
      <c r="HUJ9" s="242"/>
      <c r="HUK9" s="242"/>
      <c r="HUL9" s="242"/>
      <c r="HUM9" s="242"/>
      <c r="HUN9" s="242"/>
      <c r="HUO9" s="242"/>
      <c r="HUP9" s="242"/>
      <c r="HUQ9" s="242"/>
      <c r="HUR9" s="242"/>
      <c r="HUS9" s="242"/>
      <c r="HUT9" s="242"/>
      <c r="HUU9" s="242"/>
      <c r="HUV9" s="242"/>
      <c r="HUW9" s="242"/>
      <c r="HUX9" s="242"/>
      <c r="HUY9" s="242"/>
      <c r="HUZ9" s="242"/>
      <c r="HVA9" s="242"/>
      <c r="HVB9" s="242"/>
      <c r="HVC9" s="242"/>
      <c r="HVD9" s="242"/>
      <c r="HVE9" s="242"/>
      <c r="HVF9" s="242"/>
      <c r="HVG9" s="242"/>
      <c r="HVH9" s="242"/>
      <c r="HVI9" s="242"/>
      <c r="HVJ9" s="242"/>
      <c r="HVK9" s="242"/>
      <c r="HVL9" s="242"/>
      <c r="HVM9" s="242"/>
      <c r="HVN9" s="242"/>
      <c r="HVO9" s="242"/>
      <c r="HVP9" s="242"/>
      <c r="HVQ9" s="242"/>
      <c r="HVR9" s="242"/>
      <c r="HVS9" s="242"/>
      <c r="HVT9" s="242"/>
      <c r="HVU9" s="242"/>
      <c r="HVV9" s="242"/>
      <c r="HVW9" s="242"/>
      <c r="HVX9" s="242"/>
      <c r="HVY9" s="242"/>
      <c r="HVZ9" s="242"/>
      <c r="HWA9" s="242"/>
      <c r="HWB9" s="242"/>
      <c r="HWC9" s="242"/>
      <c r="HWD9" s="242"/>
      <c r="HWE9" s="242"/>
      <c r="HWF9" s="242"/>
      <c r="HWG9" s="242"/>
      <c r="HWH9" s="242"/>
      <c r="HWI9" s="242"/>
      <c r="HWJ9" s="242"/>
      <c r="HWK9" s="242"/>
      <c r="HWL9" s="242"/>
      <c r="HWM9" s="242"/>
      <c r="HWN9" s="242"/>
      <c r="HWO9" s="242"/>
      <c r="HWP9" s="242"/>
      <c r="HWQ9" s="242"/>
      <c r="HWR9" s="242"/>
      <c r="HWS9" s="242"/>
      <c r="HWT9" s="242"/>
      <c r="HWU9" s="242"/>
      <c r="HWV9" s="242"/>
      <c r="HWW9" s="242"/>
      <c r="HWX9" s="242"/>
      <c r="HWY9" s="242"/>
      <c r="HWZ9" s="242"/>
      <c r="HXA9" s="242"/>
      <c r="HXB9" s="242"/>
      <c r="HXC9" s="242"/>
      <c r="HXD9" s="242"/>
      <c r="HXE9" s="242"/>
      <c r="HXF9" s="242"/>
      <c r="HXG9" s="242"/>
      <c r="HXH9" s="242"/>
      <c r="HXI9" s="242"/>
      <c r="HXJ9" s="242"/>
      <c r="HXK9" s="242"/>
      <c r="HXL9" s="242"/>
      <c r="HXM9" s="242"/>
      <c r="HXN9" s="242"/>
      <c r="HXO9" s="242"/>
      <c r="HXP9" s="242"/>
      <c r="HXQ9" s="242"/>
      <c r="HXR9" s="242"/>
      <c r="HXS9" s="242"/>
      <c r="HXT9" s="242"/>
      <c r="HXU9" s="242"/>
      <c r="HXV9" s="242"/>
      <c r="HXW9" s="242"/>
      <c r="HXX9" s="242"/>
      <c r="HXY9" s="242"/>
      <c r="HXZ9" s="242"/>
      <c r="HYA9" s="242"/>
      <c r="HYB9" s="242"/>
      <c r="HYC9" s="242"/>
      <c r="HYD9" s="242"/>
      <c r="HYE9" s="242"/>
      <c r="HYF9" s="242"/>
      <c r="HYG9" s="242"/>
      <c r="HYH9" s="242"/>
      <c r="HYI9" s="242"/>
      <c r="HYJ9" s="242"/>
      <c r="HYK9" s="242"/>
      <c r="HYL9" s="242"/>
      <c r="HYM9" s="242"/>
      <c r="HYN9" s="242"/>
      <c r="HYO9" s="242"/>
      <c r="HYP9" s="242"/>
      <c r="HYQ9" s="242"/>
      <c r="HYR9" s="242"/>
      <c r="HYS9" s="242"/>
      <c r="HYT9" s="242"/>
      <c r="HYU9" s="242"/>
      <c r="HYV9" s="242"/>
      <c r="HYW9" s="242"/>
      <c r="HYX9" s="242"/>
      <c r="HYY9" s="242"/>
      <c r="HYZ9" s="242"/>
      <c r="HZA9" s="242"/>
      <c r="HZB9" s="242"/>
      <c r="HZC9" s="242"/>
      <c r="HZD9" s="242"/>
      <c r="HZE9" s="242"/>
      <c r="HZF9" s="242"/>
      <c r="HZG9" s="242"/>
      <c r="HZH9" s="242"/>
      <c r="HZI9" s="242"/>
      <c r="HZJ9" s="242"/>
      <c r="HZK9" s="242"/>
      <c r="HZL9" s="242"/>
      <c r="HZM9" s="242"/>
      <c r="HZN9" s="242"/>
      <c r="HZO9" s="242"/>
      <c r="HZP9" s="242"/>
      <c r="HZQ9" s="242"/>
      <c r="HZR9" s="242"/>
      <c r="HZS9" s="242"/>
      <c r="HZT9" s="242"/>
      <c r="HZU9" s="242"/>
      <c r="HZV9" s="242"/>
      <c r="HZW9" s="242"/>
      <c r="HZX9" s="242"/>
      <c r="HZY9" s="242"/>
      <c r="HZZ9" s="242"/>
      <c r="IAA9" s="242"/>
      <c r="IAB9" s="242"/>
      <c r="IAC9" s="242"/>
      <c r="IAD9" s="242"/>
      <c r="IAE9" s="242"/>
      <c r="IAF9" s="242"/>
      <c r="IAG9" s="242"/>
      <c r="IAH9" s="242"/>
      <c r="IAI9" s="242"/>
      <c r="IAJ9" s="242"/>
      <c r="IAK9" s="242"/>
      <c r="IAL9" s="242"/>
      <c r="IAM9" s="242"/>
      <c r="IAN9" s="242"/>
      <c r="IAO9" s="242"/>
      <c r="IAP9" s="242"/>
      <c r="IAQ9" s="242"/>
      <c r="IAR9" s="242"/>
      <c r="IAS9" s="242"/>
      <c r="IAT9" s="242"/>
      <c r="IAU9" s="242"/>
      <c r="IAV9" s="242"/>
      <c r="IAW9" s="242"/>
      <c r="IAX9" s="242"/>
      <c r="IAY9" s="242"/>
      <c r="IAZ9" s="242"/>
      <c r="IBA9" s="242"/>
      <c r="IBB9" s="242"/>
      <c r="IBC9" s="242"/>
      <c r="IBD9" s="242"/>
      <c r="IBE9" s="242"/>
      <c r="IBF9" s="242"/>
      <c r="IBG9" s="242"/>
      <c r="IBH9" s="242"/>
      <c r="IBI9" s="242"/>
      <c r="IBJ9" s="242"/>
      <c r="IBK9" s="242"/>
      <c r="IBL9" s="242"/>
      <c r="IBM9" s="242"/>
      <c r="IBN9" s="242"/>
      <c r="IBO9" s="242"/>
      <c r="IBP9" s="242"/>
      <c r="IBQ9" s="242"/>
      <c r="IBR9" s="242"/>
      <c r="IBS9" s="242"/>
      <c r="IBT9" s="242"/>
      <c r="IBU9" s="242"/>
      <c r="IBV9" s="242"/>
      <c r="IBW9" s="242"/>
      <c r="IBX9" s="242"/>
      <c r="IBY9" s="242"/>
      <c r="IBZ9" s="242"/>
      <c r="ICA9" s="242"/>
      <c r="ICB9" s="242"/>
      <c r="ICC9" s="242"/>
      <c r="ICD9" s="242"/>
      <c r="ICE9" s="242"/>
      <c r="ICF9" s="242"/>
      <c r="ICG9" s="242"/>
      <c r="ICH9" s="242"/>
      <c r="ICI9" s="242"/>
      <c r="ICJ9" s="242"/>
      <c r="ICK9" s="242"/>
      <c r="ICL9" s="242"/>
      <c r="ICM9" s="242"/>
      <c r="ICN9" s="242"/>
      <c r="ICO9" s="242"/>
      <c r="ICP9" s="242"/>
      <c r="ICQ9" s="242"/>
      <c r="ICR9" s="242"/>
      <c r="ICS9" s="242"/>
      <c r="ICT9" s="242"/>
      <c r="ICU9" s="242"/>
      <c r="ICV9" s="242"/>
      <c r="ICW9" s="242"/>
      <c r="ICX9" s="242"/>
      <c r="ICY9" s="242"/>
      <c r="ICZ9" s="242"/>
      <c r="IDA9" s="242"/>
      <c r="IDB9" s="242"/>
      <c r="IDC9" s="242"/>
      <c r="IDD9" s="242"/>
      <c r="IDE9" s="242"/>
      <c r="IDF9" s="242"/>
      <c r="IDG9" s="242"/>
      <c r="IDH9" s="242"/>
      <c r="IDI9" s="242"/>
      <c r="IDJ9" s="242"/>
      <c r="IDK9" s="242"/>
      <c r="IDL9" s="242"/>
      <c r="IDM9" s="242"/>
      <c r="IDN9" s="242"/>
      <c r="IDO9" s="242"/>
      <c r="IDP9" s="242"/>
      <c r="IDQ9" s="242"/>
      <c r="IDR9" s="242"/>
      <c r="IDS9" s="242"/>
      <c r="IDT9" s="242"/>
      <c r="IDU9" s="242"/>
      <c r="IDV9" s="242"/>
      <c r="IDW9" s="242"/>
      <c r="IDX9" s="242"/>
      <c r="IDY9" s="242"/>
      <c r="IDZ9" s="242"/>
      <c r="IEA9" s="242"/>
      <c r="IEB9" s="242"/>
      <c r="IEC9" s="242"/>
      <c r="IED9" s="242"/>
      <c r="IEE9" s="242"/>
      <c r="IEF9" s="242"/>
      <c r="IEG9" s="242"/>
      <c r="IEH9" s="242"/>
      <c r="IEI9" s="242"/>
      <c r="IEJ9" s="242"/>
      <c r="IEK9" s="242"/>
      <c r="IEL9" s="242"/>
      <c r="IEM9" s="242"/>
      <c r="IEN9" s="242"/>
      <c r="IEO9" s="242"/>
      <c r="IEP9" s="242"/>
      <c r="IEQ9" s="242"/>
      <c r="IER9" s="242"/>
      <c r="IES9" s="242"/>
      <c r="IET9" s="242"/>
      <c r="IEU9" s="242"/>
      <c r="IEV9" s="242"/>
      <c r="IEW9" s="242"/>
      <c r="IEX9" s="242"/>
      <c r="IEY9" s="242"/>
      <c r="IEZ9" s="242"/>
      <c r="IFA9" s="242"/>
      <c r="IFB9" s="242"/>
      <c r="IFC9" s="242"/>
      <c r="IFD9" s="242"/>
      <c r="IFE9" s="242"/>
      <c r="IFF9" s="242"/>
      <c r="IFG9" s="242"/>
      <c r="IFH9" s="242"/>
      <c r="IFI9" s="242"/>
      <c r="IFJ9" s="242"/>
      <c r="IFK9" s="242"/>
      <c r="IFL9" s="242"/>
      <c r="IFM9" s="242"/>
      <c r="IFN9" s="242"/>
      <c r="IFO9" s="242"/>
      <c r="IFP9" s="242"/>
      <c r="IFQ9" s="242"/>
      <c r="IFR9" s="242"/>
      <c r="IFS9" s="242"/>
      <c r="IFT9" s="242"/>
      <c r="IFU9" s="242"/>
      <c r="IFV9" s="242"/>
      <c r="IFW9" s="242"/>
      <c r="IFX9" s="242"/>
      <c r="IFY9" s="242"/>
      <c r="IFZ9" s="242"/>
      <c r="IGA9" s="242"/>
      <c r="IGB9" s="242"/>
      <c r="IGC9" s="242"/>
      <c r="IGD9" s="242"/>
      <c r="IGE9" s="242"/>
      <c r="IGF9" s="242"/>
      <c r="IGG9" s="242"/>
      <c r="IGH9" s="242"/>
      <c r="IGI9" s="242"/>
      <c r="IGJ9" s="242"/>
      <c r="IGK9" s="242"/>
      <c r="IGL9" s="242"/>
      <c r="IGM9" s="242"/>
      <c r="IGN9" s="242"/>
      <c r="IGO9" s="242"/>
      <c r="IGP9" s="242"/>
      <c r="IGQ9" s="242"/>
      <c r="IGR9" s="242"/>
      <c r="IGS9" s="242"/>
      <c r="IGT9" s="242"/>
      <c r="IGU9" s="242"/>
      <c r="IGV9" s="242"/>
      <c r="IGW9" s="242"/>
      <c r="IGX9" s="242"/>
      <c r="IGY9" s="242"/>
      <c r="IGZ9" s="242"/>
      <c r="IHA9" s="242"/>
      <c r="IHB9" s="242"/>
      <c r="IHC9" s="242"/>
      <c r="IHD9" s="242"/>
      <c r="IHE9" s="242"/>
      <c r="IHF9" s="242"/>
      <c r="IHG9" s="242"/>
      <c r="IHH9" s="242"/>
      <c r="IHI9" s="242"/>
      <c r="IHJ9" s="242"/>
      <c r="IHK9" s="242"/>
      <c r="IHL9" s="242"/>
      <c r="IHM9" s="242"/>
      <c r="IHN9" s="242"/>
      <c r="IHO9" s="242"/>
      <c r="IHP9" s="242"/>
      <c r="IHQ9" s="242"/>
      <c r="IHR9" s="242"/>
      <c r="IHS9" s="242"/>
      <c r="IHT9" s="242"/>
      <c r="IHU9" s="242"/>
      <c r="IHV9" s="242"/>
      <c r="IHW9" s="242"/>
      <c r="IHX9" s="242"/>
      <c r="IHY9" s="242"/>
      <c r="IHZ9" s="242"/>
      <c r="IIA9" s="242"/>
      <c r="IIB9" s="242"/>
      <c r="IIC9" s="242"/>
      <c r="IID9" s="242"/>
      <c r="IIE9" s="242"/>
      <c r="IIF9" s="242"/>
      <c r="IIG9" s="242"/>
      <c r="IIH9" s="242"/>
      <c r="III9" s="242"/>
      <c r="IIJ9" s="242"/>
      <c r="IIK9" s="242"/>
      <c r="IIL9" s="242"/>
      <c r="IIM9" s="242"/>
      <c r="IIN9" s="242"/>
      <c r="IIO9" s="242"/>
      <c r="IIP9" s="242"/>
      <c r="IIQ9" s="242"/>
      <c r="IIR9" s="242"/>
      <c r="IIS9" s="242"/>
      <c r="IIT9" s="242"/>
      <c r="IIU9" s="242"/>
      <c r="IIV9" s="242"/>
      <c r="IIW9" s="242"/>
      <c r="IIX9" s="242"/>
      <c r="IIY9" s="242"/>
      <c r="IIZ9" s="242"/>
      <c r="IJA9" s="242"/>
      <c r="IJB9" s="242"/>
      <c r="IJC9" s="242"/>
      <c r="IJD9" s="242"/>
      <c r="IJE9" s="242"/>
      <c r="IJF9" s="242"/>
      <c r="IJG9" s="242"/>
      <c r="IJH9" s="242"/>
      <c r="IJI9" s="242"/>
      <c r="IJJ9" s="242"/>
      <c r="IJK9" s="242"/>
      <c r="IJL9" s="242"/>
      <c r="IJM9" s="242"/>
      <c r="IJN9" s="242"/>
      <c r="IJO9" s="242"/>
      <c r="IJP9" s="242"/>
      <c r="IJQ9" s="242"/>
      <c r="IJR9" s="242"/>
      <c r="IJS9" s="242"/>
      <c r="IJT9" s="242"/>
      <c r="IJU9" s="242"/>
      <c r="IJV9" s="242"/>
      <c r="IJW9" s="242"/>
      <c r="IJX9" s="242"/>
      <c r="IJY9" s="242"/>
      <c r="IJZ9" s="242"/>
      <c r="IKA9" s="242"/>
      <c r="IKB9" s="242"/>
      <c r="IKC9" s="242"/>
      <c r="IKD9" s="242"/>
      <c r="IKE9" s="242"/>
      <c r="IKF9" s="242"/>
      <c r="IKG9" s="242"/>
      <c r="IKH9" s="242"/>
      <c r="IKI9" s="242"/>
      <c r="IKJ9" s="242"/>
      <c r="IKK9" s="242"/>
      <c r="IKL9" s="242"/>
      <c r="IKM9" s="242"/>
      <c r="IKN9" s="242"/>
      <c r="IKO9" s="242"/>
      <c r="IKP9" s="242"/>
      <c r="IKQ9" s="242"/>
      <c r="IKR9" s="242"/>
      <c r="IKS9" s="242"/>
      <c r="IKT9" s="242"/>
      <c r="IKU9" s="242"/>
      <c r="IKV9" s="242"/>
      <c r="IKW9" s="242"/>
      <c r="IKX9" s="242"/>
      <c r="IKY9" s="242"/>
      <c r="IKZ9" s="242"/>
      <c r="ILA9" s="242"/>
      <c r="ILB9" s="242"/>
      <c r="ILC9" s="242"/>
      <c r="ILD9" s="242"/>
      <c r="ILE9" s="242"/>
      <c r="ILF9" s="242"/>
      <c r="ILG9" s="242"/>
      <c r="ILH9" s="242"/>
      <c r="ILI9" s="242"/>
      <c r="ILJ9" s="242"/>
      <c r="ILK9" s="242"/>
      <c r="ILL9" s="242"/>
      <c r="ILM9" s="242"/>
      <c r="ILN9" s="242"/>
      <c r="ILO9" s="242"/>
      <c r="ILP9" s="242"/>
      <c r="ILQ9" s="242"/>
      <c r="ILR9" s="242"/>
      <c r="ILS9" s="242"/>
      <c r="ILT9" s="242"/>
      <c r="ILU9" s="242"/>
      <c r="ILV9" s="242"/>
      <c r="ILW9" s="242"/>
      <c r="ILX9" s="242"/>
      <c r="ILY9" s="242"/>
      <c r="ILZ9" s="242"/>
      <c r="IMA9" s="242"/>
      <c r="IMB9" s="242"/>
      <c r="IMC9" s="242"/>
      <c r="IMD9" s="242"/>
      <c r="IME9" s="242"/>
      <c r="IMF9" s="242"/>
      <c r="IMG9" s="242"/>
      <c r="IMH9" s="242"/>
      <c r="IMI9" s="242"/>
      <c r="IMJ9" s="242"/>
      <c r="IMK9" s="242"/>
      <c r="IML9" s="242"/>
      <c r="IMM9" s="242"/>
      <c r="IMN9" s="242"/>
      <c r="IMO9" s="242"/>
      <c r="IMP9" s="242"/>
      <c r="IMQ9" s="242"/>
      <c r="IMR9" s="242"/>
      <c r="IMS9" s="242"/>
      <c r="IMT9" s="242"/>
      <c r="IMU9" s="242"/>
      <c r="IMV9" s="242"/>
      <c r="IMW9" s="242"/>
      <c r="IMX9" s="242"/>
      <c r="IMY9" s="242"/>
      <c r="IMZ9" s="242"/>
      <c r="INA9" s="242"/>
      <c r="INB9" s="242"/>
      <c r="INC9" s="242"/>
      <c r="IND9" s="242"/>
      <c r="INE9" s="242"/>
      <c r="INF9" s="242"/>
      <c r="ING9" s="242"/>
      <c r="INH9" s="242"/>
      <c r="INI9" s="242"/>
      <c r="INJ9" s="242"/>
      <c r="INK9" s="242"/>
      <c r="INL9" s="242"/>
      <c r="INM9" s="242"/>
      <c r="INN9" s="242"/>
      <c r="INO9" s="242"/>
      <c r="INP9" s="242"/>
      <c r="INQ9" s="242"/>
      <c r="INR9" s="242"/>
      <c r="INS9" s="242"/>
      <c r="INT9" s="242"/>
      <c r="INU9" s="242"/>
      <c r="INV9" s="242"/>
      <c r="INW9" s="242"/>
      <c r="INX9" s="242"/>
      <c r="INY9" s="242"/>
      <c r="INZ9" s="242"/>
      <c r="IOA9" s="242"/>
      <c r="IOB9" s="242"/>
      <c r="IOC9" s="242"/>
      <c r="IOD9" s="242"/>
      <c r="IOE9" s="242"/>
      <c r="IOF9" s="242"/>
      <c r="IOG9" s="242"/>
      <c r="IOH9" s="242"/>
      <c r="IOI9" s="242"/>
      <c r="IOJ9" s="242"/>
      <c r="IOK9" s="242"/>
      <c r="IOL9" s="242"/>
      <c r="IOM9" s="242"/>
      <c r="ION9" s="242"/>
      <c r="IOO9" s="242"/>
      <c r="IOP9" s="242"/>
      <c r="IOQ9" s="242"/>
      <c r="IOR9" s="242"/>
      <c r="IOS9" s="242"/>
      <c r="IOT9" s="242"/>
      <c r="IOU9" s="242"/>
      <c r="IOV9" s="242"/>
      <c r="IOW9" s="242"/>
      <c r="IOX9" s="242"/>
      <c r="IOY9" s="242"/>
      <c r="IOZ9" s="242"/>
      <c r="IPA9" s="242"/>
      <c r="IPB9" s="242"/>
      <c r="IPC9" s="242"/>
      <c r="IPD9" s="242"/>
      <c r="IPE9" s="242"/>
      <c r="IPF9" s="242"/>
      <c r="IPG9" s="242"/>
      <c r="IPH9" s="242"/>
      <c r="IPI9" s="242"/>
      <c r="IPJ9" s="242"/>
      <c r="IPK9" s="242"/>
      <c r="IPL9" s="242"/>
      <c r="IPM9" s="242"/>
      <c r="IPN9" s="242"/>
      <c r="IPO9" s="242"/>
      <c r="IPP9" s="242"/>
      <c r="IPQ9" s="242"/>
      <c r="IPR9" s="242"/>
      <c r="IPS9" s="242"/>
      <c r="IPT9" s="242"/>
      <c r="IPU9" s="242"/>
      <c r="IPV9" s="242"/>
      <c r="IPW9" s="242"/>
      <c r="IPX9" s="242"/>
      <c r="IPY9" s="242"/>
      <c r="IPZ9" s="242"/>
      <c r="IQA9" s="242"/>
      <c r="IQB9" s="242"/>
      <c r="IQC9" s="242"/>
      <c r="IQD9" s="242"/>
      <c r="IQE9" s="242"/>
      <c r="IQF9" s="242"/>
      <c r="IQG9" s="242"/>
      <c r="IQH9" s="242"/>
      <c r="IQI9" s="242"/>
      <c r="IQJ9" s="242"/>
      <c r="IQK9" s="242"/>
      <c r="IQL9" s="242"/>
      <c r="IQM9" s="242"/>
      <c r="IQN9" s="242"/>
      <c r="IQO9" s="242"/>
      <c r="IQP9" s="242"/>
      <c r="IQQ9" s="242"/>
      <c r="IQR9" s="242"/>
      <c r="IQS9" s="242"/>
      <c r="IQT9" s="242"/>
      <c r="IQU9" s="242"/>
      <c r="IQV9" s="242"/>
      <c r="IQW9" s="242"/>
      <c r="IQX9" s="242"/>
      <c r="IQY9" s="242"/>
      <c r="IQZ9" s="242"/>
      <c r="IRA9" s="242"/>
      <c r="IRB9" s="242"/>
      <c r="IRC9" s="242"/>
      <c r="IRD9" s="242"/>
      <c r="IRE9" s="242"/>
      <c r="IRF9" s="242"/>
      <c r="IRG9" s="242"/>
      <c r="IRH9" s="242"/>
      <c r="IRI9" s="242"/>
      <c r="IRJ9" s="242"/>
      <c r="IRK9" s="242"/>
      <c r="IRL9" s="242"/>
      <c r="IRM9" s="242"/>
      <c r="IRN9" s="242"/>
      <c r="IRO9" s="242"/>
      <c r="IRP9" s="242"/>
      <c r="IRQ9" s="242"/>
      <c r="IRR9" s="242"/>
      <c r="IRS9" s="242"/>
      <c r="IRT9" s="242"/>
      <c r="IRU9" s="242"/>
      <c r="IRV9" s="242"/>
      <c r="IRW9" s="242"/>
      <c r="IRX9" s="242"/>
      <c r="IRY9" s="242"/>
      <c r="IRZ9" s="242"/>
      <c r="ISA9" s="242"/>
      <c r="ISB9" s="242"/>
      <c r="ISC9" s="242"/>
      <c r="ISD9" s="242"/>
      <c r="ISE9" s="242"/>
      <c r="ISF9" s="242"/>
      <c r="ISG9" s="242"/>
      <c r="ISH9" s="242"/>
      <c r="ISI9" s="242"/>
      <c r="ISJ9" s="242"/>
      <c r="ISK9" s="242"/>
      <c r="ISL9" s="242"/>
      <c r="ISM9" s="242"/>
      <c r="ISN9" s="242"/>
      <c r="ISO9" s="242"/>
      <c r="ISP9" s="242"/>
      <c r="ISQ9" s="242"/>
      <c r="ISR9" s="242"/>
      <c r="ISS9" s="242"/>
      <c r="IST9" s="242"/>
      <c r="ISU9" s="242"/>
      <c r="ISV9" s="242"/>
      <c r="ISW9" s="242"/>
      <c r="ISX9" s="242"/>
      <c r="ISY9" s="242"/>
      <c r="ISZ9" s="242"/>
      <c r="ITA9" s="242"/>
      <c r="ITB9" s="242"/>
      <c r="ITC9" s="242"/>
      <c r="ITD9" s="242"/>
      <c r="ITE9" s="242"/>
      <c r="ITF9" s="242"/>
      <c r="ITG9" s="242"/>
      <c r="ITH9" s="242"/>
      <c r="ITI9" s="242"/>
      <c r="ITJ9" s="242"/>
      <c r="ITK9" s="242"/>
      <c r="ITL9" s="242"/>
      <c r="ITM9" s="242"/>
      <c r="ITN9" s="242"/>
      <c r="ITO9" s="242"/>
      <c r="ITP9" s="242"/>
      <c r="ITQ9" s="242"/>
      <c r="ITR9" s="242"/>
      <c r="ITS9" s="242"/>
      <c r="ITT9" s="242"/>
      <c r="ITU9" s="242"/>
      <c r="ITV9" s="242"/>
      <c r="ITW9" s="242"/>
      <c r="ITX9" s="242"/>
      <c r="ITY9" s="242"/>
      <c r="ITZ9" s="242"/>
      <c r="IUA9" s="242"/>
      <c r="IUB9" s="242"/>
      <c r="IUC9" s="242"/>
      <c r="IUD9" s="242"/>
      <c r="IUE9" s="242"/>
      <c r="IUF9" s="242"/>
      <c r="IUG9" s="242"/>
      <c r="IUH9" s="242"/>
      <c r="IUI9" s="242"/>
      <c r="IUJ9" s="242"/>
      <c r="IUK9" s="242"/>
      <c r="IUL9" s="242"/>
      <c r="IUM9" s="242"/>
      <c r="IUN9" s="242"/>
      <c r="IUO9" s="242"/>
      <c r="IUP9" s="242"/>
      <c r="IUQ9" s="242"/>
      <c r="IUR9" s="242"/>
      <c r="IUS9" s="242"/>
      <c r="IUT9" s="242"/>
      <c r="IUU9" s="242"/>
      <c r="IUV9" s="242"/>
      <c r="IUW9" s="242"/>
      <c r="IUX9" s="242"/>
      <c r="IUY9" s="242"/>
      <c r="IUZ9" s="242"/>
      <c r="IVA9" s="242"/>
      <c r="IVB9" s="242"/>
      <c r="IVC9" s="242"/>
      <c r="IVD9" s="242"/>
      <c r="IVE9" s="242"/>
      <c r="IVF9" s="242"/>
      <c r="IVG9" s="242"/>
      <c r="IVH9" s="242"/>
      <c r="IVI9" s="242"/>
      <c r="IVJ9" s="242"/>
      <c r="IVK9" s="242"/>
      <c r="IVL9" s="242"/>
      <c r="IVM9" s="242"/>
      <c r="IVN9" s="242"/>
      <c r="IVO9" s="242"/>
      <c r="IVP9" s="242"/>
      <c r="IVQ9" s="242"/>
      <c r="IVR9" s="242"/>
      <c r="IVS9" s="242"/>
      <c r="IVT9" s="242"/>
      <c r="IVU9" s="242"/>
      <c r="IVV9" s="242"/>
      <c r="IVW9" s="242"/>
      <c r="IVX9" s="242"/>
      <c r="IVY9" s="242"/>
      <c r="IVZ9" s="242"/>
      <c r="IWA9" s="242"/>
      <c r="IWB9" s="242"/>
      <c r="IWC9" s="242"/>
      <c r="IWD9" s="242"/>
      <c r="IWE9" s="242"/>
      <c r="IWF9" s="242"/>
      <c r="IWG9" s="242"/>
      <c r="IWH9" s="242"/>
      <c r="IWI9" s="242"/>
      <c r="IWJ9" s="242"/>
      <c r="IWK9" s="242"/>
      <c r="IWL9" s="242"/>
      <c r="IWM9" s="242"/>
      <c r="IWN9" s="242"/>
      <c r="IWO9" s="242"/>
      <c r="IWP9" s="242"/>
      <c r="IWQ9" s="242"/>
      <c r="IWR9" s="242"/>
      <c r="IWS9" s="242"/>
      <c r="IWT9" s="242"/>
      <c r="IWU9" s="242"/>
      <c r="IWV9" s="242"/>
      <c r="IWW9" s="242"/>
      <c r="IWX9" s="242"/>
      <c r="IWY9" s="242"/>
      <c r="IWZ9" s="242"/>
      <c r="IXA9" s="242"/>
      <c r="IXB9" s="242"/>
      <c r="IXC9" s="242"/>
      <c r="IXD9" s="242"/>
      <c r="IXE9" s="242"/>
      <c r="IXF9" s="242"/>
      <c r="IXG9" s="242"/>
      <c r="IXH9" s="242"/>
      <c r="IXI9" s="242"/>
      <c r="IXJ9" s="242"/>
      <c r="IXK9" s="242"/>
      <c r="IXL9" s="242"/>
      <c r="IXM9" s="242"/>
      <c r="IXN9" s="242"/>
      <c r="IXO9" s="242"/>
      <c r="IXP9" s="242"/>
      <c r="IXQ9" s="242"/>
      <c r="IXR9" s="242"/>
      <c r="IXS9" s="242"/>
      <c r="IXT9" s="242"/>
      <c r="IXU9" s="242"/>
      <c r="IXV9" s="242"/>
      <c r="IXW9" s="242"/>
      <c r="IXX9" s="242"/>
      <c r="IXY9" s="242"/>
      <c r="IXZ9" s="242"/>
      <c r="IYA9" s="242"/>
      <c r="IYB9" s="242"/>
      <c r="IYC9" s="242"/>
      <c r="IYD9" s="242"/>
      <c r="IYE9" s="242"/>
      <c r="IYF9" s="242"/>
      <c r="IYG9" s="242"/>
      <c r="IYH9" s="242"/>
      <c r="IYI9" s="242"/>
      <c r="IYJ9" s="242"/>
      <c r="IYK9" s="242"/>
      <c r="IYL9" s="242"/>
      <c r="IYM9" s="242"/>
      <c r="IYN9" s="242"/>
      <c r="IYO9" s="242"/>
      <c r="IYP9" s="242"/>
      <c r="IYQ9" s="242"/>
      <c r="IYR9" s="242"/>
      <c r="IYS9" s="242"/>
      <c r="IYT9" s="242"/>
      <c r="IYU9" s="242"/>
      <c r="IYV9" s="242"/>
      <c r="IYW9" s="242"/>
      <c r="IYX9" s="242"/>
      <c r="IYY9" s="242"/>
      <c r="IYZ9" s="242"/>
      <c r="IZA9" s="242"/>
      <c r="IZB9" s="242"/>
      <c r="IZC9" s="242"/>
      <c r="IZD9" s="242"/>
      <c r="IZE9" s="242"/>
      <c r="IZF9" s="242"/>
      <c r="IZG9" s="242"/>
      <c r="IZH9" s="242"/>
      <c r="IZI9" s="242"/>
      <c r="IZJ9" s="242"/>
      <c r="IZK9" s="242"/>
      <c r="IZL9" s="242"/>
      <c r="IZM9" s="242"/>
      <c r="IZN9" s="242"/>
      <c r="IZO9" s="242"/>
      <c r="IZP9" s="242"/>
      <c r="IZQ9" s="242"/>
      <c r="IZR9" s="242"/>
      <c r="IZS9" s="242"/>
      <c r="IZT9" s="242"/>
      <c r="IZU9" s="242"/>
      <c r="IZV9" s="242"/>
      <c r="IZW9" s="242"/>
      <c r="IZX9" s="242"/>
      <c r="IZY9" s="242"/>
      <c r="IZZ9" s="242"/>
      <c r="JAA9" s="242"/>
      <c r="JAB9" s="242"/>
      <c r="JAC9" s="242"/>
      <c r="JAD9" s="242"/>
      <c r="JAE9" s="242"/>
      <c r="JAF9" s="242"/>
      <c r="JAG9" s="242"/>
      <c r="JAH9" s="242"/>
      <c r="JAI9" s="242"/>
      <c r="JAJ9" s="242"/>
      <c r="JAK9" s="242"/>
      <c r="JAL9" s="242"/>
      <c r="JAM9" s="242"/>
      <c r="JAN9" s="242"/>
      <c r="JAO9" s="242"/>
      <c r="JAP9" s="242"/>
      <c r="JAQ9" s="242"/>
      <c r="JAR9" s="242"/>
      <c r="JAS9" s="242"/>
      <c r="JAT9" s="242"/>
      <c r="JAU9" s="242"/>
      <c r="JAV9" s="242"/>
      <c r="JAW9" s="242"/>
      <c r="JAX9" s="242"/>
      <c r="JAY9" s="242"/>
      <c r="JAZ9" s="242"/>
      <c r="JBA9" s="242"/>
      <c r="JBB9" s="242"/>
      <c r="JBC9" s="242"/>
      <c r="JBD9" s="242"/>
      <c r="JBE9" s="242"/>
      <c r="JBF9" s="242"/>
      <c r="JBG9" s="242"/>
      <c r="JBH9" s="242"/>
      <c r="JBI9" s="242"/>
      <c r="JBJ9" s="242"/>
      <c r="JBK9" s="242"/>
      <c r="JBL9" s="242"/>
      <c r="JBM9" s="242"/>
      <c r="JBN9" s="242"/>
      <c r="JBO9" s="242"/>
      <c r="JBP9" s="242"/>
      <c r="JBQ9" s="242"/>
      <c r="JBR9" s="242"/>
      <c r="JBS9" s="242"/>
      <c r="JBT9" s="242"/>
      <c r="JBU9" s="242"/>
      <c r="JBV9" s="242"/>
      <c r="JBW9" s="242"/>
      <c r="JBX9" s="242"/>
      <c r="JBY9" s="242"/>
      <c r="JBZ9" s="242"/>
      <c r="JCA9" s="242"/>
      <c r="JCB9" s="242"/>
      <c r="JCC9" s="242"/>
      <c r="JCD9" s="242"/>
      <c r="JCE9" s="242"/>
      <c r="JCF9" s="242"/>
      <c r="JCG9" s="242"/>
      <c r="JCH9" s="242"/>
      <c r="JCI9" s="242"/>
      <c r="JCJ9" s="242"/>
      <c r="JCK9" s="242"/>
      <c r="JCL9" s="242"/>
      <c r="JCM9" s="242"/>
      <c r="JCN9" s="242"/>
      <c r="JCO9" s="242"/>
      <c r="JCP9" s="242"/>
      <c r="JCQ9" s="242"/>
      <c r="JCR9" s="242"/>
      <c r="JCS9" s="242"/>
      <c r="JCT9" s="242"/>
      <c r="JCU9" s="242"/>
      <c r="JCV9" s="242"/>
      <c r="JCW9" s="242"/>
      <c r="JCX9" s="242"/>
      <c r="JCY9" s="242"/>
      <c r="JCZ9" s="242"/>
      <c r="JDA9" s="242"/>
      <c r="JDB9" s="242"/>
      <c r="JDC9" s="242"/>
      <c r="JDD9" s="242"/>
      <c r="JDE9" s="242"/>
      <c r="JDF9" s="242"/>
      <c r="JDG9" s="242"/>
      <c r="JDH9" s="242"/>
      <c r="JDI9" s="242"/>
      <c r="JDJ9" s="242"/>
      <c r="JDK9" s="242"/>
      <c r="JDL9" s="242"/>
      <c r="JDM9" s="242"/>
      <c r="JDN9" s="242"/>
      <c r="JDO9" s="242"/>
      <c r="JDP9" s="242"/>
      <c r="JDQ9" s="242"/>
      <c r="JDR9" s="242"/>
      <c r="JDS9" s="242"/>
      <c r="JDT9" s="242"/>
      <c r="JDU9" s="242"/>
      <c r="JDV9" s="242"/>
      <c r="JDW9" s="242"/>
      <c r="JDX9" s="242"/>
      <c r="JDY9" s="242"/>
      <c r="JDZ9" s="242"/>
      <c r="JEA9" s="242"/>
      <c r="JEB9" s="242"/>
      <c r="JEC9" s="242"/>
      <c r="JED9" s="242"/>
      <c r="JEE9" s="242"/>
      <c r="JEF9" s="242"/>
      <c r="JEG9" s="242"/>
      <c r="JEH9" s="242"/>
      <c r="JEI9" s="242"/>
      <c r="JEJ9" s="242"/>
      <c r="JEK9" s="242"/>
      <c r="JEL9" s="242"/>
      <c r="JEM9" s="242"/>
      <c r="JEN9" s="242"/>
      <c r="JEO9" s="242"/>
      <c r="JEP9" s="242"/>
      <c r="JEQ9" s="242"/>
      <c r="JER9" s="242"/>
      <c r="JES9" s="242"/>
      <c r="JET9" s="242"/>
      <c r="JEU9" s="242"/>
      <c r="JEV9" s="242"/>
      <c r="JEW9" s="242"/>
      <c r="JEX9" s="242"/>
      <c r="JEY9" s="242"/>
      <c r="JEZ9" s="242"/>
      <c r="JFA9" s="242"/>
      <c r="JFB9" s="242"/>
      <c r="JFC9" s="242"/>
      <c r="JFD9" s="242"/>
      <c r="JFE9" s="242"/>
      <c r="JFF9" s="242"/>
      <c r="JFG9" s="242"/>
      <c r="JFH9" s="242"/>
      <c r="JFI9" s="242"/>
      <c r="JFJ9" s="242"/>
      <c r="JFK9" s="242"/>
      <c r="JFL9" s="242"/>
      <c r="JFM9" s="242"/>
      <c r="JFN9" s="242"/>
      <c r="JFO9" s="242"/>
      <c r="JFP9" s="242"/>
      <c r="JFQ9" s="242"/>
      <c r="JFR9" s="242"/>
      <c r="JFS9" s="242"/>
      <c r="JFT9" s="242"/>
      <c r="JFU9" s="242"/>
      <c r="JFV9" s="242"/>
      <c r="JFW9" s="242"/>
      <c r="JFX9" s="242"/>
      <c r="JFY9" s="242"/>
      <c r="JFZ9" s="242"/>
      <c r="JGA9" s="242"/>
      <c r="JGB9" s="242"/>
      <c r="JGC9" s="242"/>
      <c r="JGD9" s="242"/>
      <c r="JGE9" s="242"/>
      <c r="JGF9" s="242"/>
      <c r="JGG9" s="242"/>
      <c r="JGH9" s="242"/>
      <c r="JGI9" s="242"/>
      <c r="JGJ9" s="242"/>
      <c r="JGK9" s="242"/>
      <c r="JGL9" s="242"/>
      <c r="JGM9" s="242"/>
      <c r="JGN9" s="242"/>
      <c r="JGO9" s="242"/>
      <c r="JGP9" s="242"/>
      <c r="JGQ9" s="242"/>
      <c r="JGR9" s="242"/>
      <c r="JGS9" s="242"/>
      <c r="JGT9" s="242"/>
      <c r="JGU9" s="242"/>
      <c r="JGV9" s="242"/>
      <c r="JGW9" s="242"/>
      <c r="JGX9" s="242"/>
      <c r="JGY9" s="242"/>
      <c r="JGZ9" s="242"/>
      <c r="JHA9" s="242"/>
      <c r="JHB9" s="242"/>
      <c r="JHC9" s="242"/>
      <c r="JHD9" s="242"/>
      <c r="JHE9" s="242"/>
      <c r="JHF9" s="242"/>
      <c r="JHG9" s="242"/>
      <c r="JHH9" s="242"/>
      <c r="JHI9" s="242"/>
      <c r="JHJ9" s="242"/>
      <c r="JHK9" s="242"/>
      <c r="JHL9" s="242"/>
      <c r="JHM9" s="242"/>
      <c r="JHN9" s="242"/>
      <c r="JHO9" s="242"/>
      <c r="JHP9" s="242"/>
      <c r="JHQ9" s="242"/>
      <c r="JHR9" s="242"/>
      <c r="JHS9" s="242"/>
      <c r="JHT9" s="242"/>
      <c r="JHU9" s="242"/>
      <c r="JHV9" s="242"/>
      <c r="JHW9" s="242"/>
      <c r="JHX9" s="242"/>
      <c r="JHY9" s="242"/>
      <c r="JHZ9" s="242"/>
      <c r="JIA9" s="242"/>
      <c r="JIB9" s="242"/>
      <c r="JIC9" s="242"/>
      <c r="JID9" s="242"/>
      <c r="JIE9" s="242"/>
      <c r="JIF9" s="242"/>
      <c r="JIG9" s="242"/>
      <c r="JIH9" s="242"/>
      <c r="JII9" s="242"/>
      <c r="JIJ9" s="242"/>
      <c r="JIK9" s="242"/>
      <c r="JIL9" s="242"/>
      <c r="JIM9" s="242"/>
      <c r="JIN9" s="242"/>
      <c r="JIO9" s="242"/>
      <c r="JIP9" s="242"/>
      <c r="JIQ9" s="242"/>
      <c r="JIR9" s="242"/>
      <c r="JIS9" s="242"/>
      <c r="JIT9" s="242"/>
      <c r="JIU9" s="242"/>
      <c r="JIV9" s="242"/>
      <c r="JIW9" s="242"/>
      <c r="JIX9" s="242"/>
      <c r="JIY9" s="242"/>
      <c r="JIZ9" s="242"/>
      <c r="JJA9" s="242"/>
      <c r="JJB9" s="242"/>
      <c r="JJC9" s="242"/>
      <c r="JJD9" s="242"/>
      <c r="JJE9" s="242"/>
      <c r="JJF9" s="242"/>
      <c r="JJG9" s="242"/>
      <c r="JJH9" s="242"/>
      <c r="JJI9" s="242"/>
      <c r="JJJ9" s="242"/>
      <c r="JJK9" s="242"/>
      <c r="JJL9" s="242"/>
      <c r="JJM9" s="242"/>
      <c r="JJN9" s="242"/>
      <c r="JJO9" s="242"/>
      <c r="JJP9" s="242"/>
      <c r="JJQ9" s="242"/>
      <c r="JJR9" s="242"/>
      <c r="JJS9" s="242"/>
      <c r="JJT9" s="242"/>
      <c r="JJU9" s="242"/>
      <c r="JJV9" s="242"/>
      <c r="JJW9" s="242"/>
      <c r="JJX9" s="242"/>
      <c r="JJY9" s="242"/>
      <c r="JJZ9" s="242"/>
      <c r="JKA9" s="242"/>
      <c r="JKB9" s="242"/>
      <c r="JKC9" s="242"/>
      <c r="JKD9" s="242"/>
      <c r="JKE9" s="242"/>
      <c r="JKF9" s="242"/>
      <c r="JKG9" s="242"/>
      <c r="JKH9" s="242"/>
      <c r="JKI9" s="242"/>
      <c r="JKJ9" s="242"/>
      <c r="JKK9" s="242"/>
      <c r="JKL9" s="242"/>
      <c r="JKM9" s="242"/>
      <c r="JKN9" s="242"/>
      <c r="JKO9" s="242"/>
      <c r="JKP9" s="242"/>
      <c r="JKQ9" s="242"/>
      <c r="JKR9" s="242"/>
      <c r="JKS9" s="242"/>
      <c r="JKT9" s="242"/>
      <c r="JKU9" s="242"/>
      <c r="JKV9" s="242"/>
      <c r="JKW9" s="242"/>
      <c r="JKX9" s="242"/>
      <c r="JKY9" s="242"/>
      <c r="JKZ9" s="242"/>
      <c r="JLA9" s="242"/>
      <c r="JLB9" s="242"/>
      <c r="JLC9" s="242"/>
      <c r="JLD9" s="242"/>
      <c r="JLE9" s="242"/>
      <c r="JLF9" s="242"/>
      <c r="JLG9" s="242"/>
      <c r="JLH9" s="242"/>
      <c r="JLI9" s="242"/>
      <c r="JLJ9" s="242"/>
      <c r="JLK9" s="242"/>
      <c r="JLL9" s="242"/>
      <c r="JLM9" s="242"/>
      <c r="JLN9" s="242"/>
      <c r="JLO9" s="242"/>
      <c r="JLP9" s="242"/>
      <c r="JLQ9" s="242"/>
      <c r="JLR9" s="242"/>
      <c r="JLS9" s="242"/>
      <c r="JLT9" s="242"/>
      <c r="JLU9" s="242"/>
      <c r="JLV9" s="242"/>
      <c r="JLW9" s="242"/>
      <c r="JLX9" s="242"/>
      <c r="JLY9" s="242"/>
      <c r="JLZ9" s="242"/>
      <c r="JMA9" s="242"/>
      <c r="JMB9" s="242"/>
      <c r="JMC9" s="242"/>
      <c r="JMD9" s="242"/>
      <c r="JME9" s="242"/>
      <c r="JMF9" s="242"/>
      <c r="JMG9" s="242"/>
      <c r="JMH9" s="242"/>
      <c r="JMI9" s="242"/>
      <c r="JMJ9" s="242"/>
      <c r="JMK9" s="242"/>
      <c r="JML9" s="242"/>
      <c r="JMM9" s="242"/>
      <c r="JMN9" s="242"/>
      <c r="JMO9" s="242"/>
      <c r="JMP9" s="242"/>
      <c r="JMQ9" s="242"/>
      <c r="JMR9" s="242"/>
      <c r="JMS9" s="242"/>
      <c r="JMT9" s="242"/>
      <c r="JMU9" s="242"/>
      <c r="JMV9" s="242"/>
      <c r="JMW9" s="242"/>
      <c r="JMX9" s="242"/>
      <c r="JMY9" s="242"/>
      <c r="JMZ9" s="242"/>
      <c r="JNA9" s="242"/>
      <c r="JNB9" s="242"/>
      <c r="JNC9" s="242"/>
      <c r="JND9" s="242"/>
      <c r="JNE9" s="242"/>
      <c r="JNF9" s="242"/>
      <c r="JNG9" s="242"/>
      <c r="JNH9" s="242"/>
      <c r="JNI9" s="242"/>
      <c r="JNJ9" s="242"/>
      <c r="JNK9" s="242"/>
      <c r="JNL9" s="242"/>
      <c r="JNM9" s="242"/>
      <c r="JNN9" s="242"/>
      <c r="JNO9" s="242"/>
      <c r="JNP9" s="242"/>
      <c r="JNQ9" s="242"/>
      <c r="JNR9" s="242"/>
      <c r="JNS9" s="242"/>
      <c r="JNT9" s="242"/>
      <c r="JNU9" s="242"/>
      <c r="JNV9" s="242"/>
      <c r="JNW9" s="242"/>
      <c r="JNX9" s="242"/>
      <c r="JNY9" s="242"/>
      <c r="JNZ9" s="242"/>
      <c r="JOA9" s="242"/>
      <c r="JOB9" s="242"/>
      <c r="JOC9" s="242"/>
      <c r="JOD9" s="242"/>
      <c r="JOE9" s="242"/>
      <c r="JOF9" s="242"/>
      <c r="JOG9" s="242"/>
      <c r="JOH9" s="242"/>
      <c r="JOI9" s="242"/>
      <c r="JOJ9" s="242"/>
      <c r="JOK9" s="242"/>
      <c r="JOL9" s="242"/>
      <c r="JOM9" s="242"/>
      <c r="JON9" s="242"/>
      <c r="JOO9" s="242"/>
      <c r="JOP9" s="242"/>
      <c r="JOQ9" s="242"/>
      <c r="JOR9" s="242"/>
      <c r="JOS9" s="242"/>
      <c r="JOT9" s="242"/>
      <c r="JOU9" s="242"/>
      <c r="JOV9" s="242"/>
      <c r="JOW9" s="242"/>
      <c r="JOX9" s="242"/>
      <c r="JOY9" s="242"/>
      <c r="JOZ9" s="242"/>
      <c r="JPA9" s="242"/>
      <c r="JPB9" s="242"/>
      <c r="JPC9" s="242"/>
      <c r="JPD9" s="242"/>
      <c r="JPE9" s="242"/>
      <c r="JPF9" s="242"/>
      <c r="JPG9" s="242"/>
      <c r="JPH9" s="242"/>
      <c r="JPI9" s="242"/>
      <c r="JPJ9" s="242"/>
      <c r="JPK9" s="242"/>
      <c r="JPL9" s="242"/>
      <c r="JPM9" s="242"/>
      <c r="JPN9" s="242"/>
      <c r="JPO9" s="242"/>
      <c r="JPP9" s="242"/>
      <c r="JPQ9" s="242"/>
      <c r="JPR9" s="242"/>
      <c r="JPS9" s="242"/>
      <c r="JPT9" s="242"/>
      <c r="JPU9" s="242"/>
      <c r="JPV9" s="242"/>
      <c r="JPW9" s="242"/>
      <c r="JPX9" s="242"/>
      <c r="JPY9" s="242"/>
      <c r="JPZ9" s="242"/>
      <c r="JQA9" s="242"/>
      <c r="JQB9" s="242"/>
      <c r="JQC9" s="242"/>
      <c r="JQD9" s="242"/>
      <c r="JQE9" s="242"/>
      <c r="JQF9" s="242"/>
      <c r="JQG9" s="242"/>
      <c r="JQH9" s="242"/>
      <c r="JQI9" s="242"/>
      <c r="JQJ9" s="242"/>
      <c r="JQK9" s="242"/>
      <c r="JQL9" s="242"/>
      <c r="JQM9" s="242"/>
      <c r="JQN9" s="242"/>
      <c r="JQO9" s="242"/>
      <c r="JQP9" s="242"/>
      <c r="JQQ9" s="242"/>
      <c r="JQR9" s="242"/>
      <c r="JQS9" s="242"/>
      <c r="JQT9" s="242"/>
      <c r="JQU9" s="242"/>
      <c r="JQV9" s="242"/>
      <c r="JQW9" s="242"/>
      <c r="JQX9" s="242"/>
      <c r="JQY9" s="242"/>
      <c r="JQZ9" s="242"/>
      <c r="JRA9" s="242"/>
      <c r="JRB9" s="242"/>
      <c r="JRC9" s="242"/>
      <c r="JRD9" s="242"/>
      <c r="JRE9" s="242"/>
      <c r="JRF9" s="242"/>
      <c r="JRG9" s="242"/>
      <c r="JRH9" s="242"/>
      <c r="JRI9" s="242"/>
      <c r="JRJ9" s="242"/>
      <c r="JRK9" s="242"/>
      <c r="JRL9" s="242"/>
      <c r="JRM9" s="242"/>
      <c r="JRN9" s="242"/>
      <c r="JRO9" s="242"/>
      <c r="JRP9" s="242"/>
      <c r="JRQ9" s="242"/>
      <c r="JRR9" s="242"/>
      <c r="JRS9" s="242"/>
      <c r="JRT9" s="242"/>
      <c r="JRU9" s="242"/>
      <c r="JRV9" s="242"/>
      <c r="JRW9" s="242"/>
      <c r="JRX9" s="242"/>
      <c r="JRY9" s="242"/>
      <c r="JRZ9" s="242"/>
      <c r="JSA9" s="242"/>
      <c r="JSB9" s="242"/>
      <c r="JSC9" s="242"/>
      <c r="JSD9" s="242"/>
      <c r="JSE9" s="242"/>
      <c r="JSF9" s="242"/>
      <c r="JSG9" s="242"/>
      <c r="JSH9" s="242"/>
      <c r="JSI9" s="242"/>
      <c r="JSJ9" s="242"/>
      <c r="JSK9" s="242"/>
      <c r="JSL9" s="242"/>
      <c r="JSM9" s="242"/>
      <c r="JSN9" s="242"/>
      <c r="JSO9" s="242"/>
      <c r="JSP9" s="242"/>
      <c r="JSQ9" s="242"/>
      <c r="JSR9" s="242"/>
      <c r="JSS9" s="242"/>
      <c r="JST9" s="242"/>
      <c r="JSU9" s="242"/>
      <c r="JSV9" s="242"/>
      <c r="JSW9" s="242"/>
      <c r="JSX9" s="242"/>
      <c r="JSY9" s="242"/>
      <c r="JSZ9" s="242"/>
      <c r="JTA9" s="242"/>
      <c r="JTB9" s="242"/>
      <c r="JTC9" s="242"/>
      <c r="JTD9" s="242"/>
      <c r="JTE9" s="242"/>
      <c r="JTF9" s="242"/>
      <c r="JTG9" s="242"/>
      <c r="JTH9" s="242"/>
      <c r="JTI9" s="242"/>
      <c r="JTJ9" s="242"/>
      <c r="JTK9" s="242"/>
      <c r="JTL9" s="242"/>
      <c r="JTM9" s="242"/>
      <c r="JTN9" s="242"/>
      <c r="JTO9" s="242"/>
      <c r="JTP9" s="242"/>
      <c r="JTQ9" s="242"/>
      <c r="JTR9" s="242"/>
      <c r="JTS9" s="242"/>
      <c r="JTT9" s="242"/>
      <c r="JTU9" s="242"/>
      <c r="JTV9" s="242"/>
      <c r="JTW9" s="242"/>
      <c r="JTX9" s="242"/>
      <c r="JTY9" s="242"/>
      <c r="JTZ9" s="242"/>
      <c r="JUA9" s="242"/>
      <c r="JUB9" s="242"/>
      <c r="JUC9" s="242"/>
      <c r="JUD9" s="242"/>
      <c r="JUE9" s="242"/>
      <c r="JUF9" s="242"/>
      <c r="JUG9" s="242"/>
      <c r="JUH9" s="242"/>
      <c r="JUI9" s="242"/>
      <c r="JUJ9" s="242"/>
      <c r="JUK9" s="242"/>
      <c r="JUL9" s="242"/>
      <c r="JUM9" s="242"/>
      <c r="JUN9" s="242"/>
      <c r="JUO9" s="242"/>
      <c r="JUP9" s="242"/>
      <c r="JUQ9" s="242"/>
      <c r="JUR9" s="242"/>
      <c r="JUS9" s="242"/>
      <c r="JUT9" s="242"/>
      <c r="JUU9" s="242"/>
      <c r="JUV9" s="242"/>
      <c r="JUW9" s="242"/>
      <c r="JUX9" s="242"/>
      <c r="JUY9" s="242"/>
      <c r="JUZ9" s="242"/>
      <c r="JVA9" s="242"/>
      <c r="JVB9" s="242"/>
      <c r="JVC9" s="242"/>
      <c r="JVD9" s="242"/>
      <c r="JVE9" s="242"/>
      <c r="JVF9" s="242"/>
      <c r="JVG9" s="242"/>
      <c r="JVH9" s="242"/>
      <c r="JVI9" s="242"/>
      <c r="JVJ9" s="242"/>
      <c r="JVK9" s="242"/>
      <c r="JVL9" s="242"/>
      <c r="JVM9" s="242"/>
      <c r="JVN9" s="242"/>
      <c r="JVO9" s="242"/>
      <c r="JVP9" s="242"/>
      <c r="JVQ9" s="242"/>
      <c r="JVR9" s="242"/>
      <c r="JVS9" s="242"/>
      <c r="JVT9" s="242"/>
      <c r="JVU9" s="242"/>
      <c r="JVV9" s="242"/>
      <c r="JVW9" s="242"/>
      <c r="JVX9" s="242"/>
      <c r="JVY9" s="242"/>
      <c r="JVZ9" s="242"/>
      <c r="JWA9" s="242"/>
      <c r="JWB9" s="242"/>
      <c r="JWC9" s="242"/>
      <c r="JWD9" s="242"/>
      <c r="JWE9" s="242"/>
      <c r="JWF9" s="242"/>
      <c r="JWG9" s="242"/>
      <c r="JWH9" s="242"/>
      <c r="JWI9" s="242"/>
      <c r="JWJ9" s="242"/>
      <c r="JWK9" s="242"/>
      <c r="JWL9" s="242"/>
      <c r="JWM9" s="242"/>
      <c r="JWN9" s="242"/>
      <c r="JWO9" s="242"/>
      <c r="JWP9" s="242"/>
      <c r="JWQ9" s="242"/>
      <c r="JWR9" s="242"/>
      <c r="JWS9" s="242"/>
      <c r="JWT9" s="242"/>
      <c r="JWU9" s="242"/>
      <c r="JWV9" s="242"/>
      <c r="JWW9" s="242"/>
      <c r="JWX9" s="242"/>
      <c r="JWY9" s="242"/>
      <c r="JWZ9" s="242"/>
      <c r="JXA9" s="242"/>
      <c r="JXB9" s="242"/>
      <c r="JXC9" s="242"/>
      <c r="JXD9" s="242"/>
      <c r="JXE9" s="242"/>
      <c r="JXF9" s="242"/>
      <c r="JXG9" s="242"/>
      <c r="JXH9" s="242"/>
      <c r="JXI9" s="242"/>
      <c r="JXJ9" s="242"/>
      <c r="JXK9" s="242"/>
      <c r="JXL9" s="242"/>
      <c r="JXM9" s="242"/>
      <c r="JXN9" s="242"/>
      <c r="JXO9" s="242"/>
      <c r="JXP9" s="242"/>
      <c r="JXQ9" s="242"/>
      <c r="JXR9" s="242"/>
      <c r="JXS9" s="242"/>
      <c r="JXT9" s="242"/>
      <c r="JXU9" s="242"/>
      <c r="JXV9" s="242"/>
      <c r="JXW9" s="242"/>
      <c r="JXX9" s="242"/>
      <c r="JXY9" s="242"/>
      <c r="JXZ9" s="242"/>
      <c r="JYA9" s="242"/>
      <c r="JYB9" s="242"/>
      <c r="JYC9" s="242"/>
      <c r="JYD9" s="242"/>
      <c r="JYE9" s="242"/>
      <c r="JYF9" s="242"/>
      <c r="JYG9" s="242"/>
      <c r="JYH9" s="242"/>
      <c r="JYI9" s="242"/>
      <c r="JYJ9" s="242"/>
      <c r="JYK9" s="242"/>
      <c r="JYL9" s="242"/>
      <c r="JYM9" s="242"/>
      <c r="JYN9" s="242"/>
      <c r="JYO9" s="242"/>
      <c r="JYP9" s="242"/>
      <c r="JYQ9" s="242"/>
      <c r="JYR9" s="242"/>
      <c r="JYS9" s="242"/>
      <c r="JYT9" s="242"/>
      <c r="JYU9" s="242"/>
      <c r="JYV9" s="242"/>
      <c r="JYW9" s="242"/>
      <c r="JYX9" s="242"/>
      <c r="JYY9" s="242"/>
      <c r="JYZ9" s="242"/>
      <c r="JZA9" s="242"/>
      <c r="JZB9" s="242"/>
      <c r="JZC9" s="242"/>
      <c r="JZD9" s="242"/>
      <c r="JZE9" s="242"/>
      <c r="JZF9" s="242"/>
      <c r="JZG9" s="242"/>
      <c r="JZH9" s="242"/>
      <c r="JZI9" s="242"/>
      <c r="JZJ9" s="242"/>
      <c r="JZK9" s="242"/>
      <c r="JZL9" s="242"/>
      <c r="JZM9" s="242"/>
      <c r="JZN9" s="242"/>
      <c r="JZO9" s="242"/>
      <c r="JZP9" s="242"/>
      <c r="JZQ9" s="242"/>
      <c r="JZR9" s="242"/>
      <c r="JZS9" s="242"/>
      <c r="JZT9" s="242"/>
      <c r="JZU9" s="242"/>
      <c r="JZV9" s="242"/>
      <c r="JZW9" s="242"/>
      <c r="JZX9" s="242"/>
      <c r="JZY9" s="242"/>
      <c r="JZZ9" s="242"/>
      <c r="KAA9" s="242"/>
      <c r="KAB9" s="242"/>
      <c r="KAC9" s="242"/>
      <c r="KAD9" s="242"/>
      <c r="KAE9" s="242"/>
      <c r="KAF9" s="242"/>
      <c r="KAG9" s="242"/>
      <c r="KAH9" s="242"/>
      <c r="KAI9" s="242"/>
      <c r="KAJ9" s="242"/>
      <c r="KAK9" s="242"/>
      <c r="KAL9" s="242"/>
      <c r="KAM9" s="242"/>
      <c r="KAN9" s="242"/>
      <c r="KAO9" s="242"/>
      <c r="KAP9" s="242"/>
      <c r="KAQ9" s="242"/>
      <c r="KAR9" s="242"/>
      <c r="KAS9" s="242"/>
      <c r="KAT9" s="242"/>
      <c r="KAU9" s="242"/>
      <c r="KAV9" s="242"/>
      <c r="KAW9" s="242"/>
      <c r="KAX9" s="242"/>
      <c r="KAY9" s="242"/>
      <c r="KAZ9" s="242"/>
      <c r="KBA9" s="242"/>
      <c r="KBB9" s="242"/>
      <c r="KBC9" s="242"/>
      <c r="KBD9" s="242"/>
      <c r="KBE9" s="242"/>
      <c r="KBF9" s="242"/>
      <c r="KBG9" s="242"/>
      <c r="KBH9" s="242"/>
      <c r="KBI9" s="242"/>
      <c r="KBJ9" s="242"/>
      <c r="KBK9" s="242"/>
      <c r="KBL9" s="242"/>
      <c r="KBM9" s="242"/>
      <c r="KBN9" s="242"/>
      <c r="KBO9" s="242"/>
      <c r="KBP9" s="242"/>
      <c r="KBQ9" s="242"/>
      <c r="KBR9" s="242"/>
      <c r="KBS9" s="242"/>
      <c r="KBT9" s="242"/>
      <c r="KBU9" s="242"/>
      <c r="KBV9" s="242"/>
      <c r="KBW9" s="242"/>
      <c r="KBX9" s="242"/>
      <c r="KBY9" s="242"/>
      <c r="KBZ9" s="242"/>
      <c r="KCA9" s="242"/>
      <c r="KCB9" s="242"/>
      <c r="KCC9" s="242"/>
      <c r="KCD9" s="242"/>
      <c r="KCE9" s="242"/>
      <c r="KCF9" s="242"/>
      <c r="KCG9" s="242"/>
      <c r="KCH9" s="242"/>
      <c r="KCI9" s="242"/>
      <c r="KCJ9" s="242"/>
      <c r="KCK9" s="242"/>
      <c r="KCL9" s="242"/>
      <c r="KCM9" s="242"/>
      <c r="KCN9" s="242"/>
      <c r="KCO9" s="242"/>
      <c r="KCP9" s="242"/>
      <c r="KCQ9" s="242"/>
      <c r="KCR9" s="242"/>
      <c r="KCS9" s="242"/>
      <c r="KCT9" s="242"/>
      <c r="KCU9" s="242"/>
      <c r="KCV9" s="242"/>
      <c r="KCW9" s="242"/>
      <c r="KCX9" s="242"/>
      <c r="KCY9" s="242"/>
      <c r="KCZ9" s="242"/>
      <c r="KDA9" s="242"/>
      <c r="KDB9" s="242"/>
      <c r="KDC9" s="242"/>
      <c r="KDD9" s="242"/>
      <c r="KDE9" s="242"/>
      <c r="KDF9" s="242"/>
      <c r="KDG9" s="242"/>
      <c r="KDH9" s="242"/>
      <c r="KDI9" s="242"/>
      <c r="KDJ9" s="242"/>
      <c r="KDK9" s="242"/>
      <c r="KDL9" s="242"/>
      <c r="KDM9" s="242"/>
      <c r="KDN9" s="242"/>
      <c r="KDO9" s="242"/>
      <c r="KDP9" s="242"/>
      <c r="KDQ9" s="242"/>
      <c r="KDR9" s="242"/>
      <c r="KDS9" s="242"/>
      <c r="KDT9" s="242"/>
      <c r="KDU9" s="242"/>
      <c r="KDV9" s="242"/>
      <c r="KDW9" s="242"/>
      <c r="KDX9" s="242"/>
      <c r="KDY9" s="242"/>
      <c r="KDZ9" s="242"/>
      <c r="KEA9" s="242"/>
      <c r="KEB9" s="242"/>
      <c r="KEC9" s="242"/>
      <c r="KED9" s="242"/>
      <c r="KEE9" s="242"/>
      <c r="KEF9" s="242"/>
      <c r="KEG9" s="242"/>
      <c r="KEH9" s="242"/>
      <c r="KEI9" s="242"/>
      <c r="KEJ9" s="242"/>
      <c r="KEK9" s="242"/>
      <c r="KEL9" s="242"/>
      <c r="KEM9" s="242"/>
      <c r="KEN9" s="242"/>
      <c r="KEO9" s="242"/>
      <c r="KEP9" s="242"/>
      <c r="KEQ9" s="242"/>
      <c r="KER9" s="242"/>
      <c r="KES9" s="242"/>
      <c r="KET9" s="242"/>
      <c r="KEU9" s="242"/>
      <c r="KEV9" s="242"/>
      <c r="KEW9" s="242"/>
      <c r="KEX9" s="242"/>
      <c r="KEY9" s="242"/>
      <c r="KEZ9" s="242"/>
      <c r="KFA9" s="242"/>
      <c r="KFB9" s="242"/>
      <c r="KFC9" s="242"/>
      <c r="KFD9" s="242"/>
      <c r="KFE9" s="242"/>
      <c r="KFF9" s="242"/>
      <c r="KFG9" s="242"/>
      <c r="KFH9" s="242"/>
      <c r="KFI9" s="242"/>
      <c r="KFJ9" s="242"/>
      <c r="KFK9" s="242"/>
      <c r="KFL9" s="242"/>
      <c r="KFM9" s="242"/>
      <c r="KFN9" s="242"/>
      <c r="KFO9" s="242"/>
      <c r="KFP9" s="242"/>
      <c r="KFQ9" s="242"/>
      <c r="KFR9" s="242"/>
      <c r="KFS9" s="242"/>
      <c r="KFT9" s="242"/>
      <c r="KFU9" s="242"/>
      <c r="KFV9" s="242"/>
      <c r="KFW9" s="242"/>
      <c r="KFX9" s="242"/>
      <c r="KFY9" s="242"/>
      <c r="KFZ9" s="242"/>
      <c r="KGA9" s="242"/>
      <c r="KGB9" s="242"/>
      <c r="KGC9" s="242"/>
      <c r="KGD9" s="242"/>
      <c r="KGE9" s="242"/>
      <c r="KGF9" s="242"/>
      <c r="KGG9" s="242"/>
      <c r="KGH9" s="242"/>
      <c r="KGI9" s="242"/>
      <c r="KGJ9" s="242"/>
      <c r="KGK9" s="242"/>
      <c r="KGL9" s="242"/>
      <c r="KGM9" s="242"/>
      <c r="KGN9" s="242"/>
      <c r="KGO9" s="242"/>
      <c r="KGP9" s="242"/>
      <c r="KGQ9" s="242"/>
      <c r="KGR9" s="242"/>
      <c r="KGS9" s="242"/>
      <c r="KGT9" s="242"/>
      <c r="KGU9" s="242"/>
      <c r="KGV9" s="242"/>
      <c r="KGW9" s="242"/>
      <c r="KGX9" s="242"/>
      <c r="KGY9" s="242"/>
      <c r="KGZ9" s="242"/>
      <c r="KHA9" s="242"/>
      <c r="KHB9" s="242"/>
      <c r="KHC9" s="242"/>
      <c r="KHD9" s="242"/>
      <c r="KHE9" s="242"/>
      <c r="KHF9" s="242"/>
      <c r="KHG9" s="242"/>
      <c r="KHH9" s="242"/>
      <c r="KHI9" s="242"/>
      <c r="KHJ9" s="242"/>
      <c r="KHK9" s="242"/>
      <c r="KHL9" s="242"/>
      <c r="KHM9" s="242"/>
      <c r="KHN9" s="242"/>
      <c r="KHO9" s="242"/>
      <c r="KHP9" s="242"/>
      <c r="KHQ9" s="242"/>
      <c r="KHR9" s="242"/>
      <c r="KHS9" s="242"/>
      <c r="KHT9" s="242"/>
      <c r="KHU9" s="242"/>
      <c r="KHV9" s="242"/>
      <c r="KHW9" s="242"/>
      <c r="KHX9" s="242"/>
      <c r="KHY9" s="242"/>
      <c r="KHZ9" s="242"/>
      <c r="KIA9" s="242"/>
      <c r="KIB9" s="242"/>
      <c r="KIC9" s="242"/>
      <c r="KID9" s="242"/>
      <c r="KIE9" s="242"/>
      <c r="KIF9" s="242"/>
      <c r="KIG9" s="242"/>
      <c r="KIH9" s="242"/>
      <c r="KII9" s="242"/>
      <c r="KIJ9" s="242"/>
      <c r="KIK9" s="242"/>
      <c r="KIL9" s="242"/>
      <c r="KIM9" s="242"/>
      <c r="KIN9" s="242"/>
      <c r="KIO9" s="242"/>
      <c r="KIP9" s="242"/>
      <c r="KIQ9" s="242"/>
      <c r="KIR9" s="242"/>
      <c r="KIS9" s="242"/>
      <c r="KIT9" s="242"/>
      <c r="KIU9" s="242"/>
      <c r="KIV9" s="242"/>
      <c r="KIW9" s="242"/>
      <c r="KIX9" s="242"/>
      <c r="KIY9" s="242"/>
      <c r="KIZ9" s="242"/>
      <c r="KJA9" s="242"/>
      <c r="KJB9" s="242"/>
      <c r="KJC9" s="242"/>
      <c r="KJD9" s="242"/>
      <c r="KJE9" s="242"/>
      <c r="KJF9" s="242"/>
      <c r="KJG9" s="242"/>
      <c r="KJH9" s="242"/>
      <c r="KJI9" s="242"/>
      <c r="KJJ9" s="242"/>
      <c r="KJK9" s="242"/>
      <c r="KJL9" s="242"/>
      <c r="KJM9" s="242"/>
      <c r="KJN9" s="242"/>
      <c r="KJO9" s="242"/>
      <c r="KJP9" s="242"/>
      <c r="KJQ9" s="242"/>
      <c r="KJR9" s="242"/>
      <c r="KJS9" s="242"/>
      <c r="KJT9" s="242"/>
      <c r="KJU9" s="242"/>
      <c r="KJV9" s="242"/>
      <c r="KJW9" s="242"/>
      <c r="KJX9" s="242"/>
      <c r="KJY9" s="242"/>
      <c r="KJZ9" s="242"/>
      <c r="KKA9" s="242"/>
      <c r="KKB9" s="242"/>
      <c r="KKC9" s="242"/>
      <c r="KKD9" s="242"/>
      <c r="KKE9" s="242"/>
      <c r="KKF9" s="242"/>
      <c r="KKG9" s="242"/>
      <c r="KKH9" s="242"/>
      <c r="KKI9" s="242"/>
      <c r="KKJ9" s="242"/>
      <c r="KKK9" s="242"/>
      <c r="KKL9" s="242"/>
      <c r="KKM9" s="242"/>
      <c r="KKN9" s="242"/>
      <c r="KKO9" s="242"/>
      <c r="KKP9" s="242"/>
      <c r="KKQ9" s="242"/>
      <c r="KKR9" s="242"/>
      <c r="KKS9" s="242"/>
      <c r="KKT9" s="242"/>
      <c r="KKU9" s="242"/>
      <c r="KKV9" s="242"/>
      <c r="KKW9" s="242"/>
      <c r="KKX9" s="242"/>
      <c r="KKY9" s="242"/>
      <c r="KKZ9" s="242"/>
      <c r="KLA9" s="242"/>
      <c r="KLB9" s="242"/>
      <c r="KLC9" s="242"/>
      <c r="KLD9" s="242"/>
      <c r="KLE9" s="242"/>
      <c r="KLF9" s="242"/>
      <c r="KLG9" s="242"/>
      <c r="KLH9" s="242"/>
      <c r="KLI9" s="242"/>
      <c r="KLJ9" s="242"/>
      <c r="KLK9" s="242"/>
      <c r="KLL9" s="242"/>
      <c r="KLM9" s="242"/>
      <c r="KLN9" s="242"/>
      <c r="KLO9" s="242"/>
      <c r="KLP9" s="242"/>
      <c r="KLQ9" s="242"/>
      <c r="KLR9" s="242"/>
      <c r="KLS9" s="242"/>
      <c r="KLT9" s="242"/>
      <c r="KLU9" s="242"/>
      <c r="KLV9" s="242"/>
      <c r="KLW9" s="242"/>
      <c r="KLX9" s="242"/>
      <c r="KLY9" s="242"/>
      <c r="KLZ9" s="242"/>
      <c r="KMA9" s="242"/>
      <c r="KMB9" s="242"/>
      <c r="KMC9" s="242"/>
      <c r="KMD9" s="242"/>
      <c r="KME9" s="242"/>
      <c r="KMF9" s="242"/>
      <c r="KMG9" s="242"/>
      <c r="KMH9" s="242"/>
      <c r="KMI9" s="242"/>
      <c r="KMJ9" s="242"/>
      <c r="KMK9" s="242"/>
      <c r="KML9" s="242"/>
      <c r="KMM9" s="242"/>
      <c r="KMN9" s="242"/>
      <c r="KMO9" s="242"/>
      <c r="KMP9" s="242"/>
      <c r="KMQ9" s="242"/>
      <c r="KMR9" s="242"/>
      <c r="KMS9" s="242"/>
      <c r="KMT9" s="242"/>
      <c r="KMU9" s="242"/>
      <c r="KMV9" s="242"/>
      <c r="KMW9" s="242"/>
      <c r="KMX9" s="242"/>
      <c r="KMY9" s="242"/>
      <c r="KMZ9" s="242"/>
      <c r="KNA9" s="242"/>
      <c r="KNB9" s="242"/>
      <c r="KNC9" s="242"/>
      <c r="KND9" s="242"/>
      <c r="KNE9" s="242"/>
      <c r="KNF9" s="242"/>
      <c r="KNG9" s="242"/>
      <c r="KNH9" s="242"/>
      <c r="KNI9" s="242"/>
      <c r="KNJ9" s="242"/>
      <c r="KNK9" s="242"/>
      <c r="KNL9" s="242"/>
      <c r="KNM9" s="242"/>
      <c r="KNN9" s="242"/>
      <c r="KNO9" s="242"/>
      <c r="KNP9" s="242"/>
      <c r="KNQ9" s="242"/>
      <c r="KNR9" s="242"/>
      <c r="KNS9" s="242"/>
      <c r="KNT9" s="242"/>
      <c r="KNU9" s="242"/>
      <c r="KNV9" s="242"/>
      <c r="KNW9" s="242"/>
      <c r="KNX9" s="242"/>
      <c r="KNY9" s="242"/>
      <c r="KNZ9" s="242"/>
      <c r="KOA9" s="242"/>
      <c r="KOB9" s="242"/>
      <c r="KOC9" s="242"/>
      <c r="KOD9" s="242"/>
      <c r="KOE9" s="242"/>
      <c r="KOF9" s="242"/>
      <c r="KOG9" s="242"/>
      <c r="KOH9" s="242"/>
      <c r="KOI9" s="242"/>
      <c r="KOJ9" s="242"/>
      <c r="KOK9" s="242"/>
      <c r="KOL9" s="242"/>
      <c r="KOM9" s="242"/>
      <c r="KON9" s="242"/>
      <c r="KOO9" s="242"/>
      <c r="KOP9" s="242"/>
      <c r="KOQ9" s="242"/>
      <c r="KOR9" s="242"/>
      <c r="KOS9" s="242"/>
      <c r="KOT9" s="242"/>
      <c r="KOU9" s="242"/>
      <c r="KOV9" s="242"/>
      <c r="KOW9" s="242"/>
      <c r="KOX9" s="242"/>
      <c r="KOY9" s="242"/>
      <c r="KOZ9" s="242"/>
      <c r="KPA9" s="242"/>
      <c r="KPB9" s="242"/>
      <c r="KPC9" s="242"/>
      <c r="KPD9" s="242"/>
      <c r="KPE9" s="242"/>
      <c r="KPF9" s="242"/>
      <c r="KPG9" s="242"/>
      <c r="KPH9" s="242"/>
      <c r="KPI9" s="242"/>
      <c r="KPJ9" s="242"/>
      <c r="KPK9" s="242"/>
      <c r="KPL9" s="242"/>
      <c r="KPM9" s="242"/>
      <c r="KPN9" s="242"/>
      <c r="KPO9" s="242"/>
      <c r="KPP9" s="242"/>
      <c r="KPQ9" s="242"/>
      <c r="KPR9" s="242"/>
      <c r="KPS9" s="242"/>
      <c r="KPT9" s="242"/>
      <c r="KPU9" s="242"/>
      <c r="KPV9" s="242"/>
      <c r="KPW9" s="242"/>
      <c r="KPX9" s="242"/>
      <c r="KPY9" s="242"/>
      <c r="KPZ9" s="242"/>
      <c r="KQA9" s="242"/>
      <c r="KQB9" s="242"/>
      <c r="KQC9" s="242"/>
      <c r="KQD9" s="242"/>
      <c r="KQE9" s="242"/>
      <c r="KQF9" s="242"/>
      <c r="KQG9" s="242"/>
      <c r="KQH9" s="242"/>
      <c r="KQI9" s="242"/>
      <c r="KQJ9" s="242"/>
      <c r="KQK9" s="242"/>
      <c r="KQL9" s="242"/>
      <c r="KQM9" s="242"/>
      <c r="KQN9" s="242"/>
      <c r="KQO9" s="242"/>
      <c r="KQP9" s="242"/>
      <c r="KQQ9" s="242"/>
      <c r="KQR9" s="242"/>
      <c r="KQS9" s="242"/>
      <c r="KQT9" s="242"/>
      <c r="KQU9" s="242"/>
      <c r="KQV9" s="242"/>
      <c r="KQW9" s="242"/>
      <c r="KQX9" s="242"/>
      <c r="KQY9" s="242"/>
      <c r="KQZ9" s="242"/>
      <c r="KRA9" s="242"/>
      <c r="KRB9" s="242"/>
      <c r="KRC9" s="242"/>
      <c r="KRD9" s="242"/>
      <c r="KRE9" s="242"/>
      <c r="KRF9" s="242"/>
      <c r="KRG9" s="242"/>
      <c r="KRH9" s="242"/>
      <c r="KRI9" s="242"/>
      <c r="KRJ9" s="242"/>
      <c r="KRK9" s="242"/>
      <c r="KRL9" s="242"/>
      <c r="KRM9" s="242"/>
      <c r="KRN9" s="242"/>
      <c r="KRO9" s="242"/>
      <c r="KRP9" s="242"/>
      <c r="KRQ9" s="242"/>
      <c r="KRR9" s="242"/>
      <c r="KRS9" s="242"/>
      <c r="KRT9" s="242"/>
      <c r="KRU9" s="242"/>
      <c r="KRV9" s="242"/>
      <c r="KRW9" s="242"/>
      <c r="KRX9" s="242"/>
      <c r="KRY9" s="242"/>
      <c r="KRZ9" s="242"/>
      <c r="KSA9" s="242"/>
      <c r="KSB9" s="242"/>
      <c r="KSC9" s="242"/>
      <c r="KSD9" s="242"/>
      <c r="KSE9" s="242"/>
      <c r="KSF9" s="242"/>
      <c r="KSG9" s="242"/>
      <c r="KSH9" s="242"/>
      <c r="KSI9" s="242"/>
      <c r="KSJ9" s="242"/>
      <c r="KSK9" s="242"/>
      <c r="KSL9" s="242"/>
      <c r="KSM9" s="242"/>
      <c r="KSN9" s="242"/>
      <c r="KSO9" s="242"/>
      <c r="KSP9" s="242"/>
      <c r="KSQ9" s="242"/>
      <c r="KSR9" s="242"/>
      <c r="KSS9" s="242"/>
      <c r="KST9" s="242"/>
      <c r="KSU9" s="242"/>
      <c r="KSV9" s="242"/>
      <c r="KSW9" s="242"/>
      <c r="KSX9" s="242"/>
      <c r="KSY9" s="242"/>
      <c r="KSZ9" s="242"/>
      <c r="KTA9" s="242"/>
      <c r="KTB9" s="242"/>
      <c r="KTC9" s="242"/>
      <c r="KTD9" s="242"/>
      <c r="KTE9" s="242"/>
      <c r="KTF9" s="242"/>
      <c r="KTG9" s="242"/>
      <c r="KTH9" s="242"/>
      <c r="KTI9" s="242"/>
      <c r="KTJ9" s="242"/>
      <c r="KTK9" s="242"/>
      <c r="KTL9" s="242"/>
      <c r="KTM9" s="242"/>
      <c r="KTN9" s="242"/>
      <c r="KTO9" s="242"/>
      <c r="KTP9" s="242"/>
      <c r="KTQ9" s="242"/>
      <c r="KTR9" s="242"/>
      <c r="KTS9" s="242"/>
      <c r="KTT9" s="242"/>
      <c r="KTU9" s="242"/>
      <c r="KTV9" s="242"/>
      <c r="KTW9" s="242"/>
      <c r="KTX9" s="242"/>
      <c r="KTY9" s="242"/>
      <c r="KTZ9" s="242"/>
      <c r="KUA9" s="242"/>
      <c r="KUB9" s="242"/>
      <c r="KUC9" s="242"/>
      <c r="KUD9" s="242"/>
      <c r="KUE9" s="242"/>
      <c r="KUF9" s="242"/>
      <c r="KUG9" s="242"/>
      <c r="KUH9" s="242"/>
      <c r="KUI9" s="242"/>
      <c r="KUJ9" s="242"/>
      <c r="KUK9" s="242"/>
      <c r="KUL9" s="242"/>
      <c r="KUM9" s="242"/>
      <c r="KUN9" s="242"/>
      <c r="KUO9" s="242"/>
      <c r="KUP9" s="242"/>
      <c r="KUQ9" s="242"/>
      <c r="KUR9" s="242"/>
      <c r="KUS9" s="242"/>
      <c r="KUT9" s="242"/>
      <c r="KUU9" s="242"/>
      <c r="KUV9" s="242"/>
      <c r="KUW9" s="242"/>
      <c r="KUX9" s="242"/>
      <c r="KUY9" s="242"/>
      <c r="KUZ9" s="242"/>
      <c r="KVA9" s="242"/>
      <c r="KVB9" s="242"/>
      <c r="KVC9" s="242"/>
      <c r="KVD9" s="242"/>
      <c r="KVE9" s="242"/>
      <c r="KVF9" s="242"/>
      <c r="KVG9" s="242"/>
      <c r="KVH9" s="242"/>
      <c r="KVI9" s="242"/>
      <c r="KVJ9" s="242"/>
      <c r="KVK9" s="242"/>
      <c r="KVL9" s="242"/>
      <c r="KVM9" s="242"/>
      <c r="KVN9" s="242"/>
      <c r="KVO9" s="242"/>
      <c r="KVP9" s="242"/>
      <c r="KVQ9" s="242"/>
      <c r="KVR9" s="242"/>
      <c r="KVS9" s="242"/>
      <c r="KVT9" s="242"/>
      <c r="KVU9" s="242"/>
      <c r="KVV9" s="242"/>
      <c r="KVW9" s="242"/>
      <c r="KVX9" s="242"/>
      <c r="KVY9" s="242"/>
      <c r="KVZ9" s="242"/>
      <c r="KWA9" s="242"/>
      <c r="KWB9" s="242"/>
      <c r="KWC9" s="242"/>
      <c r="KWD9" s="242"/>
      <c r="KWE9" s="242"/>
      <c r="KWF9" s="242"/>
      <c r="KWG9" s="242"/>
      <c r="KWH9" s="242"/>
      <c r="KWI9" s="242"/>
      <c r="KWJ9" s="242"/>
      <c r="KWK9" s="242"/>
      <c r="KWL9" s="242"/>
      <c r="KWM9" s="242"/>
      <c r="KWN9" s="242"/>
      <c r="KWO9" s="242"/>
      <c r="KWP9" s="242"/>
      <c r="KWQ9" s="242"/>
      <c r="KWR9" s="242"/>
      <c r="KWS9" s="242"/>
      <c r="KWT9" s="242"/>
      <c r="KWU9" s="242"/>
      <c r="KWV9" s="242"/>
      <c r="KWW9" s="242"/>
      <c r="KWX9" s="242"/>
      <c r="KWY9" s="242"/>
      <c r="KWZ9" s="242"/>
      <c r="KXA9" s="242"/>
      <c r="KXB9" s="242"/>
      <c r="KXC9" s="242"/>
      <c r="KXD9" s="242"/>
      <c r="KXE9" s="242"/>
      <c r="KXF9" s="242"/>
      <c r="KXG9" s="242"/>
      <c r="KXH9" s="242"/>
      <c r="KXI9" s="242"/>
      <c r="KXJ9" s="242"/>
      <c r="KXK9" s="242"/>
      <c r="KXL9" s="242"/>
      <c r="KXM9" s="242"/>
      <c r="KXN9" s="242"/>
      <c r="KXO9" s="242"/>
      <c r="KXP9" s="242"/>
      <c r="KXQ9" s="242"/>
      <c r="KXR9" s="242"/>
      <c r="KXS9" s="242"/>
      <c r="KXT9" s="242"/>
      <c r="KXU9" s="242"/>
      <c r="KXV9" s="242"/>
      <c r="KXW9" s="242"/>
      <c r="KXX9" s="242"/>
      <c r="KXY9" s="242"/>
      <c r="KXZ9" s="242"/>
      <c r="KYA9" s="242"/>
      <c r="KYB9" s="242"/>
      <c r="KYC9" s="242"/>
      <c r="KYD9" s="242"/>
      <c r="KYE9" s="242"/>
      <c r="KYF9" s="242"/>
      <c r="KYG9" s="242"/>
      <c r="KYH9" s="242"/>
      <c r="KYI9" s="242"/>
      <c r="KYJ9" s="242"/>
      <c r="KYK9" s="242"/>
      <c r="KYL9" s="242"/>
      <c r="KYM9" s="242"/>
      <c r="KYN9" s="242"/>
      <c r="KYO9" s="242"/>
      <c r="KYP9" s="242"/>
      <c r="KYQ9" s="242"/>
      <c r="KYR9" s="242"/>
      <c r="KYS9" s="242"/>
      <c r="KYT9" s="242"/>
      <c r="KYU9" s="242"/>
      <c r="KYV9" s="242"/>
      <c r="KYW9" s="242"/>
      <c r="KYX9" s="242"/>
      <c r="KYY9" s="242"/>
      <c r="KYZ9" s="242"/>
      <c r="KZA9" s="242"/>
      <c r="KZB9" s="242"/>
      <c r="KZC9" s="242"/>
      <c r="KZD9" s="242"/>
      <c r="KZE9" s="242"/>
      <c r="KZF9" s="242"/>
      <c r="KZG9" s="242"/>
      <c r="KZH9" s="242"/>
      <c r="KZI9" s="242"/>
      <c r="KZJ9" s="242"/>
      <c r="KZK9" s="242"/>
      <c r="KZL9" s="242"/>
      <c r="KZM9" s="242"/>
      <c r="KZN9" s="242"/>
      <c r="KZO9" s="242"/>
      <c r="KZP9" s="242"/>
      <c r="KZQ9" s="242"/>
      <c r="KZR9" s="242"/>
      <c r="KZS9" s="242"/>
      <c r="KZT9" s="242"/>
      <c r="KZU9" s="242"/>
      <c r="KZV9" s="242"/>
      <c r="KZW9" s="242"/>
      <c r="KZX9" s="242"/>
      <c r="KZY9" s="242"/>
      <c r="KZZ9" s="242"/>
      <c r="LAA9" s="242"/>
      <c r="LAB9" s="242"/>
      <c r="LAC9" s="242"/>
      <c r="LAD9" s="242"/>
      <c r="LAE9" s="242"/>
      <c r="LAF9" s="242"/>
      <c r="LAG9" s="242"/>
      <c r="LAH9" s="242"/>
      <c r="LAI9" s="242"/>
      <c r="LAJ9" s="242"/>
      <c r="LAK9" s="242"/>
      <c r="LAL9" s="242"/>
      <c r="LAM9" s="242"/>
      <c r="LAN9" s="242"/>
      <c r="LAO9" s="242"/>
      <c r="LAP9" s="242"/>
      <c r="LAQ9" s="242"/>
      <c r="LAR9" s="242"/>
      <c r="LAS9" s="242"/>
      <c r="LAT9" s="242"/>
      <c r="LAU9" s="242"/>
      <c r="LAV9" s="242"/>
      <c r="LAW9" s="242"/>
      <c r="LAX9" s="242"/>
      <c r="LAY9" s="242"/>
      <c r="LAZ9" s="242"/>
      <c r="LBA9" s="242"/>
      <c r="LBB9" s="242"/>
      <c r="LBC9" s="242"/>
      <c r="LBD9" s="242"/>
      <c r="LBE9" s="242"/>
      <c r="LBF9" s="242"/>
      <c r="LBG9" s="242"/>
      <c r="LBH9" s="242"/>
      <c r="LBI9" s="242"/>
      <c r="LBJ9" s="242"/>
      <c r="LBK9" s="242"/>
      <c r="LBL9" s="242"/>
      <c r="LBM9" s="242"/>
      <c r="LBN9" s="242"/>
      <c r="LBO9" s="242"/>
      <c r="LBP9" s="242"/>
      <c r="LBQ9" s="242"/>
      <c r="LBR9" s="242"/>
      <c r="LBS9" s="242"/>
      <c r="LBT9" s="242"/>
      <c r="LBU9" s="242"/>
      <c r="LBV9" s="242"/>
      <c r="LBW9" s="242"/>
      <c r="LBX9" s="242"/>
      <c r="LBY9" s="242"/>
      <c r="LBZ9" s="242"/>
      <c r="LCA9" s="242"/>
      <c r="LCB9" s="242"/>
      <c r="LCC9" s="242"/>
      <c r="LCD9" s="242"/>
      <c r="LCE9" s="242"/>
      <c r="LCF9" s="242"/>
      <c r="LCG9" s="242"/>
      <c r="LCH9" s="242"/>
      <c r="LCI9" s="242"/>
      <c r="LCJ9" s="242"/>
      <c r="LCK9" s="242"/>
      <c r="LCL9" s="242"/>
      <c r="LCM9" s="242"/>
      <c r="LCN9" s="242"/>
      <c r="LCO9" s="242"/>
      <c r="LCP9" s="242"/>
      <c r="LCQ9" s="242"/>
      <c r="LCR9" s="242"/>
      <c r="LCS9" s="242"/>
      <c r="LCT9" s="242"/>
      <c r="LCU9" s="242"/>
      <c r="LCV9" s="242"/>
      <c r="LCW9" s="242"/>
      <c r="LCX9" s="242"/>
      <c r="LCY9" s="242"/>
      <c r="LCZ9" s="242"/>
      <c r="LDA9" s="242"/>
      <c r="LDB9" s="242"/>
      <c r="LDC9" s="242"/>
      <c r="LDD9" s="242"/>
      <c r="LDE9" s="242"/>
      <c r="LDF9" s="242"/>
      <c r="LDG9" s="242"/>
      <c r="LDH9" s="242"/>
      <c r="LDI9" s="242"/>
      <c r="LDJ9" s="242"/>
      <c r="LDK9" s="242"/>
      <c r="LDL9" s="242"/>
      <c r="LDM9" s="242"/>
      <c r="LDN9" s="242"/>
      <c r="LDO9" s="242"/>
      <c r="LDP9" s="242"/>
      <c r="LDQ9" s="242"/>
      <c r="LDR9" s="242"/>
      <c r="LDS9" s="242"/>
      <c r="LDT9" s="242"/>
      <c r="LDU9" s="242"/>
      <c r="LDV9" s="242"/>
      <c r="LDW9" s="242"/>
      <c r="LDX9" s="242"/>
      <c r="LDY9" s="242"/>
      <c r="LDZ9" s="242"/>
      <c r="LEA9" s="242"/>
      <c r="LEB9" s="242"/>
      <c r="LEC9" s="242"/>
      <c r="LED9" s="242"/>
      <c r="LEE9" s="242"/>
      <c r="LEF9" s="242"/>
      <c r="LEG9" s="242"/>
      <c r="LEH9" s="242"/>
      <c r="LEI9" s="242"/>
      <c r="LEJ9" s="242"/>
      <c r="LEK9" s="242"/>
      <c r="LEL9" s="242"/>
      <c r="LEM9" s="242"/>
      <c r="LEN9" s="242"/>
      <c r="LEO9" s="242"/>
      <c r="LEP9" s="242"/>
      <c r="LEQ9" s="242"/>
      <c r="LER9" s="242"/>
      <c r="LES9" s="242"/>
      <c r="LET9" s="242"/>
      <c r="LEU9" s="242"/>
      <c r="LEV9" s="242"/>
      <c r="LEW9" s="242"/>
      <c r="LEX9" s="242"/>
      <c r="LEY9" s="242"/>
      <c r="LEZ9" s="242"/>
      <c r="LFA9" s="242"/>
      <c r="LFB9" s="242"/>
      <c r="LFC9" s="242"/>
      <c r="LFD9" s="242"/>
      <c r="LFE9" s="242"/>
      <c r="LFF9" s="242"/>
      <c r="LFG9" s="242"/>
      <c r="LFH9" s="242"/>
      <c r="LFI9" s="242"/>
      <c r="LFJ9" s="242"/>
      <c r="LFK9" s="242"/>
      <c r="LFL9" s="242"/>
      <c r="LFM9" s="242"/>
      <c r="LFN9" s="242"/>
      <c r="LFO9" s="242"/>
      <c r="LFP9" s="242"/>
      <c r="LFQ9" s="242"/>
      <c r="LFR9" s="242"/>
      <c r="LFS9" s="242"/>
      <c r="LFT9" s="242"/>
      <c r="LFU9" s="242"/>
      <c r="LFV9" s="242"/>
      <c r="LFW9" s="242"/>
      <c r="LFX9" s="242"/>
      <c r="LFY9" s="242"/>
      <c r="LFZ9" s="242"/>
      <c r="LGA9" s="242"/>
      <c r="LGB9" s="242"/>
      <c r="LGC9" s="242"/>
      <c r="LGD9" s="242"/>
      <c r="LGE9" s="242"/>
      <c r="LGF9" s="242"/>
      <c r="LGG9" s="242"/>
      <c r="LGH9" s="242"/>
      <c r="LGI9" s="242"/>
      <c r="LGJ9" s="242"/>
      <c r="LGK9" s="242"/>
      <c r="LGL9" s="242"/>
      <c r="LGM9" s="242"/>
      <c r="LGN9" s="242"/>
      <c r="LGO9" s="242"/>
      <c r="LGP9" s="242"/>
      <c r="LGQ9" s="242"/>
      <c r="LGR9" s="242"/>
      <c r="LGS9" s="242"/>
      <c r="LGT9" s="242"/>
      <c r="LGU9" s="242"/>
      <c r="LGV9" s="242"/>
      <c r="LGW9" s="242"/>
      <c r="LGX9" s="242"/>
      <c r="LGY9" s="242"/>
      <c r="LGZ9" s="242"/>
      <c r="LHA9" s="242"/>
      <c r="LHB9" s="242"/>
      <c r="LHC9" s="242"/>
      <c r="LHD9" s="242"/>
      <c r="LHE9" s="242"/>
      <c r="LHF9" s="242"/>
      <c r="LHG9" s="242"/>
      <c r="LHH9" s="242"/>
      <c r="LHI9" s="242"/>
      <c r="LHJ9" s="242"/>
      <c r="LHK9" s="242"/>
      <c r="LHL9" s="242"/>
      <c r="LHM9" s="242"/>
      <c r="LHN9" s="242"/>
      <c r="LHO9" s="242"/>
      <c r="LHP9" s="242"/>
      <c r="LHQ9" s="242"/>
      <c r="LHR9" s="242"/>
      <c r="LHS9" s="242"/>
      <c r="LHT9" s="242"/>
      <c r="LHU9" s="242"/>
      <c r="LHV9" s="242"/>
      <c r="LHW9" s="242"/>
      <c r="LHX9" s="242"/>
      <c r="LHY9" s="242"/>
      <c r="LHZ9" s="242"/>
      <c r="LIA9" s="242"/>
      <c r="LIB9" s="242"/>
      <c r="LIC9" s="242"/>
      <c r="LID9" s="242"/>
      <c r="LIE9" s="242"/>
      <c r="LIF9" s="242"/>
      <c r="LIG9" s="242"/>
      <c r="LIH9" s="242"/>
      <c r="LII9" s="242"/>
      <c r="LIJ9" s="242"/>
      <c r="LIK9" s="242"/>
      <c r="LIL9" s="242"/>
      <c r="LIM9" s="242"/>
      <c r="LIN9" s="242"/>
      <c r="LIO9" s="242"/>
      <c r="LIP9" s="242"/>
      <c r="LIQ9" s="242"/>
      <c r="LIR9" s="242"/>
      <c r="LIS9" s="242"/>
      <c r="LIT9" s="242"/>
      <c r="LIU9" s="242"/>
      <c r="LIV9" s="242"/>
      <c r="LIW9" s="242"/>
      <c r="LIX9" s="242"/>
      <c r="LIY9" s="242"/>
      <c r="LIZ9" s="242"/>
      <c r="LJA9" s="242"/>
      <c r="LJB9" s="242"/>
      <c r="LJC9" s="242"/>
      <c r="LJD9" s="242"/>
      <c r="LJE9" s="242"/>
      <c r="LJF9" s="242"/>
      <c r="LJG9" s="242"/>
      <c r="LJH9" s="242"/>
      <c r="LJI9" s="242"/>
      <c r="LJJ9" s="242"/>
      <c r="LJK9" s="242"/>
      <c r="LJL9" s="242"/>
      <c r="LJM9" s="242"/>
      <c r="LJN9" s="242"/>
      <c r="LJO9" s="242"/>
      <c r="LJP9" s="242"/>
      <c r="LJQ9" s="242"/>
      <c r="LJR9" s="242"/>
      <c r="LJS9" s="242"/>
      <c r="LJT9" s="242"/>
      <c r="LJU9" s="242"/>
      <c r="LJV9" s="242"/>
      <c r="LJW9" s="242"/>
      <c r="LJX9" s="242"/>
      <c r="LJY9" s="242"/>
      <c r="LJZ9" s="242"/>
      <c r="LKA9" s="242"/>
      <c r="LKB9" s="242"/>
      <c r="LKC9" s="242"/>
      <c r="LKD9" s="242"/>
      <c r="LKE9" s="242"/>
      <c r="LKF9" s="242"/>
      <c r="LKG9" s="242"/>
      <c r="LKH9" s="242"/>
      <c r="LKI9" s="242"/>
      <c r="LKJ9" s="242"/>
      <c r="LKK9" s="242"/>
      <c r="LKL9" s="242"/>
      <c r="LKM9" s="242"/>
      <c r="LKN9" s="242"/>
      <c r="LKO9" s="242"/>
      <c r="LKP9" s="242"/>
      <c r="LKQ9" s="242"/>
      <c r="LKR9" s="242"/>
      <c r="LKS9" s="242"/>
      <c r="LKT9" s="242"/>
      <c r="LKU9" s="242"/>
      <c r="LKV9" s="242"/>
      <c r="LKW9" s="242"/>
      <c r="LKX9" s="242"/>
      <c r="LKY9" s="242"/>
      <c r="LKZ9" s="242"/>
      <c r="LLA9" s="242"/>
      <c r="LLB9" s="242"/>
      <c r="LLC9" s="242"/>
      <c r="LLD9" s="242"/>
      <c r="LLE9" s="242"/>
      <c r="LLF9" s="242"/>
      <c r="LLG9" s="242"/>
      <c r="LLH9" s="242"/>
      <c r="LLI9" s="242"/>
      <c r="LLJ9" s="242"/>
      <c r="LLK9" s="242"/>
      <c r="LLL9" s="242"/>
      <c r="LLM9" s="242"/>
      <c r="LLN9" s="242"/>
      <c r="LLO9" s="242"/>
      <c r="LLP9" s="242"/>
      <c r="LLQ9" s="242"/>
      <c r="LLR9" s="242"/>
      <c r="LLS9" s="242"/>
      <c r="LLT9" s="242"/>
      <c r="LLU9" s="242"/>
      <c r="LLV9" s="242"/>
      <c r="LLW9" s="242"/>
      <c r="LLX9" s="242"/>
      <c r="LLY9" s="242"/>
      <c r="LLZ9" s="242"/>
      <c r="LMA9" s="242"/>
      <c r="LMB9" s="242"/>
      <c r="LMC9" s="242"/>
      <c r="LMD9" s="242"/>
      <c r="LME9" s="242"/>
      <c r="LMF9" s="242"/>
      <c r="LMG9" s="242"/>
      <c r="LMH9" s="242"/>
      <c r="LMI9" s="242"/>
      <c r="LMJ9" s="242"/>
      <c r="LMK9" s="242"/>
      <c r="LML9" s="242"/>
      <c r="LMM9" s="242"/>
      <c r="LMN9" s="242"/>
      <c r="LMO9" s="242"/>
      <c r="LMP9" s="242"/>
      <c r="LMQ9" s="242"/>
      <c r="LMR9" s="242"/>
      <c r="LMS9" s="242"/>
      <c r="LMT9" s="242"/>
      <c r="LMU9" s="242"/>
      <c r="LMV9" s="242"/>
      <c r="LMW9" s="242"/>
      <c r="LMX9" s="242"/>
      <c r="LMY9" s="242"/>
      <c r="LMZ9" s="242"/>
      <c r="LNA9" s="242"/>
      <c r="LNB9" s="242"/>
      <c r="LNC9" s="242"/>
      <c r="LND9" s="242"/>
      <c r="LNE9" s="242"/>
      <c r="LNF9" s="242"/>
      <c r="LNG9" s="242"/>
      <c r="LNH9" s="242"/>
      <c r="LNI9" s="242"/>
      <c r="LNJ9" s="242"/>
      <c r="LNK9" s="242"/>
      <c r="LNL9" s="242"/>
      <c r="LNM9" s="242"/>
      <c r="LNN9" s="242"/>
      <c r="LNO9" s="242"/>
      <c r="LNP9" s="242"/>
      <c r="LNQ9" s="242"/>
      <c r="LNR9" s="242"/>
      <c r="LNS9" s="242"/>
      <c r="LNT9" s="242"/>
      <c r="LNU9" s="242"/>
      <c r="LNV9" s="242"/>
      <c r="LNW9" s="242"/>
      <c r="LNX9" s="242"/>
      <c r="LNY9" s="242"/>
      <c r="LNZ9" s="242"/>
      <c r="LOA9" s="242"/>
      <c r="LOB9" s="242"/>
      <c r="LOC9" s="242"/>
      <c r="LOD9" s="242"/>
      <c r="LOE9" s="242"/>
      <c r="LOF9" s="242"/>
      <c r="LOG9" s="242"/>
      <c r="LOH9" s="242"/>
      <c r="LOI9" s="242"/>
      <c r="LOJ9" s="242"/>
      <c r="LOK9" s="242"/>
      <c r="LOL9" s="242"/>
      <c r="LOM9" s="242"/>
      <c r="LON9" s="242"/>
      <c r="LOO9" s="242"/>
      <c r="LOP9" s="242"/>
      <c r="LOQ9" s="242"/>
      <c r="LOR9" s="242"/>
      <c r="LOS9" s="242"/>
      <c r="LOT9" s="242"/>
      <c r="LOU9" s="242"/>
      <c r="LOV9" s="242"/>
      <c r="LOW9" s="242"/>
      <c r="LOX9" s="242"/>
      <c r="LOY9" s="242"/>
      <c r="LOZ9" s="242"/>
      <c r="LPA9" s="242"/>
      <c r="LPB9" s="242"/>
      <c r="LPC9" s="242"/>
      <c r="LPD9" s="242"/>
      <c r="LPE9" s="242"/>
      <c r="LPF9" s="242"/>
      <c r="LPG9" s="242"/>
      <c r="LPH9" s="242"/>
      <c r="LPI9" s="242"/>
      <c r="LPJ9" s="242"/>
      <c r="LPK9" s="242"/>
      <c r="LPL9" s="242"/>
      <c r="LPM9" s="242"/>
      <c r="LPN9" s="242"/>
      <c r="LPO9" s="242"/>
      <c r="LPP9" s="242"/>
      <c r="LPQ9" s="242"/>
      <c r="LPR9" s="242"/>
      <c r="LPS9" s="242"/>
      <c r="LPT9" s="242"/>
      <c r="LPU9" s="242"/>
      <c r="LPV9" s="242"/>
      <c r="LPW9" s="242"/>
      <c r="LPX9" s="242"/>
      <c r="LPY9" s="242"/>
      <c r="LPZ9" s="242"/>
      <c r="LQA9" s="242"/>
      <c r="LQB9" s="242"/>
      <c r="LQC9" s="242"/>
      <c r="LQD9" s="242"/>
      <c r="LQE9" s="242"/>
      <c r="LQF9" s="242"/>
      <c r="LQG9" s="242"/>
      <c r="LQH9" s="242"/>
      <c r="LQI9" s="242"/>
      <c r="LQJ9" s="242"/>
      <c r="LQK9" s="242"/>
      <c r="LQL9" s="242"/>
      <c r="LQM9" s="242"/>
      <c r="LQN9" s="242"/>
      <c r="LQO9" s="242"/>
      <c r="LQP9" s="242"/>
      <c r="LQQ9" s="242"/>
      <c r="LQR9" s="242"/>
      <c r="LQS9" s="242"/>
      <c r="LQT9" s="242"/>
      <c r="LQU9" s="242"/>
      <c r="LQV9" s="242"/>
      <c r="LQW9" s="242"/>
      <c r="LQX9" s="242"/>
      <c r="LQY9" s="242"/>
      <c r="LQZ9" s="242"/>
      <c r="LRA9" s="242"/>
      <c r="LRB9" s="242"/>
      <c r="LRC9" s="242"/>
      <c r="LRD9" s="242"/>
      <c r="LRE9" s="242"/>
      <c r="LRF9" s="242"/>
      <c r="LRG9" s="242"/>
      <c r="LRH9" s="242"/>
      <c r="LRI9" s="242"/>
      <c r="LRJ9" s="242"/>
      <c r="LRK9" s="242"/>
      <c r="LRL9" s="242"/>
      <c r="LRM9" s="242"/>
      <c r="LRN9" s="242"/>
      <c r="LRO9" s="242"/>
      <c r="LRP9" s="242"/>
      <c r="LRQ9" s="242"/>
      <c r="LRR9" s="242"/>
      <c r="LRS9" s="242"/>
      <c r="LRT9" s="242"/>
      <c r="LRU9" s="242"/>
      <c r="LRV9" s="242"/>
      <c r="LRW9" s="242"/>
      <c r="LRX9" s="242"/>
      <c r="LRY9" s="242"/>
      <c r="LRZ9" s="242"/>
      <c r="LSA9" s="242"/>
      <c r="LSB9" s="242"/>
      <c r="LSC9" s="242"/>
      <c r="LSD9" s="242"/>
      <c r="LSE9" s="242"/>
      <c r="LSF9" s="242"/>
      <c r="LSG9" s="242"/>
      <c r="LSH9" s="242"/>
      <c r="LSI9" s="242"/>
      <c r="LSJ9" s="242"/>
      <c r="LSK9" s="242"/>
      <c r="LSL9" s="242"/>
      <c r="LSM9" s="242"/>
      <c r="LSN9" s="242"/>
      <c r="LSO9" s="242"/>
      <c r="LSP9" s="242"/>
      <c r="LSQ9" s="242"/>
      <c r="LSR9" s="242"/>
      <c r="LSS9" s="242"/>
      <c r="LST9" s="242"/>
      <c r="LSU9" s="242"/>
      <c r="LSV9" s="242"/>
      <c r="LSW9" s="242"/>
      <c r="LSX9" s="242"/>
      <c r="LSY9" s="242"/>
      <c r="LSZ9" s="242"/>
      <c r="LTA9" s="242"/>
      <c r="LTB9" s="242"/>
      <c r="LTC9" s="242"/>
      <c r="LTD9" s="242"/>
      <c r="LTE9" s="242"/>
      <c r="LTF9" s="242"/>
      <c r="LTG9" s="242"/>
      <c r="LTH9" s="242"/>
      <c r="LTI9" s="242"/>
      <c r="LTJ9" s="242"/>
      <c r="LTK9" s="242"/>
      <c r="LTL9" s="242"/>
      <c r="LTM9" s="242"/>
      <c r="LTN9" s="242"/>
      <c r="LTO9" s="242"/>
      <c r="LTP9" s="242"/>
      <c r="LTQ9" s="242"/>
      <c r="LTR9" s="242"/>
      <c r="LTS9" s="242"/>
      <c r="LTT9" s="242"/>
      <c r="LTU9" s="242"/>
      <c r="LTV9" s="242"/>
      <c r="LTW9" s="242"/>
      <c r="LTX9" s="242"/>
      <c r="LTY9" s="242"/>
      <c r="LTZ9" s="242"/>
      <c r="LUA9" s="242"/>
      <c r="LUB9" s="242"/>
      <c r="LUC9" s="242"/>
      <c r="LUD9" s="242"/>
      <c r="LUE9" s="242"/>
      <c r="LUF9" s="242"/>
      <c r="LUG9" s="242"/>
      <c r="LUH9" s="242"/>
      <c r="LUI9" s="242"/>
      <c r="LUJ9" s="242"/>
      <c r="LUK9" s="242"/>
      <c r="LUL9" s="242"/>
      <c r="LUM9" s="242"/>
      <c r="LUN9" s="242"/>
      <c r="LUO9" s="242"/>
      <c r="LUP9" s="242"/>
      <c r="LUQ9" s="242"/>
      <c r="LUR9" s="242"/>
      <c r="LUS9" s="242"/>
      <c r="LUT9" s="242"/>
      <c r="LUU9" s="242"/>
      <c r="LUV9" s="242"/>
      <c r="LUW9" s="242"/>
      <c r="LUX9" s="242"/>
      <c r="LUY9" s="242"/>
      <c r="LUZ9" s="242"/>
      <c r="LVA9" s="242"/>
      <c r="LVB9" s="242"/>
      <c r="LVC9" s="242"/>
      <c r="LVD9" s="242"/>
      <c r="LVE9" s="242"/>
      <c r="LVF9" s="242"/>
      <c r="LVG9" s="242"/>
      <c r="LVH9" s="242"/>
      <c r="LVI9" s="242"/>
      <c r="LVJ9" s="242"/>
      <c r="LVK9" s="242"/>
      <c r="LVL9" s="242"/>
      <c r="LVM9" s="242"/>
      <c r="LVN9" s="242"/>
      <c r="LVO9" s="242"/>
      <c r="LVP9" s="242"/>
      <c r="LVQ9" s="242"/>
      <c r="LVR9" s="242"/>
      <c r="LVS9" s="242"/>
      <c r="LVT9" s="242"/>
      <c r="LVU9" s="242"/>
      <c r="LVV9" s="242"/>
      <c r="LVW9" s="242"/>
      <c r="LVX9" s="242"/>
      <c r="LVY9" s="242"/>
      <c r="LVZ9" s="242"/>
      <c r="LWA9" s="242"/>
      <c r="LWB9" s="242"/>
      <c r="LWC9" s="242"/>
      <c r="LWD9" s="242"/>
      <c r="LWE9" s="242"/>
      <c r="LWF9" s="242"/>
      <c r="LWG9" s="242"/>
      <c r="LWH9" s="242"/>
      <c r="LWI9" s="242"/>
      <c r="LWJ9" s="242"/>
      <c r="LWK9" s="242"/>
      <c r="LWL9" s="242"/>
      <c r="LWM9" s="242"/>
      <c r="LWN9" s="242"/>
      <c r="LWO9" s="242"/>
      <c r="LWP9" s="242"/>
      <c r="LWQ9" s="242"/>
      <c r="LWR9" s="242"/>
      <c r="LWS9" s="242"/>
      <c r="LWT9" s="242"/>
      <c r="LWU9" s="242"/>
      <c r="LWV9" s="242"/>
      <c r="LWW9" s="242"/>
      <c r="LWX9" s="242"/>
      <c r="LWY9" s="242"/>
      <c r="LWZ9" s="242"/>
      <c r="LXA9" s="242"/>
      <c r="LXB9" s="242"/>
      <c r="LXC9" s="242"/>
      <c r="LXD9" s="242"/>
      <c r="LXE9" s="242"/>
      <c r="LXF9" s="242"/>
      <c r="LXG9" s="242"/>
      <c r="LXH9" s="242"/>
      <c r="LXI9" s="242"/>
      <c r="LXJ9" s="242"/>
      <c r="LXK9" s="242"/>
      <c r="LXL9" s="242"/>
      <c r="LXM9" s="242"/>
      <c r="LXN9" s="242"/>
      <c r="LXO9" s="242"/>
      <c r="LXP9" s="242"/>
      <c r="LXQ9" s="242"/>
      <c r="LXR9" s="242"/>
      <c r="LXS9" s="242"/>
      <c r="LXT9" s="242"/>
      <c r="LXU9" s="242"/>
      <c r="LXV9" s="242"/>
      <c r="LXW9" s="242"/>
      <c r="LXX9" s="242"/>
      <c r="LXY9" s="242"/>
      <c r="LXZ9" s="242"/>
      <c r="LYA9" s="242"/>
      <c r="LYB9" s="242"/>
      <c r="LYC9" s="242"/>
      <c r="LYD9" s="242"/>
      <c r="LYE9" s="242"/>
      <c r="LYF9" s="242"/>
      <c r="LYG9" s="242"/>
      <c r="LYH9" s="242"/>
      <c r="LYI9" s="242"/>
      <c r="LYJ9" s="242"/>
      <c r="LYK9" s="242"/>
      <c r="LYL9" s="242"/>
      <c r="LYM9" s="242"/>
      <c r="LYN9" s="242"/>
      <c r="LYO9" s="242"/>
      <c r="LYP9" s="242"/>
      <c r="LYQ9" s="242"/>
      <c r="LYR9" s="242"/>
      <c r="LYS9" s="242"/>
      <c r="LYT9" s="242"/>
      <c r="LYU9" s="242"/>
      <c r="LYV9" s="242"/>
      <c r="LYW9" s="242"/>
      <c r="LYX9" s="242"/>
      <c r="LYY9" s="242"/>
      <c r="LYZ9" s="242"/>
      <c r="LZA9" s="242"/>
      <c r="LZB9" s="242"/>
      <c r="LZC9" s="242"/>
      <c r="LZD9" s="242"/>
      <c r="LZE9" s="242"/>
      <c r="LZF9" s="242"/>
      <c r="LZG9" s="242"/>
      <c r="LZH9" s="242"/>
      <c r="LZI9" s="242"/>
      <c r="LZJ9" s="242"/>
      <c r="LZK9" s="242"/>
      <c r="LZL9" s="242"/>
      <c r="LZM9" s="242"/>
      <c r="LZN9" s="242"/>
      <c r="LZO9" s="242"/>
      <c r="LZP9" s="242"/>
      <c r="LZQ9" s="242"/>
      <c r="LZR9" s="242"/>
      <c r="LZS9" s="242"/>
      <c r="LZT9" s="242"/>
      <c r="LZU9" s="242"/>
      <c r="LZV9" s="242"/>
      <c r="LZW9" s="242"/>
      <c r="LZX9" s="242"/>
      <c r="LZY9" s="242"/>
      <c r="LZZ9" s="242"/>
      <c r="MAA9" s="242"/>
      <c r="MAB9" s="242"/>
      <c r="MAC9" s="242"/>
      <c r="MAD9" s="242"/>
      <c r="MAE9" s="242"/>
      <c r="MAF9" s="242"/>
      <c r="MAG9" s="242"/>
      <c r="MAH9" s="242"/>
      <c r="MAI9" s="242"/>
      <c r="MAJ9" s="242"/>
      <c r="MAK9" s="242"/>
      <c r="MAL9" s="242"/>
      <c r="MAM9" s="242"/>
      <c r="MAN9" s="242"/>
      <c r="MAO9" s="242"/>
      <c r="MAP9" s="242"/>
      <c r="MAQ9" s="242"/>
      <c r="MAR9" s="242"/>
      <c r="MAS9" s="242"/>
      <c r="MAT9" s="242"/>
      <c r="MAU9" s="242"/>
      <c r="MAV9" s="242"/>
      <c r="MAW9" s="242"/>
      <c r="MAX9" s="242"/>
      <c r="MAY9" s="242"/>
      <c r="MAZ9" s="242"/>
      <c r="MBA9" s="242"/>
      <c r="MBB9" s="242"/>
      <c r="MBC9" s="242"/>
      <c r="MBD9" s="242"/>
      <c r="MBE9" s="242"/>
      <c r="MBF9" s="242"/>
      <c r="MBG9" s="242"/>
      <c r="MBH9" s="242"/>
      <c r="MBI9" s="242"/>
      <c r="MBJ9" s="242"/>
      <c r="MBK9" s="242"/>
      <c r="MBL9" s="242"/>
      <c r="MBM9" s="242"/>
      <c r="MBN9" s="242"/>
      <c r="MBO9" s="242"/>
      <c r="MBP9" s="242"/>
      <c r="MBQ9" s="242"/>
      <c r="MBR9" s="242"/>
      <c r="MBS9" s="242"/>
      <c r="MBT9" s="242"/>
      <c r="MBU9" s="242"/>
      <c r="MBV9" s="242"/>
      <c r="MBW9" s="242"/>
      <c r="MBX9" s="242"/>
      <c r="MBY9" s="242"/>
      <c r="MBZ9" s="242"/>
      <c r="MCA9" s="242"/>
      <c r="MCB9" s="242"/>
      <c r="MCC9" s="242"/>
      <c r="MCD9" s="242"/>
      <c r="MCE9" s="242"/>
      <c r="MCF9" s="242"/>
      <c r="MCG9" s="242"/>
      <c r="MCH9" s="242"/>
      <c r="MCI9" s="242"/>
      <c r="MCJ9" s="242"/>
      <c r="MCK9" s="242"/>
      <c r="MCL9" s="242"/>
      <c r="MCM9" s="242"/>
      <c r="MCN9" s="242"/>
      <c r="MCO9" s="242"/>
      <c r="MCP9" s="242"/>
      <c r="MCQ9" s="242"/>
      <c r="MCR9" s="242"/>
      <c r="MCS9" s="242"/>
      <c r="MCT9" s="242"/>
      <c r="MCU9" s="242"/>
      <c r="MCV9" s="242"/>
      <c r="MCW9" s="242"/>
      <c r="MCX9" s="242"/>
      <c r="MCY9" s="242"/>
      <c r="MCZ9" s="242"/>
      <c r="MDA9" s="242"/>
      <c r="MDB9" s="242"/>
      <c r="MDC9" s="242"/>
      <c r="MDD9" s="242"/>
      <c r="MDE9" s="242"/>
      <c r="MDF9" s="242"/>
      <c r="MDG9" s="242"/>
      <c r="MDH9" s="242"/>
      <c r="MDI9" s="242"/>
      <c r="MDJ9" s="242"/>
      <c r="MDK9" s="242"/>
      <c r="MDL9" s="242"/>
      <c r="MDM9" s="242"/>
      <c r="MDN9" s="242"/>
      <c r="MDO9" s="242"/>
      <c r="MDP9" s="242"/>
      <c r="MDQ9" s="242"/>
      <c r="MDR9" s="242"/>
      <c r="MDS9" s="242"/>
      <c r="MDT9" s="242"/>
      <c r="MDU9" s="242"/>
      <c r="MDV9" s="242"/>
      <c r="MDW9" s="242"/>
      <c r="MDX9" s="242"/>
      <c r="MDY9" s="242"/>
      <c r="MDZ9" s="242"/>
      <c r="MEA9" s="242"/>
      <c r="MEB9" s="242"/>
      <c r="MEC9" s="242"/>
      <c r="MED9" s="242"/>
      <c r="MEE9" s="242"/>
      <c r="MEF9" s="242"/>
      <c r="MEG9" s="242"/>
      <c r="MEH9" s="242"/>
      <c r="MEI9" s="242"/>
      <c r="MEJ9" s="242"/>
      <c r="MEK9" s="242"/>
      <c r="MEL9" s="242"/>
      <c r="MEM9" s="242"/>
      <c r="MEN9" s="242"/>
      <c r="MEO9" s="242"/>
      <c r="MEP9" s="242"/>
      <c r="MEQ9" s="242"/>
      <c r="MER9" s="242"/>
      <c r="MES9" s="242"/>
      <c r="MET9" s="242"/>
      <c r="MEU9" s="242"/>
      <c r="MEV9" s="242"/>
      <c r="MEW9" s="242"/>
      <c r="MEX9" s="242"/>
      <c r="MEY9" s="242"/>
      <c r="MEZ9" s="242"/>
      <c r="MFA9" s="242"/>
      <c r="MFB9" s="242"/>
      <c r="MFC9" s="242"/>
      <c r="MFD9" s="242"/>
      <c r="MFE9" s="242"/>
      <c r="MFF9" s="242"/>
      <c r="MFG9" s="242"/>
      <c r="MFH9" s="242"/>
      <c r="MFI9" s="242"/>
      <c r="MFJ9" s="242"/>
      <c r="MFK9" s="242"/>
      <c r="MFL9" s="242"/>
      <c r="MFM9" s="242"/>
      <c r="MFN9" s="242"/>
      <c r="MFO9" s="242"/>
      <c r="MFP9" s="242"/>
      <c r="MFQ9" s="242"/>
      <c r="MFR9" s="242"/>
      <c r="MFS9" s="242"/>
      <c r="MFT9" s="242"/>
      <c r="MFU9" s="242"/>
      <c r="MFV9" s="242"/>
      <c r="MFW9" s="242"/>
      <c r="MFX9" s="242"/>
      <c r="MFY9" s="242"/>
      <c r="MFZ9" s="242"/>
      <c r="MGA9" s="242"/>
      <c r="MGB9" s="242"/>
      <c r="MGC9" s="242"/>
      <c r="MGD9" s="242"/>
      <c r="MGE9" s="242"/>
      <c r="MGF9" s="242"/>
      <c r="MGG9" s="242"/>
      <c r="MGH9" s="242"/>
      <c r="MGI9" s="242"/>
      <c r="MGJ9" s="242"/>
      <c r="MGK9" s="242"/>
      <c r="MGL9" s="242"/>
      <c r="MGM9" s="242"/>
      <c r="MGN9" s="242"/>
      <c r="MGO9" s="242"/>
      <c r="MGP9" s="242"/>
      <c r="MGQ9" s="242"/>
      <c r="MGR9" s="242"/>
      <c r="MGS9" s="242"/>
      <c r="MGT9" s="242"/>
      <c r="MGU9" s="242"/>
      <c r="MGV9" s="242"/>
      <c r="MGW9" s="242"/>
      <c r="MGX9" s="242"/>
      <c r="MGY9" s="242"/>
      <c r="MGZ9" s="242"/>
      <c r="MHA9" s="242"/>
      <c r="MHB9" s="242"/>
      <c r="MHC9" s="242"/>
      <c r="MHD9" s="242"/>
      <c r="MHE9" s="242"/>
      <c r="MHF9" s="242"/>
      <c r="MHG9" s="242"/>
      <c r="MHH9" s="242"/>
      <c r="MHI9" s="242"/>
      <c r="MHJ9" s="242"/>
      <c r="MHK9" s="242"/>
      <c r="MHL9" s="242"/>
      <c r="MHM9" s="242"/>
      <c r="MHN9" s="242"/>
      <c r="MHO9" s="242"/>
      <c r="MHP9" s="242"/>
      <c r="MHQ9" s="242"/>
      <c r="MHR9" s="242"/>
      <c r="MHS9" s="242"/>
      <c r="MHT9" s="242"/>
      <c r="MHU9" s="242"/>
      <c r="MHV9" s="242"/>
      <c r="MHW9" s="242"/>
      <c r="MHX9" s="242"/>
      <c r="MHY9" s="242"/>
      <c r="MHZ9" s="242"/>
      <c r="MIA9" s="242"/>
      <c r="MIB9" s="242"/>
      <c r="MIC9" s="242"/>
      <c r="MID9" s="242"/>
      <c r="MIE9" s="242"/>
      <c r="MIF9" s="242"/>
      <c r="MIG9" s="242"/>
      <c r="MIH9" s="242"/>
      <c r="MII9" s="242"/>
      <c r="MIJ9" s="242"/>
      <c r="MIK9" s="242"/>
      <c r="MIL9" s="242"/>
      <c r="MIM9" s="242"/>
      <c r="MIN9" s="242"/>
      <c r="MIO9" s="242"/>
      <c r="MIP9" s="242"/>
      <c r="MIQ9" s="242"/>
      <c r="MIR9" s="242"/>
      <c r="MIS9" s="242"/>
      <c r="MIT9" s="242"/>
      <c r="MIU9" s="242"/>
      <c r="MIV9" s="242"/>
      <c r="MIW9" s="242"/>
      <c r="MIX9" s="242"/>
      <c r="MIY9" s="242"/>
      <c r="MIZ9" s="242"/>
      <c r="MJA9" s="242"/>
      <c r="MJB9" s="242"/>
      <c r="MJC9" s="242"/>
      <c r="MJD9" s="242"/>
      <c r="MJE9" s="242"/>
      <c r="MJF9" s="242"/>
      <c r="MJG9" s="242"/>
      <c r="MJH9" s="242"/>
      <c r="MJI9" s="242"/>
      <c r="MJJ9" s="242"/>
      <c r="MJK9" s="242"/>
      <c r="MJL9" s="242"/>
      <c r="MJM9" s="242"/>
      <c r="MJN9" s="242"/>
      <c r="MJO9" s="242"/>
      <c r="MJP9" s="242"/>
      <c r="MJQ9" s="242"/>
      <c r="MJR9" s="242"/>
      <c r="MJS9" s="242"/>
      <c r="MJT9" s="242"/>
      <c r="MJU9" s="242"/>
      <c r="MJV9" s="242"/>
      <c r="MJW9" s="242"/>
      <c r="MJX9" s="242"/>
      <c r="MJY9" s="242"/>
      <c r="MJZ9" s="242"/>
      <c r="MKA9" s="242"/>
      <c r="MKB9" s="242"/>
      <c r="MKC9" s="242"/>
      <c r="MKD9" s="242"/>
      <c r="MKE9" s="242"/>
      <c r="MKF9" s="242"/>
      <c r="MKG9" s="242"/>
      <c r="MKH9" s="242"/>
      <c r="MKI9" s="242"/>
      <c r="MKJ9" s="242"/>
      <c r="MKK9" s="242"/>
      <c r="MKL9" s="242"/>
      <c r="MKM9" s="242"/>
      <c r="MKN9" s="242"/>
      <c r="MKO9" s="242"/>
      <c r="MKP9" s="242"/>
      <c r="MKQ9" s="242"/>
      <c r="MKR9" s="242"/>
      <c r="MKS9" s="242"/>
      <c r="MKT9" s="242"/>
      <c r="MKU9" s="242"/>
      <c r="MKV9" s="242"/>
      <c r="MKW9" s="242"/>
      <c r="MKX9" s="242"/>
      <c r="MKY9" s="242"/>
      <c r="MKZ9" s="242"/>
      <c r="MLA9" s="242"/>
      <c r="MLB9" s="242"/>
      <c r="MLC9" s="242"/>
      <c r="MLD9" s="242"/>
      <c r="MLE9" s="242"/>
      <c r="MLF9" s="242"/>
      <c r="MLG9" s="242"/>
      <c r="MLH9" s="242"/>
      <c r="MLI9" s="242"/>
      <c r="MLJ9" s="242"/>
      <c r="MLK9" s="242"/>
      <c r="MLL9" s="242"/>
      <c r="MLM9" s="242"/>
      <c r="MLN9" s="242"/>
      <c r="MLO9" s="242"/>
      <c r="MLP9" s="242"/>
      <c r="MLQ9" s="242"/>
      <c r="MLR9" s="242"/>
      <c r="MLS9" s="242"/>
      <c r="MLT9" s="242"/>
      <c r="MLU9" s="242"/>
      <c r="MLV9" s="242"/>
      <c r="MLW9" s="242"/>
      <c r="MLX9" s="242"/>
      <c r="MLY9" s="242"/>
      <c r="MLZ9" s="242"/>
      <c r="MMA9" s="242"/>
      <c r="MMB9" s="242"/>
      <c r="MMC9" s="242"/>
      <c r="MMD9" s="242"/>
      <c r="MME9" s="242"/>
      <c r="MMF9" s="242"/>
      <c r="MMG9" s="242"/>
      <c r="MMH9" s="242"/>
      <c r="MMI9" s="242"/>
      <c r="MMJ9" s="242"/>
      <c r="MMK9" s="242"/>
      <c r="MML9" s="242"/>
      <c r="MMM9" s="242"/>
      <c r="MMN9" s="242"/>
      <c r="MMO9" s="242"/>
      <c r="MMP9" s="242"/>
      <c r="MMQ9" s="242"/>
      <c r="MMR9" s="242"/>
      <c r="MMS9" s="242"/>
      <c r="MMT9" s="242"/>
      <c r="MMU9" s="242"/>
      <c r="MMV9" s="242"/>
      <c r="MMW9" s="242"/>
      <c r="MMX9" s="242"/>
      <c r="MMY9" s="242"/>
      <c r="MMZ9" s="242"/>
      <c r="MNA9" s="242"/>
      <c r="MNB9" s="242"/>
      <c r="MNC9" s="242"/>
      <c r="MND9" s="242"/>
      <c r="MNE9" s="242"/>
      <c r="MNF9" s="242"/>
      <c r="MNG9" s="242"/>
      <c r="MNH9" s="242"/>
      <c r="MNI9" s="242"/>
      <c r="MNJ9" s="242"/>
      <c r="MNK9" s="242"/>
      <c r="MNL9" s="242"/>
      <c r="MNM9" s="242"/>
      <c r="MNN9" s="242"/>
      <c r="MNO9" s="242"/>
      <c r="MNP9" s="242"/>
      <c r="MNQ9" s="242"/>
      <c r="MNR9" s="242"/>
      <c r="MNS9" s="242"/>
      <c r="MNT9" s="242"/>
      <c r="MNU9" s="242"/>
      <c r="MNV9" s="242"/>
      <c r="MNW9" s="242"/>
      <c r="MNX9" s="242"/>
      <c r="MNY9" s="242"/>
      <c r="MNZ9" s="242"/>
      <c r="MOA9" s="242"/>
      <c r="MOB9" s="242"/>
      <c r="MOC9" s="242"/>
      <c r="MOD9" s="242"/>
      <c r="MOE9" s="242"/>
      <c r="MOF9" s="242"/>
      <c r="MOG9" s="242"/>
      <c r="MOH9" s="242"/>
      <c r="MOI9" s="242"/>
      <c r="MOJ9" s="242"/>
      <c r="MOK9" s="242"/>
      <c r="MOL9" s="242"/>
      <c r="MOM9" s="242"/>
      <c r="MON9" s="242"/>
      <c r="MOO9" s="242"/>
      <c r="MOP9" s="242"/>
      <c r="MOQ9" s="242"/>
      <c r="MOR9" s="242"/>
      <c r="MOS9" s="242"/>
      <c r="MOT9" s="242"/>
      <c r="MOU9" s="242"/>
      <c r="MOV9" s="242"/>
      <c r="MOW9" s="242"/>
      <c r="MOX9" s="242"/>
      <c r="MOY9" s="242"/>
      <c r="MOZ9" s="242"/>
      <c r="MPA9" s="242"/>
      <c r="MPB9" s="242"/>
      <c r="MPC9" s="242"/>
      <c r="MPD9" s="242"/>
      <c r="MPE9" s="242"/>
      <c r="MPF9" s="242"/>
      <c r="MPG9" s="242"/>
      <c r="MPH9" s="242"/>
      <c r="MPI9" s="242"/>
      <c r="MPJ9" s="242"/>
      <c r="MPK9" s="242"/>
      <c r="MPL9" s="242"/>
      <c r="MPM9" s="242"/>
      <c r="MPN9" s="242"/>
      <c r="MPO9" s="242"/>
      <c r="MPP9" s="242"/>
      <c r="MPQ9" s="242"/>
      <c r="MPR9" s="242"/>
      <c r="MPS9" s="242"/>
      <c r="MPT9" s="242"/>
      <c r="MPU9" s="242"/>
      <c r="MPV9" s="242"/>
      <c r="MPW9" s="242"/>
      <c r="MPX9" s="242"/>
      <c r="MPY9" s="242"/>
      <c r="MPZ9" s="242"/>
      <c r="MQA9" s="242"/>
      <c r="MQB9" s="242"/>
      <c r="MQC9" s="242"/>
      <c r="MQD9" s="242"/>
      <c r="MQE9" s="242"/>
      <c r="MQF9" s="242"/>
      <c r="MQG9" s="242"/>
      <c r="MQH9" s="242"/>
      <c r="MQI9" s="242"/>
      <c r="MQJ9" s="242"/>
      <c r="MQK9" s="242"/>
      <c r="MQL9" s="242"/>
      <c r="MQM9" s="242"/>
      <c r="MQN9" s="242"/>
      <c r="MQO9" s="242"/>
      <c r="MQP9" s="242"/>
      <c r="MQQ9" s="242"/>
      <c r="MQR9" s="242"/>
      <c r="MQS9" s="242"/>
      <c r="MQT9" s="242"/>
      <c r="MQU9" s="242"/>
      <c r="MQV9" s="242"/>
      <c r="MQW9" s="242"/>
      <c r="MQX9" s="242"/>
      <c r="MQY9" s="242"/>
      <c r="MQZ9" s="242"/>
      <c r="MRA9" s="242"/>
      <c r="MRB9" s="242"/>
      <c r="MRC9" s="242"/>
      <c r="MRD9" s="242"/>
      <c r="MRE9" s="242"/>
      <c r="MRF9" s="242"/>
      <c r="MRG9" s="242"/>
      <c r="MRH9" s="242"/>
      <c r="MRI9" s="242"/>
      <c r="MRJ9" s="242"/>
      <c r="MRK9" s="242"/>
      <c r="MRL9" s="242"/>
      <c r="MRM9" s="242"/>
      <c r="MRN9" s="242"/>
      <c r="MRO9" s="242"/>
      <c r="MRP9" s="242"/>
      <c r="MRQ9" s="242"/>
      <c r="MRR9" s="242"/>
      <c r="MRS9" s="242"/>
      <c r="MRT9" s="242"/>
      <c r="MRU9" s="242"/>
      <c r="MRV9" s="242"/>
      <c r="MRW9" s="242"/>
      <c r="MRX9" s="242"/>
      <c r="MRY9" s="242"/>
      <c r="MRZ9" s="242"/>
      <c r="MSA9" s="242"/>
      <c r="MSB9" s="242"/>
      <c r="MSC9" s="242"/>
      <c r="MSD9" s="242"/>
      <c r="MSE9" s="242"/>
      <c r="MSF9" s="242"/>
      <c r="MSG9" s="242"/>
      <c r="MSH9" s="242"/>
      <c r="MSI9" s="242"/>
      <c r="MSJ9" s="242"/>
      <c r="MSK9" s="242"/>
      <c r="MSL9" s="242"/>
      <c r="MSM9" s="242"/>
      <c r="MSN9" s="242"/>
      <c r="MSO9" s="242"/>
      <c r="MSP9" s="242"/>
      <c r="MSQ9" s="242"/>
      <c r="MSR9" s="242"/>
      <c r="MSS9" s="242"/>
      <c r="MST9" s="242"/>
      <c r="MSU9" s="242"/>
      <c r="MSV9" s="242"/>
      <c r="MSW9" s="242"/>
      <c r="MSX9" s="242"/>
      <c r="MSY9" s="242"/>
      <c r="MSZ9" s="242"/>
      <c r="MTA9" s="242"/>
      <c r="MTB9" s="242"/>
      <c r="MTC9" s="242"/>
      <c r="MTD9" s="242"/>
      <c r="MTE9" s="242"/>
      <c r="MTF9" s="242"/>
      <c r="MTG9" s="242"/>
      <c r="MTH9" s="242"/>
      <c r="MTI9" s="242"/>
      <c r="MTJ9" s="242"/>
      <c r="MTK9" s="242"/>
      <c r="MTL9" s="242"/>
      <c r="MTM9" s="242"/>
      <c r="MTN9" s="242"/>
      <c r="MTO9" s="242"/>
      <c r="MTP9" s="242"/>
      <c r="MTQ9" s="242"/>
      <c r="MTR9" s="242"/>
      <c r="MTS9" s="242"/>
      <c r="MTT9" s="242"/>
      <c r="MTU9" s="242"/>
      <c r="MTV9" s="242"/>
      <c r="MTW9" s="242"/>
      <c r="MTX9" s="242"/>
      <c r="MTY9" s="242"/>
      <c r="MTZ9" s="242"/>
      <c r="MUA9" s="242"/>
      <c r="MUB9" s="242"/>
      <c r="MUC9" s="242"/>
      <c r="MUD9" s="242"/>
      <c r="MUE9" s="242"/>
      <c r="MUF9" s="242"/>
      <c r="MUG9" s="242"/>
      <c r="MUH9" s="242"/>
      <c r="MUI9" s="242"/>
      <c r="MUJ9" s="242"/>
      <c r="MUK9" s="242"/>
      <c r="MUL9" s="242"/>
      <c r="MUM9" s="242"/>
      <c r="MUN9" s="242"/>
      <c r="MUO9" s="242"/>
      <c r="MUP9" s="242"/>
      <c r="MUQ9" s="242"/>
      <c r="MUR9" s="242"/>
      <c r="MUS9" s="242"/>
      <c r="MUT9" s="242"/>
      <c r="MUU9" s="242"/>
      <c r="MUV9" s="242"/>
      <c r="MUW9" s="242"/>
      <c r="MUX9" s="242"/>
      <c r="MUY9" s="242"/>
      <c r="MUZ9" s="242"/>
      <c r="MVA9" s="242"/>
      <c r="MVB9" s="242"/>
      <c r="MVC9" s="242"/>
      <c r="MVD9" s="242"/>
      <c r="MVE9" s="242"/>
      <c r="MVF9" s="242"/>
      <c r="MVG9" s="242"/>
      <c r="MVH9" s="242"/>
      <c r="MVI9" s="242"/>
      <c r="MVJ9" s="242"/>
      <c r="MVK9" s="242"/>
      <c r="MVL9" s="242"/>
      <c r="MVM9" s="242"/>
      <c r="MVN9" s="242"/>
      <c r="MVO9" s="242"/>
      <c r="MVP9" s="242"/>
      <c r="MVQ9" s="242"/>
      <c r="MVR9" s="242"/>
      <c r="MVS9" s="242"/>
      <c r="MVT9" s="242"/>
      <c r="MVU9" s="242"/>
      <c r="MVV9" s="242"/>
      <c r="MVW9" s="242"/>
      <c r="MVX9" s="242"/>
      <c r="MVY9" s="242"/>
      <c r="MVZ9" s="242"/>
      <c r="MWA9" s="242"/>
      <c r="MWB9" s="242"/>
      <c r="MWC9" s="242"/>
      <c r="MWD9" s="242"/>
      <c r="MWE9" s="242"/>
      <c r="MWF9" s="242"/>
      <c r="MWG9" s="242"/>
      <c r="MWH9" s="242"/>
      <c r="MWI9" s="242"/>
      <c r="MWJ9" s="242"/>
      <c r="MWK9" s="242"/>
      <c r="MWL9" s="242"/>
      <c r="MWM9" s="242"/>
      <c r="MWN9" s="242"/>
      <c r="MWO9" s="242"/>
      <c r="MWP9" s="242"/>
      <c r="MWQ9" s="242"/>
      <c r="MWR9" s="242"/>
      <c r="MWS9" s="242"/>
      <c r="MWT9" s="242"/>
      <c r="MWU9" s="242"/>
      <c r="MWV9" s="242"/>
      <c r="MWW9" s="242"/>
      <c r="MWX9" s="242"/>
      <c r="MWY9" s="242"/>
      <c r="MWZ9" s="242"/>
      <c r="MXA9" s="242"/>
      <c r="MXB9" s="242"/>
      <c r="MXC9" s="242"/>
      <c r="MXD9" s="242"/>
      <c r="MXE9" s="242"/>
      <c r="MXF9" s="242"/>
      <c r="MXG9" s="242"/>
      <c r="MXH9" s="242"/>
      <c r="MXI9" s="242"/>
      <c r="MXJ9" s="242"/>
      <c r="MXK9" s="242"/>
      <c r="MXL9" s="242"/>
      <c r="MXM9" s="242"/>
      <c r="MXN9" s="242"/>
      <c r="MXO9" s="242"/>
      <c r="MXP9" s="242"/>
      <c r="MXQ9" s="242"/>
      <c r="MXR9" s="242"/>
      <c r="MXS9" s="242"/>
      <c r="MXT9" s="242"/>
      <c r="MXU9" s="242"/>
      <c r="MXV9" s="242"/>
      <c r="MXW9" s="242"/>
      <c r="MXX9" s="242"/>
      <c r="MXY9" s="242"/>
      <c r="MXZ9" s="242"/>
      <c r="MYA9" s="242"/>
      <c r="MYB9" s="242"/>
      <c r="MYC9" s="242"/>
      <c r="MYD9" s="242"/>
      <c r="MYE9" s="242"/>
      <c r="MYF9" s="242"/>
      <c r="MYG9" s="242"/>
      <c r="MYH9" s="242"/>
      <c r="MYI9" s="242"/>
      <c r="MYJ9" s="242"/>
      <c r="MYK9" s="242"/>
      <c r="MYL9" s="242"/>
      <c r="MYM9" s="242"/>
      <c r="MYN9" s="242"/>
      <c r="MYO9" s="242"/>
      <c r="MYP9" s="242"/>
      <c r="MYQ9" s="242"/>
      <c r="MYR9" s="242"/>
      <c r="MYS9" s="242"/>
      <c r="MYT9" s="242"/>
      <c r="MYU9" s="242"/>
      <c r="MYV9" s="242"/>
      <c r="MYW9" s="242"/>
      <c r="MYX9" s="242"/>
      <c r="MYY9" s="242"/>
      <c r="MYZ9" s="242"/>
      <c r="MZA9" s="242"/>
      <c r="MZB9" s="242"/>
      <c r="MZC9" s="242"/>
      <c r="MZD9" s="242"/>
      <c r="MZE9" s="242"/>
      <c r="MZF9" s="242"/>
      <c r="MZG9" s="242"/>
      <c r="MZH9" s="242"/>
      <c r="MZI9" s="242"/>
      <c r="MZJ9" s="242"/>
      <c r="MZK9" s="242"/>
      <c r="MZL9" s="242"/>
      <c r="MZM9" s="242"/>
      <c r="MZN9" s="242"/>
      <c r="MZO9" s="242"/>
      <c r="MZP9" s="242"/>
      <c r="MZQ9" s="242"/>
      <c r="MZR9" s="242"/>
      <c r="MZS9" s="242"/>
      <c r="MZT9" s="242"/>
      <c r="MZU9" s="242"/>
      <c r="MZV9" s="242"/>
      <c r="MZW9" s="242"/>
      <c r="MZX9" s="242"/>
      <c r="MZY9" s="242"/>
      <c r="MZZ9" s="242"/>
      <c r="NAA9" s="242"/>
      <c r="NAB9" s="242"/>
      <c r="NAC9" s="242"/>
      <c r="NAD9" s="242"/>
      <c r="NAE9" s="242"/>
      <c r="NAF9" s="242"/>
      <c r="NAG9" s="242"/>
      <c r="NAH9" s="242"/>
      <c r="NAI9" s="242"/>
      <c r="NAJ9" s="242"/>
      <c r="NAK9" s="242"/>
      <c r="NAL9" s="242"/>
      <c r="NAM9" s="242"/>
      <c r="NAN9" s="242"/>
      <c r="NAO9" s="242"/>
      <c r="NAP9" s="242"/>
      <c r="NAQ9" s="242"/>
      <c r="NAR9" s="242"/>
      <c r="NAS9" s="242"/>
      <c r="NAT9" s="242"/>
      <c r="NAU9" s="242"/>
      <c r="NAV9" s="242"/>
      <c r="NAW9" s="242"/>
      <c r="NAX9" s="242"/>
      <c r="NAY9" s="242"/>
      <c r="NAZ9" s="242"/>
      <c r="NBA9" s="242"/>
      <c r="NBB9" s="242"/>
      <c r="NBC9" s="242"/>
      <c r="NBD9" s="242"/>
      <c r="NBE9" s="242"/>
      <c r="NBF9" s="242"/>
      <c r="NBG9" s="242"/>
      <c r="NBH9" s="242"/>
      <c r="NBI9" s="242"/>
      <c r="NBJ9" s="242"/>
      <c r="NBK9" s="242"/>
      <c r="NBL9" s="242"/>
      <c r="NBM9" s="242"/>
      <c r="NBN9" s="242"/>
      <c r="NBO9" s="242"/>
      <c r="NBP9" s="242"/>
      <c r="NBQ9" s="242"/>
      <c r="NBR9" s="242"/>
      <c r="NBS9" s="242"/>
      <c r="NBT9" s="242"/>
      <c r="NBU9" s="242"/>
      <c r="NBV9" s="242"/>
      <c r="NBW9" s="242"/>
      <c r="NBX9" s="242"/>
      <c r="NBY9" s="242"/>
      <c r="NBZ9" s="242"/>
      <c r="NCA9" s="242"/>
      <c r="NCB9" s="242"/>
      <c r="NCC9" s="242"/>
      <c r="NCD9" s="242"/>
      <c r="NCE9" s="242"/>
      <c r="NCF9" s="242"/>
      <c r="NCG9" s="242"/>
      <c r="NCH9" s="242"/>
      <c r="NCI9" s="242"/>
      <c r="NCJ9" s="242"/>
      <c r="NCK9" s="242"/>
      <c r="NCL9" s="242"/>
      <c r="NCM9" s="242"/>
      <c r="NCN9" s="242"/>
      <c r="NCO9" s="242"/>
      <c r="NCP9" s="242"/>
      <c r="NCQ9" s="242"/>
      <c r="NCR9" s="242"/>
      <c r="NCS9" s="242"/>
      <c r="NCT9" s="242"/>
      <c r="NCU9" s="242"/>
      <c r="NCV9" s="242"/>
      <c r="NCW9" s="242"/>
      <c r="NCX9" s="242"/>
      <c r="NCY9" s="242"/>
      <c r="NCZ9" s="242"/>
      <c r="NDA9" s="242"/>
      <c r="NDB9" s="242"/>
      <c r="NDC9" s="242"/>
      <c r="NDD9" s="242"/>
      <c r="NDE9" s="242"/>
      <c r="NDF9" s="242"/>
      <c r="NDG9" s="242"/>
      <c r="NDH9" s="242"/>
      <c r="NDI9" s="242"/>
      <c r="NDJ9" s="242"/>
      <c r="NDK9" s="242"/>
      <c r="NDL9" s="242"/>
      <c r="NDM9" s="242"/>
      <c r="NDN9" s="242"/>
      <c r="NDO9" s="242"/>
      <c r="NDP9" s="242"/>
      <c r="NDQ9" s="242"/>
      <c r="NDR9" s="242"/>
      <c r="NDS9" s="242"/>
      <c r="NDT9" s="242"/>
      <c r="NDU9" s="242"/>
      <c r="NDV9" s="242"/>
      <c r="NDW9" s="242"/>
      <c r="NDX9" s="242"/>
      <c r="NDY9" s="242"/>
      <c r="NDZ9" s="242"/>
      <c r="NEA9" s="242"/>
      <c r="NEB9" s="242"/>
      <c r="NEC9" s="242"/>
      <c r="NED9" s="242"/>
      <c r="NEE9" s="242"/>
      <c r="NEF9" s="242"/>
      <c r="NEG9" s="242"/>
      <c r="NEH9" s="242"/>
      <c r="NEI9" s="242"/>
      <c r="NEJ9" s="242"/>
      <c r="NEK9" s="242"/>
      <c r="NEL9" s="242"/>
      <c r="NEM9" s="242"/>
      <c r="NEN9" s="242"/>
      <c r="NEO9" s="242"/>
      <c r="NEP9" s="242"/>
      <c r="NEQ9" s="242"/>
      <c r="NER9" s="242"/>
      <c r="NES9" s="242"/>
      <c r="NET9" s="242"/>
      <c r="NEU9" s="242"/>
      <c r="NEV9" s="242"/>
      <c r="NEW9" s="242"/>
      <c r="NEX9" s="242"/>
      <c r="NEY9" s="242"/>
      <c r="NEZ9" s="242"/>
      <c r="NFA9" s="242"/>
      <c r="NFB9" s="242"/>
      <c r="NFC9" s="242"/>
      <c r="NFD9" s="242"/>
      <c r="NFE9" s="242"/>
      <c r="NFF9" s="242"/>
      <c r="NFG9" s="242"/>
      <c r="NFH9" s="242"/>
      <c r="NFI9" s="242"/>
      <c r="NFJ9" s="242"/>
      <c r="NFK9" s="242"/>
      <c r="NFL9" s="242"/>
      <c r="NFM9" s="242"/>
      <c r="NFN9" s="242"/>
      <c r="NFO9" s="242"/>
      <c r="NFP9" s="242"/>
      <c r="NFQ9" s="242"/>
      <c r="NFR9" s="242"/>
      <c r="NFS9" s="242"/>
      <c r="NFT9" s="242"/>
      <c r="NFU9" s="242"/>
      <c r="NFV9" s="242"/>
      <c r="NFW9" s="242"/>
      <c r="NFX9" s="242"/>
      <c r="NFY9" s="242"/>
      <c r="NFZ9" s="242"/>
      <c r="NGA9" s="242"/>
      <c r="NGB9" s="242"/>
      <c r="NGC9" s="242"/>
      <c r="NGD9" s="242"/>
      <c r="NGE9" s="242"/>
      <c r="NGF9" s="242"/>
      <c r="NGG9" s="242"/>
      <c r="NGH9" s="242"/>
      <c r="NGI9" s="242"/>
      <c r="NGJ9" s="242"/>
      <c r="NGK9" s="242"/>
      <c r="NGL9" s="242"/>
      <c r="NGM9" s="242"/>
      <c r="NGN9" s="242"/>
      <c r="NGO9" s="242"/>
      <c r="NGP9" s="242"/>
      <c r="NGQ9" s="242"/>
      <c r="NGR9" s="242"/>
      <c r="NGS9" s="242"/>
      <c r="NGT9" s="242"/>
      <c r="NGU9" s="242"/>
      <c r="NGV9" s="242"/>
      <c r="NGW9" s="242"/>
      <c r="NGX9" s="242"/>
      <c r="NGY9" s="242"/>
      <c r="NGZ9" s="242"/>
      <c r="NHA9" s="242"/>
      <c r="NHB9" s="242"/>
      <c r="NHC9" s="242"/>
      <c r="NHD9" s="242"/>
      <c r="NHE9" s="242"/>
      <c r="NHF9" s="242"/>
      <c r="NHG9" s="242"/>
      <c r="NHH9" s="242"/>
      <c r="NHI9" s="242"/>
      <c r="NHJ9" s="242"/>
      <c r="NHK9" s="242"/>
      <c r="NHL9" s="242"/>
      <c r="NHM9" s="242"/>
      <c r="NHN9" s="242"/>
      <c r="NHO9" s="242"/>
      <c r="NHP9" s="242"/>
      <c r="NHQ9" s="242"/>
      <c r="NHR9" s="242"/>
      <c r="NHS9" s="242"/>
      <c r="NHT9" s="242"/>
      <c r="NHU9" s="242"/>
      <c r="NHV9" s="242"/>
      <c r="NHW9" s="242"/>
      <c r="NHX9" s="242"/>
      <c r="NHY9" s="242"/>
      <c r="NHZ9" s="242"/>
      <c r="NIA9" s="242"/>
      <c r="NIB9" s="242"/>
      <c r="NIC9" s="242"/>
      <c r="NID9" s="242"/>
      <c r="NIE9" s="242"/>
      <c r="NIF9" s="242"/>
      <c r="NIG9" s="242"/>
      <c r="NIH9" s="242"/>
      <c r="NII9" s="242"/>
      <c r="NIJ9" s="242"/>
      <c r="NIK9" s="242"/>
      <c r="NIL9" s="242"/>
      <c r="NIM9" s="242"/>
      <c r="NIN9" s="242"/>
      <c r="NIO9" s="242"/>
      <c r="NIP9" s="242"/>
      <c r="NIQ9" s="242"/>
      <c r="NIR9" s="242"/>
      <c r="NIS9" s="242"/>
      <c r="NIT9" s="242"/>
      <c r="NIU9" s="242"/>
      <c r="NIV9" s="242"/>
      <c r="NIW9" s="242"/>
      <c r="NIX9" s="242"/>
      <c r="NIY9" s="242"/>
      <c r="NIZ9" s="242"/>
      <c r="NJA9" s="242"/>
      <c r="NJB9" s="242"/>
      <c r="NJC9" s="242"/>
      <c r="NJD9" s="242"/>
      <c r="NJE9" s="242"/>
      <c r="NJF9" s="242"/>
      <c r="NJG9" s="242"/>
      <c r="NJH9" s="242"/>
      <c r="NJI9" s="242"/>
      <c r="NJJ9" s="242"/>
      <c r="NJK9" s="242"/>
      <c r="NJL9" s="242"/>
      <c r="NJM9" s="242"/>
      <c r="NJN9" s="242"/>
      <c r="NJO9" s="242"/>
      <c r="NJP9" s="242"/>
      <c r="NJQ9" s="242"/>
      <c r="NJR9" s="242"/>
      <c r="NJS9" s="242"/>
      <c r="NJT9" s="242"/>
      <c r="NJU9" s="242"/>
      <c r="NJV9" s="242"/>
      <c r="NJW9" s="242"/>
      <c r="NJX9" s="242"/>
      <c r="NJY9" s="242"/>
      <c r="NJZ9" s="242"/>
      <c r="NKA9" s="242"/>
      <c r="NKB9" s="242"/>
      <c r="NKC9" s="242"/>
      <c r="NKD9" s="242"/>
      <c r="NKE9" s="242"/>
      <c r="NKF9" s="242"/>
      <c r="NKG9" s="242"/>
      <c r="NKH9" s="242"/>
      <c r="NKI9" s="242"/>
      <c r="NKJ9" s="242"/>
      <c r="NKK9" s="242"/>
      <c r="NKL9" s="242"/>
      <c r="NKM9" s="242"/>
      <c r="NKN9" s="242"/>
      <c r="NKO9" s="242"/>
      <c r="NKP9" s="242"/>
      <c r="NKQ9" s="242"/>
      <c r="NKR9" s="242"/>
      <c r="NKS9" s="242"/>
      <c r="NKT9" s="242"/>
      <c r="NKU9" s="242"/>
      <c r="NKV9" s="242"/>
      <c r="NKW9" s="242"/>
      <c r="NKX9" s="242"/>
      <c r="NKY9" s="242"/>
      <c r="NKZ9" s="242"/>
      <c r="NLA9" s="242"/>
      <c r="NLB9" s="242"/>
      <c r="NLC9" s="242"/>
      <c r="NLD9" s="242"/>
      <c r="NLE9" s="242"/>
      <c r="NLF9" s="242"/>
      <c r="NLG9" s="242"/>
      <c r="NLH9" s="242"/>
      <c r="NLI9" s="242"/>
      <c r="NLJ9" s="242"/>
      <c r="NLK9" s="242"/>
      <c r="NLL9" s="242"/>
      <c r="NLM9" s="242"/>
      <c r="NLN9" s="242"/>
      <c r="NLO9" s="242"/>
      <c r="NLP9" s="242"/>
      <c r="NLQ9" s="242"/>
      <c r="NLR9" s="242"/>
      <c r="NLS9" s="242"/>
      <c r="NLT9" s="242"/>
      <c r="NLU9" s="242"/>
      <c r="NLV9" s="242"/>
      <c r="NLW9" s="242"/>
      <c r="NLX9" s="242"/>
      <c r="NLY9" s="242"/>
      <c r="NLZ9" s="242"/>
      <c r="NMA9" s="242"/>
      <c r="NMB9" s="242"/>
      <c r="NMC9" s="242"/>
      <c r="NMD9" s="242"/>
      <c r="NME9" s="242"/>
      <c r="NMF9" s="242"/>
      <c r="NMG9" s="242"/>
      <c r="NMH9" s="242"/>
      <c r="NMI9" s="242"/>
      <c r="NMJ9" s="242"/>
      <c r="NMK9" s="242"/>
      <c r="NML9" s="242"/>
      <c r="NMM9" s="242"/>
      <c r="NMN9" s="242"/>
      <c r="NMO9" s="242"/>
      <c r="NMP9" s="242"/>
      <c r="NMQ9" s="242"/>
      <c r="NMR9" s="242"/>
      <c r="NMS9" s="242"/>
      <c r="NMT9" s="242"/>
      <c r="NMU9" s="242"/>
      <c r="NMV9" s="242"/>
      <c r="NMW9" s="242"/>
      <c r="NMX9" s="242"/>
      <c r="NMY9" s="242"/>
      <c r="NMZ9" s="242"/>
      <c r="NNA9" s="242"/>
      <c r="NNB9" s="242"/>
      <c r="NNC9" s="242"/>
      <c r="NND9" s="242"/>
      <c r="NNE9" s="242"/>
      <c r="NNF9" s="242"/>
      <c r="NNG9" s="242"/>
      <c r="NNH9" s="242"/>
      <c r="NNI9" s="242"/>
      <c r="NNJ9" s="242"/>
      <c r="NNK9" s="242"/>
      <c r="NNL9" s="242"/>
      <c r="NNM9" s="242"/>
      <c r="NNN9" s="242"/>
      <c r="NNO9" s="242"/>
      <c r="NNP9" s="242"/>
      <c r="NNQ9" s="242"/>
      <c r="NNR9" s="242"/>
      <c r="NNS9" s="242"/>
      <c r="NNT9" s="242"/>
      <c r="NNU9" s="242"/>
      <c r="NNV9" s="242"/>
      <c r="NNW9" s="242"/>
      <c r="NNX9" s="242"/>
      <c r="NNY9" s="242"/>
      <c r="NNZ9" s="242"/>
      <c r="NOA9" s="242"/>
      <c r="NOB9" s="242"/>
      <c r="NOC9" s="242"/>
      <c r="NOD9" s="242"/>
      <c r="NOE9" s="242"/>
      <c r="NOF9" s="242"/>
      <c r="NOG9" s="242"/>
      <c r="NOH9" s="242"/>
      <c r="NOI9" s="242"/>
      <c r="NOJ9" s="242"/>
      <c r="NOK9" s="242"/>
      <c r="NOL9" s="242"/>
      <c r="NOM9" s="242"/>
      <c r="NON9" s="242"/>
      <c r="NOO9" s="242"/>
      <c r="NOP9" s="242"/>
      <c r="NOQ9" s="242"/>
      <c r="NOR9" s="242"/>
      <c r="NOS9" s="242"/>
      <c r="NOT9" s="242"/>
      <c r="NOU9" s="242"/>
      <c r="NOV9" s="242"/>
      <c r="NOW9" s="242"/>
      <c r="NOX9" s="242"/>
      <c r="NOY9" s="242"/>
      <c r="NOZ9" s="242"/>
      <c r="NPA9" s="242"/>
      <c r="NPB9" s="242"/>
      <c r="NPC9" s="242"/>
      <c r="NPD9" s="242"/>
      <c r="NPE9" s="242"/>
      <c r="NPF9" s="242"/>
      <c r="NPG9" s="242"/>
      <c r="NPH9" s="242"/>
      <c r="NPI9" s="242"/>
      <c r="NPJ9" s="242"/>
      <c r="NPK9" s="242"/>
      <c r="NPL9" s="242"/>
      <c r="NPM9" s="242"/>
      <c r="NPN9" s="242"/>
      <c r="NPO9" s="242"/>
      <c r="NPP9" s="242"/>
      <c r="NPQ9" s="242"/>
      <c r="NPR9" s="242"/>
      <c r="NPS9" s="242"/>
      <c r="NPT9" s="242"/>
      <c r="NPU9" s="242"/>
      <c r="NPV9" s="242"/>
      <c r="NPW9" s="242"/>
      <c r="NPX9" s="242"/>
      <c r="NPY9" s="242"/>
      <c r="NPZ9" s="242"/>
      <c r="NQA9" s="242"/>
      <c r="NQB9" s="242"/>
      <c r="NQC9" s="242"/>
      <c r="NQD9" s="242"/>
      <c r="NQE9" s="242"/>
      <c r="NQF9" s="242"/>
      <c r="NQG9" s="242"/>
      <c r="NQH9" s="242"/>
      <c r="NQI9" s="242"/>
      <c r="NQJ9" s="242"/>
      <c r="NQK9" s="242"/>
      <c r="NQL9" s="242"/>
      <c r="NQM9" s="242"/>
      <c r="NQN9" s="242"/>
      <c r="NQO9" s="242"/>
      <c r="NQP9" s="242"/>
      <c r="NQQ9" s="242"/>
      <c r="NQR9" s="242"/>
      <c r="NQS9" s="242"/>
      <c r="NQT9" s="242"/>
      <c r="NQU9" s="242"/>
      <c r="NQV9" s="242"/>
      <c r="NQW9" s="242"/>
      <c r="NQX9" s="242"/>
      <c r="NQY9" s="242"/>
      <c r="NQZ9" s="242"/>
      <c r="NRA9" s="242"/>
      <c r="NRB9" s="242"/>
      <c r="NRC9" s="242"/>
      <c r="NRD9" s="242"/>
      <c r="NRE9" s="242"/>
      <c r="NRF9" s="242"/>
      <c r="NRG9" s="242"/>
      <c r="NRH9" s="242"/>
      <c r="NRI9" s="242"/>
      <c r="NRJ9" s="242"/>
      <c r="NRK9" s="242"/>
      <c r="NRL9" s="242"/>
      <c r="NRM9" s="242"/>
      <c r="NRN9" s="242"/>
      <c r="NRO9" s="242"/>
      <c r="NRP9" s="242"/>
      <c r="NRQ9" s="242"/>
      <c r="NRR9" s="242"/>
      <c r="NRS9" s="242"/>
      <c r="NRT9" s="242"/>
      <c r="NRU9" s="242"/>
      <c r="NRV9" s="242"/>
      <c r="NRW9" s="242"/>
      <c r="NRX9" s="242"/>
      <c r="NRY9" s="242"/>
      <c r="NRZ9" s="242"/>
      <c r="NSA9" s="242"/>
      <c r="NSB9" s="242"/>
      <c r="NSC9" s="242"/>
      <c r="NSD9" s="242"/>
      <c r="NSE9" s="242"/>
      <c r="NSF9" s="242"/>
      <c r="NSG9" s="242"/>
      <c r="NSH9" s="242"/>
      <c r="NSI9" s="242"/>
      <c r="NSJ9" s="242"/>
      <c r="NSK9" s="242"/>
      <c r="NSL9" s="242"/>
      <c r="NSM9" s="242"/>
      <c r="NSN9" s="242"/>
      <c r="NSO9" s="242"/>
      <c r="NSP9" s="242"/>
      <c r="NSQ9" s="242"/>
      <c r="NSR9" s="242"/>
      <c r="NSS9" s="242"/>
      <c r="NST9" s="242"/>
      <c r="NSU9" s="242"/>
      <c r="NSV9" s="242"/>
      <c r="NSW9" s="242"/>
      <c r="NSX9" s="242"/>
      <c r="NSY9" s="242"/>
      <c r="NSZ9" s="242"/>
      <c r="NTA9" s="242"/>
      <c r="NTB9" s="242"/>
      <c r="NTC9" s="242"/>
      <c r="NTD9" s="242"/>
      <c r="NTE9" s="242"/>
      <c r="NTF9" s="242"/>
      <c r="NTG9" s="242"/>
      <c r="NTH9" s="242"/>
      <c r="NTI9" s="242"/>
      <c r="NTJ9" s="242"/>
      <c r="NTK9" s="242"/>
      <c r="NTL9" s="242"/>
      <c r="NTM9" s="242"/>
      <c r="NTN9" s="242"/>
      <c r="NTO9" s="242"/>
      <c r="NTP9" s="242"/>
      <c r="NTQ9" s="242"/>
      <c r="NTR9" s="242"/>
      <c r="NTS9" s="242"/>
      <c r="NTT9" s="242"/>
      <c r="NTU9" s="242"/>
      <c r="NTV9" s="242"/>
      <c r="NTW9" s="242"/>
      <c r="NTX9" s="242"/>
      <c r="NTY9" s="242"/>
      <c r="NTZ9" s="242"/>
      <c r="NUA9" s="242"/>
      <c r="NUB9" s="242"/>
      <c r="NUC9" s="242"/>
      <c r="NUD9" s="242"/>
      <c r="NUE9" s="242"/>
      <c r="NUF9" s="242"/>
      <c r="NUG9" s="242"/>
      <c r="NUH9" s="242"/>
      <c r="NUI9" s="242"/>
      <c r="NUJ9" s="242"/>
      <c r="NUK9" s="242"/>
      <c r="NUL9" s="242"/>
      <c r="NUM9" s="242"/>
      <c r="NUN9" s="242"/>
      <c r="NUO9" s="242"/>
      <c r="NUP9" s="242"/>
      <c r="NUQ9" s="242"/>
      <c r="NUR9" s="242"/>
      <c r="NUS9" s="242"/>
      <c r="NUT9" s="242"/>
      <c r="NUU9" s="242"/>
      <c r="NUV9" s="242"/>
      <c r="NUW9" s="242"/>
      <c r="NUX9" s="242"/>
      <c r="NUY9" s="242"/>
      <c r="NUZ9" s="242"/>
      <c r="NVA9" s="242"/>
      <c r="NVB9" s="242"/>
      <c r="NVC9" s="242"/>
      <c r="NVD9" s="242"/>
      <c r="NVE9" s="242"/>
      <c r="NVF9" s="242"/>
      <c r="NVG9" s="242"/>
      <c r="NVH9" s="242"/>
      <c r="NVI9" s="242"/>
      <c r="NVJ9" s="242"/>
      <c r="NVK9" s="242"/>
      <c r="NVL9" s="242"/>
      <c r="NVM9" s="242"/>
      <c r="NVN9" s="242"/>
      <c r="NVO9" s="242"/>
      <c r="NVP9" s="242"/>
      <c r="NVQ9" s="242"/>
      <c r="NVR9" s="242"/>
      <c r="NVS9" s="242"/>
      <c r="NVT9" s="242"/>
      <c r="NVU9" s="242"/>
      <c r="NVV9" s="242"/>
      <c r="NVW9" s="242"/>
      <c r="NVX9" s="242"/>
      <c r="NVY9" s="242"/>
      <c r="NVZ9" s="242"/>
      <c r="NWA9" s="242"/>
      <c r="NWB9" s="242"/>
      <c r="NWC9" s="242"/>
      <c r="NWD9" s="242"/>
      <c r="NWE9" s="242"/>
      <c r="NWF9" s="242"/>
      <c r="NWG9" s="242"/>
      <c r="NWH9" s="242"/>
      <c r="NWI9" s="242"/>
      <c r="NWJ9" s="242"/>
      <c r="NWK9" s="242"/>
      <c r="NWL9" s="242"/>
      <c r="NWM9" s="242"/>
      <c r="NWN9" s="242"/>
      <c r="NWO9" s="242"/>
      <c r="NWP9" s="242"/>
      <c r="NWQ9" s="242"/>
      <c r="NWR9" s="242"/>
      <c r="NWS9" s="242"/>
      <c r="NWT9" s="242"/>
      <c r="NWU9" s="242"/>
      <c r="NWV9" s="242"/>
      <c r="NWW9" s="242"/>
      <c r="NWX9" s="242"/>
      <c r="NWY9" s="242"/>
      <c r="NWZ9" s="242"/>
      <c r="NXA9" s="242"/>
      <c r="NXB9" s="242"/>
      <c r="NXC9" s="242"/>
      <c r="NXD9" s="242"/>
      <c r="NXE9" s="242"/>
      <c r="NXF9" s="242"/>
      <c r="NXG9" s="242"/>
      <c r="NXH9" s="242"/>
      <c r="NXI9" s="242"/>
      <c r="NXJ9" s="242"/>
      <c r="NXK9" s="242"/>
      <c r="NXL9" s="242"/>
      <c r="NXM9" s="242"/>
      <c r="NXN9" s="242"/>
      <c r="NXO9" s="242"/>
      <c r="NXP9" s="242"/>
      <c r="NXQ9" s="242"/>
      <c r="NXR9" s="242"/>
      <c r="NXS9" s="242"/>
      <c r="NXT9" s="242"/>
      <c r="NXU9" s="242"/>
      <c r="NXV9" s="242"/>
      <c r="NXW9" s="242"/>
      <c r="NXX9" s="242"/>
      <c r="NXY9" s="242"/>
      <c r="NXZ9" s="242"/>
      <c r="NYA9" s="242"/>
      <c r="NYB9" s="242"/>
      <c r="NYC9" s="242"/>
      <c r="NYD9" s="242"/>
      <c r="NYE9" s="242"/>
      <c r="NYF9" s="242"/>
      <c r="NYG9" s="242"/>
      <c r="NYH9" s="242"/>
      <c r="NYI9" s="242"/>
      <c r="NYJ9" s="242"/>
      <c r="NYK9" s="242"/>
      <c r="NYL9" s="242"/>
      <c r="NYM9" s="242"/>
      <c r="NYN9" s="242"/>
      <c r="NYO9" s="242"/>
      <c r="NYP9" s="242"/>
      <c r="NYQ9" s="242"/>
      <c r="NYR9" s="242"/>
      <c r="NYS9" s="242"/>
      <c r="NYT9" s="242"/>
      <c r="NYU9" s="242"/>
      <c r="NYV9" s="242"/>
      <c r="NYW9" s="242"/>
      <c r="NYX9" s="242"/>
      <c r="NYY9" s="242"/>
      <c r="NYZ9" s="242"/>
      <c r="NZA9" s="242"/>
      <c r="NZB9" s="242"/>
      <c r="NZC9" s="242"/>
      <c r="NZD9" s="242"/>
      <c r="NZE9" s="242"/>
      <c r="NZF9" s="242"/>
      <c r="NZG9" s="242"/>
      <c r="NZH9" s="242"/>
      <c r="NZI9" s="242"/>
      <c r="NZJ9" s="242"/>
      <c r="NZK9" s="242"/>
      <c r="NZL9" s="242"/>
      <c r="NZM9" s="242"/>
      <c r="NZN9" s="242"/>
      <c r="NZO9" s="242"/>
      <c r="NZP9" s="242"/>
      <c r="NZQ9" s="242"/>
      <c r="NZR9" s="242"/>
      <c r="NZS9" s="242"/>
      <c r="NZT9" s="242"/>
      <c r="NZU9" s="242"/>
      <c r="NZV9" s="242"/>
      <c r="NZW9" s="242"/>
      <c r="NZX9" s="242"/>
      <c r="NZY9" s="242"/>
      <c r="NZZ9" s="242"/>
      <c r="OAA9" s="242"/>
      <c r="OAB9" s="242"/>
      <c r="OAC9" s="242"/>
      <c r="OAD9" s="242"/>
      <c r="OAE9" s="242"/>
      <c r="OAF9" s="242"/>
      <c r="OAG9" s="242"/>
      <c r="OAH9" s="242"/>
      <c r="OAI9" s="242"/>
      <c r="OAJ9" s="242"/>
      <c r="OAK9" s="242"/>
      <c r="OAL9" s="242"/>
      <c r="OAM9" s="242"/>
      <c r="OAN9" s="242"/>
      <c r="OAO9" s="242"/>
      <c r="OAP9" s="242"/>
      <c r="OAQ9" s="242"/>
      <c r="OAR9" s="242"/>
      <c r="OAS9" s="242"/>
      <c r="OAT9" s="242"/>
      <c r="OAU9" s="242"/>
      <c r="OAV9" s="242"/>
      <c r="OAW9" s="242"/>
      <c r="OAX9" s="242"/>
      <c r="OAY9" s="242"/>
      <c r="OAZ9" s="242"/>
      <c r="OBA9" s="242"/>
      <c r="OBB9" s="242"/>
      <c r="OBC9" s="242"/>
      <c r="OBD9" s="242"/>
      <c r="OBE9" s="242"/>
      <c r="OBF9" s="242"/>
      <c r="OBG9" s="242"/>
      <c r="OBH9" s="242"/>
      <c r="OBI9" s="242"/>
      <c r="OBJ9" s="242"/>
      <c r="OBK9" s="242"/>
      <c r="OBL9" s="242"/>
      <c r="OBM9" s="242"/>
      <c r="OBN9" s="242"/>
      <c r="OBO9" s="242"/>
      <c r="OBP9" s="242"/>
      <c r="OBQ9" s="242"/>
      <c r="OBR9" s="242"/>
      <c r="OBS9" s="242"/>
      <c r="OBT9" s="242"/>
      <c r="OBU9" s="242"/>
      <c r="OBV9" s="242"/>
      <c r="OBW9" s="242"/>
      <c r="OBX9" s="242"/>
      <c r="OBY9" s="242"/>
      <c r="OBZ9" s="242"/>
      <c r="OCA9" s="242"/>
      <c r="OCB9" s="242"/>
      <c r="OCC9" s="242"/>
      <c r="OCD9" s="242"/>
      <c r="OCE9" s="242"/>
      <c r="OCF9" s="242"/>
      <c r="OCG9" s="242"/>
      <c r="OCH9" s="242"/>
      <c r="OCI9" s="242"/>
      <c r="OCJ9" s="242"/>
      <c r="OCK9" s="242"/>
      <c r="OCL9" s="242"/>
      <c r="OCM9" s="242"/>
      <c r="OCN9" s="242"/>
      <c r="OCO9" s="242"/>
      <c r="OCP9" s="242"/>
      <c r="OCQ9" s="242"/>
      <c r="OCR9" s="242"/>
      <c r="OCS9" s="242"/>
      <c r="OCT9" s="242"/>
      <c r="OCU9" s="242"/>
      <c r="OCV9" s="242"/>
      <c r="OCW9" s="242"/>
      <c r="OCX9" s="242"/>
      <c r="OCY9" s="242"/>
      <c r="OCZ9" s="242"/>
      <c r="ODA9" s="242"/>
      <c r="ODB9" s="242"/>
      <c r="ODC9" s="242"/>
      <c r="ODD9" s="242"/>
      <c r="ODE9" s="242"/>
      <c r="ODF9" s="242"/>
      <c r="ODG9" s="242"/>
      <c r="ODH9" s="242"/>
      <c r="ODI9" s="242"/>
      <c r="ODJ9" s="242"/>
      <c r="ODK9" s="242"/>
      <c r="ODL9" s="242"/>
      <c r="ODM9" s="242"/>
      <c r="ODN9" s="242"/>
      <c r="ODO9" s="242"/>
      <c r="ODP9" s="242"/>
      <c r="ODQ9" s="242"/>
      <c r="ODR9" s="242"/>
      <c r="ODS9" s="242"/>
      <c r="ODT9" s="242"/>
      <c r="ODU9" s="242"/>
      <c r="ODV9" s="242"/>
      <c r="ODW9" s="242"/>
      <c r="ODX9" s="242"/>
      <c r="ODY9" s="242"/>
      <c r="ODZ9" s="242"/>
      <c r="OEA9" s="242"/>
      <c r="OEB9" s="242"/>
      <c r="OEC9" s="242"/>
      <c r="OED9" s="242"/>
      <c r="OEE9" s="242"/>
      <c r="OEF9" s="242"/>
      <c r="OEG9" s="242"/>
      <c r="OEH9" s="242"/>
      <c r="OEI9" s="242"/>
      <c r="OEJ9" s="242"/>
      <c r="OEK9" s="242"/>
      <c r="OEL9" s="242"/>
      <c r="OEM9" s="242"/>
      <c r="OEN9" s="242"/>
      <c r="OEO9" s="242"/>
      <c r="OEP9" s="242"/>
      <c r="OEQ9" s="242"/>
      <c r="OER9" s="242"/>
      <c r="OES9" s="242"/>
      <c r="OET9" s="242"/>
      <c r="OEU9" s="242"/>
      <c r="OEV9" s="242"/>
      <c r="OEW9" s="242"/>
      <c r="OEX9" s="242"/>
      <c r="OEY9" s="242"/>
      <c r="OEZ9" s="242"/>
      <c r="OFA9" s="242"/>
      <c r="OFB9" s="242"/>
      <c r="OFC9" s="242"/>
      <c r="OFD9" s="242"/>
      <c r="OFE9" s="242"/>
      <c r="OFF9" s="242"/>
      <c r="OFG9" s="242"/>
      <c r="OFH9" s="242"/>
      <c r="OFI9" s="242"/>
      <c r="OFJ9" s="242"/>
      <c r="OFK9" s="242"/>
      <c r="OFL9" s="242"/>
      <c r="OFM9" s="242"/>
      <c r="OFN9" s="242"/>
      <c r="OFO9" s="242"/>
      <c r="OFP9" s="242"/>
      <c r="OFQ9" s="242"/>
      <c r="OFR9" s="242"/>
      <c r="OFS9" s="242"/>
      <c r="OFT9" s="242"/>
      <c r="OFU9" s="242"/>
      <c r="OFV9" s="242"/>
      <c r="OFW9" s="242"/>
      <c r="OFX9" s="242"/>
      <c r="OFY9" s="242"/>
      <c r="OFZ9" s="242"/>
      <c r="OGA9" s="242"/>
      <c r="OGB9" s="242"/>
      <c r="OGC9" s="242"/>
      <c r="OGD9" s="242"/>
      <c r="OGE9" s="242"/>
      <c r="OGF9" s="242"/>
      <c r="OGG9" s="242"/>
      <c r="OGH9" s="242"/>
      <c r="OGI9" s="242"/>
      <c r="OGJ9" s="242"/>
      <c r="OGK9" s="242"/>
      <c r="OGL9" s="242"/>
      <c r="OGM9" s="242"/>
      <c r="OGN9" s="242"/>
      <c r="OGO9" s="242"/>
      <c r="OGP9" s="242"/>
      <c r="OGQ9" s="242"/>
      <c r="OGR9" s="242"/>
      <c r="OGS9" s="242"/>
      <c r="OGT9" s="242"/>
      <c r="OGU9" s="242"/>
      <c r="OGV9" s="242"/>
      <c r="OGW9" s="242"/>
      <c r="OGX9" s="242"/>
      <c r="OGY9" s="242"/>
      <c r="OGZ9" s="242"/>
      <c r="OHA9" s="242"/>
      <c r="OHB9" s="242"/>
      <c r="OHC9" s="242"/>
      <c r="OHD9" s="242"/>
      <c r="OHE9" s="242"/>
      <c r="OHF9" s="242"/>
      <c r="OHG9" s="242"/>
      <c r="OHH9" s="242"/>
      <c r="OHI9" s="242"/>
      <c r="OHJ9" s="242"/>
      <c r="OHK9" s="242"/>
      <c r="OHL9" s="242"/>
      <c r="OHM9" s="242"/>
      <c r="OHN9" s="242"/>
      <c r="OHO9" s="242"/>
      <c r="OHP9" s="242"/>
      <c r="OHQ9" s="242"/>
      <c r="OHR9" s="242"/>
      <c r="OHS9" s="242"/>
      <c r="OHT9" s="242"/>
      <c r="OHU9" s="242"/>
      <c r="OHV9" s="242"/>
      <c r="OHW9" s="242"/>
      <c r="OHX9" s="242"/>
      <c r="OHY9" s="242"/>
      <c r="OHZ9" s="242"/>
      <c r="OIA9" s="242"/>
      <c r="OIB9" s="242"/>
      <c r="OIC9" s="242"/>
      <c r="OID9" s="242"/>
      <c r="OIE9" s="242"/>
      <c r="OIF9" s="242"/>
      <c r="OIG9" s="242"/>
      <c r="OIH9" s="242"/>
      <c r="OII9" s="242"/>
      <c r="OIJ9" s="242"/>
      <c r="OIK9" s="242"/>
      <c r="OIL9" s="242"/>
      <c r="OIM9" s="242"/>
      <c r="OIN9" s="242"/>
      <c r="OIO9" s="242"/>
      <c r="OIP9" s="242"/>
      <c r="OIQ9" s="242"/>
      <c r="OIR9" s="242"/>
      <c r="OIS9" s="242"/>
      <c r="OIT9" s="242"/>
      <c r="OIU9" s="242"/>
      <c r="OIV9" s="242"/>
      <c r="OIW9" s="242"/>
      <c r="OIX9" s="242"/>
      <c r="OIY9" s="242"/>
      <c r="OIZ9" s="242"/>
      <c r="OJA9" s="242"/>
      <c r="OJB9" s="242"/>
      <c r="OJC9" s="242"/>
      <c r="OJD9" s="242"/>
      <c r="OJE9" s="242"/>
      <c r="OJF9" s="242"/>
      <c r="OJG9" s="242"/>
      <c r="OJH9" s="242"/>
      <c r="OJI9" s="242"/>
      <c r="OJJ9" s="242"/>
      <c r="OJK9" s="242"/>
      <c r="OJL9" s="242"/>
      <c r="OJM9" s="242"/>
      <c r="OJN9" s="242"/>
      <c r="OJO9" s="242"/>
      <c r="OJP9" s="242"/>
      <c r="OJQ9" s="242"/>
      <c r="OJR9" s="242"/>
      <c r="OJS9" s="242"/>
      <c r="OJT9" s="242"/>
      <c r="OJU9" s="242"/>
      <c r="OJV9" s="242"/>
      <c r="OJW9" s="242"/>
      <c r="OJX9" s="242"/>
      <c r="OJY9" s="242"/>
      <c r="OJZ9" s="242"/>
      <c r="OKA9" s="242"/>
      <c r="OKB9" s="242"/>
      <c r="OKC9" s="242"/>
      <c r="OKD9" s="242"/>
      <c r="OKE9" s="242"/>
      <c r="OKF9" s="242"/>
      <c r="OKG9" s="242"/>
      <c r="OKH9" s="242"/>
      <c r="OKI9" s="242"/>
      <c r="OKJ9" s="242"/>
      <c r="OKK9" s="242"/>
      <c r="OKL9" s="242"/>
      <c r="OKM9" s="242"/>
      <c r="OKN9" s="242"/>
      <c r="OKO9" s="242"/>
      <c r="OKP9" s="242"/>
      <c r="OKQ9" s="242"/>
      <c r="OKR9" s="242"/>
      <c r="OKS9" s="242"/>
      <c r="OKT9" s="242"/>
      <c r="OKU9" s="242"/>
      <c r="OKV9" s="242"/>
      <c r="OKW9" s="242"/>
      <c r="OKX9" s="242"/>
      <c r="OKY9" s="242"/>
      <c r="OKZ9" s="242"/>
      <c r="OLA9" s="242"/>
      <c r="OLB9" s="242"/>
      <c r="OLC9" s="242"/>
      <c r="OLD9" s="242"/>
      <c r="OLE9" s="242"/>
      <c r="OLF9" s="242"/>
      <c r="OLG9" s="242"/>
      <c r="OLH9" s="242"/>
      <c r="OLI9" s="242"/>
      <c r="OLJ9" s="242"/>
      <c r="OLK9" s="242"/>
      <c r="OLL9" s="242"/>
      <c r="OLM9" s="242"/>
      <c r="OLN9" s="242"/>
      <c r="OLO9" s="242"/>
      <c r="OLP9" s="242"/>
      <c r="OLQ9" s="242"/>
      <c r="OLR9" s="242"/>
      <c r="OLS9" s="242"/>
      <c r="OLT9" s="242"/>
      <c r="OLU9" s="242"/>
      <c r="OLV9" s="242"/>
      <c r="OLW9" s="242"/>
      <c r="OLX9" s="242"/>
      <c r="OLY9" s="242"/>
      <c r="OLZ9" s="242"/>
      <c r="OMA9" s="242"/>
      <c r="OMB9" s="242"/>
      <c r="OMC9" s="242"/>
      <c r="OMD9" s="242"/>
      <c r="OME9" s="242"/>
      <c r="OMF9" s="242"/>
      <c r="OMG9" s="242"/>
      <c r="OMH9" s="242"/>
      <c r="OMI9" s="242"/>
      <c r="OMJ9" s="242"/>
      <c r="OMK9" s="242"/>
      <c r="OML9" s="242"/>
      <c r="OMM9" s="242"/>
      <c r="OMN9" s="242"/>
      <c r="OMO9" s="242"/>
      <c r="OMP9" s="242"/>
      <c r="OMQ9" s="242"/>
      <c r="OMR9" s="242"/>
      <c r="OMS9" s="242"/>
      <c r="OMT9" s="242"/>
      <c r="OMU9" s="242"/>
      <c r="OMV9" s="242"/>
      <c r="OMW9" s="242"/>
      <c r="OMX9" s="242"/>
      <c r="OMY9" s="242"/>
      <c r="OMZ9" s="242"/>
      <c r="ONA9" s="242"/>
      <c r="ONB9" s="242"/>
      <c r="ONC9" s="242"/>
      <c r="OND9" s="242"/>
      <c r="ONE9" s="242"/>
      <c r="ONF9" s="242"/>
      <c r="ONG9" s="242"/>
      <c r="ONH9" s="242"/>
      <c r="ONI9" s="242"/>
      <c r="ONJ9" s="242"/>
      <c r="ONK9" s="242"/>
      <c r="ONL9" s="242"/>
      <c r="ONM9" s="242"/>
      <c r="ONN9" s="242"/>
      <c r="ONO9" s="242"/>
      <c r="ONP9" s="242"/>
      <c r="ONQ9" s="242"/>
      <c r="ONR9" s="242"/>
      <c r="ONS9" s="242"/>
      <c r="ONT9" s="242"/>
      <c r="ONU9" s="242"/>
      <c r="ONV9" s="242"/>
      <c r="ONW9" s="242"/>
      <c r="ONX9" s="242"/>
      <c r="ONY9" s="242"/>
      <c r="ONZ9" s="242"/>
      <c r="OOA9" s="242"/>
      <c r="OOB9" s="242"/>
      <c r="OOC9" s="242"/>
      <c r="OOD9" s="242"/>
      <c r="OOE9" s="242"/>
      <c r="OOF9" s="242"/>
      <c r="OOG9" s="242"/>
      <c r="OOH9" s="242"/>
      <c r="OOI9" s="242"/>
      <c r="OOJ9" s="242"/>
      <c r="OOK9" s="242"/>
      <c r="OOL9" s="242"/>
      <c r="OOM9" s="242"/>
      <c r="OON9" s="242"/>
      <c r="OOO9" s="242"/>
      <c r="OOP9" s="242"/>
      <c r="OOQ9" s="242"/>
      <c r="OOR9" s="242"/>
      <c r="OOS9" s="242"/>
      <c r="OOT9" s="242"/>
      <c r="OOU9" s="242"/>
      <c r="OOV9" s="242"/>
      <c r="OOW9" s="242"/>
      <c r="OOX9" s="242"/>
      <c r="OOY9" s="242"/>
      <c r="OOZ9" s="242"/>
      <c r="OPA9" s="242"/>
      <c r="OPB9" s="242"/>
      <c r="OPC9" s="242"/>
      <c r="OPD9" s="242"/>
      <c r="OPE9" s="242"/>
      <c r="OPF9" s="242"/>
      <c r="OPG9" s="242"/>
      <c r="OPH9" s="242"/>
      <c r="OPI9" s="242"/>
      <c r="OPJ9" s="242"/>
      <c r="OPK9" s="242"/>
      <c r="OPL9" s="242"/>
      <c r="OPM9" s="242"/>
      <c r="OPN9" s="242"/>
      <c r="OPO9" s="242"/>
      <c r="OPP9" s="242"/>
      <c r="OPQ9" s="242"/>
      <c r="OPR9" s="242"/>
      <c r="OPS9" s="242"/>
      <c r="OPT9" s="242"/>
      <c r="OPU9" s="242"/>
      <c r="OPV9" s="242"/>
      <c r="OPW9" s="242"/>
      <c r="OPX9" s="242"/>
      <c r="OPY9" s="242"/>
      <c r="OPZ9" s="242"/>
      <c r="OQA9" s="242"/>
      <c r="OQB9" s="242"/>
      <c r="OQC9" s="242"/>
      <c r="OQD9" s="242"/>
      <c r="OQE9" s="242"/>
      <c r="OQF9" s="242"/>
      <c r="OQG9" s="242"/>
      <c r="OQH9" s="242"/>
      <c r="OQI9" s="242"/>
      <c r="OQJ9" s="242"/>
      <c r="OQK9" s="242"/>
      <c r="OQL9" s="242"/>
      <c r="OQM9" s="242"/>
      <c r="OQN9" s="242"/>
      <c r="OQO9" s="242"/>
      <c r="OQP9" s="242"/>
      <c r="OQQ9" s="242"/>
      <c r="OQR9" s="242"/>
      <c r="OQS9" s="242"/>
      <c r="OQT9" s="242"/>
      <c r="OQU9" s="242"/>
      <c r="OQV9" s="242"/>
      <c r="OQW9" s="242"/>
      <c r="OQX9" s="242"/>
      <c r="OQY9" s="242"/>
      <c r="OQZ9" s="242"/>
      <c r="ORA9" s="242"/>
      <c r="ORB9" s="242"/>
      <c r="ORC9" s="242"/>
      <c r="ORD9" s="242"/>
      <c r="ORE9" s="242"/>
      <c r="ORF9" s="242"/>
      <c r="ORG9" s="242"/>
      <c r="ORH9" s="242"/>
      <c r="ORI9" s="242"/>
      <c r="ORJ9" s="242"/>
      <c r="ORK9" s="242"/>
      <c r="ORL9" s="242"/>
      <c r="ORM9" s="242"/>
      <c r="ORN9" s="242"/>
      <c r="ORO9" s="242"/>
      <c r="ORP9" s="242"/>
      <c r="ORQ9" s="242"/>
      <c r="ORR9" s="242"/>
      <c r="ORS9" s="242"/>
      <c r="ORT9" s="242"/>
      <c r="ORU9" s="242"/>
      <c r="ORV9" s="242"/>
      <c r="ORW9" s="242"/>
      <c r="ORX9" s="242"/>
      <c r="ORY9" s="242"/>
      <c r="ORZ9" s="242"/>
      <c r="OSA9" s="242"/>
      <c r="OSB9" s="242"/>
      <c r="OSC9" s="242"/>
      <c r="OSD9" s="242"/>
      <c r="OSE9" s="242"/>
      <c r="OSF9" s="242"/>
      <c r="OSG9" s="242"/>
      <c r="OSH9" s="242"/>
      <c r="OSI9" s="242"/>
      <c r="OSJ9" s="242"/>
      <c r="OSK9" s="242"/>
      <c r="OSL9" s="242"/>
      <c r="OSM9" s="242"/>
      <c r="OSN9" s="242"/>
      <c r="OSO9" s="242"/>
      <c r="OSP9" s="242"/>
      <c r="OSQ9" s="242"/>
      <c r="OSR9" s="242"/>
      <c r="OSS9" s="242"/>
      <c r="OST9" s="242"/>
      <c r="OSU9" s="242"/>
      <c r="OSV9" s="242"/>
      <c r="OSW9" s="242"/>
      <c r="OSX9" s="242"/>
      <c r="OSY9" s="242"/>
      <c r="OSZ9" s="242"/>
      <c r="OTA9" s="242"/>
      <c r="OTB9" s="242"/>
      <c r="OTC9" s="242"/>
      <c r="OTD9" s="242"/>
      <c r="OTE9" s="242"/>
      <c r="OTF9" s="242"/>
      <c r="OTG9" s="242"/>
      <c r="OTH9" s="242"/>
      <c r="OTI9" s="242"/>
      <c r="OTJ9" s="242"/>
      <c r="OTK9" s="242"/>
      <c r="OTL9" s="242"/>
      <c r="OTM9" s="242"/>
      <c r="OTN9" s="242"/>
      <c r="OTO9" s="242"/>
      <c r="OTP9" s="242"/>
      <c r="OTQ9" s="242"/>
      <c r="OTR9" s="242"/>
      <c r="OTS9" s="242"/>
      <c r="OTT9" s="242"/>
      <c r="OTU9" s="242"/>
      <c r="OTV9" s="242"/>
      <c r="OTW9" s="242"/>
      <c r="OTX9" s="242"/>
      <c r="OTY9" s="242"/>
      <c r="OTZ9" s="242"/>
      <c r="OUA9" s="242"/>
      <c r="OUB9" s="242"/>
      <c r="OUC9" s="242"/>
      <c r="OUD9" s="242"/>
      <c r="OUE9" s="242"/>
      <c r="OUF9" s="242"/>
      <c r="OUG9" s="242"/>
      <c r="OUH9" s="242"/>
      <c r="OUI9" s="242"/>
      <c r="OUJ9" s="242"/>
      <c r="OUK9" s="242"/>
      <c r="OUL9" s="242"/>
      <c r="OUM9" s="242"/>
      <c r="OUN9" s="242"/>
      <c r="OUO9" s="242"/>
      <c r="OUP9" s="242"/>
      <c r="OUQ9" s="242"/>
      <c r="OUR9" s="242"/>
      <c r="OUS9" s="242"/>
      <c r="OUT9" s="242"/>
      <c r="OUU9" s="242"/>
      <c r="OUV9" s="242"/>
      <c r="OUW9" s="242"/>
      <c r="OUX9" s="242"/>
      <c r="OUY9" s="242"/>
      <c r="OUZ9" s="242"/>
      <c r="OVA9" s="242"/>
      <c r="OVB9" s="242"/>
      <c r="OVC9" s="242"/>
      <c r="OVD9" s="242"/>
      <c r="OVE9" s="242"/>
      <c r="OVF9" s="242"/>
      <c r="OVG9" s="242"/>
      <c r="OVH9" s="242"/>
      <c r="OVI9" s="242"/>
      <c r="OVJ9" s="242"/>
      <c r="OVK9" s="242"/>
      <c r="OVL9" s="242"/>
      <c r="OVM9" s="242"/>
      <c r="OVN9" s="242"/>
      <c r="OVO9" s="242"/>
      <c r="OVP9" s="242"/>
      <c r="OVQ9" s="242"/>
      <c r="OVR9" s="242"/>
      <c r="OVS9" s="242"/>
      <c r="OVT9" s="242"/>
      <c r="OVU9" s="242"/>
      <c r="OVV9" s="242"/>
      <c r="OVW9" s="242"/>
      <c r="OVX9" s="242"/>
      <c r="OVY9" s="242"/>
      <c r="OVZ9" s="242"/>
      <c r="OWA9" s="242"/>
      <c r="OWB9" s="242"/>
      <c r="OWC9" s="242"/>
      <c r="OWD9" s="242"/>
      <c r="OWE9" s="242"/>
      <c r="OWF9" s="242"/>
      <c r="OWG9" s="242"/>
      <c r="OWH9" s="242"/>
      <c r="OWI9" s="242"/>
      <c r="OWJ9" s="242"/>
      <c r="OWK9" s="242"/>
      <c r="OWL9" s="242"/>
      <c r="OWM9" s="242"/>
      <c r="OWN9" s="242"/>
      <c r="OWO9" s="242"/>
      <c r="OWP9" s="242"/>
      <c r="OWQ9" s="242"/>
      <c r="OWR9" s="242"/>
      <c r="OWS9" s="242"/>
      <c r="OWT9" s="242"/>
      <c r="OWU9" s="242"/>
      <c r="OWV9" s="242"/>
      <c r="OWW9" s="242"/>
      <c r="OWX9" s="242"/>
      <c r="OWY9" s="242"/>
      <c r="OWZ9" s="242"/>
      <c r="OXA9" s="242"/>
      <c r="OXB9" s="242"/>
      <c r="OXC9" s="242"/>
      <c r="OXD9" s="242"/>
      <c r="OXE9" s="242"/>
      <c r="OXF9" s="242"/>
      <c r="OXG9" s="242"/>
      <c r="OXH9" s="242"/>
      <c r="OXI9" s="242"/>
      <c r="OXJ9" s="242"/>
      <c r="OXK9" s="242"/>
      <c r="OXL9" s="242"/>
      <c r="OXM9" s="242"/>
      <c r="OXN9" s="242"/>
      <c r="OXO9" s="242"/>
      <c r="OXP9" s="242"/>
      <c r="OXQ9" s="242"/>
      <c r="OXR9" s="242"/>
      <c r="OXS9" s="242"/>
      <c r="OXT9" s="242"/>
      <c r="OXU9" s="242"/>
      <c r="OXV9" s="242"/>
      <c r="OXW9" s="242"/>
      <c r="OXX9" s="242"/>
      <c r="OXY9" s="242"/>
      <c r="OXZ9" s="242"/>
      <c r="OYA9" s="242"/>
      <c r="OYB9" s="242"/>
      <c r="OYC9" s="242"/>
      <c r="OYD9" s="242"/>
      <c r="OYE9" s="242"/>
      <c r="OYF9" s="242"/>
      <c r="OYG9" s="242"/>
      <c r="OYH9" s="242"/>
      <c r="OYI9" s="242"/>
      <c r="OYJ9" s="242"/>
      <c r="OYK9" s="242"/>
      <c r="OYL9" s="242"/>
      <c r="OYM9" s="242"/>
      <c r="OYN9" s="242"/>
      <c r="OYO9" s="242"/>
      <c r="OYP9" s="242"/>
      <c r="OYQ9" s="242"/>
      <c r="OYR9" s="242"/>
      <c r="OYS9" s="242"/>
      <c r="OYT9" s="242"/>
      <c r="OYU9" s="242"/>
      <c r="OYV9" s="242"/>
      <c r="OYW9" s="242"/>
      <c r="OYX9" s="242"/>
      <c r="OYY9" s="242"/>
      <c r="OYZ9" s="242"/>
      <c r="OZA9" s="242"/>
      <c r="OZB9" s="242"/>
      <c r="OZC9" s="242"/>
      <c r="OZD9" s="242"/>
      <c r="OZE9" s="242"/>
      <c r="OZF9" s="242"/>
      <c r="OZG9" s="242"/>
      <c r="OZH9" s="242"/>
      <c r="OZI9" s="242"/>
      <c r="OZJ9" s="242"/>
      <c r="OZK9" s="242"/>
      <c r="OZL9" s="242"/>
      <c r="OZM9" s="242"/>
      <c r="OZN9" s="242"/>
      <c r="OZO9" s="242"/>
      <c r="OZP9" s="242"/>
      <c r="OZQ9" s="242"/>
      <c r="OZR9" s="242"/>
      <c r="OZS9" s="242"/>
      <c r="OZT9" s="242"/>
      <c r="OZU9" s="242"/>
      <c r="OZV9" s="242"/>
      <c r="OZW9" s="242"/>
      <c r="OZX9" s="242"/>
      <c r="OZY9" s="242"/>
      <c r="OZZ9" s="242"/>
      <c r="PAA9" s="242"/>
      <c r="PAB9" s="242"/>
      <c r="PAC9" s="242"/>
      <c r="PAD9" s="242"/>
      <c r="PAE9" s="242"/>
      <c r="PAF9" s="242"/>
      <c r="PAG9" s="242"/>
      <c r="PAH9" s="242"/>
      <c r="PAI9" s="242"/>
      <c r="PAJ9" s="242"/>
      <c r="PAK9" s="242"/>
      <c r="PAL9" s="242"/>
      <c r="PAM9" s="242"/>
      <c r="PAN9" s="242"/>
      <c r="PAO9" s="242"/>
      <c r="PAP9" s="242"/>
      <c r="PAQ9" s="242"/>
      <c r="PAR9" s="242"/>
      <c r="PAS9" s="242"/>
      <c r="PAT9" s="242"/>
      <c r="PAU9" s="242"/>
      <c r="PAV9" s="242"/>
      <c r="PAW9" s="242"/>
      <c r="PAX9" s="242"/>
      <c r="PAY9" s="242"/>
      <c r="PAZ9" s="242"/>
      <c r="PBA9" s="242"/>
      <c r="PBB9" s="242"/>
      <c r="PBC9" s="242"/>
      <c r="PBD9" s="242"/>
      <c r="PBE9" s="242"/>
      <c r="PBF9" s="242"/>
      <c r="PBG9" s="242"/>
      <c r="PBH9" s="242"/>
      <c r="PBI9" s="242"/>
      <c r="PBJ9" s="242"/>
      <c r="PBK9" s="242"/>
      <c r="PBL9" s="242"/>
      <c r="PBM9" s="242"/>
      <c r="PBN9" s="242"/>
      <c r="PBO9" s="242"/>
      <c r="PBP9" s="242"/>
      <c r="PBQ9" s="242"/>
      <c r="PBR9" s="242"/>
      <c r="PBS9" s="242"/>
      <c r="PBT9" s="242"/>
      <c r="PBU9" s="242"/>
      <c r="PBV9" s="242"/>
      <c r="PBW9" s="242"/>
      <c r="PBX9" s="242"/>
      <c r="PBY9" s="242"/>
      <c r="PBZ9" s="242"/>
      <c r="PCA9" s="242"/>
      <c r="PCB9" s="242"/>
      <c r="PCC9" s="242"/>
      <c r="PCD9" s="242"/>
      <c r="PCE9" s="242"/>
      <c r="PCF9" s="242"/>
      <c r="PCG9" s="242"/>
      <c r="PCH9" s="242"/>
      <c r="PCI9" s="242"/>
      <c r="PCJ9" s="242"/>
      <c r="PCK9" s="242"/>
      <c r="PCL9" s="242"/>
      <c r="PCM9" s="242"/>
      <c r="PCN9" s="242"/>
      <c r="PCO9" s="242"/>
      <c r="PCP9" s="242"/>
      <c r="PCQ9" s="242"/>
      <c r="PCR9" s="242"/>
      <c r="PCS9" s="242"/>
      <c r="PCT9" s="242"/>
      <c r="PCU9" s="242"/>
      <c r="PCV9" s="242"/>
      <c r="PCW9" s="242"/>
      <c r="PCX9" s="242"/>
      <c r="PCY9" s="242"/>
      <c r="PCZ9" s="242"/>
      <c r="PDA9" s="242"/>
      <c r="PDB9" s="242"/>
      <c r="PDC9" s="242"/>
      <c r="PDD9" s="242"/>
      <c r="PDE9" s="242"/>
      <c r="PDF9" s="242"/>
      <c r="PDG9" s="242"/>
      <c r="PDH9" s="242"/>
      <c r="PDI9" s="242"/>
      <c r="PDJ9" s="242"/>
      <c r="PDK9" s="242"/>
      <c r="PDL9" s="242"/>
      <c r="PDM9" s="242"/>
      <c r="PDN9" s="242"/>
      <c r="PDO9" s="242"/>
      <c r="PDP9" s="242"/>
      <c r="PDQ9" s="242"/>
      <c r="PDR9" s="242"/>
      <c r="PDS9" s="242"/>
      <c r="PDT9" s="242"/>
      <c r="PDU9" s="242"/>
      <c r="PDV9" s="242"/>
      <c r="PDW9" s="242"/>
      <c r="PDX9" s="242"/>
      <c r="PDY9" s="242"/>
      <c r="PDZ9" s="242"/>
      <c r="PEA9" s="242"/>
      <c r="PEB9" s="242"/>
      <c r="PEC9" s="242"/>
      <c r="PED9" s="242"/>
      <c r="PEE9" s="242"/>
      <c r="PEF9" s="242"/>
      <c r="PEG9" s="242"/>
      <c r="PEH9" s="242"/>
      <c r="PEI9" s="242"/>
      <c r="PEJ9" s="242"/>
      <c r="PEK9" s="242"/>
      <c r="PEL9" s="242"/>
      <c r="PEM9" s="242"/>
      <c r="PEN9" s="242"/>
      <c r="PEO9" s="242"/>
      <c r="PEP9" s="242"/>
      <c r="PEQ9" s="242"/>
      <c r="PER9" s="242"/>
      <c r="PES9" s="242"/>
      <c r="PET9" s="242"/>
      <c r="PEU9" s="242"/>
      <c r="PEV9" s="242"/>
      <c r="PEW9" s="242"/>
      <c r="PEX9" s="242"/>
      <c r="PEY9" s="242"/>
      <c r="PEZ9" s="242"/>
      <c r="PFA9" s="242"/>
      <c r="PFB9" s="242"/>
      <c r="PFC9" s="242"/>
      <c r="PFD9" s="242"/>
      <c r="PFE9" s="242"/>
      <c r="PFF9" s="242"/>
      <c r="PFG9" s="242"/>
      <c r="PFH9" s="242"/>
      <c r="PFI9" s="242"/>
      <c r="PFJ9" s="242"/>
      <c r="PFK9" s="242"/>
      <c r="PFL9" s="242"/>
      <c r="PFM9" s="242"/>
      <c r="PFN9" s="242"/>
      <c r="PFO9" s="242"/>
      <c r="PFP9" s="242"/>
      <c r="PFQ9" s="242"/>
      <c r="PFR9" s="242"/>
      <c r="PFS9" s="242"/>
      <c r="PFT9" s="242"/>
      <c r="PFU9" s="242"/>
      <c r="PFV9" s="242"/>
      <c r="PFW9" s="242"/>
      <c r="PFX9" s="242"/>
      <c r="PFY9" s="242"/>
      <c r="PFZ9" s="242"/>
      <c r="PGA9" s="242"/>
      <c r="PGB9" s="242"/>
      <c r="PGC9" s="242"/>
      <c r="PGD9" s="242"/>
      <c r="PGE9" s="242"/>
      <c r="PGF9" s="242"/>
      <c r="PGG9" s="242"/>
      <c r="PGH9" s="242"/>
      <c r="PGI9" s="242"/>
      <c r="PGJ9" s="242"/>
      <c r="PGK9" s="242"/>
      <c r="PGL9" s="242"/>
      <c r="PGM9" s="242"/>
      <c r="PGN9" s="242"/>
      <c r="PGO9" s="242"/>
      <c r="PGP9" s="242"/>
      <c r="PGQ9" s="242"/>
      <c r="PGR9" s="242"/>
      <c r="PGS9" s="242"/>
      <c r="PGT9" s="242"/>
      <c r="PGU9" s="242"/>
      <c r="PGV9" s="242"/>
      <c r="PGW9" s="242"/>
      <c r="PGX9" s="242"/>
      <c r="PGY9" s="242"/>
      <c r="PGZ9" s="242"/>
      <c r="PHA9" s="242"/>
      <c r="PHB9" s="242"/>
      <c r="PHC9" s="242"/>
      <c r="PHD9" s="242"/>
      <c r="PHE9" s="242"/>
      <c r="PHF9" s="242"/>
      <c r="PHG9" s="242"/>
      <c r="PHH9" s="242"/>
      <c r="PHI9" s="242"/>
      <c r="PHJ9" s="242"/>
      <c r="PHK9" s="242"/>
      <c r="PHL9" s="242"/>
      <c r="PHM9" s="242"/>
      <c r="PHN9" s="242"/>
      <c r="PHO9" s="242"/>
      <c r="PHP9" s="242"/>
      <c r="PHQ9" s="242"/>
      <c r="PHR9" s="242"/>
      <c r="PHS9" s="242"/>
      <c r="PHT9" s="242"/>
      <c r="PHU9" s="242"/>
      <c r="PHV9" s="242"/>
      <c r="PHW9" s="242"/>
      <c r="PHX9" s="242"/>
      <c r="PHY9" s="242"/>
      <c r="PHZ9" s="242"/>
      <c r="PIA9" s="242"/>
      <c r="PIB9" s="242"/>
      <c r="PIC9" s="242"/>
      <c r="PID9" s="242"/>
      <c r="PIE9" s="242"/>
      <c r="PIF9" s="242"/>
      <c r="PIG9" s="242"/>
      <c r="PIH9" s="242"/>
      <c r="PII9" s="242"/>
      <c r="PIJ9" s="242"/>
      <c r="PIK9" s="242"/>
      <c r="PIL9" s="242"/>
      <c r="PIM9" s="242"/>
      <c r="PIN9" s="242"/>
      <c r="PIO9" s="242"/>
      <c r="PIP9" s="242"/>
      <c r="PIQ9" s="242"/>
      <c r="PIR9" s="242"/>
      <c r="PIS9" s="242"/>
      <c r="PIT9" s="242"/>
      <c r="PIU9" s="242"/>
      <c r="PIV9" s="242"/>
      <c r="PIW9" s="242"/>
      <c r="PIX9" s="242"/>
      <c r="PIY9" s="242"/>
      <c r="PIZ9" s="242"/>
      <c r="PJA9" s="242"/>
      <c r="PJB9" s="242"/>
      <c r="PJC9" s="242"/>
      <c r="PJD9" s="242"/>
      <c r="PJE9" s="242"/>
      <c r="PJF9" s="242"/>
      <c r="PJG9" s="242"/>
      <c r="PJH9" s="242"/>
      <c r="PJI9" s="242"/>
      <c r="PJJ9" s="242"/>
      <c r="PJK9" s="242"/>
      <c r="PJL9" s="242"/>
      <c r="PJM9" s="242"/>
      <c r="PJN9" s="242"/>
      <c r="PJO9" s="242"/>
      <c r="PJP9" s="242"/>
      <c r="PJQ9" s="242"/>
      <c r="PJR9" s="242"/>
      <c r="PJS9" s="242"/>
      <c r="PJT9" s="242"/>
      <c r="PJU9" s="242"/>
      <c r="PJV9" s="242"/>
      <c r="PJW9" s="242"/>
      <c r="PJX9" s="242"/>
      <c r="PJY9" s="242"/>
      <c r="PJZ9" s="242"/>
      <c r="PKA9" s="242"/>
      <c r="PKB9" s="242"/>
      <c r="PKC9" s="242"/>
      <c r="PKD9" s="242"/>
      <c r="PKE9" s="242"/>
      <c r="PKF9" s="242"/>
      <c r="PKG9" s="242"/>
      <c r="PKH9" s="242"/>
      <c r="PKI9" s="242"/>
      <c r="PKJ9" s="242"/>
      <c r="PKK9" s="242"/>
      <c r="PKL9" s="242"/>
      <c r="PKM9" s="242"/>
      <c r="PKN9" s="242"/>
      <c r="PKO9" s="242"/>
      <c r="PKP9" s="242"/>
      <c r="PKQ9" s="242"/>
      <c r="PKR9" s="242"/>
      <c r="PKS9" s="242"/>
      <c r="PKT9" s="242"/>
      <c r="PKU9" s="242"/>
      <c r="PKV9" s="242"/>
      <c r="PKW9" s="242"/>
      <c r="PKX9" s="242"/>
      <c r="PKY9" s="242"/>
      <c r="PKZ9" s="242"/>
      <c r="PLA9" s="242"/>
      <c r="PLB9" s="242"/>
      <c r="PLC9" s="242"/>
      <c r="PLD9" s="242"/>
      <c r="PLE9" s="242"/>
      <c r="PLF9" s="242"/>
      <c r="PLG9" s="242"/>
      <c r="PLH9" s="242"/>
      <c r="PLI9" s="242"/>
      <c r="PLJ9" s="242"/>
      <c r="PLK9" s="242"/>
      <c r="PLL9" s="242"/>
      <c r="PLM9" s="242"/>
      <c r="PLN9" s="242"/>
      <c r="PLO9" s="242"/>
      <c r="PLP9" s="242"/>
      <c r="PLQ9" s="242"/>
      <c r="PLR9" s="242"/>
      <c r="PLS9" s="242"/>
      <c r="PLT9" s="242"/>
      <c r="PLU9" s="242"/>
      <c r="PLV9" s="242"/>
      <c r="PLW9" s="242"/>
      <c r="PLX9" s="242"/>
      <c r="PLY9" s="242"/>
      <c r="PLZ9" s="242"/>
      <c r="PMA9" s="242"/>
      <c r="PMB9" s="242"/>
      <c r="PMC9" s="242"/>
      <c r="PMD9" s="242"/>
      <c r="PME9" s="242"/>
      <c r="PMF9" s="242"/>
      <c r="PMG9" s="242"/>
      <c r="PMH9" s="242"/>
      <c r="PMI9" s="242"/>
      <c r="PMJ9" s="242"/>
      <c r="PMK9" s="242"/>
      <c r="PML9" s="242"/>
      <c r="PMM9" s="242"/>
      <c r="PMN9" s="242"/>
      <c r="PMO9" s="242"/>
      <c r="PMP9" s="242"/>
      <c r="PMQ9" s="242"/>
      <c r="PMR9" s="242"/>
      <c r="PMS9" s="242"/>
      <c r="PMT9" s="242"/>
      <c r="PMU9" s="242"/>
      <c r="PMV9" s="242"/>
      <c r="PMW9" s="242"/>
      <c r="PMX9" s="242"/>
      <c r="PMY9" s="242"/>
      <c r="PMZ9" s="242"/>
      <c r="PNA9" s="242"/>
      <c r="PNB9" s="242"/>
      <c r="PNC9" s="242"/>
      <c r="PND9" s="242"/>
      <c r="PNE9" s="242"/>
      <c r="PNF9" s="242"/>
      <c r="PNG9" s="242"/>
      <c r="PNH9" s="242"/>
      <c r="PNI9" s="242"/>
      <c r="PNJ9" s="242"/>
      <c r="PNK9" s="242"/>
      <c r="PNL9" s="242"/>
      <c r="PNM9" s="242"/>
      <c r="PNN9" s="242"/>
      <c r="PNO9" s="242"/>
      <c r="PNP9" s="242"/>
      <c r="PNQ9" s="242"/>
      <c r="PNR9" s="242"/>
      <c r="PNS9" s="242"/>
      <c r="PNT9" s="242"/>
      <c r="PNU9" s="242"/>
      <c r="PNV9" s="242"/>
      <c r="PNW9" s="242"/>
      <c r="PNX9" s="242"/>
      <c r="PNY9" s="242"/>
      <c r="PNZ9" s="242"/>
      <c r="POA9" s="242"/>
      <c r="POB9" s="242"/>
      <c r="POC9" s="242"/>
      <c r="POD9" s="242"/>
      <c r="POE9" s="242"/>
      <c r="POF9" s="242"/>
      <c r="POG9" s="242"/>
      <c r="POH9" s="242"/>
      <c r="POI9" s="242"/>
      <c r="POJ9" s="242"/>
      <c r="POK9" s="242"/>
      <c r="POL9" s="242"/>
      <c r="POM9" s="242"/>
      <c r="PON9" s="242"/>
      <c r="POO9" s="242"/>
      <c r="POP9" s="242"/>
      <c r="POQ9" s="242"/>
      <c r="POR9" s="242"/>
      <c r="POS9" s="242"/>
      <c r="POT9" s="242"/>
      <c r="POU9" s="242"/>
      <c r="POV9" s="242"/>
      <c r="POW9" s="242"/>
      <c r="POX9" s="242"/>
      <c r="POY9" s="242"/>
      <c r="POZ9" s="242"/>
      <c r="PPA9" s="242"/>
      <c r="PPB9" s="242"/>
      <c r="PPC9" s="242"/>
      <c r="PPD9" s="242"/>
      <c r="PPE9" s="242"/>
      <c r="PPF9" s="242"/>
      <c r="PPG9" s="242"/>
      <c r="PPH9" s="242"/>
      <c r="PPI9" s="242"/>
      <c r="PPJ9" s="242"/>
      <c r="PPK9" s="242"/>
      <c r="PPL9" s="242"/>
      <c r="PPM9" s="242"/>
      <c r="PPN9" s="242"/>
      <c r="PPO9" s="242"/>
      <c r="PPP9" s="242"/>
      <c r="PPQ9" s="242"/>
      <c r="PPR9" s="242"/>
      <c r="PPS9" s="242"/>
      <c r="PPT9" s="242"/>
      <c r="PPU9" s="242"/>
      <c r="PPV9" s="242"/>
      <c r="PPW9" s="242"/>
      <c r="PPX9" s="242"/>
      <c r="PPY9" s="242"/>
      <c r="PPZ9" s="242"/>
      <c r="PQA9" s="242"/>
      <c r="PQB9" s="242"/>
      <c r="PQC9" s="242"/>
      <c r="PQD9" s="242"/>
      <c r="PQE9" s="242"/>
      <c r="PQF9" s="242"/>
      <c r="PQG9" s="242"/>
      <c r="PQH9" s="242"/>
      <c r="PQI9" s="242"/>
      <c r="PQJ9" s="242"/>
      <c r="PQK9" s="242"/>
      <c r="PQL9" s="242"/>
      <c r="PQM9" s="242"/>
      <c r="PQN9" s="242"/>
      <c r="PQO9" s="242"/>
      <c r="PQP9" s="242"/>
      <c r="PQQ9" s="242"/>
      <c r="PQR9" s="242"/>
      <c r="PQS9" s="242"/>
      <c r="PQT9" s="242"/>
      <c r="PQU9" s="242"/>
      <c r="PQV9" s="242"/>
      <c r="PQW9" s="242"/>
      <c r="PQX9" s="242"/>
      <c r="PQY9" s="242"/>
      <c r="PQZ9" s="242"/>
      <c r="PRA9" s="242"/>
      <c r="PRB9" s="242"/>
      <c r="PRC9" s="242"/>
      <c r="PRD9" s="242"/>
      <c r="PRE9" s="242"/>
      <c r="PRF9" s="242"/>
      <c r="PRG9" s="242"/>
      <c r="PRH9" s="242"/>
      <c r="PRI9" s="242"/>
      <c r="PRJ9" s="242"/>
      <c r="PRK9" s="242"/>
      <c r="PRL9" s="242"/>
      <c r="PRM9" s="242"/>
      <c r="PRN9" s="242"/>
      <c r="PRO9" s="242"/>
      <c r="PRP9" s="242"/>
      <c r="PRQ9" s="242"/>
      <c r="PRR9" s="242"/>
      <c r="PRS9" s="242"/>
      <c r="PRT9" s="242"/>
      <c r="PRU9" s="242"/>
      <c r="PRV9" s="242"/>
      <c r="PRW9" s="242"/>
      <c r="PRX9" s="242"/>
      <c r="PRY9" s="242"/>
      <c r="PRZ9" s="242"/>
      <c r="PSA9" s="242"/>
      <c r="PSB9" s="242"/>
      <c r="PSC9" s="242"/>
      <c r="PSD9" s="242"/>
      <c r="PSE9" s="242"/>
      <c r="PSF9" s="242"/>
      <c r="PSG9" s="242"/>
      <c r="PSH9" s="242"/>
      <c r="PSI9" s="242"/>
      <c r="PSJ9" s="242"/>
      <c r="PSK9" s="242"/>
      <c r="PSL9" s="242"/>
      <c r="PSM9" s="242"/>
      <c r="PSN9" s="242"/>
      <c r="PSO9" s="242"/>
      <c r="PSP9" s="242"/>
      <c r="PSQ9" s="242"/>
      <c r="PSR9" s="242"/>
      <c r="PSS9" s="242"/>
      <c r="PST9" s="242"/>
      <c r="PSU9" s="242"/>
      <c r="PSV9" s="242"/>
      <c r="PSW9" s="242"/>
      <c r="PSX9" s="242"/>
      <c r="PSY9" s="242"/>
      <c r="PSZ9" s="242"/>
      <c r="PTA9" s="242"/>
      <c r="PTB9" s="242"/>
      <c r="PTC9" s="242"/>
      <c r="PTD9" s="242"/>
      <c r="PTE9" s="242"/>
      <c r="PTF9" s="242"/>
      <c r="PTG9" s="242"/>
      <c r="PTH9" s="242"/>
      <c r="PTI9" s="242"/>
      <c r="PTJ9" s="242"/>
      <c r="PTK9" s="242"/>
      <c r="PTL9" s="242"/>
      <c r="PTM9" s="242"/>
      <c r="PTN9" s="242"/>
      <c r="PTO9" s="242"/>
      <c r="PTP9" s="242"/>
      <c r="PTQ9" s="242"/>
      <c r="PTR9" s="242"/>
      <c r="PTS9" s="242"/>
      <c r="PTT9" s="242"/>
      <c r="PTU9" s="242"/>
      <c r="PTV9" s="242"/>
      <c r="PTW9" s="242"/>
      <c r="PTX9" s="242"/>
      <c r="PTY9" s="242"/>
      <c r="PTZ9" s="242"/>
      <c r="PUA9" s="242"/>
      <c r="PUB9" s="242"/>
      <c r="PUC9" s="242"/>
      <c r="PUD9" s="242"/>
      <c r="PUE9" s="242"/>
      <c r="PUF9" s="242"/>
      <c r="PUG9" s="242"/>
      <c r="PUH9" s="242"/>
      <c r="PUI9" s="242"/>
      <c r="PUJ9" s="242"/>
      <c r="PUK9" s="242"/>
      <c r="PUL9" s="242"/>
      <c r="PUM9" s="242"/>
      <c r="PUN9" s="242"/>
      <c r="PUO9" s="242"/>
      <c r="PUP9" s="242"/>
      <c r="PUQ9" s="242"/>
      <c r="PUR9" s="242"/>
      <c r="PUS9" s="242"/>
      <c r="PUT9" s="242"/>
      <c r="PUU9" s="242"/>
      <c r="PUV9" s="242"/>
      <c r="PUW9" s="242"/>
      <c r="PUX9" s="242"/>
      <c r="PUY9" s="242"/>
      <c r="PUZ9" s="242"/>
      <c r="PVA9" s="242"/>
      <c r="PVB9" s="242"/>
      <c r="PVC9" s="242"/>
      <c r="PVD9" s="242"/>
      <c r="PVE9" s="242"/>
      <c r="PVF9" s="242"/>
      <c r="PVG9" s="242"/>
      <c r="PVH9" s="242"/>
      <c r="PVI9" s="242"/>
      <c r="PVJ9" s="242"/>
      <c r="PVK9" s="242"/>
      <c r="PVL9" s="242"/>
      <c r="PVM9" s="242"/>
      <c r="PVN9" s="242"/>
      <c r="PVO9" s="242"/>
      <c r="PVP9" s="242"/>
      <c r="PVQ9" s="242"/>
      <c r="PVR9" s="242"/>
      <c r="PVS9" s="242"/>
      <c r="PVT9" s="242"/>
      <c r="PVU9" s="242"/>
      <c r="PVV9" s="242"/>
      <c r="PVW9" s="242"/>
      <c r="PVX9" s="242"/>
      <c r="PVY9" s="242"/>
      <c r="PVZ9" s="242"/>
      <c r="PWA9" s="242"/>
      <c r="PWB9" s="242"/>
      <c r="PWC9" s="242"/>
      <c r="PWD9" s="242"/>
      <c r="PWE9" s="242"/>
      <c r="PWF9" s="242"/>
      <c r="PWG9" s="242"/>
      <c r="PWH9" s="242"/>
      <c r="PWI9" s="242"/>
      <c r="PWJ9" s="242"/>
      <c r="PWK9" s="242"/>
      <c r="PWL9" s="242"/>
      <c r="PWM9" s="242"/>
      <c r="PWN9" s="242"/>
      <c r="PWO9" s="242"/>
      <c r="PWP9" s="242"/>
      <c r="PWQ9" s="242"/>
      <c r="PWR9" s="242"/>
      <c r="PWS9" s="242"/>
      <c r="PWT9" s="242"/>
      <c r="PWU9" s="242"/>
      <c r="PWV9" s="242"/>
      <c r="PWW9" s="242"/>
      <c r="PWX9" s="242"/>
      <c r="PWY9" s="242"/>
      <c r="PWZ9" s="242"/>
      <c r="PXA9" s="242"/>
      <c r="PXB9" s="242"/>
      <c r="PXC9" s="242"/>
      <c r="PXD9" s="242"/>
      <c r="PXE9" s="242"/>
      <c r="PXF9" s="242"/>
      <c r="PXG9" s="242"/>
      <c r="PXH9" s="242"/>
      <c r="PXI9" s="242"/>
      <c r="PXJ9" s="242"/>
      <c r="PXK9" s="242"/>
      <c r="PXL9" s="242"/>
      <c r="PXM9" s="242"/>
      <c r="PXN9" s="242"/>
      <c r="PXO9" s="242"/>
      <c r="PXP9" s="242"/>
      <c r="PXQ9" s="242"/>
      <c r="PXR9" s="242"/>
      <c r="PXS9" s="242"/>
      <c r="PXT9" s="242"/>
      <c r="PXU9" s="242"/>
      <c r="PXV9" s="242"/>
      <c r="PXW9" s="242"/>
      <c r="PXX9" s="242"/>
      <c r="PXY9" s="242"/>
      <c r="PXZ9" s="242"/>
      <c r="PYA9" s="242"/>
      <c r="PYB9" s="242"/>
      <c r="PYC9" s="242"/>
      <c r="PYD9" s="242"/>
      <c r="PYE9" s="242"/>
      <c r="PYF9" s="242"/>
      <c r="PYG9" s="242"/>
      <c r="PYH9" s="242"/>
      <c r="PYI9" s="242"/>
      <c r="PYJ9" s="242"/>
      <c r="PYK9" s="242"/>
      <c r="PYL9" s="242"/>
      <c r="PYM9" s="242"/>
      <c r="PYN9" s="242"/>
      <c r="PYO9" s="242"/>
      <c r="PYP9" s="242"/>
      <c r="PYQ9" s="242"/>
      <c r="PYR9" s="242"/>
      <c r="PYS9" s="242"/>
      <c r="PYT9" s="242"/>
      <c r="PYU9" s="242"/>
      <c r="PYV9" s="242"/>
      <c r="PYW9" s="242"/>
      <c r="PYX9" s="242"/>
      <c r="PYY9" s="242"/>
      <c r="PYZ9" s="242"/>
      <c r="PZA9" s="242"/>
      <c r="PZB9" s="242"/>
      <c r="PZC9" s="242"/>
      <c r="PZD9" s="242"/>
      <c r="PZE9" s="242"/>
      <c r="PZF9" s="242"/>
      <c r="PZG9" s="242"/>
      <c r="PZH9" s="242"/>
      <c r="PZI9" s="242"/>
      <c r="PZJ9" s="242"/>
      <c r="PZK9" s="242"/>
      <c r="PZL9" s="242"/>
      <c r="PZM9" s="242"/>
      <c r="PZN9" s="242"/>
      <c r="PZO9" s="242"/>
      <c r="PZP9" s="242"/>
      <c r="PZQ9" s="242"/>
      <c r="PZR9" s="242"/>
      <c r="PZS9" s="242"/>
      <c r="PZT9" s="242"/>
      <c r="PZU9" s="242"/>
      <c r="PZV9" s="242"/>
      <c r="PZW9" s="242"/>
      <c r="PZX9" s="242"/>
      <c r="PZY9" s="242"/>
      <c r="PZZ9" s="242"/>
      <c r="QAA9" s="242"/>
      <c r="QAB9" s="242"/>
      <c r="QAC9" s="242"/>
      <c r="QAD9" s="242"/>
      <c r="QAE9" s="242"/>
      <c r="QAF9" s="242"/>
      <c r="QAG9" s="242"/>
      <c r="QAH9" s="242"/>
      <c r="QAI9" s="242"/>
      <c r="QAJ9" s="242"/>
      <c r="QAK9" s="242"/>
      <c r="QAL9" s="242"/>
      <c r="QAM9" s="242"/>
      <c r="QAN9" s="242"/>
      <c r="QAO9" s="242"/>
      <c r="QAP9" s="242"/>
      <c r="QAQ9" s="242"/>
      <c r="QAR9" s="242"/>
      <c r="QAS9" s="242"/>
      <c r="QAT9" s="242"/>
      <c r="QAU9" s="242"/>
      <c r="QAV9" s="242"/>
      <c r="QAW9" s="242"/>
      <c r="QAX9" s="242"/>
      <c r="QAY9" s="242"/>
      <c r="QAZ9" s="242"/>
      <c r="QBA9" s="242"/>
      <c r="QBB9" s="242"/>
      <c r="QBC9" s="242"/>
      <c r="QBD9" s="242"/>
      <c r="QBE9" s="242"/>
      <c r="QBF9" s="242"/>
      <c r="QBG9" s="242"/>
      <c r="QBH9" s="242"/>
      <c r="QBI9" s="242"/>
      <c r="QBJ9" s="242"/>
      <c r="QBK9" s="242"/>
      <c r="QBL9" s="242"/>
      <c r="QBM9" s="242"/>
      <c r="QBN9" s="242"/>
      <c r="QBO9" s="242"/>
      <c r="QBP9" s="242"/>
      <c r="QBQ9" s="242"/>
      <c r="QBR9" s="242"/>
      <c r="QBS9" s="242"/>
      <c r="QBT9" s="242"/>
      <c r="QBU9" s="242"/>
      <c r="QBV9" s="242"/>
      <c r="QBW9" s="242"/>
      <c r="QBX9" s="242"/>
      <c r="QBY9" s="242"/>
      <c r="QBZ9" s="242"/>
      <c r="QCA9" s="242"/>
      <c r="QCB9" s="242"/>
      <c r="QCC9" s="242"/>
      <c r="QCD9" s="242"/>
      <c r="QCE9" s="242"/>
      <c r="QCF9" s="242"/>
      <c r="QCG9" s="242"/>
      <c r="QCH9" s="242"/>
      <c r="QCI9" s="242"/>
      <c r="QCJ9" s="242"/>
      <c r="QCK9" s="242"/>
      <c r="QCL9" s="242"/>
      <c r="QCM9" s="242"/>
      <c r="QCN9" s="242"/>
      <c r="QCO9" s="242"/>
      <c r="QCP9" s="242"/>
      <c r="QCQ9" s="242"/>
      <c r="QCR9" s="242"/>
      <c r="QCS9" s="242"/>
      <c r="QCT9" s="242"/>
      <c r="QCU9" s="242"/>
      <c r="QCV9" s="242"/>
      <c r="QCW9" s="242"/>
      <c r="QCX9" s="242"/>
      <c r="QCY9" s="242"/>
      <c r="QCZ9" s="242"/>
      <c r="QDA9" s="242"/>
      <c r="QDB9" s="242"/>
      <c r="QDC9" s="242"/>
      <c r="QDD9" s="242"/>
      <c r="QDE9" s="242"/>
      <c r="QDF9" s="242"/>
      <c r="QDG9" s="242"/>
      <c r="QDH9" s="242"/>
      <c r="QDI9" s="242"/>
      <c r="QDJ9" s="242"/>
      <c r="QDK9" s="242"/>
      <c r="QDL9" s="242"/>
      <c r="QDM9" s="242"/>
      <c r="QDN9" s="242"/>
      <c r="QDO9" s="242"/>
      <c r="QDP9" s="242"/>
      <c r="QDQ9" s="242"/>
      <c r="QDR9" s="242"/>
      <c r="QDS9" s="242"/>
      <c r="QDT9" s="242"/>
      <c r="QDU9" s="242"/>
      <c r="QDV9" s="242"/>
      <c r="QDW9" s="242"/>
      <c r="QDX9" s="242"/>
      <c r="QDY9" s="242"/>
      <c r="QDZ9" s="242"/>
      <c r="QEA9" s="242"/>
      <c r="QEB9" s="242"/>
      <c r="QEC9" s="242"/>
      <c r="QED9" s="242"/>
      <c r="QEE9" s="242"/>
      <c r="QEF9" s="242"/>
      <c r="QEG9" s="242"/>
      <c r="QEH9" s="242"/>
      <c r="QEI9" s="242"/>
      <c r="QEJ9" s="242"/>
      <c r="QEK9" s="242"/>
      <c r="QEL9" s="242"/>
      <c r="QEM9" s="242"/>
      <c r="QEN9" s="242"/>
      <c r="QEO9" s="242"/>
      <c r="QEP9" s="242"/>
      <c r="QEQ9" s="242"/>
      <c r="QER9" s="242"/>
      <c r="QES9" s="242"/>
      <c r="QET9" s="242"/>
      <c r="QEU9" s="242"/>
      <c r="QEV9" s="242"/>
      <c r="QEW9" s="242"/>
      <c r="QEX9" s="242"/>
      <c r="QEY9" s="242"/>
      <c r="QEZ9" s="242"/>
      <c r="QFA9" s="242"/>
      <c r="QFB9" s="242"/>
      <c r="QFC9" s="242"/>
      <c r="QFD9" s="242"/>
      <c r="QFE9" s="242"/>
      <c r="QFF9" s="242"/>
      <c r="QFG9" s="242"/>
      <c r="QFH9" s="242"/>
      <c r="QFI9" s="242"/>
      <c r="QFJ9" s="242"/>
      <c r="QFK9" s="242"/>
      <c r="QFL9" s="242"/>
      <c r="QFM9" s="242"/>
      <c r="QFN9" s="242"/>
      <c r="QFO9" s="242"/>
      <c r="QFP9" s="242"/>
      <c r="QFQ9" s="242"/>
      <c r="QFR9" s="242"/>
      <c r="QFS9" s="242"/>
      <c r="QFT9" s="242"/>
      <c r="QFU9" s="242"/>
      <c r="QFV9" s="242"/>
      <c r="QFW9" s="242"/>
      <c r="QFX9" s="242"/>
      <c r="QFY9" s="242"/>
      <c r="QFZ9" s="242"/>
      <c r="QGA9" s="242"/>
      <c r="QGB9" s="242"/>
      <c r="QGC9" s="242"/>
      <c r="QGD9" s="242"/>
      <c r="QGE9" s="242"/>
      <c r="QGF9" s="242"/>
      <c r="QGG9" s="242"/>
      <c r="QGH9" s="242"/>
      <c r="QGI9" s="242"/>
      <c r="QGJ9" s="242"/>
      <c r="QGK9" s="242"/>
      <c r="QGL9" s="242"/>
      <c r="QGM9" s="242"/>
      <c r="QGN9" s="242"/>
      <c r="QGO9" s="242"/>
      <c r="QGP9" s="242"/>
      <c r="QGQ9" s="242"/>
      <c r="QGR9" s="242"/>
      <c r="QGS9" s="242"/>
      <c r="QGT9" s="242"/>
      <c r="QGU9" s="242"/>
      <c r="QGV9" s="242"/>
      <c r="QGW9" s="242"/>
      <c r="QGX9" s="242"/>
      <c r="QGY9" s="242"/>
      <c r="QGZ9" s="242"/>
      <c r="QHA9" s="242"/>
      <c r="QHB9" s="242"/>
      <c r="QHC9" s="242"/>
      <c r="QHD9" s="242"/>
      <c r="QHE9" s="242"/>
      <c r="QHF9" s="242"/>
      <c r="QHG9" s="242"/>
      <c r="QHH9" s="242"/>
      <c r="QHI9" s="242"/>
      <c r="QHJ9" s="242"/>
      <c r="QHK9" s="242"/>
      <c r="QHL9" s="242"/>
      <c r="QHM9" s="242"/>
      <c r="QHN9" s="242"/>
      <c r="QHO9" s="242"/>
      <c r="QHP9" s="242"/>
      <c r="QHQ9" s="242"/>
      <c r="QHR9" s="242"/>
      <c r="QHS9" s="242"/>
      <c r="QHT9" s="242"/>
      <c r="QHU9" s="242"/>
      <c r="QHV9" s="242"/>
      <c r="QHW9" s="242"/>
      <c r="QHX9" s="242"/>
      <c r="QHY9" s="242"/>
      <c r="QHZ9" s="242"/>
      <c r="QIA9" s="242"/>
      <c r="QIB9" s="242"/>
      <c r="QIC9" s="242"/>
      <c r="QID9" s="242"/>
      <c r="QIE9" s="242"/>
      <c r="QIF9" s="242"/>
      <c r="QIG9" s="242"/>
      <c r="QIH9" s="242"/>
      <c r="QII9" s="242"/>
      <c r="QIJ9" s="242"/>
      <c r="QIK9" s="242"/>
      <c r="QIL9" s="242"/>
      <c r="QIM9" s="242"/>
      <c r="QIN9" s="242"/>
      <c r="QIO9" s="242"/>
      <c r="QIP9" s="242"/>
      <c r="QIQ9" s="242"/>
      <c r="QIR9" s="242"/>
      <c r="QIS9" s="242"/>
      <c r="QIT9" s="242"/>
      <c r="QIU9" s="242"/>
      <c r="QIV9" s="242"/>
      <c r="QIW9" s="242"/>
      <c r="QIX9" s="242"/>
      <c r="QIY9" s="242"/>
      <c r="QIZ9" s="242"/>
      <c r="QJA9" s="242"/>
      <c r="QJB9" s="242"/>
      <c r="QJC9" s="242"/>
      <c r="QJD9" s="242"/>
      <c r="QJE9" s="242"/>
      <c r="QJF9" s="242"/>
      <c r="QJG9" s="242"/>
      <c r="QJH9" s="242"/>
      <c r="QJI9" s="242"/>
      <c r="QJJ9" s="242"/>
      <c r="QJK9" s="242"/>
      <c r="QJL9" s="242"/>
      <c r="QJM9" s="242"/>
      <c r="QJN9" s="242"/>
      <c r="QJO9" s="242"/>
      <c r="QJP9" s="242"/>
      <c r="QJQ9" s="242"/>
      <c r="QJR9" s="242"/>
      <c r="QJS9" s="242"/>
      <c r="QJT9" s="242"/>
      <c r="QJU9" s="242"/>
      <c r="QJV9" s="242"/>
      <c r="QJW9" s="242"/>
      <c r="QJX9" s="242"/>
      <c r="QJY9" s="242"/>
      <c r="QJZ9" s="242"/>
      <c r="QKA9" s="242"/>
      <c r="QKB9" s="242"/>
      <c r="QKC9" s="242"/>
      <c r="QKD9" s="242"/>
      <c r="QKE9" s="242"/>
      <c r="QKF9" s="242"/>
      <c r="QKG9" s="242"/>
      <c r="QKH9" s="242"/>
      <c r="QKI9" s="242"/>
      <c r="QKJ9" s="242"/>
      <c r="QKK9" s="242"/>
      <c r="QKL9" s="242"/>
      <c r="QKM9" s="242"/>
      <c r="QKN9" s="242"/>
      <c r="QKO9" s="242"/>
      <c r="QKP9" s="242"/>
      <c r="QKQ9" s="242"/>
      <c r="QKR9" s="242"/>
      <c r="QKS9" s="242"/>
      <c r="QKT9" s="242"/>
      <c r="QKU9" s="242"/>
      <c r="QKV9" s="242"/>
      <c r="QKW9" s="242"/>
      <c r="QKX9" s="242"/>
      <c r="QKY9" s="242"/>
      <c r="QKZ9" s="242"/>
      <c r="QLA9" s="242"/>
      <c r="QLB9" s="242"/>
      <c r="QLC9" s="242"/>
      <c r="QLD9" s="242"/>
      <c r="QLE9" s="242"/>
      <c r="QLF9" s="242"/>
      <c r="QLG9" s="242"/>
      <c r="QLH9" s="242"/>
      <c r="QLI9" s="242"/>
      <c r="QLJ9" s="242"/>
      <c r="QLK9" s="242"/>
      <c r="QLL9" s="242"/>
      <c r="QLM9" s="242"/>
      <c r="QLN9" s="242"/>
      <c r="QLO9" s="242"/>
      <c r="QLP9" s="242"/>
      <c r="QLQ9" s="242"/>
      <c r="QLR9" s="242"/>
      <c r="QLS9" s="242"/>
      <c r="QLT9" s="242"/>
      <c r="QLU9" s="242"/>
      <c r="QLV9" s="242"/>
      <c r="QLW9" s="242"/>
      <c r="QLX9" s="242"/>
      <c r="QLY9" s="242"/>
      <c r="QLZ9" s="242"/>
      <c r="QMA9" s="242"/>
      <c r="QMB9" s="242"/>
      <c r="QMC9" s="242"/>
      <c r="QMD9" s="242"/>
      <c r="QME9" s="242"/>
      <c r="QMF9" s="242"/>
      <c r="QMG9" s="242"/>
      <c r="QMH9" s="242"/>
      <c r="QMI9" s="242"/>
      <c r="QMJ9" s="242"/>
      <c r="QMK9" s="242"/>
      <c r="QML9" s="242"/>
      <c r="QMM9" s="242"/>
      <c r="QMN9" s="242"/>
      <c r="QMO9" s="242"/>
      <c r="QMP9" s="242"/>
      <c r="QMQ9" s="242"/>
      <c r="QMR9" s="242"/>
      <c r="QMS9" s="242"/>
      <c r="QMT9" s="242"/>
      <c r="QMU9" s="242"/>
      <c r="QMV9" s="242"/>
      <c r="QMW9" s="242"/>
      <c r="QMX9" s="242"/>
      <c r="QMY9" s="242"/>
      <c r="QMZ9" s="242"/>
      <c r="QNA9" s="242"/>
      <c r="QNB9" s="242"/>
      <c r="QNC9" s="242"/>
      <c r="QND9" s="242"/>
      <c r="QNE9" s="242"/>
      <c r="QNF9" s="242"/>
      <c r="QNG9" s="242"/>
      <c r="QNH9" s="242"/>
      <c r="QNI9" s="242"/>
      <c r="QNJ9" s="242"/>
      <c r="QNK9" s="242"/>
      <c r="QNL9" s="242"/>
      <c r="QNM9" s="242"/>
      <c r="QNN9" s="242"/>
      <c r="QNO9" s="242"/>
      <c r="QNP9" s="242"/>
      <c r="QNQ9" s="242"/>
      <c r="QNR9" s="242"/>
      <c r="QNS9" s="242"/>
      <c r="QNT9" s="242"/>
      <c r="QNU9" s="242"/>
      <c r="QNV9" s="242"/>
      <c r="QNW9" s="242"/>
      <c r="QNX9" s="242"/>
      <c r="QNY9" s="242"/>
      <c r="QNZ9" s="242"/>
      <c r="QOA9" s="242"/>
      <c r="QOB9" s="242"/>
      <c r="QOC9" s="242"/>
      <c r="QOD9" s="242"/>
      <c r="QOE9" s="242"/>
      <c r="QOF9" s="242"/>
      <c r="QOG9" s="242"/>
      <c r="QOH9" s="242"/>
      <c r="QOI9" s="242"/>
      <c r="QOJ9" s="242"/>
      <c r="QOK9" s="242"/>
      <c r="QOL9" s="242"/>
      <c r="QOM9" s="242"/>
      <c r="QON9" s="242"/>
      <c r="QOO9" s="242"/>
      <c r="QOP9" s="242"/>
      <c r="QOQ9" s="242"/>
      <c r="QOR9" s="242"/>
      <c r="QOS9" s="242"/>
      <c r="QOT9" s="242"/>
      <c r="QOU9" s="242"/>
      <c r="QOV9" s="242"/>
      <c r="QOW9" s="242"/>
      <c r="QOX9" s="242"/>
      <c r="QOY9" s="242"/>
      <c r="QOZ9" s="242"/>
      <c r="QPA9" s="242"/>
      <c r="QPB9" s="242"/>
      <c r="QPC9" s="242"/>
      <c r="QPD9" s="242"/>
      <c r="QPE9" s="242"/>
      <c r="QPF9" s="242"/>
      <c r="QPG9" s="242"/>
      <c r="QPH9" s="242"/>
      <c r="QPI9" s="242"/>
      <c r="QPJ9" s="242"/>
      <c r="QPK9" s="242"/>
      <c r="QPL9" s="242"/>
      <c r="QPM9" s="242"/>
      <c r="QPN9" s="242"/>
      <c r="QPO9" s="242"/>
      <c r="QPP9" s="242"/>
      <c r="QPQ9" s="242"/>
      <c r="QPR9" s="242"/>
      <c r="QPS9" s="242"/>
      <c r="QPT9" s="242"/>
      <c r="QPU9" s="242"/>
      <c r="QPV9" s="242"/>
      <c r="QPW9" s="242"/>
      <c r="QPX9" s="242"/>
      <c r="QPY9" s="242"/>
      <c r="QPZ9" s="242"/>
      <c r="QQA9" s="242"/>
      <c r="QQB9" s="242"/>
      <c r="QQC9" s="242"/>
      <c r="QQD9" s="242"/>
      <c r="QQE9" s="242"/>
      <c r="QQF9" s="242"/>
      <c r="QQG9" s="242"/>
      <c r="QQH9" s="242"/>
      <c r="QQI9" s="242"/>
      <c r="QQJ9" s="242"/>
      <c r="QQK9" s="242"/>
      <c r="QQL9" s="242"/>
      <c r="QQM9" s="242"/>
      <c r="QQN9" s="242"/>
      <c r="QQO9" s="242"/>
      <c r="QQP9" s="242"/>
      <c r="QQQ9" s="242"/>
      <c r="QQR9" s="242"/>
      <c r="QQS9" s="242"/>
      <c r="QQT9" s="242"/>
      <c r="QQU9" s="242"/>
      <c r="QQV9" s="242"/>
      <c r="QQW9" s="242"/>
      <c r="QQX9" s="242"/>
      <c r="QQY9" s="242"/>
      <c r="QQZ9" s="242"/>
      <c r="QRA9" s="242"/>
      <c r="QRB9" s="242"/>
      <c r="QRC9" s="242"/>
      <c r="QRD9" s="242"/>
      <c r="QRE9" s="242"/>
      <c r="QRF9" s="242"/>
      <c r="QRG9" s="242"/>
      <c r="QRH9" s="242"/>
      <c r="QRI9" s="242"/>
      <c r="QRJ9" s="242"/>
      <c r="QRK9" s="242"/>
      <c r="QRL9" s="242"/>
      <c r="QRM9" s="242"/>
      <c r="QRN9" s="242"/>
      <c r="QRO9" s="242"/>
      <c r="QRP9" s="242"/>
      <c r="QRQ9" s="242"/>
      <c r="QRR9" s="242"/>
      <c r="QRS9" s="242"/>
      <c r="QRT9" s="242"/>
      <c r="QRU9" s="242"/>
      <c r="QRV9" s="242"/>
      <c r="QRW9" s="242"/>
      <c r="QRX9" s="242"/>
      <c r="QRY9" s="242"/>
      <c r="QRZ9" s="242"/>
      <c r="QSA9" s="242"/>
      <c r="QSB9" s="242"/>
      <c r="QSC9" s="242"/>
      <c r="QSD9" s="242"/>
      <c r="QSE9" s="242"/>
      <c r="QSF9" s="242"/>
      <c r="QSG9" s="242"/>
      <c r="QSH9" s="242"/>
      <c r="QSI9" s="242"/>
      <c r="QSJ9" s="242"/>
      <c r="QSK9" s="242"/>
      <c r="QSL9" s="242"/>
      <c r="QSM9" s="242"/>
      <c r="QSN9" s="242"/>
      <c r="QSO9" s="242"/>
      <c r="QSP9" s="242"/>
      <c r="QSQ9" s="242"/>
      <c r="QSR9" s="242"/>
      <c r="QSS9" s="242"/>
      <c r="QST9" s="242"/>
      <c r="QSU9" s="242"/>
      <c r="QSV9" s="242"/>
      <c r="QSW9" s="242"/>
      <c r="QSX9" s="242"/>
      <c r="QSY9" s="242"/>
      <c r="QSZ9" s="242"/>
      <c r="QTA9" s="242"/>
      <c r="QTB9" s="242"/>
      <c r="QTC9" s="242"/>
      <c r="QTD9" s="242"/>
      <c r="QTE9" s="242"/>
      <c r="QTF9" s="242"/>
      <c r="QTG9" s="242"/>
      <c r="QTH9" s="242"/>
      <c r="QTI9" s="242"/>
      <c r="QTJ9" s="242"/>
      <c r="QTK9" s="242"/>
      <c r="QTL9" s="242"/>
      <c r="QTM9" s="242"/>
      <c r="QTN9" s="242"/>
      <c r="QTO9" s="242"/>
      <c r="QTP9" s="242"/>
      <c r="QTQ9" s="242"/>
      <c r="QTR9" s="242"/>
      <c r="QTS9" s="242"/>
      <c r="QTT9" s="242"/>
      <c r="QTU9" s="242"/>
      <c r="QTV9" s="242"/>
      <c r="QTW9" s="242"/>
      <c r="QTX9" s="242"/>
      <c r="QTY9" s="242"/>
      <c r="QTZ9" s="242"/>
      <c r="QUA9" s="242"/>
      <c r="QUB9" s="242"/>
      <c r="QUC9" s="242"/>
      <c r="QUD9" s="242"/>
      <c r="QUE9" s="242"/>
      <c r="QUF9" s="242"/>
      <c r="QUG9" s="242"/>
      <c r="QUH9" s="242"/>
      <c r="QUI9" s="242"/>
      <c r="QUJ9" s="242"/>
      <c r="QUK9" s="242"/>
      <c r="QUL9" s="242"/>
      <c r="QUM9" s="242"/>
      <c r="QUN9" s="242"/>
      <c r="QUO9" s="242"/>
      <c r="QUP9" s="242"/>
      <c r="QUQ9" s="242"/>
      <c r="QUR9" s="242"/>
      <c r="QUS9" s="242"/>
      <c r="QUT9" s="242"/>
      <c r="QUU9" s="242"/>
      <c r="QUV9" s="242"/>
      <c r="QUW9" s="242"/>
      <c r="QUX9" s="242"/>
      <c r="QUY9" s="242"/>
      <c r="QUZ9" s="242"/>
      <c r="QVA9" s="242"/>
      <c r="QVB9" s="242"/>
      <c r="QVC9" s="242"/>
      <c r="QVD9" s="242"/>
      <c r="QVE9" s="242"/>
      <c r="QVF9" s="242"/>
      <c r="QVG9" s="242"/>
      <c r="QVH9" s="242"/>
      <c r="QVI9" s="242"/>
      <c r="QVJ9" s="242"/>
      <c r="QVK9" s="242"/>
      <c r="QVL9" s="242"/>
      <c r="QVM9" s="242"/>
      <c r="QVN9" s="242"/>
      <c r="QVO9" s="242"/>
      <c r="QVP9" s="242"/>
      <c r="QVQ9" s="242"/>
      <c r="QVR9" s="242"/>
      <c r="QVS9" s="242"/>
      <c r="QVT9" s="242"/>
      <c r="QVU9" s="242"/>
      <c r="QVV9" s="242"/>
      <c r="QVW9" s="242"/>
      <c r="QVX9" s="242"/>
      <c r="QVY9" s="242"/>
      <c r="QVZ9" s="242"/>
      <c r="QWA9" s="242"/>
      <c r="QWB9" s="242"/>
      <c r="QWC9" s="242"/>
      <c r="QWD9" s="242"/>
      <c r="QWE9" s="242"/>
      <c r="QWF9" s="242"/>
      <c r="QWG9" s="242"/>
      <c r="QWH9" s="242"/>
      <c r="QWI9" s="242"/>
      <c r="QWJ9" s="242"/>
      <c r="QWK9" s="242"/>
      <c r="QWL9" s="242"/>
      <c r="QWM9" s="242"/>
      <c r="QWN9" s="242"/>
      <c r="QWO9" s="242"/>
      <c r="QWP9" s="242"/>
      <c r="QWQ9" s="242"/>
      <c r="QWR9" s="242"/>
      <c r="QWS9" s="242"/>
      <c r="QWT9" s="242"/>
      <c r="QWU9" s="242"/>
      <c r="QWV9" s="242"/>
      <c r="QWW9" s="242"/>
      <c r="QWX9" s="242"/>
      <c r="QWY9" s="242"/>
      <c r="QWZ9" s="242"/>
      <c r="QXA9" s="242"/>
      <c r="QXB9" s="242"/>
      <c r="QXC9" s="242"/>
      <c r="QXD9" s="242"/>
      <c r="QXE9" s="242"/>
      <c r="QXF9" s="242"/>
      <c r="QXG9" s="242"/>
      <c r="QXH9" s="242"/>
      <c r="QXI9" s="242"/>
      <c r="QXJ9" s="242"/>
      <c r="QXK9" s="242"/>
      <c r="QXL9" s="242"/>
      <c r="QXM9" s="242"/>
      <c r="QXN9" s="242"/>
      <c r="QXO9" s="242"/>
      <c r="QXP9" s="242"/>
      <c r="QXQ9" s="242"/>
      <c r="QXR9" s="242"/>
      <c r="QXS9" s="242"/>
      <c r="QXT9" s="242"/>
      <c r="QXU9" s="242"/>
      <c r="QXV9" s="242"/>
      <c r="QXW9" s="242"/>
      <c r="QXX9" s="242"/>
      <c r="QXY9" s="242"/>
      <c r="QXZ9" s="242"/>
      <c r="QYA9" s="242"/>
      <c r="QYB9" s="242"/>
      <c r="QYC9" s="242"/>
      <c r="QYD9" s="242"/>
      <c r="QYE9" s="242"/>
      <c r="QYF9" s="242"/>
      <c r="QYG9" s="242"/>
      <c r="QYH9" s="242"/>
      <c r="QYI9" s="242"/>
      <c r="QYJ9" s="242"/>
      <c r="QYK9" s="242"/>
      <c r="QYL9" s="242"/>
      <c r="QYM9" s="242"/>
      <c r="QYN9" s="242"/>
      <c r="QYO9" s="242"/>
      <c r="QYP9" s="242"/>
      <c r="QYQ9" s="242"/>
      <c r="QYR9" s="242"/>
      <c r="QYS9" s="242"/>
      <c r="QYT9" s="242"/>
      <c r="QYU9" s="242"/>
      <c r="QYV9" s="242"/>
      <c r="QYW9" s="242"/>
      <c r="QYX9" s="242"/>
      <c r="QYY9" s="242"/>
      <c r="QYZ9" s="242"/>
      <c r="QZA9" s="242"/>
      <c r="QZB9" s="242"/>
      <c r="QZC9" s="242"/>
      <c r="QZD9" s="242"/>
      <c r="QZE9" s="242"/>
      <c r="QZF9" s="242"/>
      <c r="QZG9" s="242"/>
      <c r="QZH9" s="242"/>
      <c r="QZI9" s="242"/>
      <c r="QZJ9" s="242"/>
      <c r="QZK9" s="242"/>
      <c r="QZL9" s="242"/>
      <c r="QZM9" s="242"/>
      <c r="QZN9" s="242"/>
      <c r="QZO9" s="242"/>
      <c r="QZP9" s="242"/>
      <c r="QZQ9" s="242"/>
      <c r="QZR9" s="242"/>
      <c r="QZS9" s="242"/>
      <c r="QZT9" s="242"/>
      <c r="QZU9" s="242"/>
      <c r="QZV9" s="242"/>
      <c r="QZW9" s="242"/>
      <c r="QZX9" s="242"/>
      <c r="QZY9" s="242"/>
      <c r="QZZ9" s="242"/>
      <c r="RAA9" s="242"/>
      <c r="RAB9" s="242"/>
      <c r="RAC9" s="242"/>
      <c r="RAD9" s="242"/>
      <c r="RAE9" s="242"/>
      <c r="RAF9" s="242"/>
      <c r="RAG9" s="242"/>
      <c r="RAH9" s="242"/>
      <c r="RAI9" s="242"/>
      <c r="RAJ9" s="242"/>
      <c r="RAK9" s="242"/>
      <c r="RAL9" s="242"/>
      <c r="RAM9" s="242"/>
      <c r="RAN9" s="242"/>
      <c r="RAO9" s="242"/>
      <c r="RAP9" s="242"/>
      <c r="RAQ9" s="242"/>
      <c r="RAR9" s="242"/>
      <c r="RAS9" s="242"/>
      <c r="RAT9" s="242"/>
      <c r="RAU9" s="242"/>
      <c r="RAV9" s="242"/>
      <c r="RAW9" s="242"/>
      <c r="RAX9" s="242"/>
      <c r="RAY9" s="242"/>
      <c r="RAZ9" s="242"/>
      <c r="RBA9" s="242"/>
      <c r="RBB9" s="242"/>
      <c r="RBC9" s="242"/>
      <c r="RBD9" s="242"/>
      <c r="RBE9" s="242"/>
      <c r="RBF9" s="242"/>
      <c r="RBG9" s="242"/>
      <c r="RBH9" s="242"/>
      <c r="RBI9" s="242"/>
      <c r="RBJ9" s="242"/>
      <c r="RBK9" s="242"/>
      <c r="RBL9" s="242"/>
      <c r="RBM9" s="242"/>
      <c r="RBN9" s="242"/>
      <c r="RBO9" s="242"/>
      <c r="RBP9" s="242"/>
      <c r="RBQ9" s="242"/>
      <c r="RBR9" s="242"/>
      <c r="RBS9" s="242"/>
      <c r="RBT9" s="242"/>
      <c r="RBU9" s="242"/>
      <c r="RBV9" s="242"/>
      <c r="RBW9" s="242"/>
      <c r="RBX9" s="242"/>
      <c r="RBY9" s="242"/>
      <c r="RBZ9" s="242"/>
      <c r="RCA9" s="242"/>
      <c r="RCB9" s="242"/>
      <c r="RCC9" s="242"/>
      <c r="RCD9" s="242"/>
      <c r="RCE9" s="242"/>
      <c r="RCF9" s="242"/>
      <c r="RCG9" s="242"/>
      <c r="RCH9" s="242"/>
      <c r="RCI9" s="242"/>
      <c r="RCJ9" s="242"/>
      <c r="RCK9" s="242"/>
      <c r="RCL9" s="242"/>
      <c r="RCM9" s="242"/>
      <c r="RCN9" s="242"/>
      <c r="RCO9" s="242"/>
      <c r="RCP9" s="242"/>
      <c r="RCQ9" s="242"/>
      <c r="RCR9" s="242"/>
      <c r="RCS9" s="242"/>
      <c r="RCT9" s="242"/>
      <c r="RCU9" s="242"/>
      <c r="RCV9" s="242"/>
      <c r="RCW9" s="242"/>
      <c r="RCX9" s="242"/>
      <c r="RCY9" s="242"/>
      <c r="RCZ9" s="242"/>
      <c r="RDA9" s="242"/>
      <c r="RDB9" s="242"/>
      <c r="RDC9" s="242"/>
      <c r="RDD9" s="242"/>
      <c r="RDE9" s="242"/>
      <c r="RDF9" s="242"/>
      <c r="RDG9" s="242"/>
      <c r="RDH9" s="242"/>
      <c r="RDI9" s="242"/>
      <c r="RDJ9" s="242"/>
      <c r="RDK9" s="242"/>
      <c r="RDL9" s="242"/>
      <c r="RDM9" s="242"/>
      <c r="RDN9" s="242"/>
      <c r="RDO9" s="242"/>
      <c r="RDP9" s="242"/>
      <c r="RDQ9" s="242"/>
      <c r="RDR9" s="242"/>
      <c r="RDS9" s="242"/>
      <c r="RDT9" s="242"/>
      <c r="RDU9" s="242"/>
      <c r="RDV9" s="242"/>
      <c r="RDW9" s="242"/>
      <c r="RDX9" s="242"/>
      <c r="RDY9" s="242"/>
      <c r="RDZ9" s="242"/>
      <c r="REA9" s="242"/>
      <c r="REB9" s="242"/>
      <c r="REC9" s="242"/>
      <c r="RED9" s="242"/>
      <c r="REE9" s="242"/>
      <c r="REF9" s="242"/>
      <c r="REG9" s="242"/>
      <c r="REH9" s="242"/>
      <c r="REI9" s="242"/>
      <c r="REJ9" s="242"/>
      <c r="REK9" s="242"/>
      <c r="REL9" s="242"/>
      <c r="REM9" s="242"/>
      <c r="REN9" s="242"/>
      <c r="REO9" s="242"/>
      <c r="REP9" s="242"/>
      <c r="REQ9" s="242"/>
      <c r="RER9" s="242"/>
      <c r="RES9" s="242"/>
      <c r="RET9" s="242"/>
      <c r="REU9" s="242"/>
      <c r="REV9" s="242"/>
      <c r="REW9" s="242"/>
      <c r="REX9" s="242"/>
      <c r="REY9" s="242"/>
      <c r="REZ9" s="242"/>
      <c r="RFA9" s="242"/>
      <c r="RFB9" s="242"/>
      <c r="RFC9" s="242"/>
      <c r="RFD9" s="242"/>
      <c r="RFE9" s="242"/>
      <c r="RFF9" s="242"/>
      <c r="RFG9" s="242"/>
      <c r="RFH9" s="242"/>
      <c r="RFI9" s="242"/>
      <c r="RFJ9" s="242"/>
      <c r="RFK9" s="242"/>
      <c r="RFL9" s="242"/>
      <c r="RFM9" s="242"/>
      <c r="RFN9" s="242"/>
      <c r="RFO9" s="242"/>
      <c r="RFP9" s="242"/>
      <c r="RFQ9" s="242"/>
      <c r="RFR9" s="242"/>
      <c r="RFS9" s="242"/>
      <c r="RFT9" s="242"/>
      <c r="RFU9" s="242"/>
      <c r="RFV9" s="242"/>
      <c r="RFW9" s="242"/>
      <c r="RFX9" s="242"/>
      <c r="RFY9" s="242"/>
      <c r="RFZ9" s="242"/>
      <c r="RGA9" s="242"/>
      <c r="RGB9" s="242"/>
      <c r="RGC9" s="242"/>
      <c r="RGD9" s="242"/>
      <c r="RGE9" s="242"/>
      <c r="RGF9" s="242"/>
      <c r="RGG9" s="242"/>
      <c r="RGH9" s="242"/>
      <c r="RGI9" s="242"/>
      <c r="RGJ9" s="242"/>
      <c r="RGK9" s="242"/>
      <c r="RGL9" s="242"/>
      <c r="RGM9" s="242"/>
      <c r="RGN9" s="242"/>
      <c r="RGO9" s="242"/>
      <c r="RGP9" s="242"/>
      <c r="RGQ9" s="242"/>
      <c r="RGR9" s="242"/>
      <c r="RGS9" s="242"/>
      <c r="RGT9" s="242"/>
      <c r="RGU9" s="242"/>
      <c r="RGV9" s="242"/>
      <c r="RGW9" s="242"/>
      <c r="RGX9" s="242"/>
      <c r="RGY9" s="242"/>
      <c r="RGZ9" s="242"/>
      <c r="RHA9" s="242"/>
      <c r="RHB9" s="242"/>
      <c r="RHC9" s="242"/>
      <c r="RHD9" s="242"/>
      <c r="RHE9" s="242"/>
      <c r="RHF9" s="242"/>
      <c r="RHG9" s="242"/>
      <c r="RHH9" s="242"/>
      <c r="RHI9" s="242"/>
      <c r="RHJ9" s="242"/>
      <c r="RHK9" s="242"/>
      <c r="RHL9" s="242"/>
      <c r="RHM9" s="242"/>
      <c r="RHN9" s="242"/>
      <c r="RHO9" s="242"/>
      <c r="RHP9" s="242"/>
      <c r="RHQ9" s="242"/>
      <c r="RHR9" s="242"/>
      <c r="RHS9" s="242"/>
      <c r="RHT9" s="242"/>
      <c r="RHU9" s="242"/>
      <c r="RHV9" s="242"/>
      <c r="RHW9" s="242"/>
      <c r="RHX9" s="242"/>
      <c r="RHY9" s="242"/>
      <c r="RHZ9" s="242"/>
      <c r="RIA9" s="242"/>
      <c r="RIB9" s="242"/>
      <c r="RIC9" s="242"/>
      <c r="RID9" s="242"/>
      <c r="RIE9" s="242"/>
      <c r="RIF9" s="242"/>
      <c r="RIG9" s="242"/>
      <c r="RIH9" s="242"/>
      <c r="RII9" s="242"/>
      <c r="RIJ9" s="242"/>
      <c r="RIK9" s="242"/>
      <c r="RIL9" s="242"/>
      <c r="RIM9" s="242"/>
      <c r="RIN9" s="242"/>
      <c r="RIO9" s="242"/>
      <c r="RIP9" s="242"/>
      <c r="RIQ9" s="242"/>
      <c r="RIR9" s="242"/>
      <c r="RIS9" s="242"/>
      <c r="RIT9" s="242"/>
      <c r="RIU9" s="242"/>
      <c r="RIV9" s="242"/>
      <c r="RIW9" s="242"/>
      <c r="RIX9" s="242"/>
      <c r="RIY9" s="242"/>
      <c r="RIZ9" s="242"/>
      <c r="RJA9" s="242"/>
      <c r="RJB9" s="242"/>
      <c r="RJC9" s="242"/>
      <c r="RJD9" s="242"/>
      <c r="RJE9" s="242"/>
      <c r="RJF9" s="242"/>
      <c r="RJG9" s="242"/>
      <c r="RJH9" s="242"/>
      <c r="RJI9" s="242"/>
      <c r="RJJ9" s="242"/>
      <c r="RJK9" s="242"/>
      <c r="RJL9" s="242"/>
      <c r="RJM9" s="242"/>
      <c r="RJN9" s="242"/>
      <c r="RJO9" s="242"/>
      <c r="RJP9" s="242"/>
      <c r="RJQ9" s="242"/>
      <c r="RJR9" s="242"/>
      <c r="RJS9" s="242"/>
      <c r="RJT9" s="242"/>
      <c r="RJU9" s="242"/>
      <c r="RJV9" s="242"/>
      <c r="RJW9" s="242"/>
      <c r="RJX9" s="242"/>
      <c r="RJY9" s="242"/>
      <c r="RJZ9" s="242"/>
      <c r="RKA9" s="242"/>
      <c r="RKB9" s="242"/>
      <c r="RKC9" s="242"/>
      <c r="RKD9" s="242"/>
      <c r="RKE9" s="242"/>
      <c r="RKF9" s="242"/>
      <c r="RKG9" s="242"/>
      <c r="RKH9" s="242"/>
      <c r="RKI9" s="242"/>
      <c r="RKJ9" s="242"/>
      <c r="RKK9" s="242"/>
      <c r="RKL9" s="242"/>
      <c r="RKM9" s="242"/>
      <c r="RKN9" s="242"/>
      <c r="RKO9" s="242"/>
      <c r="RKP9" s="242"/>
      <c r="RKQ9" s="242"/>
      <c r="RKR9" s="242"/>
      <c r="RKS9" s="242"/>
      <c r="RKT9" s="242"/>
      <c r="RKU9" s="242"/>
      <c r="RKV9" s="242"/>
      <c r="RKW9" s="242"/>
      <c r="RKX9" s="242"/>
      <c r="RKY9" s="242"/>
      <c r="RKZ9" s="242"/>
      <c r="RLA9" s="242"/>
      <c r="RLB9" s="242"/>
      <c r="RLC9" s="242"/>
      <c r="RLD9" s="242"/>
      <c r="RLE9" s="242"/>
      <c r="RLF9" s="242"/>
      <c r="RLG9" s="242"/>
      <c r="RLH9" s="242"/>
      <c r="RLI9" s="242"/>
      <c r="RLJ9" s="242"/>
      <c r="RLK9" s="242"/>
      <c r="RLL9" s="242"/>
      <c r="RLM9" s="242"/>
      <c r="RLN9" s="242"/>
      <c r="RLO9" s="242"/>
      <c r="RLP9" s="242"/>
      <c r="RLQ9" s="242"/>
      <c r="RLR9" s="242"/>
      <c r="RLS9" s="242"/>
      <c r="RLT9" s="242"/>
      <c r="RLU9" s="242"/>
      <c r="RLV9" s="242"/>
      <c r="RLW9" s="242"/>
      <c r="RLX9" s="242"/>
      <c r="RLY9" s="242"/>
      <c r="RLZ9" s="242"/>
      <c r="RMA9" s="242"/>
      <c r="RMB9" s="242"/>
      <c r="RMC9" s="242"/>
      <c r="RMD9" s="242"/>
      <c r="RME9" s="242"/>
      <c r="RMF9" s="242"/>
      <c r="RMG9" s="242"/>
      <c r="RMH9" s="242"/>
      <c r="RMI9" s="242"/>
      <c r="RMJ9" s="242"/>
      <c r="RMK9" s="242"/>
      <c r="RML9" s="242"/>
      <c r="RMM9" s="242"/>
      <c r="RMN9" s="242"/>
      <c r="RMO9" s="242"/>
      <c r="RMP9" s="242"/>
      <c r="RMQ9" s="242"/>
      <c r="RMR9" s="242"/>
      <c r="RMS9" s="242"/>
      <c r="RMT9" s="242"/>
      <c r="RMU9" s="242"/>
      <c r="RMV9" s="242"/>
      <c r="RMW9" s="242"/>
      <c r="RMX9" s="242"/>
      <c r="RMY9" s="242"/>
      <c r="RMZ9" s="242"/>
      <c r="RNA9" s="242"/>
      <c r="RNB9" s="242"/>
      <c r="RNC9" s="242"/>
      <c r="RND9" s="242"/>
      <c r="RNE9" s="242"/>
      <c r="RNF9" s="242"/>
      <c r="RNG9" s="242"/>
      <c r="RNH9" s="242"/>
      <c r="RNI9" s="242"/>
      <c r="RNJ9" s="242"/>
      <c r="RNK9" s="242"/>
      <c r="RNL9" s="242"/>
      <c r="RNM9" s="242"/>
      <c r="RNN9" s="242"/>
      <c r="RNO9" s="242"/>
      <c r="RNP9" s="242"/>
      <c r="RNQ9" s="242"/>
      <c r="RNR9" s="242"/>
      <c r="RNS9" s="242"/>
      <c r="RNT9" s="242"/>
      <c r="RNU9" s="242"/>
      <c r="RNV9" s="242"/>
      <c r="RNW9" s="242"/>
      <c r="RNX9" s="242"/>
      <c r="RNY9" s="242"/>
      <c r="RNZ9" s="242"/>
      <c r="ROA9" s="242"/>
      <c r="ROB9" s="242"/>
      <c r="ROC9" s="242"/>
      <c r="ROD9" s="242"/>
      <c r="ROE9" s="242"/>
      <c r="ROF9" s="242"/>
      <c r="ROG9" s="242"/>
      <c r="ROH9" s="242"/>
      <c r="ROI9" s="242"/>
      <c r="ROJ9" s="242"/>
      <c r="ROK9" s="242"/>
      <c r="ROL9" s="242"/>
      <c r="ROM9" s="242"/>
      <c r="RON9" s="242"/>
      <c r="ROO9" s="242"/>
      <c r="ROP9" s="242"/>
      <c r="ROQ9" s="242"/>
      <c r="ROR9" s="242"/>
      <c r="ROS9" s="242"/>
      <c r="ROT9" s="242"/>
      <c r="ROU9" s="242"/>
      <c r="ROV9" s="242"/>
      <c r="ROW9" s="242"/>
      <c r="ROX9" s="242"/>
      <c r="ROY9" s="242"/>
      <c r="ROZ9" s="242"/>
      <c r="RPA9" s="242"/>
      <c r="RPB9" s="242"/>
      <c r="RPC9" s="242"/>
      <c r="RPD9" s="242"/>
      <c r="RPE9" s="242"/>
      <c r="RPF9" s="242"/>
      <c r="RPG9" s="242"/>
      <c r="RPH9" s="242"/>
      <c r="RPI9" s="242"/>
      <c r="RPJ9" s="242"/>
      <c r="RPK9" s="242"/>
      <c r="RPL9" s="242"/>
      <c r="RPM9" s="242"/>
      <c r="RPN9" s="242"/>
      <c r="RPO9" s="242"/>
      <c r="RPP9" s="242"/>
      <c r="RPQ9" s="242"/>
      <c r="RPR9" s="242"/>
      <c r="RPS9" s="242"/>
      <c r="RPT9" s="242"/>
      <c r="RPU9" s="242"/>
      <c r="RPV9" s="242"/>
      <c r="RPW9" s="242"/>
      <c r="RPX9" s="242"/>
      <c r="RPY9" s="242"/>
      <c r="RPZ9" s="242"/>
      <c r="RQA9" s="242"/>
      <c r="RQB9" s="242"/>
      <c r="RQC9" s="242"/>
      <c r="RQD9" s="242"/>
      <c r="RQE9" s="242"/>
      <c r="RQF9" s="242"/>
      <c r="RQG9" s="242"/>
      <c r="RQH9" s="242"/>
      <c r="RQI9" s="242"/>
      <c r="RQJ9" s="242"/>
      <c r="RQK9" s="242"/>
      <c r="RQL9" s="242"/>
      <c r="RQM9" s="242"/>
      <c r="RQN9" s="242"/>
      <c r="RQO9" s="242"/>
      <c r="RQP9" s="242"/>
      <c r="RQQ9" s="242"/>
      <c r="RQR9" s="242"/>
      <c r="RQS9" s="242"/>
      <c r="RQT9" s="242"/>
      <c r="RQU9" s="242"/>
      <c r="RQV9" s="242"/>
      <c r="RQW9" s="242"/>
      <c r="RQX9" s="242"/>
      <c r="RQY9" s="242"/>
      <c r="RQZ9" s="242"/>
      <c r="RRA9" s="242"/>
      <c r="RRB9" s="242"/>
      <c r="RRC9" s="242"/>
      <c r="RRD9" s="242"/>
      <c r="RRE9" s="242"/>
      <c r="RRF9" s="242"/>
      <c r="RRG9" s="242"/>
      <c r="RRH9" s="242"/>
      <c r="RRI9" s="242"/>
      <c r="RRJ9" s="242"/>
      <c r="RRK9" s="242"/>
      <c r="RRL9" s="242"/>
      <c r="RRM9" s="242"/>
      <c r="RRN9" s="242"/>
      <c r="RRO9" s="242"/>
      <c r="RRP9" s="242"/>
      <c r="RRQ9" s="242"/>
      <c r="RRR9" s="242"/>
      <c r="RRS9" s="242"/>
      <c r="RRT9" s="242"/>
      <c r="RRU9" s="242"/>
      <c r="RRV9" s="242"/>
      <c r="RRW9" s="242"/>
      <c r="RRX9" s="242"/>
      <c r="RRY9" s="242"/>
      <c r="RRZ9" s="242"/>
      <c r="RSA9" s="242"/>
      <c r="RSB9" s="242"/>
      <c r="RSC9" s="242"/>
      <c r="RSD9" s="242"/>
      <c r="RSE9" s="242"/>
      <c r="RSF9" s="242"/>
      <c r="RSG9" s="242"/>
      <c r="RSH9" s="242"/>
      <c r="RSI9" s="242"/>
      <c r="RSJ9" s="242"/>
      <c r="RSK9" s="242"/>
      <c r="RSL9" s="242"/>
      <c r="RSM9" s="242"/>
      <c r="RSN9" s="242"/>
      <c r="RSO9" s="242"/>
      <c r="RSP9" s="242"/>
      <c r="RSQ9" s="242"/>
      <c r="RSR9" s="242"/>
      <c r="RSS9" s="242"/>
      <c r="RST9" s="242"/>
      <c r="RSU9" s="242"/>
      <c r="RSV9" s="242"/>
      <c r="RSW9" s="242"/>
      <c r="RSX9" s="242"/>
      <c r="RSY9" s="242"/>
      <c r="RSZ9" s="242"/>
      <c r="RTA9" s="242"/>
      <c r="RTB9" s="242"/>
      <c r="RTC9" s="242"/>
      <c r="RTD9" s="242"/>
      <c r="RTE9" s="242"/>
      <c r="RTF9" s="242"/>
      <c r="RTG9" s="242"/>
      <c r="RTH9" s="242"/>
      <c r="RTI9" s="242"/>
      <c r="RTJ9" s="242"/>
      <c r="RTK9" s="242"/>
      <c r="RTL9" s="242"/>
      <c r="RTM9" s="242"/>
      <c r="RTN9" s="242"/>
      <c r="RTO9" s="242"/>
      <c r="RTP9" s="242"/>
      <c r="RTQ9" s="242"/>
      <c r="RTR9" s="242"/>
      <c r="RTS9" s="242"/>
      <c r="RTT9" s="242"/>
      <c r="RTU9" s="242"/>
      <c r="RTV9" s="242"/>
      <c r="RTW9" s="242"/>
      <c r="RTX9" s="242"/>
      <c r="RTY9" s="242"/>
      <c r="RTZ9" s="242"/>
      <c r="RUA9" s="242"/>
      <c r="RUB9" s="242"/>
      <c r="RUC9" s="242"/>
      <c r="RUD9" s="242"/>
      <c r="RUE9" s="242"/>
      <c r="RUF9" s="242"/>
      <c r="RUG9" s="242"/>
      <c r="RUH9" s="242"/>
      <c r="RUI9" s="242"/>
      <c r="RUJ9" s="242"/>
      <c r="RUK9" s="242"/>
      <c r="RUL9" s="242"/>
      <c r="RUM9" s="242"/>
      <c r="RUN9" s="242"/>
      <c r="RUO9" s="242"/>
      <c r="RUP9" s="242"/>
      <c r="RUQ9" s="242"/>
      <c r="RUR9" s="242"/>
      <c r="RUS9" s="242"/>
      <c r="RUT9" s="242"/>
      <c r="RUU9" s="242"/>
      <c r="RUV9" s="242"/>
      <c r="RUW9" s="242"/>
      <c r="RUX9" s="242"/>
      <c r="RUY9" s="242"/>
      <c r="RUZ9" s="242"/>
      <c r="RVA9" s="242"/>
      <c r="RVB9" s="242"/>
      <c r="RVC9" s="242"/>
      <c r="RVD9" s="242"/>
      <c r="RVE9" s="242"/>
      <c r="RVF9" s="242"/>
      <c r="RVG9" s="242"/>
      <c r="RVH9" s="242"/>
      <c r="RVI9" s="242"/>
      <c r="RVJ9" s="242"/>
      <c r="RVK9" s="242"/>
      <c r="RVL9" s="242"/>
      <c r="RVM9" s="242"/>
      <c r="RVN9" s="242"/>
      <c r="RVO9" s="242"/>
      <c r="RVP9" s="242"/>
      <c r="RVQ9" s="242"/>
      <c r="RVR9" s="242"/>
      <c r="RVS9" s="242"/>
      <c r="RVT9" s="242"/>
      <c r="RVU9" s="242"/>
      <c r="RVV9" s="242"/>
      <c r="RVW9" s="242"/>
      <c r="RVX9" s="242"/>
      <c r="RVY9" s="242"/>
      <c r="RVZ9" s="242"/>
      <c r="RWA9" s="242"/>
      <c r="RWB9" s="242"/>
      <c r="RWC9" s="242"/>
      <c r="RWD9" s="242"/>
      <c r="RWE9" s="242"/>
      <c r="RWF9" s="242"/>
      <c r="RWG9" s="242"/>
      <c r="RWH9" s="242"/>
      <c r="RWI9" s="242"/>
      <c r="RWJ9" s="242"/>
      <c r="RWK9" s="242"/>
      <c r="RWL9" s="242"/>
      <c r="RWM9" s="242"/>
      <c r="RWN9" s="242"/>
      <c r="RWO9" s="242"/>
      <c r="RWP9" s="242"/>
      <c r="RWQ9" s="242"/>
      <c r="RWR9" s="242"/>
      <c r="RWS9" s="242"/>
      <c r="RWT9" s="242"/>
      <c r="RWU9" s="242"/>
      <c r="RWV9" s="242"/>
      <c r="RWW9" s="242"/>
      <c r="RWX9" s="242"/>
      <c r="RWY9" s="242"/>
      <c r="RWZ9" s="242"/>
      <c r="RXA9" s="242"/>
      <c r="RXB9" s="242"/>
      <c r="RXC9" s="242"/>
      <c r="RXD9" s="242"/>
      <c r="RXE9" s="242"/>
      <c r="RXF9" s="242"/>
      <c r="RXG9" s="242"/>
      <c r="RXH9" s="242"/>
      <c r="RXI9" s="242"/>
      <c r="RXJ9" s="242"/>
      <c r="RXK9" s="242"/>
      <c r="RXL9" s="242"/>
      <c r="RXM9" s="242"/>
      <c r="RXN9" s="242"/>
      <c r="RXO9" s="242"/>
      <c r="RXP9" s="242"/>
      <c r="RXQ9" s="242"/>
      <c r="RXR9" s="242"/>
      <c r="RXS9" s="242"/>
      <c r="RXT9" s="242"/>
      <c r="RXU9" s="242"/>
      <c r="RXV9" s="242"/>
      <c r="RXW9" s="242"/>
      <c r="RXX9" s="242"/>
      <c r="RXY9" s="242"/>
      <c r="RXZ9" s="242"/>
      <c r="RYA9" s="242"/>
      <c r="RYB9" s="242"/>
      <c r="RYC9" s="242"/>
      <c r="RYD9" s="242"/>
      <c r="RYE9" s="242"/>
      <c r="RYF9" s="242"/>
      <c r="RYG9" s="242"/>
      <c r="RYH9" s="242"/>
      <c r="RYI9" s="242"/>
      <c r="RYJ9" s="242"/>
      <c r="RYK9" s="242"/>
      <c r="RYL9" s="242"/>
      <c r="RYM9" s="242"/>
      <c r="RYN9" s="242"/>
      <c r="RYO9" s="242"/>
      <c r="RYP9" s="242"/>
      <c r="RYQ9" s="242"/>
      <c r="RYR9" s="242"/>
      <c r="RYS9" s="242"/>
      <c r="RYT9" s="242"/>
      <c r="RYU9" s="242"/>
      <c r="RYV9" s="242"/>
      <c r="RYW9" s="242"/>
      <c r="RYX9" s="242"/>
      <c r="RYY9" s="242"/>
      <c r="RYZ9" s="242"/>
      <c r="RZA9" s="242"/>
      <c r="RZB9" s="242"/>
      <c r="RZC9" s="242"/>
      <c r="RZD9" s="242"/>
      <c r="RZE9" s="242"/>
      <c r="RZF9" s="242"/>
      <c r="RZG9" s="242"/>
      <c r="RZH9" s="242"/>
      <c r="RZI9" s="242"/>
      <c r="RZJ9" s="242"/>
      <c r="RZK9" s="242"/>
      <c r="RZL9" s="242"/>
      <c r="RZM9" s="242"/>
      <c r="RZN9" s="242"/>
      <c r="RZO9" s="242"/>
      <c r="RZP9" s="242"/>
      <c r="RZQ9" s="242"/>
      <c r="RZR9" s="242"/>
      <c r="RZS9" s="242"/>
      <c r="RZT9" s="242"/>
      <c r="RZU9" s="242"/>
      <c r="RZV9" s="242"/>
      <c r="RZW9" s="242"/>
      <c r="RZX9" s="242"/>
      <c r="RZY9" s="242"/>
      <c r="RZZ9" s="242"/>
      <c r="SAA9" s="242"/>
      <c r="SAB9" s="242"/>
      <c r="SAC9" s="242"/>
      <c r="SAD9" s="242"/>
      <c r="SAE9" s="242"/>
      <c r="SAF9" s="242"/>
      <c r="SAG9" s="242"/>
      <c r="SAH9" s="242"/>
      <c r="SAI9" s="242"/>
      <c r="SAJ9" s="242"/>
      <c r="SAK9" s="242"/>
      <c r="SAL9" s="242"/>
      <c r="SAM9" s="242"/>
      <c r="SAN9" s="242"/>
      <c r="SAO9" s="242"/>
      <c r="SAP9" s="242"/>
      <c r="SAQ9" s="242"/>
      <c r="SAR9" s="242"/>
      <c r="SAS9" s="242"/>
      <c r="SAT9" s="242"/>
      <c r="SAU9" s="242"/>
      <c r="SAV9" s="242"/>
      <c r="SAW9" s="242"/>
      <c r="SAX9" s="242"/>
      <c r="SAY9" s="242"/>
      <c r="SAZ9" s="242"/>
      <c r="SBA9" s="242"/>
      <c r="SBB9" s="242"/>
      <c r="SBC9" s="242"/>
      <c r="SBD9" s="242"/>
      <c r="SBE9" s="242"/>
      <c r="SBF9" s="242"/>
      <c r="SBG9" s="242"/>
      <c r="SBH9" s="242"/>
      <c r="SBI9" s="242"/>
      <c r="SBJ9" s="242"/>
      <c r="SBK9" s="242"/>
      <c r="SBL9" s="242"/>
      <c r="SBM9" s="242"/>
      <c r="SBN9" s="242"/>
      <c r="SBO9" s="242"/>
      <c r="SBP9" s="242"/>
      <c r="SBQ9" s="242"/>
      <c r="SBR9" s="242"/>
      <c r="SBS9" s="242"/>
      <c r="SBT9" s="242"/>
      <c r="SBU9" s="242"/>
      <c r="SBV9" s="242"/>
      <c r="SBW9" s="242"/>
      <c r="SBX9" s="242"/>
      <c r="SBY9" s="242"/>
      <c r="SBZ9" s="242"/>
      <c r="SCA9" s="242"/>
      <c r="SCB9" s="242"/>
      <c r="SCC9" s="242"/>
      <c r="SCD9" s="242"/>
      <c r="SCE9" s="242"/>
      <c r="SCF9" s="242"/>
      <c r="SCG9" s="242"/>
      <c r="SCH9" s="242"/>
      <c r="SCI9" s="242"/>
      <c r="SCJ9" s="242"/>
      <c r="SCK9" s="242"/>
      <c r="SCL9" s="242"/>
      <c r="SCM9" s="242"/>
      <c r="SCN9" s="242"/>
      <c r="SCO9" s="242"/>
      <c r="SCP9" s="242"/>
      <c r="SCQ9" s="242"/>
      <c r="SCR9" s="242"/>
      <c r="SCS9" s="242"/>
      <c r="SCT9" s="242"/>
      <c r="SCU9" s="242"/>
      <c r="SCV9" s="242"/>
      <c r="SCW9" s="242"/>
      <c r="SCX9" s="242"/>
      <c r="SCY9" s="242"/>
      <c r="SCZ9" s="242"/>
      <c r="SDA9" s="242"/>
      <c r="SDB9" s="242"/>
      <c r="SDC9" s="242"/>
      <c r="SDD9" s="242"/>
      <c r="SDE9" s="242"/>
      <c r="SDF9" s="242"/>
      <c r="SDG9" s="242"/>
      <c r="SDH9" s="242"/>
      <c r="SDI9" s="242"/>
      <c r="SDJ9" s="242"/>
      <c r="SDK9" s="242"/>
      <c r="SDL9" s="242"/>
      <c r="SDM9" s="242"/>
      <c r="SDN9" s="242"/>
      <c r="SDO9" s="242"/>
      <c r="SDP9" s="242"/>
      <c r="SDQ9" s="242"/>
      <c r="SDR9" s="242"/>
      <c r="SDS9" s="242"/>
      <c r="SDT9" s="242"/>
      <c r="SDU9" s="242"/>
      <c r="SDV9" s="242"/>
      <c r="SDW9" s="242"/>
      <c r="SDX9" s="242"/>
      <c r="SDY9" s="242"/>
      <c r="SDZ9" s="242"/>
      <c r="SEA9" s="242"/>
      <c r="SEB9" s="242"/>
      <c r="SEC9" s="242"/>
      <c r="SED9" s="242"/>
      <c r="SEE9" s="242"/>
      <c r="SEF9" s="242"/>
      <c r="SEG9" s="242"/>
      <c r="SEH9" s="242"/>
      <c r="SEI9" s="242"/>
      <c r="SEJ9" s="242"/>
      <c r="SEK9" s="242"/>
      <c r="SEL9" s="242"/>
      <c r="SEM9" s="242"/>
      <c r="SEN9" s="242"/>
      <c r="SEO9" s="242"/>
      <c r="SEP9" s="242"/>
      <c r="SEQ9" s="242"/>
      <c r="SER9" s="242"/>
      <c r="SES9" s="242"/>
      <c r="SET9" s="242"/>
      <c r="SEU9" s="242"/>
      <c r="SEV9" s="242"/>
      <c r="SEW9" s="242"/>
      <c r="SEX9" s="242"/>
      <c r="SEY9" s="242"/>
      <c r="SEZ9" s="242"/>
      <c r="SFA9" s="242"/>
      <c r="SFB9" s="242"/>
      <c r="SFC9" s="242"/>
      <c r="SFD9" s="242"/>
      <c r="SFE9" s="242"/>
      <c r="SFF9" s="242"/>
      <c r="SFG9" s="242"/>
      <c r="SFH9" s="242"/>
      <c r="SFI9" s="242"/>
      <c r="SFJ9" s="242"/>
      <c r="SFK9" s="242"/>
      <c r="SFL9" s="242"/>
      <c r="SFM9" s="242"/>
      <c r="SFN9" s="242"/>
      <c r="SFO9" s="242"/>
      <c r="SFP9" s="242"/>
      <c r="SFQ9" s="242"/>
      <c r="SFR9" s="242"/>
      <c r="SFS9" s="242"/>
      <c r="SFT9" s="242"/>
      <c r="SFU9" s="242"/>
      <c r="SFV9" s="242"/>
      <c r="SFW9" s="242"/>
      <c r="SFX9" s="242"/>
      <c r="SFY9" s="242"/>
      <c r="SFZ9" s="242"/>
      <c r="SGA9" s="242"/>
      <c r="SGB9" s="242"/>
      <c r="SGC9" s="242"/>
      <c r="SGD9" s="242"/>
      <c r="SGE9" s="242"/>
      <c r="SGF9" s="242"/>
      <c r="SGG9" s="242"/>
      <c r="SGH9" s="242"/>
      <c r="SGI9" s="242"/>
      <c r="SGJ9" s="242"/>
      <c r="SGK9" s="242"/>
      <c r="SGL9" s="242"/>
      <c r="SGM9" s="242"/>
      <c r="SGN9" s="242"/>
      <c r="SGO9" s="242"/>
      <c r="SGP9" s="242"/>
      <c r="SGQ9" s="242"/>
      <c r="SGR9" s="242"/>
      <c r="SGS9" s="242"/>
      <c r="SGT9" s="242"/>
      <c r="SGU9" s="242"/>
      <c r="SGV9" s="242"/>
      <c r="SGW9" s="242"/>
      <c r="SGX9" s="242"/>
      <c r="SGY9" s="242"/>
      <c r="SGZ9" s="242"/>
      <c r="SHA9" s="242"/>
      <c r="SHB9" s="242"/>
      <c r="SHC9" s="242"/>
      <c r="SHD9" s="242"/>
      <c r="SHE9" s="242"/>
      <c r="SHF9" s="242"/>
      <c r="SHG9" s="242"/>
      <c r="SHH9" s="242"/>
      <c r="SHI9" s="242"/>
      <c r="SHJ9" s="242"/>
      <c r="SHK9" s="242"/>
      <c r="SHL9" s="242"/>
      <c r="SHM9" s="242"/>
      <c r="SHN9" s="242"/>
      <c r="SHO9" s="242"/>
      <c r="SHP9" s="242"/>
      <c r="SHQ9" s="242"/>
      <c r="SHR9" s="242"/>
      <c r="SHS9" s="242"/>
      <c r="SHT9" s="242"/>
      <c r="SHU9" s="242"/>
      <c r="SHV9" s="242"/>
      <c r="SHW9" s="242"/>
      <c r="SHX9" s="242"/>
      <c r="SHY9" s="242"/>
      <c r="SHZ9" s="242"/>
      <c r="SIA9" s="242"/>
      <c r="SIB9" s="242"/>
      <c r="SIC9" s="242"/>
      <c r="SID9" s="242"/>
      <c r="SIE9" s="242"/>
      <c r="SIF9" s="242"/>
      <c r="SIG9" s="242"/>
      <c r="SIH9" s="242"/>
      <c r="SII9" s="242"/>
      <c r="SIJ9" s="242"/>
      <c r="SIK9" s="242"/>
      <c r="SIL9" s="242"/>
      <c r="SIM9" s="242"/>
      <c r="SIN9" s="242"/>
      <c r="SIO9" s="242"/>
      <c r="SIP9" s="242"/>
      <c r="SIQ9" s="242"/>
      <c r="SIR9" s="242"/>
      <c r="SIS9" s="242"/>
      <c r="SIT9" s="242"/>
      <c r="SIU9" s="242"/>
      <c r="SIV9" s="242"/>
      <c r="SIW9" s="242"/>
      <c r="SIX9" s="242"/>
      <c r="SIY9" s="242"/>
      <c r="SIZ9" s="242"/>
      <c r="SJA9" s="242"/>
      <c r="SJB9" s="242"/>
      <c r="SJC9" s="242"/>
      <c r="SJD9" s="242"/>
      <c r="SJE9" s="242"/>
      <c r="SJF9" s="242"/>
      <c r="SJG9" s="242"/>
      <c r="SJH9" s="242"/>
      <c r="SJI9" s="242"/>
      <c r="SJJ9" s="242"/>
      <c r="SJK9" s="242"/>
      <c r="SJL9" s="242"/>
      <c r="SJM9" s="242"/>
      <c r="SJN9" s="242"/>
      <c r="SJO9" s="242"/>
      <c r="SJP9" s="242"/>
      <c r="SJQ9" s="242"/>
      <c r="SJR9" s="242"/>
      <c r="SJS9" s="242"/>
      <c r="SJT9" s="242"/>
      <c r="SJU9" s="242"/>
      <c r="SJV9" s="242"/>
      <c r="SJW9" s="242"/>
      <c r="SJX9" s="242"/>
      <c r="SJY9" s="242"/>
      <c r="SJZ9" s="242"/>
      <c r="SKA9" s="242"/>
      <c r="SKB9" s="242"/>
      <c r="SKC9" s="242"/>
      <c r="SKD9" s="242"/>
      <c r="SKE9" s="242"/>
      <c r="SKF9" s="242"/>
      <c r="SKG9" s="242"/>
      <c r="SKH9" s="242"/>
      <c r="SKI9" s="242"/>
      <c r="SKJ9" s="242"/>
      <c r="SKK9" s="242"/>
      <c r="SKL9" s="242"/>
      <c r="SKM9" s="242"/>
      <c r="SKN9" s="242"/>
      <c r="SKO9" s="242"/>
      <c r="SKP9" s="242"/>
      <c r="SKQ9" s="242"/>
      <c r="SKR9" s="242"/>
      <c r="SKS9" s="242"/>
      <c r="SKT9" s="242"/>
      <c r="SKU9" s="242"/>
      <c r="SKV9" s="242"/>
      <c r="SKW9" s="242"/>
      <c r="SKX9" s="242"/>
      <c r="SKY9" s="242"/>
      <c r="SKZ9" s="242"/>
      <c r="SLA9" s="242"/>
      <c r="SLB9" s="242"/>
      <c r="SLC9" s="242"/>
      <c r="SLD9" s="242"/>
      <c r="SLE9" s="242"/>
      <c r="SLF9" s="242"/>
      <c r="SLG9" s="242"/>
      <c r="SLH9" s="242"/>
      <c r="SLI9" s="242"/>
      <c r="SLJ9" s="242"/>
      <c r="SLK9" s="242"/>
      <c r="SLL9" s="242"/>
      <c r="SLM9" s="242"/>
      <c r="SLN9" s="242"/>
      <c r="SLO9" s="242"/>
      <c r="SLP9" s="242"/>
      <c r="SLQ9" s="242"/>
      <c r="SLR9" s="242"/>
      <c r="SLS9" s="242"/>
      <c r="SLT9" s="242"/>
      <c r="SLU9" s="242"/>
      <c r="SLV9" s="242"/>
      <c r="SLW9" s="242"/>
      <c r="SLX9" s="242"/>
      <c r="SLY9" s="242"/>
      <c r="SLZ9" s="242"/>
      <c r="SMA9" s="242"/>
      <c r="SMB9" s="242"/>
      <c r="SMC9" s="242"/>
      <c r="SMD9" s="242"/>
      <c r="SME9" s="242"/>
      <c r="SMF9" s="242"/>
      <c r="SMG9" s="242"/>
      <c r="SMH9" s="242"/>
      <c r="SMI9" s="242"/>
      <c r="SMJ9" s="242"/>
      <c r="SMK9" s="242"/>
      <c r="SML9" s="242"/>
      <c r="SMM9" s="242"/>
      <c r="SMN9" s="242"/>
      <c r="SMO9" s="242"/>
      <c r="SMP9" s="242"/>
      <c r="SMQ9" s="242"/>
      <c r="SMR9" s="242"/>
      <c r="SMS9" s="242"/>
      <c r="SMT9" s="242"/>
      <c r="SMU9" s="242"/>
      <c r="SMV9" s="242"/>
      <c r="SMW9" s="242"/>
      <c r="SMX9" s="242"/>
      <c r="SMY9" s="242"/>
      <c r="SMZ9" s="242"/>
      <c r="SNA9" s="242"/>
      <c r="SNB9" s="242"/>
      <c r="SNC9" s="242"/>
      <c r="SND9" s="242"/>
      <c r="SNE9" s="242"/>
      <c r="SNF9" s="242"/>
      <c r="SNG9" s="242"/>
      <c r="SNH9" s="242"/>
      <c r="SNI9" s="242"/>
      <c r="SNJ9" s="242"/>
      <c r="SNK9" s="242"/>
      <c r="SNL9" s="242"/>
      <c r="SNM9" s="242"/>
      <c r="SNN9" s="242"/>
      <c r="SNO9" s="242"/>
      <c r="SNP9" s="242"/>
      <c r="SNQ9" s="242"/>
      <c r="SNR9" s="242"/>
      <c r="SNS9" s="242"/>
      <c r="SNT9" s="242"/>
      <c r="SNU9" s="242"/>
      <c r="SNV9" s="242"/>
      <c r="SNW9" s="242"/>
      <c r="SNX9" s="242"/>
      <c r="SNY9" s="242"/>
      <c r="SNZ9" s="242"/>
      <c r="SOA9" s="242"/>
      <c r="SOB9" s="242"/>
      <c r="SOC9" s="242"/>
      <c r="SOD9" s="242"/>
      <c r="SOE9" s="242"/>
      <c r="SOF9" s="242"/>
      <c r="SOG9" s="242"/>
      <c r="SOH9" s="242"/>
      <c r="SOI9" s="242"/>
      <c r="SOJ9" s="242"/>
      <c r="SOK9" s="242"/>
      <c r="SOL9" s="242"/>
      <c r="SOM9" s="242"/>
      <c r="SON9" s="242"/>
      <c r="SOO9" s="242"/>
      <c r="SOP9" s="242"/>
      <c r="SOQ9" s="242"/>
      <c r="SOR9" s="242"/>
      <c r="SOS9" s="242"/>
      <c r="SOT9" s="242"/>
      <c r="SOU9" s="242"/>
      <c r="SOV9" s="242"/>
      <c r="SOW9" s="242"/>
      <c r="SOX9" s="242"/>
      <c r="SOY9" s="242"/>
      <c r="SOZ9" s="242"/>
      <c r="SPA9" s="242"/>
      <c r="SPB9" s="242"/>
      <c r="SPC9" s="242"/>
      <c r="SPD9" s="242"/>
      <c r="SPE9" s="242"/>
      <c r="SPF9" s="242"/>
      <c r="SPG9" s="242"/>
      <c r="SPH9" s="242"/>
      <c r="SPI9" s="242"/>
      <c r="SPJ9" s="242"/>
      <c r="SPK9" s="242"/>
      <c r="SPL9" s="242"/>
      <c r="SPM9" s="242"/>
      <c r="SPN9" s="242"/>
      <c r="SPO9" s="242"/>
      <c r="SPP9" s="242"/>
      <c r="SPQ9" s="242"/>
      <c r="SPR9" s="242"/>
      <c r="SPS9" s="242"/>
      <c r="SPT9" s="242"/>
      <c r="SPU9" s="242"/>
      <c r="SPV9" s="242"/>
      <c r="SPW9" s="242"/>
      <c r="SPX9" s="242"/>
      <c r="SPY9" s="242"/>
      <c r="SPZ9" s="242"/>
      <c r="SQA9" s="242"/>
      <c r="SQB9" s="242"/>
      <c r="SQC9" s="242"/>
      <c r="SQD9" s="242"/>
      <c r="SQE9" s="242"/>
      <c r="SQF9" s="242"/>
      <c r="SQG9" s="242"/>
      <c r="SQH9" s="242"/>
      <c r="SQI9" s="242"/>
      <c r="SQJ9" s="242"/>
      <c r="SQK9" s="242"/>
      <c r="SQL9" s="242"/>
      <c r="SQM9" s="242"/>
      <c r="SQN9" s="242"/>
      <c r="SQO9" s="242"/>
      <c r="SQP9" s="242"/>
      <c r="SQQ9" s="242"/>
      <c r="SQR9" s="242"/>
      <c r="SQS9" s="242"/>
      <c r="SQT9" s="242"/>
      <c r="SQU9" s="242"/>
      <c r="SQV9" s="242"/>
      <c r="SQW9" s="242"/>
      <c r="SQX9" s="242"/>
      <c r="SQY9" s="242"/>
      <c r="SQZ9" s="242"/>
      <c r="SRA9" s="242"/>
      <c r="SRB9" s="242"/>
      <c r="SRC9" s="242"/>
      <c r="SRD9" s="242"/>
      <c r="SRE9" s="242"/>
      <c r="SRF9" s="242"/>
      <c r="SRG9" s="242"/>
      <c r="SRH9" s="242"/>
      <c r="SRI9" s="242"/>
      <c r="SRJ9" s="242"/>
      <c r="SRK9" s="242"/>
      <c r="SRL9" s="242"/>
      <c r="SRM9" s="242"/>
      <c r="SRN9" s="242"/>
      <c r="SRO9" s="242"/>
      <c r="SRP9" s="242"/>
      <c r="SRQ9" s="242"/>
      <c r="SRR9" s="242"/>
      <c r="SRS9" s="242"/>
      <c r="SRT9" s="242"/>
      <c r="SRU9" s="242"/>
      <c r="SRV9" s="242"/>
      <c r="SRW9" s="242"/>
      <c r="SRX9" s="242"/>
      <c r="SRY9" s="242"/>
      <c r="SRZ9" s="242"/>
      <c r="SSA9" s="242"/>
      <c r="SSB9" s="242"/>
      <c r="SSC9" s="242"/>
      <c r="SSD9" s="242"/>
      <c r="SSE9" s="242"/>
      <c r="SSF9" s="242"/>
      <c r="SSG9" s="242"/>
      <c r="SSH9" s="242"/>
      <c r="SSI9" s="242"/>
      <c r="SSJ9" s="242"/>
      <c r="SSK9" s="242"/>
      <c r="SSL9" s="242"/>
      <c r="SSM9" s="242"/>
      <c r="SSN9" s="242"/>
      <c r="SSO9" s="242"/>
      <c r="SSP9" s="242"/>
      <c r="SSQ9" s="242"/>
      <c r="SSR9" s="242"/>
      <c r="SSS9" s="242"/>
      <c r="SST9" s="242"/>
      <c r="SSU9" s="242"/>
      <c r="SSV9" s="242"/>
      <c r="SSW9" s="242"/>
      <c r="SSX9" s="242"/>
      <c r="SSY9" s="242"/>
      <c r="SSZ9" s="242"/>
      <c r="STA9" s="242"/>
      <c r="STB9" s="242"/>
      <c r="STC9" s="242"/>
      <c r="STD9" s="242"/>
      <c r="STE9" s="242"/>
      <c r="STF9" s="242"/>
      <c r="STG9" s="242"/>
      <c r="STH9" s="242"/>
      <c r="STI9" s="242"/>
      <c r="STJ9" s="242"/>
      <c r="STK9" s="242"/>
      <c r="STL9" s="242"/>
      <c r="STM9" s="242"/>
      <c r="STN9" s="242"/>
      <c r="STO9" s="242"/>
      <c r="STP9" s="242"/>
      <c r="STQ9" s="242"/>
      <c r="STR9" s="242"/>
      <c r="STS9" s="242"/>
      <c r="STT9" s="242"/>
      <c r="STU9" s="242"/>
      <c r="STV9" s="242"/>
      <c r="STW9" s="242"/>
      <c r="STX9" s="242"/>
      <c r="STY9" s="242"/>
      <c r="STZ9" s="242"/>
      <c r="SUA9" s="242"/>
      <c r="SUB9" s="242"/>
      <c r="SUC9" s="242"/>
      <c r="SUD9" s="242"/>
      <c r="SUE9" s="242"/>
      <c r="SUF9" s="242"/>
      <c r="SUG9" s="242"/>
      <c r="SUH9" s="242"/>
      <c r="SUI9" s="242"/>
      <c r="SUJ9" s="242"/>
      <c r="SUK9" s="242"/>
      <c r="SUL9" s="242"/>
      <c r="SUM9" s="242"/>
      <c r="SUN9" s="242"/>
      <c r="SUO9" s="242"/>
      <c r="SUP9" s="242"/>
      <c r="SUQ9" s="242"/>
      <c r="SUR9" s="242"/>
      <c r="SUS9" s="242"/>
      <c r="SUT9" s="242"/>
      <c r="SUU9" s="242"/>
      <c r="SUV9" s="242"/>
      <c r="SUW9" s="242"/>
      <c r="SUX9" s="242"/>
      <c r="SUY9" s="242"/>
      <c r="SUZ9" s="242"/>
      <c r="SVA9" s="242"/>
      <c r="SVB9" s="242"/>
      <c r="SVC9" s="242"/>
      <c r="SVD9" s="242"/>
      <c r="SVE9" s="242"/>
      <c r="SVF9" s="242"/>
      <c r="SVG9" s="242"/>
      <c r="SVH9" s="242"/>
      <c r="SVI9" s="242"/>
      <c r="SVJ9" s="242"/>
      <c r="SVK9" s="242"/>
      <c r="SVL9" s="242"/>
      <c r="SVM9" s="242"/>
      <c r="SVN9" s="242"/>
      <c r="SVO9" s="242"/>
      <c r="SVP9" s="242"/>
      <c r="SVQ9" s="242"/>
      <c r="SVR9" s="242"/>
      <c r="SVS9" s="242"/>
      <c r="SVT9" s="242"/>
      <c r="SVU9" s="242"/>
      <c r="SVV9" s="242"/>
      <c r="SVW9" s="242"/>
      <c r="SVX9" s="242"/>
      <c r="SVY9" s="242"/>
      <c r="SVZ9" s="242"/>
      <c r="SWA9" s="242"/>
      <c r="SWB9" s="242"/>
      <c r="SWC9" s="242"/>
      <c r="SWD9" s="242"/>
      <c r="SWE9" s="242"/>
      <c r="SWF9" s="242"/>
      <c r="SWG9" s="242"/>
      <c r="SWH9" s="242"/>
      <c r="SWI9" s="242"/>
      <c r="SWJ9" s="242"/>
      <c r="SWK9" s="242"/>
      <c r="SWL9" s="242"/>
      <c r="SWM9" s="242"/>
      <c r="SWN9" s="242"/>
      <c r="SWO9" s="242"/>
      <c r="SWP9" s="242"/>
      <c r="SWQ9" s="242"/>
      <c r="SWR9" s="242"/>
      <c r="SWS9" s="242"/>
      <c r="SWT9" s="242"/>
      <c r="SWU9" s="242"/>
      <c r="SWV9" s="242"/>
      <c r="SWW9" s="242"/>
      <c r="SWX9" s="242"/>
      <c r="SWY9" s="242"/>
      <c r="SWZ9" s="242"/>
      <c r="SXA9" s="242"/>
      <c r="SXB9" s="242"/>
      <c r="SXC9" s="242"/>
      <c r="SXD9" s="242"/>
      <c r="SXE9" s="242"/>
      <c r="SXF9" s="242"/>
      <c r="SXG9" s="242"/>
      <c r="SXH9" s="242"/>
      <c r="SXI9" s="242"/>
      <c r="SXJ9" s="242"/>
      <c r="SXK9" s="242"/>
      <c r="SXL9" s="242"/>
      <c r="SXM9" s="242"/>
      <c r="SXN9" s="242"/>
      <c r="SXO9" s="242"/>
      <c r="SXP9" s="242"/>
      <c r="SXQ9" s="242"/>
      <c r="SXR9" s="242"/>
      <c r="SXS9" s="242"/>
      <c r="SXT9" s="242"/>
      <c r="SXU9" s="242"/>
      <c r="SXV9" s="242"/>
      <c r="SXW9" s="242"/>
      <c r="SXX9" s="242"/>
      <c r="SXY9" s="242"/>
      <c r="SXZ9" s="242"/>
      <c r="SYA9" s="242"/>
      <c r="SYB9" s="242"/>
      <c r="SYC9" s="242"/>
      <c r="SYD9" s="242"/>
      <c r="SYE9" s="242"/>
      <c r="SYF9" s="242"/>
      <c r="SYG9" s="242"/>
      <c r="SYH9" s="242"/>
      <c r="SYI9" s="242"/>
      <c r="SYJ9" s="242"/>
      <c r="SYK9" s="242"/>
      <c r="SYL9" s="242"/>
      <c r="SYM9" s="242"/>
      <c r="SYN9" s="242"/>
      <c r="SYO9" s="242"/>
      <c r="SYP9" s="242"/>
      <c r="SYQ9" s="242"/>
      <c r="SYR9" s="242"/>
      <c r="SYS9" s="242"/>
      <c r="SYT9" s="242"/>
      <c r="SYU9" s="242"/>
      <c r="SYV9" s="242"/>
      <c r="SYW9" s="242"/>
      <c r="SYX9" s="242"/>
      <c r="SYY9" s="242"/>
      <c r="SYZ9" s="242"/>
      <c r="SZA9" s="242"/>
      <c r="SZB9" s="242"/>
      <c r="SZC9" s="242"/>
      <c r="SZD9" s="242"/>
      <c r="SZE9" s="242"/>
      <c r="SZF9" s="242"/>
      <c r="SZG9" s="242"/>
      <c r="SZH9" s="242"/>
      <c r="SZI9" s="242"/>
      <c r="SZJ9" s="242"/>
      <c r="SZK9" s="242"/>
      <c r="SZL9" s="242"/>
      <c r="SZM9" s="242"/>
      <c r="SZN9" s="242"/>
      <c r="SZO9" s="242"/>
      <c r="SZP9" s="242"/>
      <c r="SZQ9" s="242"/>
      <c r="SZR9" s="242"/>
      <c r="SZS9" s="242"/>
      <c r="SZT9" s="242"/>
      <c r="SZU9" s="242"/>
      <c r="SZV9" s="242"/>
      <c r="SZW9" s="242"/>
      <c r="SZX9" s="242"/>
      <c r="SZY9" s="242"/>
      <c r="SZZ9" s="242"/>
      <c r="TAA9" s="242"/>
      <c r="TAB9" s="242"/>
      <c r="TAC9" s="242"/>
      <c r="TAD9" s="242"/>
      <c r="TAE9" s="242"/>
      <c r="TAF9" s="242"/>
      <c r="TAG9" s="242"/>
      <c r="TAH9" s="242"/>
      <c r="TAI9" s="242"/>
      <c r="TAJ9" s="242"/>
      <c r="TAK9" s="242"/>
      <c r="TAL9" s="242"/>
      <c r="TAM9" s="242"/>
      <c r="TAN9" s="242"/>
      <c r="TAO9" s="242"/>
      <c r="TAP9" s="242"/>
      <c r="TAQ9" s="242"/>
      <c r="TAR9" s="242"/>
      <c r="TAS9" s="242"/>
      <c r="TAT9" s="242"/>
      <c r="TAU9" s="242"/>
      <c r="TAV9" s="242"/>
      <c r="TAW9" s="242"/>
      <c r="TAX9" s="242"/>
      <c r="TAY9" s="242"/>
      <c r="TAZ9" s="242"/>
      <c r="TBA9" s="242"/>
      <c r="TBB9" s="242"/>
      <c r="TBC9" s="242"/>
      <c r="TBD9" s="242"/>
      <c r="TBE9" s="242"/>
      <c r="TBF9" s="242"/>
      <c r="TBG9" s="242"/>
      <c r="TBH9" s="242"/>
      <c r="TBI9" s="242"/>
      <c r="TBJ9" s="242"/>
      <c r="TBK9" s="242"/>
      <c r="TBL9" s="242"/>
      <c r="TBM9" s="242"/>
      <c r="TBN9" s="242"/>
      <c r="TBO9" s="242"/>
      <c r="TBP9" s="242"/>
      <c r="TBQ9" s="242"/>
      <c r="TBR9" s="242"/>
      <c r="TBS9" s="242"/>
      <c r="TBT9" s="242"/>
      <c r="TBU9" s="242"/>
      <c r="TBV9" s="242"/>
      <c r="TBW9" s="242"/>
      <c r="TBX9" s="242"/>
      <c r="TBY9" s="242"/>
      <c r="TBZ9" s="242"/>
      <c r="TCA9" s="242"/>
      <c r="TCB9" s="242"/>
      <c r="TCC9" s="242"/>
      <c r="TCD9" s="242"/>
      <c r="TCE9" s="242"/>
      <c r="TCF9" s="242"/>
      <c r="TCG9" s="242"/>
      <c r="TCH9" s="242"/>
      <c r="TCI9" s="242"/>
      <c r="TCJ9" s="242"/>
      <c r="TCK9" s="242"/>
      <c r="TCL9" s="242"/>
      <c r="TCM9" s="242"/>
      <c r="TCN9" s="242"/>
      <c r="TCO9" s="242"/>
      <c r="TCP9" s="242"/>
      <c r="TCQ9" s="242"/>
      <c r="TCR9" s="242"/>
      <c r="TCS9" s="242"/>
      <c r="TCT9" s="242"/>
      <c r="TCU9" s="242"/>
      <c r="TCV9" s="242"/>
      <c r="TCW9" s="242"/>
      <c r="TCX9" s="242"/>
      <c r="TCY9" s="242"/>
      <c r="TCZ9" s="242"/>
      <c r="TDA9" s="242"/>
      <c r="TDB9" s="242"/>
      <c r="TDC9" s="242"/>
      <c r="TDD9" s="242"/>
      <c r="TDE9" s="242"/>
      <c r="TDF9" s="242"/>
      <c r="TDG9" s="242"/>
      <c r="TDH9" s="242"/>
      <c r="TDI9" s="242"/>
      <c r="TDJ9" s="242"/>
      <c r="TDK9" s="242"/>
      <c r="TDL9" s="242"/>
      <c r="TDM9" s="242"/>
      <c r="TDN9" s="242"/>
      <c r="TDO9" s="242"/>
      <c r="TDP9" s="242"/>
      <c r="TDQ9" s="242"/>
      <c r="TDR9" s="242"/>
      <c r="TDS9" s="242"/>
      <c r="TDT9" s="242"/>
      <c r="TDU9" s="242"/>
      <c r="TDV9" s="242"/>
      <c r="TDW9" s="242"/>
      <c r="TDX9" s="242"/>
      <c r="TDY9" s="242"/>
      <c r="TDZ9" s="242"/>
      <c r="TEA9" s="242"/>
      <c r="TEB9" s="242"/>
      <c r="TEC9" s="242"/>
      <c r="TED9" s="242"/>
      <c r="TEE9" s="242"/>
      <c r="TEF9" s="242"/>
      <c r="TEG9" s="242"/>
      <c r="TEH9" s="242"/>
      <c r="TEI9" s="242"/>
      <c r="TEJ9" s="242"/>
      <c r="TEK9" s="242"/>
      <c r="TEL9" s="242"/>
      <c r="TEM9" s="242"/>
      <c r="TEN9" s="242"/>
      <c r="TEO9" s="242"/>
      <c r="TEP9" s="242"/>
      <c r="TEQ9" s="242"/>
      <c r="TER9" s="242"/>
      <c r="TES9" s="242"/>
      <c r="TET9" s="242"/>
      <c r="TEU9" s="242"/>
      <c r="TEV9" s="242"/>
      <c r="TEW9" s="242"/>
      <c r="TEX9" s="242"/>
      <c r="TEY9" s="242"/>
      <c r="TEZ9" s="242"/>
      <c r="TFA9" s="242"/>
      <c r="TFB9" s="242"/>
      <c r="TFC9" s="242"/>
      <c r="TFD9" s="242"/>
      <c r="TFE9" s="242"/>
      <c r="TFF9" s="242"/>
      <c r="TFG9" s="242"/>
      <c r="TFH9" s="242"/>
      <c r="TFI9" s="242"/>
      <c r="TFJ9" s="242"/>
      <c r="TFK9" s="242"/>
      <c r="TFL9" s="242"/>
      <c r="TFM9" s="242"/>
      <c r="TFN9" s="242"/>
      <c r="TFO9" s="242"/>
      <c r="TFP9" s="242"/>
      <c r="TFQ9" s="242"/>
      <c r="TFR9" s="242"/>
      <c r="TFS9" s="242"/>
      <c r="TFT9" s="242"/>
      <c r="TFU9" s="242"/>
      <c r="TFV9" s="242"/>
      <c r="TFW9" s="242"/>
      <c r="TFX9" s="242"/>
      <c r="TFY9" s="242"/>
      <c r="TFZ9" s="242"/>
      <c r="TGA9" s="242"/>
      <c r="TGB9" s="242"/>
      <c r="TGC9" s="242"/>
      <c r="TGD9" s="242"/>
      <c r="TGE9" s="242"/>
      <c r="TGF9" s="242"/>
      <c r="TGG9" s="242"/>
      <c r="TGH9" s="242"/>
      <c r="TGI9" s="242"/>
      <c r="TGJ9" s="242"/>
      <c r="TGK9" s="242"/>
      <c r="TGL9" s="242"/>
      <c r="TGM9" s="242"/>
      <c r="TGN9" s="242"/>
      <c r="TGO9" s="242"/>
      <c r="TGP9" s="242"/>
      <c r="TGQ9" s="242"/>
      <c r="TGR9" s="242"/>
      <c r="TGS9" s="242"/>
      <c r="TGT9" s="242"/>
      <c r="TGU9" s="242"/>
      <c r="TGV9" s="242"/>
      <c r="TGW9" s="242"/>
      <c r="TGX9" s="242"/>
      <c r="TGY9" s="242"/>
      <c r="TGZ9" s="242"/>
      <c r="THA9" s="242"/>
      <c r="THB9" s="242"/>
      <c r="THC9" s="242"/>
      <c r="THD9" s="242"/>
      <c r="THE9" s="242"/>
      <c r="THF9" s="242"/>
      <c r="THG9" s="242"/>
      <c r="THH9" s="242"/>
      <c r="THI9" s="242"/>
      <c r="THJ9" s="242"/>
      <c r="THK9" s="242"/>
      <c r="THL9" s="242"/>
      <c r="THM9" s="242"/>
      <c r="THN9" s="242"/>
      <c r="THO9" s="242"/>
      <c r="THP9" s="242"/>
      <c r="THQ9" s="242"/>
      <c r="THR9" s="242"/>
      <c r="THS9" s="242"/>
      <c r="THT9" s="242"/>
      <c r="THU9" s="242"/>
      <c r="THV9" s="242"/>
      <c r="THW9" s="242"/>
      <c r="THX9" s="242"/>
      <c r="THY9" s="242"/>
      <c r="THZ9" s="242"/>
      <c r="TIA9" s="242"/>
      <c r="TIB9" s="242"/>
      <c r="TIC9" s="242"/>
      <c r="TID9" s="242"/>
      <c r="TIE9" s="242"/>
      <c r="TIF9" s="242"/>
      <c r="TIG9" s="242"/>
      <c r="TIH9" s="242"/>
      <c r="TII9" s="242"/>
      <c r="TIJ9" s="242"/>
      <c r="TIK9" s="242"/>
      <c r="TIL9" s="242"/>
      <c r="TIM9" s="242"/>
      <c r="TIN9" s="242"/>
      <c r="TIO9" s="242"/>
      <c r="TIP9" s="242"/>
      <c r="TIQ9" s="242"/>
      <c r="TIR9" s="242"/>
      <c r="TIS9" s="242"/>
      <c r="TIT9" s="242"/>
      <c r="TIU9" s="242"/>
      <c r="TIV9" s="242"/>
      <c r="TIW9" s="242"/>
      <c r="TIX9" s="242"/>
      <c r="TIY9" s="242"/>
      <c r="TIZ9" s="242"/>
      <c r="TJA9" s="242"/>
      <c r="TJB9" s="242"/>
      <c r="TJC9" s="242"/>
      <c r="TJD9" s="242"/>
      <c r="TJE9" s="242"/>
      <c r="TJF9" s="242"/>
      <c r="TJG9" s="242"/>
      <c r="TJH9" s="242"/>
      <c r="TJI9" s="242"/>
      <c r="TJJ9" s="242"/>
      <c r="TJK9" s="242"/>
      <c r="TJL9" s="242"/>
      <c r="TJM9" s="242"/>
      <c r="TJN9" s="242"/>
      <c r="TJO9" s="242"/>
      <c r="TJP9" s="242"/>
      <c r="TJQ9" s="242"/>
      <c r="TJR9" s="242"/>
      <c r="TJS9" s="242"/>
      <c r="TJT9" s="242"/>
      <c r="TJU9" s="242"/>
      <c r="TJV9" s="242"/>
      <c r="TJW9" s="242"/>
      <c r="TJX9" s="242"/>
      <c r="TJY9" s="242"/>
      <c r="TJZ9" s="242"/>
      <c r="TKA9" s="242"/>
      <c r="TKB9" s="242"/>
      <c r="TKC9" s="242"/>
      <c r="TKD9" s="242"/>
      <c r="TKE9" s="242"/>
      <c r="TKF9" s="242"/>
      <c r="TKG9" s="242"/>
      <c r="TKH9" s="242"/>
      <c r="TKI9" s="242"/>
      <c r="TKJ9" s="242"/>
      <c r="TKK9" s="242"/>
      <c r="TKL9" s="242"/>
      <c r="TKM9" s="242"/>
      <c r="TKN9" s="242"/>
      <c r="TKO9" s="242"/>
      <c r="TKP9" s="242"/>
      <c r="TKQ9" s="242"/>
      <c r="TKR9" s="242"/>
      <c r="TKS9" s="242"/>
      <c r="TKT9" s="242"/>
      <c r="TKU9" s="242"/>
      <c r="TKV9" s="242"/>
      <c r="TKW9" s="242"/>
      <c r="TKX9" s="242"/>
      <c r="TKY9" s="242"/>
      <c r="TKZ9" s="242"/>
      <c r="TLA9" s="242"/>
      <c r="TLB9" s="242"/>
      <c r="TLC9" s="242"/>
      <c r="TLD9" s="242"/>
      <c r="TLE9" s="242"/>
      <c r="TLF9" s="242"/>
      <c r="TLG9" s="242"/>
      <c r="TLH9" s="242"/>
      <c r="TLI9" s="242"/>
      <c r="TLJ9" s="242"/>
      <c r="TLK9" s="242"/>
      <c r="TLL9" s="242"/>
      <c r="TLM9" s="242"/>
      <c r="TLN9" s="242"/>
      <c r="TLO9" s="242"/>
      <c r="TLP9" s="242"/>
      <c r="TLQ9" s="242"/>
      <c r="TLR9" s="242"/>
      <c r="TLS9" s="242"/>
      <c r="TLT9" s="242"/>
      <c r="TLU9" s="242"/>
      <c r="TLV9" s="242"/>
      <c r="TLW9" s="242"/>
      <c r="TLX9" s="242"/>
      <c r="TLY9" s="242"/>
      <c r="TLZ9" s="242"/>
      <c r="TMA9" s="242"/>
      <c r="TMB9" s="242"/>
      <c r="TMC9" s="242"/>
      <c r="TMD9" s="242"/>
      <c r="TME9" s="242"/>
      <c r="TMF9" s="242"/>
      <c r="TMG9" s="242"/>
      <c r="TMH9" s="242"/>
      <c r="TMI9" s="242"/>
      <c r="TMJ9" s="242"/>
      <c r="TMK9" s="242"/>
      <c r="TML9" s="242"/>
      <c r="TMM9" s="242"/>
      <c r="TMN9" s="242"/>
      <c r="TMO9" s="242"/>
      <c r="TMP9" s="242"/>
      <c r="TMQ9" s="242"/>
      <c r="TMR9" s="242"/>
      <c r="TMS9" s="242"/>
      <c r="TMT9" s="242"/>
      <c r="TMU9" s="242"/>
      <c r="TMV9" s="242"/>
      <c r="TMW9" s="242"/>
      <c r="TMX9" s="242"/>
      <c r="TMY9" s="242"/>
      <c r="TMZ9" s="242"/>
      <c r="TNA9" s="242"/>
      <c r="TNB9" s="242"/>
      <c r="TNC9" s="242"/>
      <c r="TND9" s="242"/>
      <c r="TNE9" s="242"/>
      <c r="TNF9" s="242"/>
      <c r="TNG9" s="242"/>
      <c r="TNH9" s="242"/>
      <c r="TNI9" s="242"/>
      <c r="TNJ9" s="242"/>
      <c r="TNK9" s="242"/>
      <c r="TNL9" s="242"/>
      <c r="TNM9" s="242"/>
      <c r="TNN9" s="242"/>
      <c r="TNO9" s="242"/>
      <c r="TNP9" s="242"/>
      <c r="TNQ9" s="242"/>
      <c r="TNR9" s="242"/>
      <c r="TNS9" s="242"/>
      <c r="TNT9" s="242"/>
      <c r="TNU9" s="242"/>
      <c r="TNV9" s="242"/>
      <c r="TNW9" s="242"/>
      <c r="TNX9" s="242"/>
      <c r="TNY9" s="242"/>
      <c r="TNZ9" s="242"/>
      <c r="TOA9" s="242"/>
      <c r="TOB9" s="242"/>
      <c r="TOC9" s="242"/>
      <c r="TOD9" s="242"/>
      <c r="TOE9" s="242"/>
      <c r="TOF9" s="242"/>
      <c r="TOG9" s="242"/>
      <c r="TOH9" s="242"/>
      <c r="TOI9" s="242"/>
      <c r="TOJ9" s="242"/>
      <c r="TOK9" s="242"/>
      <c r="TOL9" s="242"/>
      <c r="TOM9" s="242"/>
      <c r="TON9" s="242"/>
      <c r="TOO9" s="242"/>
      <c r="TOP9" s="242"/>
      <c r="TOQ9" s="242"/>
      <c r="TOR9" s="242"/>
      <c r="TOS9" s="242"/>
      <c r="TOT9" s="242"/>
      <c r="TOU9" s="242"/>
      <c r="TOV9" s="242"/>
      <c r="TOW9" s="242"/>
      <c r="TOX9" s="242"/>
      <c r="TOY9" s="242"/>
      <c r="TOZ9" s="242"/>
      <c r="TPA9" s="242"/>
      <c r="TPB9" s="242"/>
      <c r="TPC9" s="242"/>
      <c r="TPD9" s="242"/>
      <c r="TPE9" s="242"/>
      <c r="TPF9" s="242"/>
      <c r="TPG9" s="242"/>
      <c r="TPH9" s="242"/>
      <c r="TPI9" s="242"/>
      <c r="TPJ9" s="242"/>
      <c r="TPK9" s="242"/>
      <c r="TPL9" s="242"/>
      <c r="TPM9" s="242"/>
      <c r="TPN9" s="242"/>
      <c r="TPO9" s="242"/>
      <c r="TPP9" s="242"/>
      <c r="TPQ9" s="242"/>
      <c r="TPR9" s="242"/>
      <c r="TPS9" s="242"/>
      <c r="TPT9" s="242"/>
      <c r="TPU9" s="242"/>
      <c r="TPV9" s="242"/>
      <c r="TPW9" s="242"/>
      <c r="TPX9" s="242"/>
      <c r="TPY9" s="242"/>
      <c r="TPZ9" s="242"/>
      <c r="TQA9" s="242"/>
      <c r="TQB9" s="242"/>
      <c r="TQC9" s="242"/>
      <c r="TQD9" s="242"/>
      <c r="TQE9" s="242"/>
      <c r="TQF9" s="242"/>
      <c r="TQG9" s="242"/>
      <c r="TQH9" s="242"/>
      <c r="TQI9" s="242"/>
      <c r="TQJ9" s="242"/>
      <c r="TQK9" s="242"/>
      <c r="TQL9" s="242"/>
      <c r="TQM9" s="242"/>
      <c r="TQN9" s="242"/>
      <c r="TQO9" s="242"/>
      <c r="TQP9" s="242"/>
      <c r="TQQ9" s="242"/>
      <c r="TQR9" s="242"/>
      <c r="TQS9" s="242"/>
      <c r="TQT9" s="242"/>
      <c r="TQU9" s="242"/>
      <c r="TQV9" s="242"/>
      <c r="TQW9" s="242"/>
      <c r="TQX9" s="242"/>
      <c r="TQY9" s="242"/>
      <c r="TQZ9" s="242"/>
      <c r="TRA9" s="242"/>
      <c r="TRB9" s="242"/>
      <c r="TRC9" s="242"/>
      <c r="TRD9" s="242"/>
      <c r="TRE9" s="242"/>
      <c r="TRF9" s="242"/>
      <c r="TRG9" s="242"/>
      <c r="TRH9" s="242"/>
      <c r="TRI9" s="242"/>
      <c r="TRJ9" s="242"/>
      <c r="TRK9" s="242"/>
      <c r="TRL9" s="242"/>
      <c r="TRM9" s="242"/>
      <c r="TRN9" s="242"/>
      <c r="TRO9" s="242"/>
      <c r="TRP9" s="242"/>
      <c r="TRQ9" s="242"/>
      <c r="TRR9" s="242"/>
      <c r="TRS9" s="242"/>
      <c r="TRT9" s="242"/>
      <c r="TRU9" s="242"/>
      <c r="TRV9" s="242"/>
      <c r="TRW9" s="242"/>
      <c r="TRX9" s="242"/>
      <c r="TRY9" s="242"/>
      <c r="TRZ9" s="242"/>
      <c r="TSA9" s="242"/>
      <c r="TSB9" s="242"/>
      <c r="TSC9" s="242"/>
      <c r="TSD9" s="242"/>
      <c r="TSE9" s="242"/>
      <c r="TSF9" s="242"/>
      <c r="TSG9" s="242"/>
      <c r="TSH9" s="242"/>
      <c r="TSI9" s="242"/>
      <c r="TSJ9" s="242"/>
      <c r="TSK9" s="242"/>
      <c r="TSL9" s="242"/>
      <c r="TSM9" s="242"/>
      <c r="TSN9" s="242"/>
      <c r="TSO9" s="242"/>
      <c r="TSP9" s="242"/>
      <c r="TSQ9" s="242"/>
      <c r="TSR9" s="242"/>
      <c r="TSS9" s="242"/>
      <c r="TST9" s="242"/>
      <c r="TSU9" s="242"/>
      <c r="TSV9" s="242"/>
      <c r="TSW9" s="242"/>
      <c r="TSX9" s="242"/>
      <c r="TSY9" s="242"/>
      <c r="TSZ9" s="242"/>
      <c r="TTA9" s="242"/>
      <c r="TTB9" s="242"/>
      <c r="TTC9" s="242"/>
      <c r="TTD9" s="242"/>
      <c r="TTE9" s="242"/>
      <c r="TTF9" s="242"/>
      <c r="TTG9" s="242"/>
      <c r="TTH9" s="242"/>
      <c r="TTI9" s="242"/>
      <c r="TTJ9" s="242"/>
      <c r="TTK9" s="242"/>
      <c r="TTL9" s="242"/>
      <c r="TTM9" s="242"/>
      <c r="TTN9" s="242"/>
      <c r="TTO9" s="242"/>
      <c r="TTP9" s="242"/>
      <c r="TTQ9" s="242"/>
      <c r="TTR9" s="242"/>
      <c r="TTS9" s="242"/>
      <c r="TTT9" s="242"/>
      <c r="TTU9" s="242"/>
      <c r="TTV9" s="242"/>
      <c r="TTW9" s="242"/>
      <c r="TTX9" s="242"/>
      <c r="TTY9" s="242"/>
      <c r="TTZ9" s="242"/>
      <c r="TUA9" s="242"/>
      <c r="TUB9" s="242"/>
      <c r="TUC9" s="242"/>
      <c r="TUD9" s="242"/>
      <c r="TUE9" s="242"/>
      <c r="TUF9" s="242"/>
      <c r="TUG9" s="242"/>
      <c r="TUH9" s="242"/>
      <c r="TUI9" s="242"/>
      <c r="TUJ9" s="242"/>
      <c r="TUK9" s="242"/>
      <c r="TUL9" s="242"/>
      <c r="TUM9" s="242"/>
      <c r="TUN9" s="242"/>
      <c r="TUO9" s="242"/>
      <c r="TUP9" s="242"/>
      <c r="TUQ9" s="242"/>
      <c r="TUR9" s="242"/>
      <c r="TUS9" s="242"/>
      <c r="TUT9" s="242"/>
      <c r="TUU9" s="242"/>
      <c r="TUV9" s="242"/>
      <c r="TUW9" s="242"/>
      <c r="TUX9" s="242"/>
      <c r="TUY9" s="242"/>
      <c r="TUZ9" s="242"/>
      <c r="TVA9" s="242"/>
      <c r="TVB9" s="242"/>
      <c r="TVC9" s="242"/>
      <c r="TVD9" s="242"/>
      <c r="TVE9" s="242"/>
      <c r="TVF9" s="242"/>
      <c r="TVG9" s="242"/>
      <c r="TVH9" s="242"/>
      <c r="TVI9" s="242"/>
      <c r="TVJ9" s="242"/>
      <c r="TVK9" s="242"/>
      <c r="TVL9" s="242"/>
      <c r="TVM9" s="242"/>
      <c r="TVN9" s="242"/>
      <c r="TVO9" s="242"/>
      <c r="TVP9" s="242"/>
      <c r="TVQ9" s="242"/>
      <c r="TVR9" s="242"/>
      <c r="TVS9" s="242"/>
      <c r="TVT9" s="242"/>
      <c r="TVU9" s="242"/>
      <c r="TVV9" s="242"/>
      <c r="TVW9" s="242"/>
      <c r="TVX9" s="242"/>
      <c r="TVY9" s="242"/>
      <c r="TVZ9" s="242"/>
      <c r="TWA9" s="242"/>
      <c r="TWB9" s="242"/>
      <c r="TWC9" s="242"/>
      <c r="TWD9" s="242"/>
      <c r="TWE9" s="242"/>
      <c r="TWF9" s="242"/>
      <c r="TWG9" s="242"/>
      <c r="TWH9" s="242"/>
      <c r="TWI9" s="242"/>
      <c r="TWJ9" s="242"/>
      <c r="TWK9" s="242"/>
      <c r="TWL9" s="242"/>
      <c r="TWM9" s="242"/>
      <c r="TWN9" s="242"/>
      <c r="TWO9" s="242"/>
      <c r="TWP9" s="242"/>
      <c r="TWQ9" s="242"/>
      <c r="TWR9" s="242"/>
      <c r="TWS9" s="242"/>
      <c r="TWT9" s="242"/>
      <c r="TWU9" s="242"/>
      <c r="TWV9" s="242"/>
      <c r="TWW9" s="242"/>
      <c r="TWX9" s="242"/>
      <c r="TWY9" s="242"/>
      <c r="TWZ9" s="242"/>
      <c r="TXA9" s="242"/>
      <c r="TXB9" s="242"/>
      <c r="TXC9" s="242"/>
      <c r="TXD9" s="242"/>
      <c r="TXE9" s="242"/>
      <c r="TXF9" s="242"/>
      <c r="TXG9" s="242"/>
      <c r="TXH9" s="242"/>
      <c r="TXI9" s="242"/>
      <c r="TXJ9" s="242"/>
      <c r="TXK9" s="242"/>
      <c r="TXL9" s="242"/>
      <c r="TXM9" s="242"/>
      <c r="TXN9" s="242"/>
      <c r="TXO9" s="242"/>
      <c r="TXP9" s="242"/>
      <c r="TXQ9" s="242"/>
      <c r="TXR9" s="242"/>
      <c r="TXS9" s="242"/>
      <c r="TXT9" s="242"/>
      <c r="TXU9" s="242"/>
      <c r="TXV9" s="242"/>
      <c r="TXW9" s="242"/>
      <c r="TXX9" s="242"/>
      <c r="TXY9" s="242"/>
      <c r="TXZ9" s="242"/>
      <c r="TYA9" s="242"/>
      <c r="TYB9" s="242"/>
      <c r="TYC9" s="242"/>
      <c r="TYD9" s="242"/>
      <c r="TYE9" s="242"/>
      <c r="TYF9" s="242"/>
      <c r="TYG9" s="242"/>
      <c r="TYH9" s="242"/>
      <c r="TYI9" s="242"/>
      <c r="TYJ9" s="242"/>
      <c r="TYK9" s="242"/>
      <c r="TYL9" s="242"/>
      <c r="TYM9" s="242"/>
      <c r="TYN9" s="242"/>
      <c r="TYO9" s="242"/>
      <c r="TYP9" s="242"/>
      <c r="TYQ9" s="242"/>
      <c r="TYR9" s="242"/>
      <c r="TYS9" s="242"/>
      <c r="TYT9" s="242"/>
      <c r="TYU9" s="242"/>
      <c r="TYV9" s="242"/>
      <c r="TYW9" s="242"/>
      <c r="TYX9" s="242"/>
      <c r="TYY9" s="242"/>
      <c r="TYZ9" s="242"/>
      <c r="TZA9" s="242"/>
      <c r="TZB9" s="242"/>
      <c r="TZC9" s="242"/>
      <c r="TZD9" s="242"/>
      <c r="TZE9" s="242"/>
      <c r="TZF9" s="242"/>
      <c r="TZG9" s="242"/>
      <c r="TZH9" s="242"/>
      <c r="TZI9" s="242"/>
      <c r="TZJ9" s="242"/>
      <c r="TZK9" s="242"/>
      <c r="TZL9" s="242"/>
      <c r="TZM9" s="242"/>
      <c r="TZN9" s="242"/>
      <c r="TZO9" s="242"/>
      <c r="TZP9" s="242"/>
      <c r="TZQ9" s="242"/>
      <c r="TZR9" s="242"/>
      <c r="TZS9" s="242"/>
      <c r="TZT9" s="242"/>
      <c r="TZU9" s="242"/>
      <c r="TZV9" s="242"/>
      <c r="TZW9" s="242"/>
      <c r="TZX9" s="242"/>
      <c r="TZY9" s="242"/>
      <c r="TZZ9" s="242"/>
      <c r="UAA9" s="242"/>
      <c r="UAB9" s="242"/>
      <c r="UAC9" s="242"/>
      <c r="UAD9" s="242"/>
      <c r="UAE9" s="242"/>
      <c r="UAF9" s="242"/>
      <c r="UAG9" s="242"/>
      <c r="UAH9" s="242"/>
      <c r="UAI9" s="242"/>
      <c r="UAJ9" s="242"/>
      <c r="UAK9" s="242"/>
      <c r="UAL9" s="242"/>
      <c r="UAM9" s="242"/>
      <c r="UAN9" s="242"/>
      <c r="UAO9" s="242"/>
      <c r="UAP9" s="242"/>
      <c r="UAQ9" s="242"/>
      <c r="UAR9" s="242"/>
      <c r="UAS9" s="242"/>
      <c r="UAT9" s="242"/>
      <c r="UAU9" s="242"/>
      <c r="UAV9" s="242"/>
      <c r="UAW9" s="242"/>
      <c r="UAX9" s="242"/>
      <c r="UAY9" s="242"/>
      <c r="UAZ9" s="242"/>
      <c r="UBA9" s="242"/>
      <c r="UBB9" s="242"/>
      <c r="UBC9" s="242"/>
      <c r="UBD9" s="242"/>
      <c r="UBE9" s="242"/>
      <c r="UBF9" s="242"/>
      <c r="UBG9" s="242"/>
      <c r="UBH9" s="242"/>
      <c r="UBI9" s="242"/>
      <c r="UBJ9" s="242"/>
      <c r="UBK9" s="242"/>
      <c r="UBL9" s="242"/>
      <c r="UBM9" s="242"/>
      <c r="UBN9" s="242"/>
      <c r="UBO9" s="242"/>
      <c r="UBP9" s="242"/>
      <c r="UBQ9" s="242"/>
      <c r="UBR9" s="242"/>
      <c r="UBS9" s="242"/>
      <c r="UBT9" s="242"/>
      <c r="UBU9" s="242"/>
      <c r="UBV9" s="242"/>
      <c r="UBW9" s="242"/>
      <c r="UBX9" s="242"/>
      <c r="UBY9" s="242"/>
      <c r="UBZ9" s="242"/>
      <c r="UCA9" s="242"/>
      <c r="UCB9" s="242"/>
      <c r="UCC9" s="242"/>
      <c r="UCD9" s="242"/>
      <c r="UCE9" s="242"/>
      <c r="UCF9" s="242"/>
      <c r="UCG9" s="242"/>
      <c r="UCH9" s="242"/>
      <c r="UCI9" s="242"/>
      <c r="UCJ9" s="242"/>
      <c r="UCK9" s="242"/>
      <c r="UCL9" s="242"/>
      <c r="UCM9" s="242"/>
      <c r="UCN9" s="242"/>
      <c r="UCO9" s="242"/>
      <c r="UCP9" s="242"/>
      <c r="UCQ9" s="242"/>
      <c r="UCR9" s="242"/>
      <c r="UCS9" s="242"/>
      <c r="UCT9" s="242"/>
      <c r="UCU9" s="242"/>
      <c r="UCV9" s="242"/>
      <c r="UCW9" s="242"/>
      <c r="UCX9" s="242"/>
      <c r="UCY9" s="242"/>
      <c r="UCZ9" s="242"/>
      <c r="UDA9" s="242"/>
      <c r="UDB9" s="242"/>
      <c r="UDC9" s="242"/>
      <c r="UDD9" s="242"/>
      <c r="UDE9" s="242"/>
      <c r="UDF9" s="242"/>
      <c r="UDG9" s="242"/>
      <c r="UDH9" s="242"/>
      <c r="UDI9" s="242"/>
      <c r="UDJ9" s="242"/>
      <c r="UDK9" s="242"/>
      <c r="UDL9" s="242"/>
      <c r="UDM9" s="242"/>
      <c r="UDN9" s="242"/>
      <c r="UDO9" s="242"/>
      <c r="UDP9" s="242"/>
      <c r="UDQ9" s="242"/>
      <c r="UDR9" s="242"/>
      <c r="UDS9" s="242"/>
      <c r="UDT9" s="242"/>
      <c r="UDU9" s="242"/>
      <c r="UDV9" s="242"/>
      <c r="UDW9" s="242"/>
      <c r="UDX9" s="242"/>
      <c r="UDY9" s="242"/>
      <c r="UDZ9" s="242"/>
      <c r="UEA9" s="242"/>
      <c r="UEB9" s="242"/>
      <c r="UEC9" s="242"/>
      <c r="UED9" s="242"/>
      <c r="UEE9" s="242"/>
      <c r="UEF9" s="242"/>
      <c r="UEG9" s="242"/>
      <c r="UEH9" s="242"/>
      <c r="UEI9" s="242"/>
      <c r="UEJ9" s="242"/>
      <c r="UEK9" s="242"/>
      <c r="UEL9" s="242"/>
      <c r="UEM9" s="242"/>
      <c r="UEN9" s="242"/>
      <c r="UEO9" s="242"/>
      <c r="UEP9" s="242"/>
      <c r="UEQ9" s="242"/>
      <c r="UER9" s="242"/>
      <c r="UES9" s="242"/>
      <c r="UET9" s="242"/>
      <c r="UEU9" s="242"/>
      <c r="UEV9" s="242"/>
      <c r="UEW9" s="242"/>
      <c r="UEX9" s="242"/>
      <c r="UEY9" s="242"/>
      <c r="UEZ9" s="242"/>
      <c r="UFA9" s="242"/>
      <c r="UFB9" s="242"/>
      <c r="UFC9" s="242"/>
      <c r="UFD9" s="242"/>
      <c r="UFE9" s="242"/>
      <c r="UFF9" s="242"/>
      <c r="UFG9" s="242"/>
      <c r="UFH9" s="242"/>
      <c r="UFI9" s="242"/>
      <c r="UFJ9" s="242"/>
      <c r="UFK9" s="242"/>
      <c r="UFL9" s="242"/>
      <c r="UFM9" s="242"/>
      <c r="UFN9" s="242"/>
      <c r="UFO9" s="242"/>
      <c r="UFP9" s="242"/>
      <c r="UFQ9" s="242"/>
      <c r="UFR9" s="242"/>
      <c r="UFS9" s="242"/>
      <c r="UFT9" s="242"/>
      <c r="UFU9" s="242"/>
      <c r="UFV9" s="242"/>
      <c r="UFW9" s="242"/>
      <c r="UFX9" s="242"/>
      <c r="UFY9" s="242"/>
      <c r="UFZ9" s="242"/>
      <c r="UGA9" s="242"/>
      <c r="UGB9" s="242"/>
      <c r="UGC9" s="242"/>
      <c r="UGD9" s="242"/>
      <c r="UGE9" s="242"/>
      <c r="UGF9" s="242"/>
      <c r="UGG9" s="242"/>
      <c r="UGH9" s="242"/>
      <c r="UGI9" s="242"/>
      <c r="UGJ9" s="242"/>
      <c r="UGK9" s="242"/>
      <c r="UGL9" s="242"/>
      <c r="UGM9" s="242"/>
      <c r="UGN9" s="242"/>
      <c r="UGO9" s="242"/>
      <c r="UGP9" s="242"/>
      <c r="UGQ9" s="242"/>
      <c r="UGR9" s="242"/>
      <c r="UGS9" s="242"/>
      <c r="UGT9" s="242"/>
      <c r="UGU9" s="242"/>
      <c r="UGV9" s="242"/>
      <c r="UGW9" s="242"/>
      <c r="UGX9" s="242"/>
      <c r="UGY9" s="242"/>
      <c r="UGZ9" s="242"/>
      <c r="UHA9" s="242"/>
      <c r="UHB9" s="242"/>
      <c r="UHC9" s="242"/>
      <c r="UHD9" s="242"/>
      <c r="UHE9" s="242"/>
      <c r="UHF9" s="242"/>
      <c r="UHG9" s="242"/>
      <c r="UHH9" s="242"/>
      <c r="UHI9" s="242"/>
      <c r="UHJ9" s="242"/>
      <c r="UHK9" s="242"/>
      <c r="UHL9" s="242"/>
      <c r="UHM9" s="242"/>
      <c r="UHN9" s="242"/>
      <c r="UHO9" s="242"/>
      <c r="UHP9" s="242"/>
      <c r="UHQ9" s="242"/>
      <c r="UHR9" s="242"/>
      <c r="UHS9" s="242"/>
      <c r="UHT9" s="242"/>
      <c r="UHU9" s="242"/>
      <c r="UHV9" s="242"/>
      <c r="UHW9" s="242"/>
      <c r="UHX9" s="242"/>
      <c r="UHY9" s="242"/>
      <c r="UHZ9" s="242"/>
      <c r="UIA9" s="242"/>
      <c r="UIB9" s="242"/>
      <c r="UIC9" s="242"/>
      <c r="UID9" s="242"/>
      <c r="UIE9" s="242"/>
      <c r="UIF9" s="242"/>
      <c r="UIG9" s="242"/>
      <c r="UIH9" s="242"/>
      <c r="UII9" s="242"/>
      <c r="UIJ9" s="242"/>
      <c r="UIK9" s="242"/>
      <c r="UIL9" s="242"/>
      <c r="UIM9" s="242"/>
      <c r="UIN9" s="242"/>
      <c r="UIO9" s="242"/>
      <c r="UIP9" s="242"/>
      <c r="UIQ9" s="242"/>
      <c r="UIR9" s="242"/>
      <c r="UIS9" s="242"/>
      <c r="UIT9" s="242"/>
      <c r="UIU9" s="242"/>
      <c r="UIV9" s="242"/>
      <c r="UIW9" s="242"/>
      <c r="UIX9" s="242"/>
      <c r="UIY9" s="242"/>
      <c r="UIZ9" s="242"/>
      <c r="UJA9" s="242"/>
      <c r="UJB9" s="242"/>
      <c r="UJC9" s="242"/>
      <c r="UJD9" s="242"/>
      <c r="UJE9" s="242"/>
      <c r="UJF9" s="242"/>
      <c r="UJG9" s="242"/>
      <c r="UJH9" s="242"/>
      <c r="UJI9" s="242"/>
      <c r="UJJ9" s="242"/>
      <c r="UJK9" s="242"/>
      <c r="UJL9" s="242"/>
      <c r="UJM9" s="242"/>
      <c r="UJN9" s="242"/>
      <c r="UJO9" s="242"/>
      <c r="UJP9" s="242"/>
      <c r="UJQ9" s="242"/>
      <c r="UJR9" s="242"/>
      <c r="UJS9" s="242"/>
      <c r="UJT9" s="242"/>
      <c r="UJU9" s="242"/>
      <c r="UJV9" s="242"/>
      <c r="UJW9" s="242"/>
      <c r="UJX9" s="242"/>
      <c r="UJY9" s="242"/>
      <c r="UJZ9" s="242"/>
      <c r="UKA9" s="242"/>
      <c r="UKB9" s="242"/>
      <c r="UKC9" s="242"/>
      <c r="UKD9" s="242"/>
      <c r="UKE9" s="242"/>
      <c r="UKF9" s="242"/>
      <c r="UKG9" s="242"/>
      <c r="UKH9" s="242"/>
      <c r="UKI9" s="242"/>
      <c r="UKJ9" s="242"/>
      <c r="UKK9" s="242"/>
      <c r="UKL9" s="242"/>
      <c r="UKM9" s="242"/>
      <c r="UKN9" s="242"/>
      <c r="UKO9" s="242"/>
      <c r="UKP9" s="242"/>
      <c r="UKQ9" s="242"/>
      <c r="UKR9" s="242"/>
      <c r="UKS9" s="242"/>
      <c r="UKT9" s="242"/>
      <c r="UKU9" s="242"/>
      <c r="UKV9" s="242"/>
      <c r="UKW9" s="242"/>
      <c r="UKX9" s="242"/>
      <c r="UKY9" s="242"/>
      <c r="UKZ9" s="242"/>
      <c r="ULA9" s="242"/>
      <c r="ULB9" s="242"/>
      <c r="ULC9" s="242"/>
      <c r="ULD9" s="242"/>
      <c r="ULE9" s="242"/>
      <c r="ULF9" s="242"/>
      <c r="ULG9" s="242"/>
      <c r="ULH9" s="242"/>
      <c r="ULI9" s="242"/>
      <c r="ULJ9" s="242"/>
      <c r="ULK9" s="242"/>
      <c r="ULL9" s="242"/>
      <c r="ULM9" s="242"/>
      <c r="ULN9" s="242"/>
      <c r="ULO9" s="242"/>
      <c r="ULP9" s="242"/>
      <c r="ULQ9" s="242"/>
      <c r="ULR9" s="242"/>
      <c r="ULS9" s="242"/>
      <c r="ULT9" s="242"/>
      <c r="ULU9" s="242"/>
      <c r="ULV9" s="242"/>
      <c r="ULW9" s="242"/>
      <c r="ULX9" s="242"/>
      <c r="ULY9" s="242"/>
      <c r="ULZ9" s="242"/>
      <c r="UMA9" s="242"/>
      <c r="UMB9" s="242"/>
      <c r="UMC9" s="242"/>
      <c r="UMD9" s="242"/>
      <c r="UME9" s="242"/>
      <c r="UMF9" s="242"/>
      <c r="UMG9" s="242"/>
      <c r="UMH9" s="242"/>
      <c r="UMI9" s="242"/>
      <c r="UMJ9" s="242"/>
      <c r="UMK9" s="242"/>
      <c r="UML9" s="242"/>
      <c r="UMM9" s="242"/>
      <c r="UMN9" s="242"/>
      <c r="UMO9" s="242"/>
      <c r="UMP9" s="242"/>
      <c r="UMQ9" s="242"/>
      <c r="UMR9" s="242"/>
      <c r="UMS9" s="242"/>
      <c r="UMT9" s="242"/>
      <c r="UMU9" s="242"/>
      <c r="UMV9" s="242"/>
      <c r="UMW9" s="242"/>
      <c r="UMX9" s="242"/>
      <c r="UMY9" s="242"/>
      <c r="UMZ9" s="242"/>
      <c r="UNA9" s="242"/>
      <c r="UNB9" s="242"/>
      <c r="UNC9" s="242"/>
      <c r="UND9" s="242"/>
      <c r="UNE9" s="242"/>
      <c r="UNF9" s="242"/>
      <c r="UNG9" s="242"/>
      <c r="UNH9" s="242"/>
      <c r="UNI9" s="242"/>
      <c r="UNJ9" s="242"/>
      <c r="UNK9" s="242"/>
      <c r="UNL9" s="242"/>
      <c r="UNM9" s="242"/>
      <c r="UNN9" s="242"/>
      <c r="UNO9" s="242"/>
      <c r="UNP9" s="242"/>
      <c r="UNQ9" s="242"/>
      <c r="UNR9" s="242"/>
      <c r="UNS9" s="242"/>
      <c r="UNT9" s="242"/>
      <c r="UNU9" s="242"/>
      <c r="UNV9" s="242"/>
      <c r="UNW9" s="242"/>
      <c r="UNX9" s="242"/>
      <c r="UNY9" s="242"/>
      <c r="UNZ9" s="242"/>
      <c r="UOA9" s="242"/>
      <c r="UOB9" s="242"/>
      <c r="UOC9" s="242"/>
      <c r="UOD9" s="242"/>
      <c r="UOE9" s="242"/>
      <c r="UOF9" s="242"/>
      <c r="UOG9" s="242"/>
      <c r="UOH9" s="242"/>
      <c r="UOI9" s="242"/>
      <c r="UOJ9" s="242"/>
      <c r="UOK9" s="242"/>
      <c r="UOL9" s="242"/>
      <c r="UOM9" s="242"/>
      <c r="UON9" s="242"/>
      <c r="UOO9" s="242"/>
      <c r="UOP9" s="242"/>
      <c r="UOQ9" s="242"/>
      <c r="UOR9" s="242"/>
      <c r="UOS9" s="242"/>
      <c r="UOT9" s="242"/>
      <c r="UOU9" s="242"/>
      <c r="UOV9" s="242"/>
      <c r="UOW9" s="242"/>
      <c r="UOX9" s="242"/>
      <c r="UOY9" s="242"/>
      <c r="UOZ9" s="242"/>
      <c r="UPA9" s="242"/>
      <c r="UPB9" s="242"/>
      <c r="UPC9" s="242"/>
      <c r="UPD9" s="242"/>
      <c r="UPE9" s="242"/>
      <c r="UPF9" s="242"/>
      <c r="UPG9" s="242"/>
      <c r="UPH9" s="242"/>
      <c r="UPI9" s="242"/>
      <c r="UPJ9" s="242"/>
      <c r="UPK9" s="242"/>
      <c r="UPL9" s="242"/>
      <c r="UPM9" s="242"/>
      <c r="UPN9" s="242"/>
      <c r="UPO9" s="242"/>
      <c r="UPP9" s="242"/>
      <c r="UPQ9" s="242"/>
      <c r="UPR9" s="242"/>
      <c r="UPS9" s="242"/>
      <c r="UPT9" s="242"/>
      <c r="UPU9" s="242"/>
      <c r="UPV9" s="242"/>
      <c r="UPW9" s="242"/>
      <c r="UPX9" s="242"/>
      <c r="UPY9" s="242"/>
      <c r="UPZ9" s="242"/>
      <c r="UQA9" s="242"/>
      <c r="UQB9" s="242"/>
      <c r="UQC9" s="242"/>
      <c r="UQD9" s="242"/>
      <c r="UQE9" s="242"/>
      <c r="UQF9" s="242"/>
      <c r="UQG9" s="242"/>
      <c r="UQH9" s="242"/>
      <c r="UQI9" s="242"/>
      <c r="UQJ9" s="242"/>
      <c r="UQK9" s="242"/>
      <c r="UQL9" s="242"/>
      <c r="UQM9" s="242"/>
      <c r="UQN9" s="242"/>
      <c r="UQO9" s="242"/>
      <c r="UQP9" s="242"/>
      <c r="UQQ9" s="242"/>
      <c r="UQR9" s="242"/>
      <c r="UQS9" s="242"/>
      <c r="UQT9" s="242"/>
      <c r="UQU9" s="242"/>
      <c r="UQV9" s="242"/>
      <c r="UQW9" s="242"/>
      <c r="UQX9" s="242"/>
      <c r="UQY9" s="242"/>
      <c r="UQZ9" s="242"/>
      <c r="URA9" s="242"/>
      <c r="URB9" s="242"/>
      <c r="URC9" s="242"/>
      <c r="URD9" s="242"/>
      <c r="URE9" s="242"/>
      <c r="URF9" s="242"/>
      <c r="URG9" s="242"/>
      <c r="URH9" s="242"/>
      <c r="URI9" s="242"/>
      <c r="URJ9" s="242"/>
      <c r="URK9" s="242"/>
      <c r="URL9" s="242"/>
      <c r="URM9" s="242"/>
      <c r="URN9" s="242"/>
      <c r="URO9" s="242"/>
      <c r="URP9" s="242"/>
      <c r="URQ9" s="242"/>
      <c r="URR9" s="242"/>
      <c r="URS9" s="242"/>
      <c r="URT9" s="242"/>
      <c r="URU9" s="242"/>
      <c r="URV9" s="242"/>
      <c r="URW9" s="242"/>
      <c r="URX9" s="242"/>
      <c r="URY9" s="242"/>
      <c r="URZ9" s="242"/>
      <c r="USA9" s="242"/>
      <c r="USB9" s="242"/>
      <c r="USC9" s="242"/>
      <c r="USD9" s="242"/>
      <c r="USE9" s="242"/>
      <c r="USF9" s="242"/>
      <c r="USG9" s="242"/>
      <c r="USH9" s="242"/>
      <c r="USI9" s="242"/>
      <c r="USJ9" s="242"/>
      <c r="USK9" s="242"/>
      <c r="USL9" s="242"/>
      <c r="USM9" s="242"/>
      <c r="USN9" s="242"/>
      <c r="USO9" s="242"/>
      <c r="USP9" s="242"/>
      <c r="USQ9" s="242"/>
      <c r="USR9" s="242"/>
      <c r="USS9" s="242"/>
      <c r="UST9" s="242"/>
      <c r="USU9" s="242"/>
      <c r="USV9" s="242"/>
      <c r="USW9" s="242"/>
      <c r="USX9" s="242"/>
      <c r="USY9" s="242"/>
      <c r="USZ9" s="242"/>
      <c r="UTA9" s="242"/>
      <c r="UTB9" s="242"/>
      <c r="UTC9" s="242"/>
      <c r="UTD9" s="242"/>
      <c r="UTE9" s="242"/>
      <c r="UTF9" s="242"/>
      <c r="UTG9" s="242"/>
      <c r="UTH9" s="242"/>
      <c r="UTI9" s="242"/>
      <c r="UTJ9" s="242"/>
      <c r="UTK9" s="242"/>
      <c r="UTL9" s="242"/>
      <c r="UTM9" s="242"/>
      <c r="UTN9" s="242"/>
      <c r="UTO9" s="242"/>
      <c r="UTP9" s="242"/>
      <c r="UTQ9" s="242"/>
      <c r="UTR9" s="242"/>
      <c r="UTS9" s="242"/>
      <c r="UTT9" s="242"/>
      <c r="UTU9" s="242"/>
      <c r="UTV9" s="242"/>
      <c r="UTW9" s="242"/>
      <c r="UTX9" s="242"/>
      <c r="UTY9" s="242"/>
      <c r="UTZ9" s="242"/>
      <c r="UUA9" s="242"/>
      <c r="UUB9" s="242"/>
      <c r="UUC9" s="242"/>
      <c r="UUD9" s="242"/>
      <c r="UUE9" s="242"/>
      <c r="UUF9" s="242"/>
      <c r="UUG9" s="242"/>
      <c r="UUH9" s="242"/>
      <c r="UUI9" s="242"/>
      <c r="UUJ9" s="242"/>
      <c r="UUK9" s="242"/>
      <c r="UUL9" s="242"/>
      <c r="UUM9" s="242"/>
      <c r="UUN9" s="242"/>
      <c r="UUO9" s="242"/>
      <c r="UUP9" s="242"/>
      <c r="UUQ9" s="242"/>
      <c r="UUR9" s="242"/>
      <c r="UUS9" s="242"/>
      <c r="UUT9" s="242"/>
      <c r="UUU9" s="242"/>
      <c r="UUV9" s="242"/>
      <c r="UUW9" s="242"/>
      <c r="UUX9" s="242"/>
      <c r="UUY9" s="242"/>
      <c r="UUZ9" s="242"/>
      <c r="UVA9" s="242"/>
      <c r="UVB9" s="242"/>
      <c r="UVC9" s="242"/>
      <c r="UVD9" s="242"/>
      <c r="UVE9" s="242"/>
      <c r="UVF9" s="242"/>
      <c r="UVG9" s="242"/>
      <c r="UVH9" s="242"/>
      <c r="UVI9" s="242"/>
      <c r="UVJ9" s="242"/>
      <c r="UVK9" s="242"/>
      <c r="UVL9" s="242"/>
      <c r="UVM9" s="242"/>
      <c r="UVN9" s="242"/>
      <c r="UVO9" s="242"/>
      <c r="UVP9" s="242"/>
      <c r="UVQ9" s="242"/>
      <c r="UVR9" s="242"/>
      <c r="UVS9" s="242"/>
      <c r="UVT9" s="242"/>
      <c r="UVU9" s="242"/>
      <c r="UVV9" s="242"/>
      <c r="UVW9" s="242"/>
      <c r="UVX9" s="242"/>
      <c r="UVY9" s="242"/>
      <c r="UVZ9" s="242"/>
      <c r="UWA9" s="242"/>
      <c r="UWB9" s="242"/>
      <c r="UWC9" s="242"/>
      <c r="UWD9" s="242"/>
      <c r="UWE9" s="242"/>
      <c r="UWF9" s="242"/>
      <c r="UWG9" s="242"/>
      <c r="UWH9" s="242"/>
      <c r="UWI9" s="242"/>
      <c r="UWJ9" s="242"/>
      <c r="UWK9" s="242"/>
      <c r="UWL9" s="242"/>
      <c r="UWM9" s="242"/>
      <c r="UWN9" s="242"/>
      <c r="UWO9" s="242"/>
      <c r="UWP9" s="242"/>
      <c r="UWQ9" s="242"/>
      <c r="UWR9" s="242"/>
      <c r="UWS9" s="242"/>
      <c r="UWT9" s="242"/>
      <c r="UWU9" s="242"/>
      <c r="UWV9" s="242"/>
      <c r="UWW9" s="242"/>
      <c r="UWX9" s="242"/>
      <c r="UWY9" s="242"/>
      <c r="UWZ9" s="242"/>
      <c r="UXA9" s="242"/>
      <c r="UXB9" s="242"/>
      <c r="UXC9" s="242"/>
      <c r="UXD9" s="242"/>
      <c r="UXE9" s="242"/>
      <c r="UXF9" s="242"/>
      <c r="UXG9" s="242"/>
      <c r="UXH9" s="242"/>
      <c r="UXI9" s="242"/>
      <c r="UXJ9" s="242"/>
      <c r="UXK9" s="242"/>
      <c r="UXL9" s="242"/>
      <c r="UXM9" s="242"/>
      <c r="UXN9" s="242"/>
      <c r="UXO9" s="242"/>
      <c r="UXP9" s="242"/>
      <c r="UXQ9" s="242"/>
      <c r="UXR9" s="242"/>
      <c r="UXS9" s="242"/>
      <c r="UXT9" s="242"/>
      <c r="UXU9" s="242"/>
      <c r="UXV9" s="242"/>
      <c r="UXW9" s="242"/>
      <c r="UXX9" s="242"/>
      <c r="UXY9" s="242"/>
      <c r="UXZ9" s="242"/>
      <c r="UYA9" s="242"/>
      <c r="UYB9" s="242"/>
      <c r="UYC9" s="242"/>
      <c r="UYD9" s="242"/>
      <c r="UYE9" s="242"/>
      <c r="UYF9" s="242"/>
      <c r="UYG9" s="242"/>
      <c r="UYH9" s="242"/>
      <c r="UYI9" s="242"/>
      <c r="UYJ9" s="242"/>
      <c r="UYK9" s="242"/>
      <c r="UYL9" s="242"/>
      <c r="UYM9" s="242"/>
      <c r="UYN9" s="242"/>
      <c r="UYO9" s="242"/>
      <c r="UYP9" s="242"/>
      <c r="UYQ9" s="242"/>
      <c r="UYR9" s="242"/>
      <c r="UYS9" s="242"/>
      <c r="UYT9" s="242"/>
      <c r="UYU9" s="242"/>
      <c r="UYV9" s="242"/>
      <c r="UYW9" s="242"/>
      <c r="UYX9" s="242"/>
      <c r="UYY9" s="242"/>
      <c r="UYZ9" s="242"/>
      <c r="UZA9" s="242"/>
      <c r="UZB9" s="242"/>
      <c r="UZC9" s="242"/>
      <c r="UZD9" s="242"/>
      <c r="UZE9" s="242"/>
      <c r="UZF9" s="242"/>
      <c r="UZG9" s="242"/>
      <c r="UZH9" s="242"/>
      <c r="UZI9" s="242"/>
      <c r="UZJ9" s="242"/>
      <c r="UZK9" s="242"/>
      <c r="UZL9" s="242"/>
      <c r="UZM9" s="242"/>
      <c r="UZN9" s="242"/>
      <c r="UZO9" s="242"/>
      <c r="UZP9" s="242"/>
      <c r="UZQ9" s="242"/>
      <c r="UZR9" s="242"/>
      <c r="UZS9" s="242"/>
      <c r="UZT9" s="242"/>
      <c r="UZU9" s="242"/>
      <c r="UZV9" s="242"/>
      <c r="UZW9" s="242"/>
      <c r="UZX9" s="242"/>
      <c r="UZY9" s="242"/>
      <c r="UZZ9" s="242"/>
      <c r="VAA9" s="242"/>
      <c r="VAB9" s="242"/>
      <c r="VAC9" s="242"/>
      <c r="VAD9" s="242"/>
      <c r="VAE9" s="242"/>
      <c r="VAF9" s="242"/>
      <c r="VAG9" s="242"/>
      <c r="VAH9" s="242"/>
      <c r="VAI9" s="242"/>
      <c r="VAJ9" s="242"/>
      <c r="VAK9" s="242"/>
      <c r="VAL9" s="242"/>
      <c r="VAM9" s="242"/>
      <c r="VAN9" s="242"/>
      <c r="VAO9" s="242"/>
      <c r="VAP9" s="242"/>
      <c r="VAQ9" s="242"/>
      <c r="VAR9" s="242"/>
      <c r="VAS9" s="242"/>
      <c r="VAT9" s="242"/>
      <c r="VAU9" s="242"/>
      <c r="VAV9" s="242"/>
      <c r="VAW9" s="242"/>
      <c r="VAX9" s="242"/>
      <c r="VAY9" s="242"/>
      <c r="VAZ9" s="242"/>
      <c r="VBA9" s="242"/>
      <c r="VBB9" s="242"/>
      <c r="VBC9" s="242"/>
      <c r="VBD9" s="242"/>
      <c r="VBE9" s="242"/>
      <c r="VBF9" s="242"/>
      <c r="VBG9" s="242"/>
      <c r="VBH9" s="242"/>
      <c r="VBI9" s="242"/>
      <c r="VBJ9" s="242"/>
      <c r="VBK9" s="242"/>
      <c r="VBL9" s="242"/>
      <c r="VBM9" s="242"/>
      <c r="VBN9" s="242"/>
      <c r="VBO9" s="242"/>
      <c r="VBP9" s="242"/>
      <c r="VBQ9" s="242"/>
      <c r="VBR9" s="242"/>
      <c r="VBS9" s="242"/>
      <c r="VBT9" s="242"/>
      <c r="VBU9" s="242"/>
      <c r="VBV9" s="242"/>
      <c r="VBW9" s="242"/>
      <c r="VBX9" s="242"/>
      <c r="VBY9" s="242"/>
      <c r="VBZ9" s="242"/>
      <c r="VCA9" s="242"/>
      <c r="VCB9" s="242"/>
      <c r="VCC9" s="242"/>
      <c r="VCD9" s="242"/>
      <c r="VCE9" s="242"/>
      <c r="VCF9" s="242"/>
      <c r="VCG9" s="242"/>
      <c r="VCH9" s="242"/>
      <c r="VCI9" s="242"/>
      <c r="VCJ9" s="242"/>
      <c r="VCK9" s="242"/>
      <c r="VCL9" s="242"/>
      <c r="VCM9" s="242"/>
      <c r="VCN9" s="242"/>
      <c r="VCO9" s="242"/>
      <c r="VCP9" s="242"/>
      <c r="VCQ9" s="242"/>
      <c r="VCR9" s="242"/>
      <c r="VCS9" s="242"/>
      <c r="VCT9" s="242"/>
      <c r="VCU9" s="242"/>
      <c r="VCV9" s="242"/>
      <c r="VCW9" s="242"/>
      <c r="VCX9" s="242"/>
      <c r="VCY9" s="242"/>
      <c r="VCZ9" s="242"/>
      <c r="VDA9" s="242"/>
      <c r="VDB9" s="242"/>
      <c r="VDC9" s="242"/>
      <c r="VDD9" s="242"/>
      <c r="VDE9" s="242"/>
      <c r="VDF9" s="242"/>
      <c r="VDG9" s="242"/>
      <c r="VDH9" s="242"/>
      <c r="VDI9" s="242"/>
      <c r="VDJ9" s="242"/>
      <c r="VDK9" s="242"/>
      <c r="VDL9" s="242"/>
      <c r="VDM9" s="242"/>
      <c r="VDN9" s="242"/>
      <c r="VDO9" s="242"/>
      <c r="VDP9" s="242"/>
      <c r="VDQ9" s="242"/>
      <c r="VDR9" s="242"/>
      <c r="VDS9" s="242"/>
      <c r="VDT9" s="242"/>
      <c r="VDU9" s="242"/>
      <c r="VDV9" s="242"/>
      <c r="VDW9" s="242"/>
      <c r="VDX9" s="242"/>
      <c r="VDY9" s="242"/>
      <c r="VDZ9" s="242"/>
      <c r="VEA9" s="242"/>
      <c r="VEB9" s="242"/>
      <c r="VEC9" s="242"/>
      <c r="VED9" s="242"/>
      <c r="VEE9" s="242"/>
      <c r="VEF9" s="242"/>
      <c r="VEG9" s="242"/>
      <c r="VEH9" s="242"/>
      <c r="VEI9" s="242"/>
      <c r="VEJ9" s="242"/>
      <c r="VEK9" s="242"/>
      <c r="VEL9" s="242"/>
      <c r="VEM9" s="242"/>
      <c r="VEN9" s="242"/>
      <c r="VEO9" s="242"/>
      <c r="VEP9" s="242"/>
      <c r="VEQ9" s="242"/>
      <c r="VER9" s="242"/>
      <c r="VES9" s="242"/>
      <c r="VET9" s="242"/>
      <c r="VEU9" s="242"/>
      <c r="VEV9" s="242"/>
      <c r="VEW9" s="242"/>
      <c r="VEX9" s="242"/>
      <c r="VEY9" s="242"/>
      <c r="VEZ9" s="242"/>
      <c r="VFA9" s="242"/>
      <c r="VFB9" s="242"/>
      <c r="VFC9" s="242"/>
      <c r="VFD9" s="242"/>
      <c r="VFE9" s="242"/>
      <c r="VFF9" s="242"/>
      <c r="VFG9" s="242"/>
      <c r="VFH9" s="242"/>
      <c r="VFI9" s="242"/>
      <c r="VFJ9" s="242"/>
      <c r="VFK9" s="242"/>
      <c r="VFL9" s="242"/>
      <c r="VFM9" s="242"/>
      <c r="VFN9" s="242"/>
      <c r="VFO9" s="242"/>
      <c r="VFP9" s="242"/>
      <c r="VFQ9" s="242"/>
      <c r="VFR9" s="242"/>
      <c r="VFS9" s="242"/>
      <c r="VFT9" s="242"/>
      <c r="VFU9" s="242"/>
      <c r="VFV9" s="242"/>
      <c r="VFW9" s="242"/>
      <c r="VFX9" s="242"/>
      <c r="VFY9" s="242"/>
      <c r="VFZ9" s="242"/>
      <c r="VGA9" s="242"/>
      <c r="VGB9" s="242"/>
      <c r="VGC9" s="242"/>
      <c r="VGD9" s="242"/>
      <c r="VGE9" s="242"/>
      <c r="VGF9" s="242"/>
      <c r="VGG9" s="242"/>
      <c r="VGH9" s="242"/>
      <c r="VGI9" s="242"/>
      <c r="VGJ9" s="242"/>
      <c r="VGK9" s="242"/>
      <c r="VGL9" s="242"/>
      <c r="VGM9" s="242"/>
      <c r="VGN9" s="242"/>
      <c r="VGO9" s="242"/>
      <c r="VGP9" s="242"/>
      <c r="VGQ9" s="242"/>
      <c r="VGR9" s="242"/>
      <c r="VGS9" s="242"/>
      <c r="VGT9" s="242"/>
      <c r="VGU9" s="242"/>
      <c r="VGV9" s="242"/>
      <c r="VGW9" s="242"/>
      <c r="VGX9" s="242"/>
      <c r="VGY9" s="242"/>
      <c r="VGZ9" s="242"/>
      <c r="VHA9" s="242"/>
      <c r="VHB9" s="242"/>
      <c r="VHC9" s="242"/>
      <c r="VHD9" s="242"/>
      <c r="VHE9" s="242"/>
      <c r="VHF9" s="242"/>
      <c r="VHG9" s="242"/>
      <c r="VHH9" s="242"/>
      <c r="VHI9" s="242"/>
      <c r="VHJ9" s="242"/>
      <c r="VHK9" s="242"/>
      <c r="VHL9" s="242"/>
      <c r="VHM9" s="242"/>
      <c r="VHN9" s="242"/>
      <c r="VHO9" s="242"/>
      <c r="VHP9" s="242"/>
      <c r="VHQ9" s="242"/>
      <c r="VHR9" s="242"/>
      <c r="VHS9" s="242"/>
      <c r="VHT9" s="242"/>
      <c r="VHU9" s="242"/>
      <c r="VHV9" s="242"/>
      <c r="VHW9" s="242"/>
      <c r="VHX9" s="242"/>
      <c r="VHY9" s="242"/>
      <c r="VHZ9" s="242"/>
      <c r="VIA9" s="242"/>
      <c r="VIB9" s="242"/>
      <c r="VIC9" s="242"/>
      <c r="VID9" s="242"/>
      <c r="VIE9" s="242"/>
      <c r="VIF9" s="242"/>
      <c r="VIG9" s="242"/>
      <c r="VIH9" s="242"/>
      <c r="VII9" s="242"/>
      <c r="VIJ9" s="242"/>
      <c r="VIK9" s="242"/>
      <c r="VIL9" s="242"/>
      <c r="VIM9" s="242"/>
      <c r="VIN9" s="242"/>
      <c r="VIO9" s="242"/>
      <c r="VIP9" s="242"/>
      <c r="VIQ9" s="242"/>
      <c r="VIR9" s="242"/>
      <c r="VIS9" s="242"/>
      <c r="VIT9" s="242"/>
      <c r="VIU9" s="242"/>
      <c r="VIV9" s="242"/>
      <c r="VIW9" s="242"/>
      <c r="VIX9" s="242"/>
      <c r="VIY9" s="242"/>
      <c r="VIZ9" s="242"/>
      <c r="VJA9" s="242"/>
      <c r="VJB9" s="242"/>
      <c r="VJC9" s="242"/>
      <c r="VJD9" s="242"/>
      <c r="VJE9" s="242"/>
      <c r="VJF9" s="242"/>
      <c r="VJG9" s="242"/>
      <c r="VJH9" s="242"/>
      <c r="VJI9" s="242"/>
      <c r="VJJ9" s="242"/>
      <c r="VJK9" s="242"/>
      <c r="VJL9" s="242"/>
      <c r="VJM9" s="242"/>
      <c r="VJN9" s="242"/>
      <c r="VJO9" s="242"/>
      <c r="VJP9" s="242"/>
      <c r="VJQ9" s="242"/>
      <c r="VJR9" s="242"/>
      <c r="VJS9" s="242"/>
      <c r="VJT9" s="242"/>
      <c r="VJU9" s="242"/>
      <c r="VJV9" s="242"/>
      <c r="VJW9" s="242"/>
      <c r="VJX9" s="242"/>
      <c r="VJY9" s="242"/>
      <c r="VJZ9" s="242"/>
      <c r="VKA9" s="242"/>
      <c r="VKB9" s="242"/>
      <c r="VKC9" s="242"/>
      <c r="VKD9" s="242"/>
      <c r="VKE9" s="242"/>
      <c r="VKF9" s="242"/>
      <c r="VKG9" s="242"/>
      <c r="VKH9" s="242"/>
      <c r="VKI9" s="242"/>
      <c r="VKJ9" s="242"/>
      <c r="VKK9" s="242"/>
      <c r="VKL9" s="242"/>
      <c r="VKM9" s="242"/>
      <c r="VKN9" s="242"/>
      <c r="VKO9" s="242"/>
      <c r="VKP9" s="242"/>
      <c r="VKQ9" s="242"/>
      <c r="VKR9" s="242"/>
      <c r="VKS9" s="242"/>
      <c r="VKT9" s="242"/>
      <c r="VKU9" s="242"/>
      <c r="VKV9" s="242"/>
      <c r="VKW9" s="242"/>
      <c r="VKX9" s="242"/>
      <c r="VKY9" s="242"/>
      <c r="VKZ9" s="242"/>
      <c r="VLA9" s="242"/>
      <c r="VLB9" s="242"/>
      <c r="VLC9" s="242"/>
      <c r="VLD9" s="242"/>
      <c r="VLE9" s="242"/>
      <c r="VLF9" s="242"/>
      <c r="VLG9" s="242"/>
      <c r="VLH9" s="242"/>
      <c r="VLI9" s="242"/>
      <c r="VLJ9" s="242"/>
      <c r="VLK9" s="242"/>
      <c r="VLL9" s="242"/>
      <c r="VLM9" s="242"/>
      <c r="VLN9" s="242"/>
      <c r="VLO9" s="242"/>
      <c r="VLP9" s="242"/>
      <c r="VLQ9" s="242"/>
      <c r="VLR9" s="242"/>
      <c r="VLS9" s="242"/>
      <c r="VLT9" s="242"/>
      <c r="VLU9" s="242"/>
      <c r="VLV9" s="242"/>
      <c r="VLW9" s="242"/>
      <c r="VLX9" s="242"/>
      <c r="VLY9" s="242"/>
      <c r="VLZ9" s="242"/>
      <c r="VMA9" s="242"/>
      <c r="VMB9" s="242"/>
      <c r="VMC9" s="242"/>
      <c r="VMD9" s="242"/>
      <c r="VME9" s="242"/>
      <c r="VMF9" s="242"/>
      <c r="VMG9" s="242"/>
      <c r="VMH9" s="242"/>
      <c r="VMI9" s="242"/>
      <c r="VMJ9" s="242"/>
      <c r="VMK9" s="242"/>
      <c r="VML9" s="242"/>
      <c r="VMM9" s="242"/>
      <c r="VMN9" s="242"/>
      <c r="VMO9" s="242"/>
      <c r="VMP9" s="242"/>
      <c r="VMQ9" s="242"/>
      <c r="VMR9" s="242"/>
      <c r="VMS9" s="242"/>
      <c r="VMT9" s="242"/>
      <c r="VMU9" s="242"/>
      <c r="VMV9" s="242"/>
      <c r="VMW9" s="242"/>
      <c r="VMX9" s="242"/>
      <c r="VMY9" s="242"/>
      <c r="VMZ9" s="242"/>
      <c r="VNA9" s="242"/>
      <c r="VNB9" s="242"/>
      <c r="VNC9" s="242"/>
      <c r="VND9" s="242"/>
      <c r="VNE9" s="242"/>
      <c r="VNF9" s="242"/>
      <c r="VNG9" s="242"/>
      <c r="VNH9" s="242"/>
      <c r="VNI9" s="242"/>
      <c r="VNJ9" s="242"/>
      <c r="VNK9" s="242"/>
      <c r="VNL9" s="242"/>
      <c r="VNM9" s="242"/>
      <c r="VNN9" s="242"/>
      <c r="VNO9" s="242"/>
      <c r="VNP9" s="242"/>
      <c r="VNQ9" s="242"/>
      <c r="VNR9" s="242"/>
      <c r="VNS9" s="242"/>
      <c r="VNT9" s="242"/>
      <c r="VNU9" s="242"/>
      <c r="VNV9" s="242"/>
      <c r="VNW9" s="242"/>
      <c r="VNX9" s="242"/>
      <c r="VNY9" s="242"/>
      <c r="VNZ9" s="242"/>
      <c r="VOA9" s="242"/>
      <c r="VOB9" s="242"/>
      <c r="VOC9" s="242"/>
      <c r="VOD9" s="242"/>
      <c r="VOE9" s="242"/>
      <c r="VOF9" s="242"/>
      <c r="VOG9" s="242"/>
      <c r="VOH9" s="242"/>
      <c r="VOI9" s="242"/>
      <c r="VOJ9" s="242"/>
      <c r="VOK9" s="242"/>
      <c r="VOL9" s="242"/>
      <c r="VOM9" s="242"/>
      <c r="VON9" s="242"/>
      <c r="VOO9" s="242"/>
      <c r="VOP9" s="242"/>
      <c r="VOQ9" s="242"/>
      <c r="VOR9" s="242"/>
      <c r="VOS9" s="242"/>
      <c r="VOT9" s="242"/>
      <c r="VOU9" s="242"/>
      <c r="VOV9" s="242"/>
      <c r="VOW9" s="242"/>
      <c r="VOX9" s="242"/>
      <c r="VOY9" s="242"/>
      <c r="VOZ9" s="242"/>
      <c r="VPA9" s="242"/>
      <c r="VPB9" s="242"/>
      <c r="VPC9" s="242"/>
      <c r="VPD9" s="242"/>
      <c r="VPE9" s="242"/>
      <c r="VPF9" s="242"/>
      <c r="VPG9" s="242"/>
      <c r="VPH9" s="242"/>
      <c r="VPI9" s="242"/>
      <c r="VPJ9" s="242"/>
      <c r="VPK9" s="242"/>
      <c r="VPL9" s="242"/>
      <c r="VPM9" s="242"/>
      <c r="VPN9" s="242"/>
      <c r="VPO9" s="242"/>
      <c r="VPP9" s="242"/>
      <c r="VPQ9" s="242"/>
      <c r="VPR9" s="242"/>
      <c r="VPS9" s="242"/>
      <c r="VPT9" s="242"/>
      <c r="VPU9" s="242"/>
      <c r="VPV9" s="242"/>
      <c r="VPW9" s="242"/>
      <c r="VPX9" s="242"/>
      <c r="VPY9" s="242"/>
      <c r="VPZ9" s="242"/>
      <c r="VQA9" s="242"/>
      <c r="VQB9" s="242"/>
      <c r="VQC9" s="242"/>
      <c r="VQD9" s="242"/>
      <c r="VQE9" s="242"/>
      <c r="VQF9" s="242"/>
      <c r="VQG9" s="242"/>
      <c r="VQH9" s="242"/>
      <c r="VQI9" s="242"/>
      <c r="VQJ9" s="242"/>
      <c r="VQK9" s="242"/>
      <c r="VQL9" s="242"/>
      <c r="VQM9" s="242"/>
      <c r="VQN9" s="242"/>
      <c r="VQO9" s="242"/>
      <c r="VQP9" s="242"/>
      <c r="VQQ9" s="242"/>
      <c r="VQR9" s="242"/>
      <c r="VQS9" s="242"/>
      <c r="VQT9" s="242"/>
      <c r="VQU9" s="242"/>
      <c r="VQV9" s="242"/>
      <c r="VQW9" s="242"/>
      <c r="VQX9" s="242"/>
      <c r="VQY9" s="242"/>
      <c r="VQZ9" s="242"/>
      <c r="VRA9" s="242"/>
      <c r="VRB9" s="242"/>
      <c r="VRC9" s="242"/>
      <c r="VRD9" s="242"/>
      <c r="VRE9" s="242"/>
      <c r="VRF9" s="242"/>
      <c r="VRG9" s="242"/>
      <c r="VRH9" s="242"/>
      <c r="VRI9" s="242"/>
      <c r="VRJ9" s="242"/>
      <c r="VRK9" s="242"/>
      <c r="VRL9" s="242"/>
      <c r="VRM9" s="242"/>
      <c r="VRN9" s="242"/>
      <c r="VRO9" s="242"/>
      <c r="VRP9" s="242"/>
      <c r="VRQ9" s="242"/>
      <c r="VRR9" s="242"/>
      <c r="VRS9" s="242"/>
      <c r="VRT9" s="242"/>
      <c r="VRU9" s="242"/>
      <c r="VRV9" s="242"/>
      <c r="VRW9" s="242"/>
      <c r="VRX9" s="242"/>
      <c r="VRY9" s="242"/>
      <c r="VRZ9" s="242"/>
      <c r="VSA9" s="242"/>
      <c r="VSB9" s="242"/>
      <c r="VSC9" s="242"/>
      <c r="VSD9" s="242"/>
      <c r="VSE9" s="242"/>
      <c r="VSF9" s="242"/>
      <c r="VSG9" s="242"/>
      <c r="VSH9" s="242"/>
      <c r="VSI9" s="242"/>
      <c r="VSJ9" s="242"/>
      <c r="VSK9" s="242"/>
      <c r="VSL9" s="242"/>
      <c r="VSM9" s="242"/>
      <c r="VSN9" s="242"/>
      <c r="VSO9" s="242"/>
      <c r="VSP9" s="242"/>
      <c r="VSQ9" s="242"/>
      <c r="VSR9" s="242"/>
      <c r="VSS9" s="242"/>
      <c r="VST9" s="242"/>
      <c r="VSU9" s="242"/>
      <c r="VSV9" s="242"/>
      <c r="VSW9" s="242"/>
      <c r="VSX9" s="242"/>
      <c r="VSY9" s="242"/>
      <c r="VSZ9" s="242"/>
      <c r="VTA9" s="242"/>
      <c r="VTB9" s="242"/>
      <c r="VTC9" s="242"/>
      <c r="VTD9" s="242"/>
      <c r="VTE9" s="242"/>
      <c r="VTF9" s="242"/>
      <c r="VTG9" s="242"/>
      <c r="VTH9" s="242"/>
      <c r="VTI9" s="242"/>
      <c r="VTJ9" s="242"/>
      <c r="VTK9" s="242"/>
      <c r="VTL9" s="242"/>
      <c r="VTM9" s="242"/>
      <c r="VTN9" s="242"/>
      <c r="VTO9" s="242"/>
      <c r="VTP9" s="242"/>
      <c r="VTQ9" s="242"/>
      <c r="VTR9" s="242"/>
      <c r="VTS9" s="242"/>
      <c r="VTT9" s="242"/>
      <c r="VTU9" s="242"/>
      <c r="VTV9" s="242"/>
      <c r="VTW9" s="242"/>
      <c r="VTX9" s="242"/>
      <c r="VTY9" s="242"/>
      <c r="VTZ9" s="242"/>
      <c r="VUA9" s="242"/>
      <c r="VUB9" s="242"/>
      <c r="VUC9" s="242"/>
      <c r="VUD9" s="242"/>
      <c r="VUE9" s="242"/>
      <c r="VUF9" s="242"/>
      <c r="VUG9" s="242"/>
      <c r="VUH9" s="242"/>
      <c r="VUI9" s="242"/>
      <c r="VUJ9" s="242"/>
      <c r="VUK9" s="242"/>
      <c r="VUL9" s="242"/>
      <c r="VUM9" s="242"/>
      <c r="VUN9" s="242"/>
      <c r="VUO9" s="242"/>
      <c r="VUP9" s="242"/>
      <c r="VUQ9" s="242"/>
      <c r="VUR9" s="242"/>
      <c r="VUS9" s="242"/>
      <c r="VUT9" s="242"/>
      <c r="VUU9" s="242"/>
      <c r="VUV9" s="242"/>
      <c r="VUW9" s="242"/>
      <c r="VUX9" s="242"/>
      <c r="VUY9" s="242"/>
      <c r="VUZ9" s="242"/>
      <c r="VVA9" s="242"/>
      <c r="VVB9" s="242"/>
      <c r="VVC9" s="242"/>
      <c r="VVD9" s="242"/>
      <c r="VVE9" s="242"/>
      <c r="VVF9" s="242"/>
      <c r="VVG9" s="242"/>
      <c r="VVH9" s="242"/>
      <c r="VVI9" s="242"/>
      <c r="VVJ9" s="242"/>
      <c r="VVK9" s="242"/>
      <c r="VVL9" s="242"/>
      <c r="VVM9" s="242"/>
      <c r="VVN9" s="242"/>
      <c r="VVO9" s="242"/>
      <c r="VVP9" s="242"/>
      <c r="VVQ9" s="242"/>
      <c r="VVR9" s="242"/>
      <c r="VVS9" s="242"/>
      <c r="VVT9" s="242"/>
      <c r="VVU9" s="242"/>
      <c r="VVV9" s="242"/>
      <c r="VVW9" s="242"/>
      <c r="VVX9" s="242"/>
      <c r="VVY9" s="242"/>
      <c r="VVZ9" s="242"/>
      <c r="VWA9" s="242"/>
      <c r="VWB9" s="242"/>
      <c r="VWC9" s="242"/>
      <c r="VWD9" s="242"/>
      <c r="VWE9" s="242"/>
      <c r="VWF9" s="242"/>
      <c r="VWG9" s="242"/>
      <c r="VWH9" s="242"/>
      <c r="VWI9" s="242"/>
      <c r="VWJ9" s="242"/>
      <c r="VWK9" s="242"/>
      <c r="VWL9" s="242"/>
      <c r="VWM9" s="242"/>
      <c r="VWN9" s="242"/>
      <c r="VWO9" s="242"/>
      <c r="VWP9" s="242"/>
      <c r="VWQ9" s="242"/>
      <c r="VWR9" s="242"/>
      <c r="VWS9" s="242"/>
      <c r="VWT9" s="242"/>
      <c r="VWU9" s="242"/>
      <c r="VWV9" s="242"/>
      <c r="VWW9" s="242"/>
      <c r="VWX9" s="242"/>
      <c r="VWY9" s="242"/>
      <c r="VWZ9" s="242"/>
      <c r="VXA9" s="242"/>
      <c r="VXB9" s="242"/>
      <c r="VXC9" s="242"/>
      <c r="VXD9" s="242"/>
      <c r="VXE9" s="242"/>
      <c r="VXF9" s="242"/>
      <c r="VXG9" s="242"/>
      <c r="VXH9" s="242"/>
      <c r="VXI9" s="242"/>
      <c r="VXJ9" s="242"/>
      <c r="VXK9" s="242"/>
      <c r="VXL9" s="242"/>
      <c r="VXM9" s="242"/>
      <c r="VXN9" s="242"/>
      <c r="VXO9" s="242"/>
      <c r="VXP9" s="242"/>
      <c r="VXQ9" s="242"/>
      <c r="VXR9" s="242"/>
      <c r="VXS9" s="242"/>
      <c r="VXT9" s="242"/>
      <c r="VXU9" s="242"/>
      <c r="VXV9" s="242"/>
      <c r="VXW9" s="242"/>
      <c r="VXX9" s="242"/>
      <c r="VXY9" s="242"/>
      <c r="VXZ9" s="242"/>
      <c r="VYA9" s="242"/>
      <c r="VYB9" s="242"/>
      <c r="VYC9" s="242"/>
      <c r="VYD9" s="242"/>
      <c r="VYE9" s="242"/>
      <c r="VYF9" s="242"/>
      <c r="VYG9" s="242"/>
      <c r="VYH9" s="242"/>
      <c r="VYI9" s="242"/>
      <c r="VYJ9" s="242"/>
      <c r="VYK9" s="242"/>
      <c r="VYL9" s="242"/>
      <c r="VYM9" s="242"/>
      <c r="VYN9" s="242"/>
      <c r="VYO9" s="242"/>
      <c r="VYP9" s="242"/>
      <c r="VYQ9" s="242"/>
      <c r="VYR9" s="242"/>
      <c r="VYS9" s="242"/>
      <c r="VYT9" s="242"/>
      <c r="VYU9" s="242"/>
      <c r="VYV9" s="242"/>
      <c r="VYW9" s="242"/>
      <c r="VYX9" s="242"/>
      <c r="VYY9" s="242"/>
      <c r="VYZ9" s="242"/>
      <c r="VZA9" s="242"/>
      <c r="VZB9" s="242"/>
      <c r="VZC9" s="242"/>
      <c r="VZD9" s="242"/>
      <c r="VZE9" s="242"/>
      <c r="VZF9" s="242"/>
      <c r="VZG9" s="242"/>
      <c r="VZH9" s="242"/>
      <c r="VZI9" s="242"/>
      <c r="VZJ9" s="242"/>
      <c r="VZK9" s="242"/>
      <c r="VZL9" s="242"/>
      <c r="VZM9" s="242"/>
      <c r="VZN9" s="242"/>
      <c r="VZO9" s="242"/>
      <c r="VZP9" s="242"/>
      <c r="VZQ9" s="242"/>
      <c r="VZR9" s="242"/>
      <c r="VZS9" s="242"/>
      <c r="VZT9" s="242"/>
      <c r="VZU9" s="242"/>
      <c r="VZV9" s="242"/>
      <c r="VZW9" s="242"/>
      <c r="VZX9" s="242"/>
      <c r="VZY9" s="242"/>
      <c r="VZZ9" s="242"/>
      <c r="WAA9" s="242"/>
      <c r="WAB9" s="242"/>
      <c r="WAC9" s="242"/>
      <c r="WAD9" s="242"/>
      <c r="WAE9" s="242"/>
      <c r="WAF9" s="242"/>
      <c r="WAG9" s="242"/>
      <c r="WAH9" s="242"/>
      <c r="WAI9" s="242"/>
      <c r="WAJ9" s="242"/>
      <c r="WAK9" s="242"/>
      <c r="WAL9" s="242"/>
      <c r="WAM9" s="242"/>
      <c r="WAN9" s="242"/>
      <c r="WAO9" s="242"/>
      <c r="WAP9" s="242"/>
      <c r="WAQ9" s="242"/>
      <c r="WAR9" s="242"/>
      <c r="WAS9" s="242"/>
      <c r="WAT9" s="242"/>
      <c r="WAU9" s="242"/>
      <c r="WAV9" s="242"/>
      <c r="WAW9" s="242"/>
      <c r="WAX9" s="242"/>
      <c r="WAY9" s="242"/>
      <c r="WAZ9" s="242"/>
      <c r="WBA9" s="242"/>
      <c r="WBB9" s="242"/>
      <c r="WBC9" s="242"/>
      <c r="WBD9" s="242"/>
      <c r="WBE9" s="242"/>
      <c r="WBF9" s="242"/>
      <c r="WBG9" s="242"/>
      <c r="WBH9" s="242"/>
      <c r="WBI9" s="242"/>
      <c r="WBJ9" s="242"/>
      <c r="WBK9" s="242"/>
      <c r="WBL9" s="242"/>
      <c r="WBM9" s="242"/>
      <c r="WBN9" s="242"/>
      <c r="WBO9" s="242"/>
      <c r="WBP9" s="242"/>
      <c r="WBQ9" s="242"/>
      <c r="WBR9" s="242"/>
      <c r="WBS9" s="242"/>
      <c r="WBT9" s="242"/>
      <c r="WBU9" s="242"/>
      <c r="WBV9" s="242"/>
      <c r="WBW9" s="242"/>
      <c r="WBX9" s="242"/>
      <c r="WBY9" s="242"/>
      <c r="WBZ9" s="242"/>
      <c r="WCA9" s="242"/>
      <c r="WCB9" s="242"/>
      <c r="WCC9" s="242"/>
      <c r="WCD9" s="242"/>
      <c r="WCE9" s="242"/>
      <c r="WCF9" s="242"/>
      <c r="WCG9" s="242"/>
      <c r="WCH9" s="242"/>
      <c r="WCI9" s="242"/>
      <c r="WCJ9" s="242"/>
      <c r="WCK9" s="242"/>
      <c r="WCL9" s="242"/>
      <c r="WCM9" s="242"/>
      <c r="WCN9" s="242"/>
      <c r="WCO9" s="242"/>
      <c r="WCP9" s="242"/>
      <c r="WCQ9" s="242"/>
      <c r="WCR9" s="242"/>
      <c r="WCS9" s="242"/>
      <c r="WCT9" s="242"/>
      <c r="WCU9" s="242"/>
      <c r="WCV9" s="242"/>
      <c r="WCW9" s="242"/>
      <c r="WCX9" s="242"/>
      <c r="WCY9" s="242"/>
      <c r="WCZ9" s="242"/>
      <c r="WDA9" s="242"/>
      <c r="WDB9" s="242"/>
      <c r="WDC9" s="242"/>
      <c r="WDD9" s="242"/>
      <c r="WDE9" s="242"/>
      <c r="WDF9" s="242"/>
      <c r="WDG9" s="242"/>
      <c r="WDH9" s="242"/>
      <c r="WDI9" s="242"/>
      <c r="WDJ9" s="242"/>
      <c r="WDK9" s="242"/>
      <c r="WDL9" s="242"/>
      <c r="WDM9" s="242"/>
      <c r="WDN9" s="242"/>
      <c r="WDO9" s="242"/>
      <c r="WDP9" s="242"/>
      <c r="WDQ9" s="242"/>
      <c r="WDR9" s="242"/>
      <c r="WDS9" s="242"/>
      <c r="WDT9" s="242"/>
      <c r="WDU9" s="242"/>
      <c r="WDV9" s="242"/>
      <c r="WDW9" s="242"/>
      <c r="WDX9" s="242"/>
      <c r="WDY9" s="242"/>
      <c r="WDZ9" s="242"/>
      <c r="WEA9" s="242"/>
      <c r="WEB9" s="242"/>
      <c r="WEC9" s="242"/>
      <c r="WED9" s="242"/>
      <c r="WEE9" s="242"/>
      <c r="WEF9" s="242"/>
      <c r="WEG9" s="242"/>
      <c r="WEH9" s="242"/>
      <c r="WEI9" s="242"/>
      <c r="WEJ9" s="242"/>
      <c r="WEK9" s="242"/>
      <c r="WEL9" s="242"/>
      <c r="WEM9" s="242"/>
      <c r="WEN9" s="242"/>
      <c r="WEO9" s="242"/>
      <c r="WEP9" s="242"/>
      <c r="WEQ9" s="242"/>
      <c r="WER9" s="242"/>
      <c r="WES9" s="242"/>
      <c r="WET9" s="242"/>
      <c r="WEU9" s="242"/>
      <c r="WEV9" s="242"/>
      <c r="WEW9" s="242"/>
      <c r="WEX9" s="242"/>
      <c r="WEY9" s="242"/>
      <c r="WEZ9" s="242"/>
      <c r="WFA9" s="242"/>
      <c r="WFB9" s="242"/>
      <c r="WFC9" s="242"/>
      <c r="WFD9" s="242"/>
      <c r="WFE9" s="242"/>
      <c r="WFF9" s="242"/>
      <c r="WFG9" s="242"/>
      <c r="WFH9" s="242"/>
      <c r="WFI9" s="242"/>
      <c r="WFJ9" s="242"/>
      <c r="WFK9" s="242"/>
      <c r="WFL9" s="242"/>
      <c r="WFM9" s="242"/>
      <c r="WFN9" s="242"/>
      <c r="WFO9" s="242"/>
      <c r="WFP9" s="242"/>
      <c r="WFQ9" s="242"/>
      <c r="WFR9" s="242"/>
      <c r="WFS9" s="242"/>
      <c r="WFT9" s="242"/>
      <c r="WFU9" s="242"/>
      <c r="WFV9" s="242"/>
      <c r="WFW9" s="242"/>
      <c r="WFX9" s="242"/>
      <c r="WFY9" s="242"/>
      <c r="WFZ9" s="242"/>
      <c r="WGA9" s="242"/>
      <c r="WGB9" s="242"/>
      <c r="WGC9" s="242"/>
      <c r="WGD9" s="242"/>
      <c r="WGE9" s="242"/>
      <c r="WGF9" s="242"/>
      <c r="WGG9" s="242"/>
      <c r="WGH9" s="242"/>
      <c r="WGI9" s="242"/>
      <c r="WGJ9" s="242"/>
      <c r="WGK9" s="242"/>
      <c r="WGL9" s="242"/>
      <c r="WGM9" s="242"/>
      <c r="WGN9" s="242"/>
      <c r="WGO9" s="242"/>
      <c r="WGP9" s="242"/>
      <c r="WGQ9" s="242"/>
      <c r="WGR9" s="242"/>
      <c r="WGS9" s="242"/>
      <c r="WGT9" s="242"/>
      <c r="WGU9" s="242"/>
      <c r="WGV9" s="242"/>
      <c r="WGW9" s="242"/>
      <c r="WGX9" s="242"/>
      <c r="WGY9" s="242"/>
      <c r="WGZ9" s="242"/>
      <c r="WHA9" s="242"/>
      <c r="WHB9" s="242"/>
      <c r="WHC9" s="242"/>
      <c r="WHD9" s="242"/>
      <c r="WHE9" s="242"/>
      <c r="WHF9" s="242"/>
      <c r="WHG9" s="242"/>
      <c r="WHH9" s="242"/>
      <c r="WHI9" s="242"/>
      <c r="WHJ9" s="242"/>
      <c r="WHK9" s="242"/>
      <c r="WHL9" s="242"/>
      <c r="WHM9" s="242"/>
      <c r="WHN9" s="242"/>
      <c r="WHO9" s="242"/>
      <c r="WHP9" s="242"/>
      <c r="WHQ9" s="242"/>
      <c r="WHR9" s="242"/>
      <c r="WHS9" s="242"/>
      <c r="WHT9" s="242"/>
      <c r="WHU9" s="242"/>
      <c r="WHV9" s="242"/>
      <c r="WHW9" s="242"/>
      <c r="WHX9" s="242"/>
      <c r="WHY9" s="242"/>
      <c r="WHZ9" s="242"/>
      <c r="WIA9" s="242"/>
      <c r="WIB9" s="242"/>
      <c r="WIC9" s="242"/>
      <c r="WID9" s="242"/>
      <c r="WIE9" s="242"/>
      <c r="WIF9" s="242"/>
      <c r="WIG9" s="242"/>
      <c r="WIH9" s="242"/>
      <c r="WII9" s="242"/>
      <c r="WIJ9" s="242"/>
      <c r="WIK9" s="242"/>
      <c r="WIL9" s="242"/>
      <c r="WIM9" s="242"/>
      <c r="WIN9" s="242"/>
      <c r="WIO9" s="242"/>
      <c r="WIP9" s="242"/>
      <c r="WIQ9" s="242"/>
      <c r="WIR9" s="242"/>
      <c r="WIS9" s="242"/>
      <c r="WIT9" s="242"/>
      <c r="WIU9" s="242"/>
      <c r="WIV9" s="242"/>
      <c r="WIW9" s="242"/>
      <c r="WIX9" s="242"/>
      <c r="WIY9" s="242"/>
      <c r="WIZ9" s="242"/>
      <c r="WJA9" s="242"/>
      <c r="WJB9" s="242"/>
      <c r="WJC9" s="242"/>
      <c r="WJD9" s="242"/>
      <c r="WJE9" s="242"/>
      <c r="WJF9" s="242"/>
      <c r="WJG9" s="242"/>
      <c r="WJH9" s="242"/>
      <c r="WJI9" s="242"/>
      <c r="WJJ9" s="242"/>
      <c r="WJK9" s="242"/>
      <c r="WJL9" s="242"/>
      <c r="WJM9" s="242"/>
      <c r="WJN9" s="242"/>
      <c r="WJO9" s="242"/>
      <c r="WJP9" s="242"/>
      <c r="WJQ9" s="242"/>
      <c r="WJR9" s="242"/>
      <c r="WJS9" s="242"/>
      <c r="WJT9" s="242"/>
      <c r="WJU9" s="242"/>
      <c r="WJV9" s="242"/>
      <c r="WJW9" s="242"/>
      <c r="WJX9" s="242"/>
      <c r="WJY9" s="242"/>
      <c r="WJZ9" s="242"/>
      <c r="WKA9" s="242"/>
      <c r="WKB9" s="242"/>
      <c r="WKC9" s="242"/>
      <c r="WKD9" s="242"/>
      <c r="WKE9" s="242"/>
      <c r="WKF9" s="242"/>
      <c r="WKG9" s="242"/>
      <c r="WKH9" s="242"/>
      <c r="WKI9" s="242"/>
      <c r="WKJ9" s="242"/>
      <c r="WKK9" s="242"/>
      <c r="WKL9" s="242"/>
      <c r="WKM9" s="242"/>
      <c r="WKN9" s="242"/>
      <c r="WKO9" s="242"/>
      <c r="WKP9" s="242"/>
      <c r="WKQ9" s="242"/>
      <c r="WKR9" s="242"/>
      <c r="WKS9" s="242"/>
      <c r="WKT9" s="242"/>
      <c r="WKU9" s="242"/>
      <c r="WKV9" s="242"/>
      <c r="WKW9" s="242"/>
      <c r="WKX9" s="242"/>
      <c r="WKY9" s="242"/>
      <c r="WKZ9" s="242"/>
      <c r="WLA9" s="242"/>
      <c r="WLB9" s="242"/>
      <c r="WLC9" s="242"/>
      <c r="WLD9" s="242"/>
      <c r="WLE9" s="242"/>
      <c r="WLF9" s="242"/>
      <c r="WLG9" s="242"/>
      <c r="WLH9" s="242"/>
      <c r="WLI9" s="242"/>
      <c r="WLJ9" s="242"/>
      <c r="WLK9" s="242"/>
      <c r="WLL9" s="242"/>
      <c r="WLM9" s="242"/>
      <c r="WLN9" s="242"/>
      <c r="WLO9" s="242"/>
      <c r="WLP9" s="242"/>
      <c r="WLQ9" s="242"/>
      <c r="WLR9" s="242"/>
      <c r="WLS9" s="242"/>
      <c r="WLT9" s="242"/>
      <c r="WLU9" s="242"/>
      <c r="WLV9" s="242"/>
      <c r="WLW9" s="242"/>
      <c r="WLX9" s="242"/>
      <c r="WLY9" s="242"/>
      <c r="WLZ9" s="242"/>
      <c r="WMA9" s="242"/>
      <c r="WMB9" s="242"/>
      <c r="WMC9" s="242"/>
      <c r="WMD9" s="242"/>
      <c r="WME9" s="242"/>
      <c r="WMF9" s="242"/>
      <c r="WMG9" s="242"/>
      <c r="WMH9" s="242"/>
      <c r="WMI9" s="242"/>
      <c r="WMJ9" s="242"/>
      <c r="WMK9" s="242"/>
      <c r="WML9" s="242"/>
      <c r="WMM9" s="242"/>
      <c r="WMN9" s="242"/>
      <c r="WMO9" s="242"/>
      <c r="WMP9" s="242"/>
      <c r="WMQ9" s="242"/>
      <c r="WMR9" s="242"/>
      <c r="WMS9" s="242"/>
      <c r="WMT9" s="242"/>
      <c r="WMU9" s="242"/>
      <c r="WMV9" s="242"/>
      <c r="WMW9" s="242"/>
      <c r="WMX9" s="242"/>
      <c r="WMY9" s="242"/>
      <c r="WMZ9" s="242"/>
      <c r="WNA9" s="242"/>
      <c r="WNB9" s="242"/>
      <c r="WNC9" s="242"/>
      <c r="WND9" s="242"/>
      <c r="WNE9" s="242"/>
      <c r="WNF9" s="242"/>
      <c r="WNG9" s="242"/>
      <c r="WNH9" s="242"/>
      <c r="WNI9" s="242"/>
      <c r="WNJ9" s="242"/>
      <c r="WNK9" s="242"/>
      <c r="WNL9" s="242"/>
      <c r="WNM9" s="242"/>
      <c r="WNN9" s="242"/>
      <c r="WNO9" s="242"/>
      <c r="WNP9" s="242"/>
      <c r="WNQ9" s="242"/>
      <c r="WNR9" s="242"/>
      <c r="WNS9" s="242"/>
      <c r="WNT9" s="242"/>
      <c r="WNU9" s="242"/>
      <c r="WNV9" s="242"/>
      <c r="WNW9" s="242"/>
      <c r="WNX9" s="242"/>
      <c r="WNY9" s="242"/>
      <c r="WNZ9" s="242"/>
      <c r="WOA9" s="242"/>
      <c r="WOB9" s="242"/>
      <c r="WOC9" s="242"/>
      <c r="WOD9" s="242"/>
      <c r="WOE9" s="242"/>
      <c r="WOF9" s="242"/>
      <c r="WOG9" s="242"/>
      <c r="WOH9" s="242"/>
      <c r="WOI9" s="242"/>
      <c r="WOJ9" s="242"/>
      <c r="WOK9" s="242"/>
      <c r="WOL9" s="242"/>
      <c r="WOM9" s="242"/>
      <c r="WON9" s="242"/>
      <c r="WOO9" s="242"/>
      <c r="WOP9" s="242"/>
      <c r="WOQ9" s="242"/>
      <c r="WOR9" s="242"/>
      <c r="WOS9" s="242"/>
      <c r="WOT9" s="242"/>
      <c r="WOU9" s="242"/>
      <c r="WOV9" s="242"/>
      <c r="WOW9" s="242"/>
      <c r="WOX9" s="242"/>
      <c r="WOY9" s="242"/>
      <c r="WOZ9" s="242"/>
      <c r="WPA9" s="242"/>
      <c r="WPB9" s="242"/>
      <c r="WPC9" s="242"/>
      <c r="WPD9" s="242"/>
      <c r="WPE9" s="242"/>
      <c r="WPF9" s="242"/>
      <c r="WPG9" s="242"/>
      <c r="WPH9" s="242"/>
      <c r="WPI9" s="242"/>
      <c r="WPJ9" s="242"/>
      <c r="WPK9" s="242"/>
      <c r="WPL9" s="242"/>
      <c r="WPM9" s="242"/>
      <c r="WPN9" s="242"/>
      <c r="WPO9" s="242"/>
      <c r="WPP9" s="242"/>
      <c r="WPQ9" s="242"/>
      <c r="WPR9" s="242"/>
      <c r="WPS9" s="242"/>
      <c r="WPT9" s="242"/>
      <c r="WPU9" s="242"/>
      <c r="WPV9" s="242"/>
      <c r="WPW9" s="242"/>
      <c r="WPX9" s="242"/>
      <c r="WPY9" s="242"/>
      <c r="WPZ9" s="242"/>
      <c r="WQA9" s="242"/>
      <c r="WQB9" s="242"/>
      <c r="WQC9" s="242"/>
      <c r="WQD9" s="242"/>
      <c r="WQE9" s="242"/>
      <c r="WQF9" s="242"/>
      <c r="WQG9" s="242"/>
      <c r="WQH9" s="242"/>
      <c r="WQI9" s="242"/>
      <c r="WQJ9" s="242"/>
      <c r="WQK9" s="242"/>
      <c r="WQL9" s="242"/>
      <c r="WQM9" s="242"/>
      <c r="WQN9" s="242"/>
      <c r="WQO9" s="242"/>
      <c r="WQP9" s="242"/>
      <c r="WQQ9" s="242"/>
      <c r="WQR9" s="242"/>
      <c r="WQS9" s="242"/>
      <c r="WQT9" s="242"/>
      <c r="WQU9" s="242"/>
      <c r="WQV9" s="242"/>
      <c r="WQW9" s="242"/>
      <c r="WQX9" s="242"/>
      <c r="WQY9" s="242"/>
      <c r="WQZ9" s="242"/>
      <c r="WRA9" s="242"/>
      <c r="WRB9" s="242"/>
      <c r="WRC9" s="242"/>
      <c r="WRD9" s="242"/>
      <c r="WRE9" s="242"/>
      <c r="WRF9" s="242"/>
      <c r="WRG9" s="242"/>
      <c r="WRH9" s="242"/>
      <c r="WRI9" s="242"/>
      <c r="WRJ9" s="242"/>
      <c r="WRK9" s="242"/>
      <c r="WRL9" s="242"/>
      <c r="WRM9" s="242"/>
      <c r="WRN9" s="242"/>
      <c r="WRO9" s="242"/>
      <c r="WRP9" s="242"/>
      <c r="WRQ9" s="242"/>
      <c r="WRR9" s="242"/>
      <c r="WRS9" s="242"/>
      <c r="WRT9" s="242"/>
      <c r="WRU9" s="242"/>
      <c r="WRV9" s="242"/>
      <c r="WRW9" s="242"/>
      <c r="WRX9" s="242"/>
      <c r="WRY9" s="242"/>
      <c r="WRZ9" s="242"/>
      <c r="WSA9" s="242"/>
      <c r="WSB9" s="242"/>
      <c r="WSC9" s="242"/>
      <c r="WSD9" s="242"/>
      <c r="WSE9" s="242"/>
      <c r="WSF9" s="242"/>
      <c r="WSG9" s="242"/>
      <c r="WSH9" s="242"/>
      <c r="WSI9" s="242"/>
      <c r="WSJ9" s="242"/>
      <c r="WSK9" s="242"/>
      <c r="WSL9" s="242"/>
      <c r="WSM9" s="242"/>
      <c r="WSN9" s="242"/>
      <c r="WSO9" s="242"/>
      <c r="WSP9" s="242"/>
      <c r="WSQ9" s="242"/>
      <c r="WSR9" s="242"/>
      <c r="WSS9" s="242"/>
      <c r="WST9" s="242"/>
      <c r="WSU9" s="242"/>
      <c r="WSV9" s="242"/>
      <c r="WSW9" s="242"/>
      <c r="WSX9" s="242"/>
      <c r="WSY9" s="242"/>
      <c r="WSZ9" s="242"/>
      <c r="WTA9" s="242"/>
      <c r="WTB9" s="242"/>
      <c r="WTC9" s="242"/>
      <c r="WTD9" s="242"/>
      <c r="WTE9" s="242"/>
      <c r="WTF9" s="242"/>
      <c r="WTG9" s="242"/>
      <c r="WTH9" s="242"/>
      <c r="WTI9" s="242"/>
      <c r="WTJ9" s="242"/>
      <c r="WTK9" s="242"/>
      <c r="WTL9" s="242"/>
      <c r="WTM9" s="242"/>
      <c r="WTN9" s="242"/>
      <c r="WTO9" s="242"/>
      <c r="WTP9" s="242"/>
      <c r="WTQ9" s="242"/>
      <c r="WTR9" s="242"/>
      <c r="WTS9" s="242"/>
      <c r="WTT9" s="242"/>
      <c r="WTU9" s="242"/>
      <c r="WTV9" s="242"/>
      <c r="WTW9" s="242"/>
      <c r="WTX9" s="242"/>
      <c r="WTY9" s="242"/>
      <c r="WTZ9" s="242"/>
      <c r="WUA9" s="242"/>
      <c r="WUB9" s="242"/>
      <c r="WUC9" s="242"/>
      <c r="WUD9" s="242"/>
      <c r="WUE9" s="242"/>
      <c r="WUF9" s="242"/>
      <c r="WUG9" s="242"/>
      <c r="WUH9" s="242"/>
      <c r="WUI9" s="242"/>
      <c r="WUJ9" s="242"/>
      <c r="WUK9" s="242"/>
      <c r="WUL9" s="242"/>
      <c r="WUM9" s="242"/>
      <c r="WUN9" s="242"/>
      <c r="WUO9" s="242"/>
      <c r="WUP9" s="242"/>
      <c r="WUQ9" s="242"/>
      <c r="WUR9" s="242"/>
      <c r="WUS9" s="242"/>
      <c r="WUT9" s="242"/>
      <c r="WUU9" s="242"/>
      <c r="WUV9" s="242"/>
      <c r="WUW9" s="242"/>
      <c r="WUX9" s="242"/>
      <c r="WUY9" s="242"/>
      <c r="WUZ9" s="242"/>
      <c r="WVA9" s="242"/>
      <c r="WVB9" s="242"/>
      <c r="WVC9" s="242"/>
      <c r="WVD9" s="242"/>
      <c r="WVE9" s="242"/>
      <c r="WVF9" s="242"/>
      <c r="WVG9" s="242"/>
      <c r="WVH9" s="242"/>
      <c r="WVI9" s="242"/>
      <c r="WVJ9" s="242"/>
      <c r="WVK9" s="242"/>
      <c r="WVL9" s="242"/>
      <c r="WVM9" s="242"/>
      <c r="WVN9" s="242"/>
      <c r="WVO9" s="242"/>
      <c r="WVP9" s="242"/>
      <c r="WVQ9" s="242"/>
      <c r="WVR9" s="242"/>
      <c r="WVS9" s="242"/>
      <c r="WVT9" s="242"/>
      <c r="WVU9" s="242"/>
      <c r="WVV9" s="242"/>
      <c r="WVW9" s="242"/>
      <c r="WVX9" s="242"/>
      <c r="WVY9" s="242"/>
      <c r="WVZ9" s="242"/>
      <c r="WWA9" s="242"/>
      <c r="WWB9" s="242"/>
      <c r="WWC9" s="242"/>
      <c r="WWD9" s="242"/>
      <c r="WWE9" s="242"/>
      <c r="WWF9" s="242"/>
      <c r="WWG9" s="242"/>
      <c r="WWH9" s="242"/>
      <c r="WWI9" s="242"/>
      <c r="WWJ9" s="242"/>
      <c r="WWK9" s="242"/>
      <c r="WWL9" s="242"/>
      <c r="WWM9" s="242"/>
      <c r="WWN9" s="242"/>
      <c r="WWO9" s="242"/>
      <c r="WWP9" s="242"/>
      <c r="WWQ9" s="242"/>
      <c r="WWR9" s="242"/>
      <c r="WWS9" s="242"/>
      <c r="WWT9" s="242"/>
      <c r="WWU9" s="242"/>
      <c r="WWV9" s="242"/>
      <c r="WWW9" s="242"/>
      <c r="WWX9" s="242"/>
      <c r="WWY9" s="242"/>
      <c r="WWZ9" s="242"/>
      <c r="WXA9" s="242"/>
      <c r="WXB9" s="242"/>
      <c r="WXC9" s="242"/>
      <c r="WXD9" s="242"/>
      <c r="WXE9" s="242"/>
      <c r="WXF9" s="242"/>
      <c r="WXG9" s="242"/>
      <c r="WXH9" s="242"/>
      <c r="WXI9" s="242"/>
      <c r="WXJ9" s="242"/>
      <c r="WXK9" s="242"/>
      <c r="WXL9" s="242"/>
      <c r="WXM9" s="242"/>
      <c r="WXN9" s="242"/>
      <c r="WXO9" s="242"/>
      <c r="WXP9" s="242"/>
      <c r="WXQ9" s="242"/>
      <c r="WXR9" s="242"/>
      <c r="WXS9" s="242"/>
      <c r="WXT9" s="242"/>
      <c r="WXU9" s="242"/>
      <c r="WXV9" s="242"/>
      <c r="WXW9" s="242"/>
      <c r="WXX9" s="242"/>
      <c r="WXY9" s="242"/>
      <c r="WXZ9" s="242"/>
      <c r="WYA9" s="242"/>
      <c r="WYB9" s="242"/>
      <c r="WYC9" s="242"/>
      <c r="WYD9" s="242"/>
      <c r="WYE9" s="242"/>
      <c r="WYF9" s="242"/>
      <c r="WYG9" s="242"/>
      <c r="WYH9" s="242"/>
      <c r="WYI9" s="242"/>
      <c r="WYJ9" s="242"/>
      <c r="WYK9" s="242"/>
      <c r="WYL9" s="242"/>
      <c r="WYM9" s="242"/>
      <c r="WYN9" s="242"/>
      <c r="WYO9" s="242"/>
      <c r="WYP9" s="242"/>
      <c r="WYQ9" s="242"/>
      <c r="WYR9" s="242"/>
      <c r="WYS9" s="242"/>
      <c r="WYT9" s="242"/>
      <c r="WYU9" s="242"/>
      <c r="WYV9" s="242"/>
      <c r="WYW9" s="242"/>
      <c r="WYX9" s="242"/>
      <c r="WYY9" s="242"/>
      <c r="WYZ9" s="242"/>
      <c r="WZA9" s="242"/>
      <c r="WZB9" s="242"/>
      <c r="WZC9" s="242"/>
      <c r="WZD9" s="242"/>
      <c r="WZE9" s="242"/>
      <c r="WZF9" s="242"/>
      <c r="WZG9" s="242"/>
      <c r="WZH9" s="242"/>
      <c r="WZI9" s="242"/>
      <c r="WZJ9" s="242"/>
      <c r="WZK9" s="242"/>
      <c r="WZL9" s="242"/>
      <c r="WZM9" s="242"/>
      <c r="WZN9" s="242"/>
      <c r="WZO9" s="242"/>
      <c r="WZP9" s="242"/>
      <c r="WZQ9" s="242"/>
      <c r="WZR9" s="242"/>
      <c r="WZS9" s="242"/>
      <c r="WZT9" s="242"/>
      <c r="WZU9" s="242"/>
      <c r="WZV9" s="242"/>
      <c r="WZW9" s="242"/>
      <c r="WZX9" s="242"/>
      <c r="WZY9" s="242"/>
      <c r="WZZ9" s="242"/>
      <c r="XAA9" s="242"/>
      <c r="XAB9" s="242"/>
      <c r="XAC9" s="242"/>
      <c r="XAD9" s="242"/>
      <c r="XAE9" s="242"/>
      <c r="XAF9" s="242"/>
      <c r="XAG9" s="242"/>
      <c r="XAH9" s="242"/>
      <c r="XAI9" s="242"/>
      <c r="XAJ9" s="242"/>
      <c r="XAK9" s="242"/>
      <c r="XAL9" s="242"/>
      <c r="XAM9" s="242"/>
      <c r="XAN9" s="242"/>
      <c r="XAO9" s="242"/>
      <c r="XAP9" s="242"/>
      <c r="XAQ9" s="242"/>
      <c r="XAR9" s="242"/>
      <c r="XAS9" s="242"/>
      <c r="XAT9" s="242"/>
      <c r="XAU9" s="242"/>
      <c r="XAV9" s="242"/>
      <c r="XAW9" s="242"/>
      <c r="XAX9" s="242"/>
      <c r="XAY9" s="242"/>
      <c r="XAZ9" s="242"/>
      <c r="XBA9" s="242"/>
      <c r="XBB9" s="242"/>
      <c r="XBC9" s="242"/>
      <c r="XBD9" s="242"/>
      <c r="XBE9" s="242"/>
      <c r="XBF9" s="242"/>
      <c r="XBG9" s="242"/>
      <c r="XBH9" s="242"/>
      <c r="XBI9" s="242"/>
      <c r="XBJ9" s="242"/>
      <c r="XBK9" s="242"/>
      <c r="XBL9" s="242"/>
      <c r="XBM9" s="242"/>
      <c r="XBN9" s="242"/>
      <c r="XBO9" s="242"/>
      <c r="XBP9" s="242"/>
      <c r="XBQ9" s="242"/>
      <c r="XBR9" s="242"/>
      <c r="XBS9" s="242"/>
      <c r="XBT9" s="242"/>
      <c r="XBU9" s="242"/>
      <c r="XBV9" s="242"/>
      <c r="XBW9" s="242"/>
      <c r="XBX9" s="242"/>
      <c r="XBY9" s="242"/>
      <c r="XBZ9" s="242"/>
      <c r="XCA9" s="242"/>
      <c r="XCB9" s="242"/>
      <c r="XCC9" s="242"/>
      <c r="XCD9" s="242"/>
      <c r="XCE9" s="242"/>
      <c r="XCF9" s="242"/>
      <c r="XCG9" s="242"/>
      <c r="XCH9" s="242"/>
      <c r="XCI9" s="242"/>
      <c r="XCJ9" s="242"/>
      <c r="XCK9" s="242"/>
      <c r="XCL9" s="242"/>
      <c r="XCM9" s="242"/>
      <c r="XCN9" s="242"/>
      <c r="XCO9" s="242"/>
      <c r="XCP9" s="242"/>
      <c r="XCQ9" s="242"/>
      <c r="XCR9" s="242"/>
      <c r="XCS9" s="242"/>
      <c r="XCT9" s="242"/>
      <c r="XCU9" s="242"/>
      <c r="XCV9" s="242"/>
      <c r="XCW9" s="242"/>
      <c r="XCX9" s="242"/>
      <c r="XCY9" s="242"/>
      <c r="XCZ9" s="242"/>
      <c r="XDA9" s="242"/>
      <c r="XDB9" s="242"/>
      <c r="XDC9" s="242"/>
      <c r="XDD9" s="242"/>
      <c r="XDE9" s="242"/>
      <c r="XDF9" s="242"/>
      <c r="XDG9" s="242"/>
      <c r="XDH9" s="242"/>
      <c r="XDI9" s="242"/>
      <c r="XDJ9" s="242"/>
      <c r="XDK9" s="242"/>
      <c r="XDL9" s="242"/>
      <c r="XDM9" s="242"/>
      <c r="XDN9" s="242"/>
      <c r="XDO9" s="242"/>
      <c r="XDP9" s="242"/>
      <c r="XDQ9" s="242"/>
      <c r="XDR9" s="242"/>
      <c r="XDS9" s="242"/>
      <c r="XDT9" s="242"/>
      <c r="XDU9" s="242"/>
      <c r="XDV9" s="242"/>
      <c r="XDW9" s="242"/>
      <c r="XDX9" s="242"/>
      <c r="XDY9" s="242"/>
      <c r="XDZ9" s="242"/>
      <c r="XEA9" s="242"/>
      <c r="XEB9" s="242"/>
      <c r="XEC9" s="242"/>
      <c r="XED9" s="242"/>
      <c r="XEE9" s="242"/>
      <c r="XEF9" s="242"/>
    </row>
    <row r="10" spans="1:16360" s="225" customFormat="1" ht="39.75" customHeight="1" x14ac:dyDescent="0.3">
      <c r="A10" s="243" t="s">
        <v>95</v>
      </c>
      <c r="B10" s="244" t="s">
        <v>314</v>
      </c>
      <c r="C10" s="230"/>
      <c r="D10" s="245" t="s">
        <v>194</v>
      </c>
      <c r="E10" s="246"/>
      <c r="F10" s="247"/>
      <c r="G10" s="248">
        <v>1</v>
      </c>
      <c r="H10" s="249">
        <v>30</v>
      </c>
      <c r="I10" s="230">
        <v>15</v>
      </c>
      <c r="J10" s="250">
        <v>8</v>
      </c>
      <c r="K10" s="250"/>
      <c r="L10" s="250">
        <v>7</v>
      </c>
      <c r="M10" s="251">
        <v>15</v>
      </c>
      <c r="N10" s="239">
        <v>1</v>
      </c>
      <c r="O10" s="242"/>
      <c r="P10" s="242"/>
      <c r="Q10" s="242"/>
      <c r="R10" s="242"/>
      <c r="S10" s="242"/>
      <c r="T10" s="242"/>
      <c r="U10" s="242"/>
      <c r="V10" s="242"/>
      <c r="W10" s="242"/>
      <c r="X10" s="242"/>
      <c r="Y10" s="242"/>
      <c r="Z10" s="242"/>
      <c r="AA10" s="242"/>
      <c r="AB10" s="242"/>
      <c r="AC10" s="296"/>
      <c r="AD10" s="242"/>
      <c r="AE10" s="242"/>
      <c r="AF10" s="242"/>
      <c r="AG10" s="242"/>
      <c r="AH10" s="242"/>
      <c r="AI10" s="242"/>
      <c r="AJ10" s="242"/>
      <c r="AK10" s="242"/>
      <c r="AL10" s="242"/>
      <c r="AM10" s="242"/>
      <c r="AN10" s="242"/>
      <c r="AO10" s="242"/>
      <c r="AP10" s="242"/>
      <c r="AQ10" s="242"/>
      <c r="AR10" s="242"/>
      <c r="AS10" s="242"/>
      <c r="AT10" s="242"/>
      <c r="AU10" s="242"/>
      <c r="AV10" s="242"/>
      <c r="AW10" s="242"/>
      <c r="AX10" s="242"/>
      <c r="AY10" s="242"/>
      <c r="AZ10" s="242"/>
      <c r="BA10" s="242"/>
      <c r="BB10" s="242"/>
      <c r="BC10" s="242"/>
      <c r="BD10" s="242"/>
      <c r="BE10" s="242"/>
      <c r="BF10" s="242"/>
      <c r="BG10" s="242"/>
      <c r="BH10" s="242"/>
      <c r="BI10" s="242"/>
      <c r="BJ10" s="242"/>
      <c r="BK10" s="242"/>
      <c r="BL10" s="242"/>
      <c r="BM10" s="242"/>
      <c r="BN10" s="242"/>
      <c r="BO10" s="242"/>
      <c r="BP10" s="242"/>
      <c r="BQ10" s="242"/>
      <c r="BR10" s="242"/>
      <c r="BS10" s="242"/>
      <c r="BT10" s="242"/>
      <c r="BU10" s="242"/>
      <c r="BV10" s="242"/>
      <c r="BW10" s="242"/>
      <c r="BX10" s="242"/>
      <c r="BY10" s="242"/>
      <c r="BZ10" s="242"/>
      <c r="CA10" s="242"/>
      <c r="CB10" s="242"/>
      <c r="CC10" s="242"/>
      <c r="CD10" s="242"/>
      <c r="CE10" s="242"/>
      <c r="CF10" s="242"/>
      <c r="CG10" s="242"/>
      <c r="CH10" s="242"/>
      <c r="CI10" s="242"/>
      <c r="CJ10" s="242"/>
      <c r="CK10" s="242"/>
      <c r="CL10" s="242"/>
      <c r="CM10" s="242"/>
      <c r="CN10" s="242"/>
      <c r="CO10" s="242"/>
      <c r="CP10" s="242"/>
      <c r="CQ10" s="242"/>
      <c r="CR10" s="242"/>
      <c r="CS10" s="242"/>
      <c r="CT10" s="242"/>
      <c r="CU10" s="242"/>
      <c r="CV10" s="242"/>
      <c r="CW10" s="242"/>
      <c r="CX10" s="242"/>
      <c r="CY10" s="242"/>
      <c r="CZ10" s="242"/>
      <c r="DA10" s="242"/>
      <c r="DB10" s="242"/>
      <c r="DC10" s="242"/>
      <c r="DD10" s="242"/>
      <c r="DE10" s="242"/>
      <c r="DF10" s="242"/>
      <c r="DG10" s="242"/>
      <c r="DH10" s="242"/>
      <c r="DI10" s="242"/>
      <c r="DJ10" s="242"/>
      <c r="DK10" s="242"/>
      <c r="DL10" s="242"/>
      <c r="DM10" s="242"/>
      <c r="DN10" s="242"/>
      <c r="DO10" s="242"/>
      <c r="DP10" s="242"/>
      <c r="DQ10" s="242"/>
      <c r="DR10" s="242"/>
      <c r="DS10" s="242"/>
      <c r="DT10" s="242"/>
      <c r="DU10" s="242"/>
      <c r="DV10" s="242"/>
      <c r="DW10" s="242"/>
      <c r="DX10" s="242"/>
      <c r="DY10" s="242"/>
      <c r="DZ10" s="242"/>
      <c r="EA10" s="242"/>
      <c r="EB10" s="242"/>
      <c r="EC10" s="242"/>
      <c r="ED10" s="242"/>
      <c r="EE10" s="242"/>
      <c r="EF10" s="242"/>
      <c r="EG10" s="242"/>
      <c r="EH10" s="242"/>
      <c r="EI10" s="242"/>
      <c r="EJ10" s="242"/>
      <c r="EK10" s="242"/>
      <c r="EL10" s="242"/>
      <c r="EM10" s="242"/>
      <c r="EN10" s="242"/>
      <c r="EO10" s="242"/>
      <c r="EP10" s="242"/>
      <c r="EQ10" s="242"/>
      <c r="ER10" s="242"/>
      <c r="ES10" s="242"/>
      <c r="ET10" s="242"/>
      <c r="EU10" s="242"/>
      <c r="EV10" s="242"/>
      <c r="EW10" s="242"/>
      <c r="EX10" s="242"/>
      <c r="EY10" s="242"/>
      <c r="EZ10" s="242"/>
      <c r="FA10" s="242"/>
      <c r="FB10" s="242"/>
      <c r="FC10" s="242"/>
      <c r="FD10" s="242"/>
      <c r="FE10" s="242"/>
      <c r="FF10" s="242"/>
      <c r="FG10" s="242"/>
      <c r="FH10" s="242"/>
      <c r="FI10" s="242"/>
      <c r="FJ10" s="242"/>
      <c r="FK10" s="242"/>
      <c r="FL10" s="242"/>
      <c r="FM10" s="242"/>
      <c r="FN10" s="242"/>
      <c r="FO10" s="242"/>
      <c r="FP10" s="242"/>
      <c r="FQ10" s="242"/>
      <c r="FR10" s="242"/>
      <c r="FS10" s="242"/>
      <c r="FT10" s="242"/>
      <c r="FU10" s="242"/>
      <c r="FV10" s="242"/>
      <c r="FW10" s="242"/>
      <c r="FX10" s="242"/>
      <c r="FY10" s="242"/>
      <c r="FZ10" s="242"/>
      <c r="GA10" s="242"/>
      <c r="GB10" s="242"/>
      <c r="GC10" s="242"/>
      <c r="GD10" s="242"/>
      <c r="GE10" s="242"/>
      <c r="GF10" s="242"/>
      <c r="GG10" s="242"/>
      <c r="GH10" s="242"/>
      <c r="GI10" s="242"/>
      <c r="GJ10" s="242"/>
      <c r="GK10" s="242"/>
      <c r="GL10" s="242"/>
      <c r="GM10" s="242"/>
      <c r="GN10" s="242"/>
      <c r="GO10" s="242"/>
      <c r="GP10" s="242"/>
      <c r="GQ10" s="242"/>
      <c r="GR10" s="242"/>
      <c r="GS10" s="242"/>
      <c r="GT10" s="242"/>
      <c r="GU10" s="242"/>
      <c r="GV10" s="242"/>
      <c r="GW10" s="242"/>
      <c r="GX10" s="242"/>
      <c r="GY10" s="242"/>
      <c r="GZ10" s="242"/>
      <c r="HA10" s="242"/>
      <c r="HB10" s="242"/>
      <c r="HC10" s="242"/>
      <c r="HD10" s="242"/>
      <c r="HE10" s="242"/>
      <c r="HF10" s="242"/>
      <c r="HG10" s="242"/>
      <c r="HH10" s="242"/>
      <c r="HI10" s="242"/>
      <c r="HJ10" s="242"/>
      <c r="HK10" s="242"/>
      <c r="HL10" s="242"/>
      <c r="HM10" s="242"/>
      <c r="HN10" s="242"/>
      <c r="HO10" s="242"/>
      <c r="HP10" s="242"/>
      <c r="HQ10" s="242"/>
      <c r="HR10" s="242"/>
      <c r="HS10" s="242"/>
      <c r="HT10" s="242"/>
      <c r="HU10" s="242"/>
      <c r="HV10" s="242"/>
      <c r="HW10" s="242"/>
      <c r="HX10" s="242"/>
      <c r="HY10" s="242"/>
      <c r="HZ10" s="242"/>
      <c r="IA10" s="242"/>
      <c r="IB10" s="242"/>
      <c r="IC10" s="242"/>
      <c r="ID10" s="242"/>
      <c r="IE10" s="242"/>
      <c r="IF10" s="242"/>
      <c r="IG10" s="242"/>
      <c r="IH10" s="242"/>
      <c r="II10" s="242"/>
      <c r="IJ10" s="242"/>
      <c r="IK10" s="242"/>
      <c r="IL10" s="242"/>
      <c r="IM10" s="242"/>
      <c r="IN10" s="242"/>
      <c r="IO10" s="242"/>
      <c r="IP10" s="242"/>
      <c r="IQ10" s="242"/>
      <c r="IR10" s="242"/>
      <c r="IS10" s="242"/>
      <c r="IT10" s="242"/>
      <c r="IU10" s="242"/>
      <c r="IV10" s="242"/>
      <c r="IW10" s="242"/>
      <c r="IX10" s="242"/>
      <c r="IY10" s="242"/>
      <c r="IZ10" s="242"/>
      <c r="JA10" s="242"/>
      <c r="JB10" s="242"/>
      <c r="JC10" s="242"/>
      <c r="JD10" s="242"/>
      <c r="JE10" s="242"/>
      <c r="JF10" s="242"/>
      <c r="JG10" s="242"/>
      <c r="JH10" s="242"/>
      <c r="JI10" s="242"/>
      <c r="JJ10" s="242"/>
      <c r="JK10" s="242"/>
      <c r="JL10" s="242"/>
      <c r="JM10" s="242"/>
      <c r="JN10" s="242"/>
      <c r="JO10" s="242"/>
      <c r="JP10" s="242"/>
      <c r="JQ10" s="242"/>
      <c r="JR10" s="242"/>
      <c r="JS10" s="242"/>
      <c r="JT10" s="242"/>
      <c r="JU10" s="242"/>
      <c r="JV10" s="242"/>
      <c r="JW10" s="242"/>
      <c r="JX10" s="242"/>
      <c r="JY10" s="242"/>
      <c r="JZ10" s="242"/>
      <c r="KA10" s="242"/>
      <c r="KB10" s="242"/>
      <c r="KC10" s="242"/>
      <c r="KD10" s="242"/>
      <c r="KE10" s="242"/>
      <c r="KF10" s="242"/>
      <c r="KG10" s="242"/>
      <c r="KH10" s="242"/>
      <c r="KI10" s="242"/>
      <c r="KJ10" s="242"/>
      <c r="KK10" s="242"/>
      <c r="KL10" s="242"/>
      <c r="KM10" s="242"/>
      <c r="KN10" s="242"/>
      <c r="KO10" s="242"/>
      <c r="KP10" s="242"/>
      <c r="KQ10" s="242"/>
      <c r="KR10" s="242"/>
      <c r="KS10" s="242"/>
      <c r="KT10" s="242"/>
      <c r="KU10" s="242"/>
      <c r="KV10" s="242"/>
      <c r="KW10" s="242"/>
      <c r="KX10" s="242"/>
      <c r="KY10" s="242"/>
      <c r="KZ10" s="242"/>
      <c r="LA10" s="242"/>
      <c r="LB10" s="242"/>
      <c r="LC10" s="242"/>
      <c r="LD10" s="242"/>
      <c r="LE10" s="242"/>
      <c r="LF10" s="242"/>
      <c r="LG10" s="242"/>
      <c r="LH10" s="242"/>
      <c r="LI10" s="242"/>
      <c r="LJ10" s="242"/>
      <c r="LK10" s="242"/>
      <c r="LL10" s="242"/>
      <c r="LM10" s="242"/>
      <c r="LN10" s="242"/>
      <c r="LO10" s="242"/>
      <c r="LP10" s="242"/>
      <c r="LQ10" s="242"/>
      <c r="LR10" s="242"/>
      <c r="LS10" s="242"/>
      <c r="LT10" s="242"/>
      <c r="LU10" s="242"/>
      <c r="LV10" s="242"/>
      <c r="LW10" s="242"/>
      <c r="LX10" s="242"/>
      <c r="LY10" s="242"/>
      <c r="LZ10" s="242"/>
      <c r="MA10" s="242"/>
      <c r="MB10" s="242"/>
      <c r="MC10" s="242"/>
      <c r="MD10" s="242"/>
      <c r="ME10" s="242"/>
      <c r="MF10" s="242"/>
      <c r="MG10" s="242"/>
      <c r="MH10" s="242"/>
      <c r="MI10" s="242"/>
      <c r="MJ10" s="242"/>
      <c r="MK10" s="242"/>
      <c r="ML10" s="242"/>
      <c r="MM10" s="242"/>
      <c r="MN10" s="242"/>
      <c r="MO10" s="242"/>
      <c r="MP10" s="242"/>
      <c r="MQ10" s="242"/>
      <c r="MR10" s="242"/>
      <c r="MS10" s="242"/>
      <c r="MT10" s="242"/>
      <c r="MU10" s="242"/>
      <c r="MV10" s="242"/>
      <c r="MW10" s="242"/>
      <c r="MX10" s="242"/>
      <c r="MY10" s="242"/>
      <c r="MZ10" s="242"/>
      <c r="NA10" s="242"/>
      <c r="NB10" s="242"/>
      <c r="NC10" s="242"/>
      <c r="ND10" s="242"/>
      <c r="NE10" s="242"/>
      <c r="NF10" s="242"/>
      <c r="NG10" s="242"/>
      <c r="NH10" s="242"/>
      <c r="NI10" s="242"/>
      <c r="NJ10" s="242"/>
      <c r="NK10" s="242"/>
      <c r="NL10" s="242"/>
      <c r="NM10" s="242"/>
      <c r="NN10" s="242"/>
      <c r="NO10" s="242"/>
      <c r="NP10" s="242"/>
      <c r="NQ10" s="242"/>
      <c r="NR10" s="242"/>
      <c r="NS10" s="242"/>
      <c r="NT10" s="242"/>
      <c r="NU10" s="242"/>
      <c r="NV10" s="242"/>
      <c r="NW10" s="242"/>
      <c r="NX10" s="242"/>
      <c r="NY10" s="242"/>
      <c r="NZ10" s="242"/>
      <c r="OA10" s="242"/>
      <c r="OB10" s="242"/>
      <c r="OC10" s="242"/>
      <c r="OD10" s="242"/>
      <c r="OE10" s="242"/>
      <c r="OF10" s="242"/>
      <c r="OG10" s="242"/>
      <c r="OH10" s="242"/>
      <c r="OI10" s="242"/>
      <c r="OJ10" s="242"/>
      <c r="OK10" s="242"/>
      <c r="OL10" s="242"/>
      <c r="OM10" s="242"/>
      <c r="ON10" s="242"/>
      <c r="OO10" s="242"/>
      <c r="OP10" s="242"/>
      <c r="OQ10" s="242"/>
      <c r="OR10" s="242"/>
      <c r="OS10" s="242"/>
      <c r="OT10" s="242"/>
      <c r="OU10" s="242"/>
      <c r="OV10" s="242"/>
      <c r="OW10" s="242"/>
      <c r="OX10" s="242"/>
      <c r="OY10" s="242"/>
      <c r="OZ10" s="242"/>
      <c r="PA10" s="242"/>
      <c r="PB10" s="242"/>
      <c r="PC10" s="242"/>
      <c r="PD10" s="242"/>
      <c r="PE10" s="242"/>
      <c r="PF10" s="242"/>
      <c r="PG10" s="242"/>
      <c r="PH10" s="242"/>
      <c r="PI10" s="242"/>
      <c r="PJ10" s="242"/>
      <c r="PK10" s="242"/>
      <c r="PL10" s="242"/>
      <c r="PM10" s="242"/>
      <c r="PN10" s="242"/>
      <c r="PO10" s="242"/>
      <c r="PP10" s="242"/>
      <c r="PQ10" s="242"/>
      <c r="PR10" s="242"/>
      <c r="PS10" s="242"/>
      <c r="PT10" s="242"/>
      <c r="PU10" s="242"/>
      <c r="PV10" s="242"/>
      <c r="PW10" s="242"/>
      <c r="PX10" s="242"/>
      <c r="PY10" s="242"/>
      <c r="PZ10" s="242"/>
      <c r="QA10" s="242"/>
      <c r="QB10" s="242"/>
      <c r="QC10" s="242"/>
      <c r="QD10" s="242"/>
      <c r="QE10" s="242"/>
      <c r="QF10" s="242"/>
      <c r="QG10" s="242"/>
      <c r="QH10" s="242"/>
      <c r="QI10" s="242"/>
      <c r="QJ10" s="242"/>
      <c r="QK10" s="242"/>
      <c r="QL10" s="242"/>
      <c r="QM10" s="242"/>
      <c r="QN10" s="242"/>
      <c r="QO10" s="242"/>
      <c r="QP10" s="242"/>
      <c r="QQ10" s="242"/>
      <c r="QR10" s="242"/>
      <c r="QS10" s="242"/>
      <c r="QT10" s="242"/>
      <c r="QU10" s="242"/>
      <c r="QV10" s="242"/>
      <c r="QW10" s="242"/>
      <c r="QX10" s="242"/>
      <c r="QY10" s="242"/>
      <c r="QZ10" s="242"/>
      <c r="RA10" s="242"/>
      <c r="RB10" s="242"/>
      <c r="RC10" s="242"/>
      <c r="RD10" s="242"/>
      <c r="RE10" s="242"/>
      <c r="RF10" s="242"/>
      <c r="RG10" s="242"/>
      <c r="RH10" s="242"/>
      <c r="RI10" s="242"/>
      <c r="RJ10" s="242"/>
      <c r="RK10" s="242"/>
      <c r="RL10" s="242"/>
      <c r="RM10" s="242"/>
      <c r="RN10" s="242"/>
      <c r="RO10" s="242"/>
      <c r="RP10" s="242"/>
      <c r="RQ10" s="242"/>
      <c r="RR10" s="242"/>
      <c r="RS10" s="242"/>
      <c r="RT10" s="242"/>
      <c r="RU10" s="242"/>
      <c r="RV10" s="242"/>
      <c r="RW10" s="242"/>
      <c r="RX10" s="242"/>
      <c r="RY10" s="242"/>
      <c r="RZ10" s="242"/>
      <c r="SA10" s="242"/>
      <c r="SB10" s="242"/>
      <c r="SC10" s="242"/>
      <c r="SD10" s="242"/>
      <c r="SE10" s="242"/>
      <c r="SF10" s="242"/>
      <c r="SG10" s="242"/>
      <c r="SH10" s="242"/>
      <c r="SI10" s="242"/>
      <c r="SJ10" s="242"/>
      <c r="SK10" s="242"/>
      <c r="SL10" s="242"/>
      <c r="SM10" s="242"/>
      <c r="SN10" s="242"/>
      <c r="SO10" s="242"/>
      <c r="SP10" s="242"/>
      <c r="SQ10" s="242"/>
      <c r="SR10" s="242"/>
      <c r="SS10" s="242"/>
      <c r="ST10" s="242"/>
      <c r="SU10" s="242"/>
      <c r="SV10" s="242"/>
      <c r="SW10" s="242"/>
      <c r="SX10" s="242"/>
      <c r="SY10" s="242"/>
      <c r="SZ10" s="242"/>
      <c r="TA10" s="242"/>
      <c r="TB10" s="242"/>
      <c r="TC10" s="242"/>
      <c r="TD10" s="242"/>
      <c r="TE10" s="242"/>
      <c r="TF10" s="242"/>
      <c r="TG10" s="242"/>
      <c r="TH10" s="242"/>
      <c r="TI10" s="242"/>
      <c r="TJ10" s="242"/>
      <c r="TK10" s="242"/>
      <c r="TL10" s="242"/>
      <c r="TM10" s="242"/>
      <c r="TN10" s="242"/>
      <c r="TO10" s="242"/>
      <c r="TP10" s="242"/>
      <c r="TQ10" s="242"/>
      <c r="TR10" s="242"/>
      <c r="TS10" s="242"/>
      <c r="TT10" s="242"/>
      <c r="TU10" s="242"/>
      <c r="TV10" s="242"/>
      <c r="TW10" s="242"/>
      <c r="TX10" s="242"/>
      <c r="TY10" s="242"/>
      <c r="TZ10" s="242"/>
      <c r="UA10" s="242"/>
      <c r="UB10" s="242"/>
      <c r="UC10" s="242"/>
      <c r="UD10" s="242"/>
      <c r="UE10" s="242"/>
      <c r="UF10" s="242"/>
      <c r="UG10" s="242"/>
      <c r="UH10" s="242"/>
      <c r="UI10" s="242"/>
      <c r="UJ10" s="242"/>
      <c r="UK10" s="242"/>
      <c r="UL10" s="242"/>
      <c r="UM10" s="242"/>
      <c r="UN10" s="242"/>
      <c r="UO10" s="242"/>
      <c r="UP10" s="242"/>
      <c r="UQ10" s="242"/>
      <c r="UR10" s="242"/>
      <c r="US10" s="242"/>
      <c r="UT10" s="242"/>
      <c r="UU10" s="242"/>
      <c r="UV10" s="242"/>
      <c r="UW10" s="242"/>
      <c r="UX10" s="242"/>
      <c r="UY10" s="242"/>
      <c r="UZ10" s="242"/>
      <c r="VA10" s="242"/>
      <c r="VB10" s="242"/>
      <c r="VC10" s="242"/>
      <c r="VD10" s="242"/>
      <c r="VE10" s="242"/>
      <c r="VF10" s="242"/>
      <c r="VG10" s="242"/>
      <c r="VH10" s="242"/>
      <c r="VI10" s="242"/>
      <c r="VJ10" s="242"/>
      <c r="VK10" s="242"/>
      <c r="VL10" s="242"/>
      <c r="VM10" s="242"/>
      <c r="VN10" s="242"/>
      <c r="VO10" s="242"/>
      <c r="VP10" s="242"/>
      <c r="VQ10" s="242"/>
      <c r="VR10" s="242"/>
      <c r="VS10" s="242"/>
      <c r="VT10" s="242"/>
      <c r="VU10" s="242"/>
      <c r="VV10" s="242"/>
      <c r="VW10" s="242"/>
      <c r="VX10" s="242"/>
      <c r="VY10" s="242"/>
      <c r="VZ10" s="242"/>
      <c r="WA10" s="242"/>
      <c r="WB10" s="242"/>
      <c r="WC10" s="242"/>
      <c r="WD10" s="242"/>
      <c r="WE10" s="242"/>
      <c r="WF10" s="242"/>
      <c r="WG10" s="242"/>
      <c r="WH10" s="242"/>
      <c r="WI10" s="242"/>
      <c r="WJ10" s="242"/>
      <c r="WK10" s="242"/>
      <c r="WL10" s="242"/>
      <c r="WM10" s="242"/>
      <c r="WN10" s="242"/>
      <c r="WO10" s="242"/>
      <c r="WP10" s="242"/>
      <c r="WQ10" s="242"/>
      <c r="WR10" s="242"/>
      <c r="WS10" s="242"/>
      <c r="WT10" s="242"/>
      <c r="WU10" s="242"/>
      <c r="WV10" s="242"/>
      <c r="WW10" s="242"/>
      <c r="WX10" s="242"/>
      <c r="WY10" s="242"/>
      <c r="WZ10" s="242"/>
      <c r="XA10" s="242"/>
      <c r="XB10" s="242"/>
      <c r="XC10" s="242"/>
      <c r="XD10" s="242"/>
      <c r="XE10" s="242"/>
      <c r="XF10" s="242"/>
      <c r="XG10" s="242"/>
      <c r="XH10" s="242"/>
      <c r="XI10" s="242"/>
      <c r="XJ10" s="242"/>
      <c r="XK10" s="242"/>
      <c r="XL10" s="242"/>
      <c r="XM10" s="242"/>
      <c r="XN10" s="242"/>
      <c r="XO10" s="242"/>
      <c r="XP10" s="242"/>
      <c r="XQ10" s="242"/>
      <c r="XR10" s="242"/>
      <c r="XS10" s="242"/>
      <c r="XT10" s="242"/>
      <c r="XU10" s="242"/>
      <c r="XV10" s="242"/>
      <c r="XW10" s="242"/>
      <c r="XX10" s="242"/>
      <c r="XY10" s="242"/>
      <c r="XZ10" s="242"/>
      <c r="YA10" s="242"/>
      <c r="YB10" s="242"/>
      <c r="YC10" s="242"/>
      <c r="YD10" s="242"/>
      <c r="YE10" s="242"/>
      <c r="YF10" s="242"/>
      <c r="YG10" s="242"/>
      <c r="YH10" s="242"/>
      <c r="YI10" s="242"/>
      <c r="YJ10" s="242"/>
      <c r="YK10" s="242"/>
      <c r="YL10" s="242"/>
      <c r="YM10" s="242"/>
      <c r="YN10" s="242"/>
      <c r="YO10" s="242"/>
      <c r="YP10" s="242"/>
      <c r="YQ10" s="242"/>
      <c r="YR10" s="242"/>
      <c r="YS10" s="242"/>
      <c r="YT10" s="242"/>
      <c r="YU10" s="242"/>
      <c r="YV10" s="242"/>
      <c r="YW10" s="242"/>
      <c r="YX10" s="242"/>
      <c r="YY10" s="242"/>
      <c r="YZ10" s="242"/>
      <c r="ZA10" s="242"/>
      <c r="ZB10" s="242"/>
      <c r="ZC10" s="242"/>
      <c r="ZD10" s="242"/>
      <c r="ZE10" s="242"/>
      <c r="ZF10" s="242"/>
      <c r="ZG10" s="242"/>
      <c r="ZH10" s="242"/>
      <c r="ZI10" s="242"/>
      <c r="ZJ10" s="242"/>
      <c r="ZK10" s="242"/>
      <c r="ZL10" s="242"/>
      <c r="ZM10" s="242"/>
      <c r="ZN10" s="242"/>
      <c r="ZO10" s="242"/>
      <c r="ZP10" s="242"/>
      <c r="ZQ10" s="242"/>
      <c r="ZR10" s="242"/>
      <c r="ZS10" s="242"/>
      <c r="ZT10" s="242"/>
      <c r="ZU10" s="242"/>
      <c r="ZV10" s="242"/>
      <c r="ZW10" s="242"/>
      <c r="ZX10" s="242"/>
      <c r="ZY10" s="242"/>
      <c r="ZZ10" s="242"/>
      <c r="AAA10" s="242"/>
      <c r="AAB10" s="242"/>
      <c r="AAC10" s="242"/>
      <c r="AAD10" s="242"/>
      <c r="AAE10" s="242"/>
      <c r="AAF10" s="242"/>
      <c r="AAG10" s="242"/>
      <c r="AAH10" s="242"/>
      <c r="AAI10" s="242"/>
      <c r="AAJ10" s="242"/>
      <c r="AAK10" s="242"/>
      <c r="AAL10" s="242"/>
      <c r="AAM10" s="242"/>
      <c r="AAN10" s="242"/>
      <c r="AAO10" s="242"/>
      <c r="AAP10" s="242"/>
      <c r="AAQ10" s="242"/>
      <c r="AAR10" s="242"/>
      <c r="AAS10" s="242"/>
      <c r="AAT10" s="242"/>
      <c r="AAU10" s="242"/>
      <c r="AAV10" s="242"/>
      <c r="AAW10" s="242"/>
      <c r="AAX10" s="242"/>
      <c r="AAY10" s="242"/>
      <c r="AAZ10" s="242"/>
      <c r="ABA10" s="242"/>
      <c r="ABB10" s="242"/>
      <c r="ABC10" s="242"/>
      <c r="ABD10" s="242"/>
      <c r="ABE10" s="242"/>
      <c r="ABF10" s="242"/>
      <c r="ABG10" s="242"/>
      <c r="ABH10" s="242"/>
      <c r="ABI10" s="242"/>
      <c r="ABJ10" s="242"/>
      <c r="ABK10" s="242"/>
      <c r="ABL10" s="242"/>
      <c r="ABM10" s="242"/>
      <c r="ABN10" s="242"/>
      <c r="ABO10" s="242"/>
      <c r="ABP10" s="242"/>
      <c r="ABQ10" s="242"/>
      <c r="ABR10" s="242"/>
      <c r="ABS10" s="242"/>
      <c r="ABT10" s="242"/>
      <c r="ABU10" s="242"/>
      <c r="ABV10" s="242"/>
      <c r="ABW10" s="242"/>
      <c r="ABX10" s="242"/>
      <c r="ABY10" s="242"/>
      <c r="ABZ10" s="242"/>
      <c r="ACA10" s="242"/>
      <c r="ACB10" s="242"/>
      <c r="ACC10" s="242"/>
      <c r="ACD10" s="242"/>
      <c r="ACE10" s="242"/>
      <c r="ACF10" s="242"/>
      <c r="ACG10" s="242"/>
      <c r="ACH10" s="242"/>
      <c r="ACI10" s="242"/>
      <c r="ACJ10" s="242"/>
      <c r="ACK10" s="242"/>
      <c r="ACL10" s="242"/>
      <c r="ACM10" s="242"/>
      <c r="ACN10" s="242"/>
      <c r="ACO10" s="242"/>
      <c r="ACP10" s="242"/>
      <c r="ACQ10" s="242"/>
      <c r="ACR10" s="242"/>
      <c r="ACS10" s="242"/>
      <c r="ACT10" s="242"/>
      <c r="ACU10" s="242"/>
      <c r="ACV10" s="242"/>
      <c r="ACW10" s="242"/>
      <c r="ACX10" s="242"/>
      <c r="ACY10" s="242"/>
      <c r="ACZ10" s="242"/>
      <c r="ADA10" s="242"/>
      <c r="ADB10" s="242"/>
      <c r="ADC10" s="242"/>
      <c r="ADD10" s="242"/>
      <c r="ADE10" s="242"/>
      <c r="ADF10" s="242"/>
      <c r="ADG10" s="242"/>
      <c r="ADH10" s="242"/>
      <c r="ADI10" s="242"/>
      <c r="ADJ10" s="242"/>
      <c r="ADK10" s="242"/>
      <c r="ADL10" s="242"/>
      <c r="ADM10" s="242"/>
      <c r="ADN10" s="242"/>
      <c r="ADO10" s="242"/>
      <c r="ADP10" s="242"/>
      <c r="ADQ10" s="242"/>
      <c r="ADR10" s="242"/>
      <c r="ADS10" s="242"/>
      <c r="ADT10" s="242"/>
      <c r="ADU10" s="242"/>
      <c r="ADV10" s="242"/>
      <c r="ADW10" s="242"/>
      <c r="ADX10" s="242"/>
      <c r="ADY10" s="242"/>
      <c r="ADZ10" s="242"/>
      <c r="AEA10" s="242"/>
      <c r="AEB10" s="242"/>
      <c r="AEC10" s="242"/>
      <c r="AED10" s="242"/>
      <c r="AEE10" s="242"/>
      <c r="AEF10" s="242"/>
      <c r="AEG10" s="242"/>
      <c r="AEH10" s="242"/>
      <c r="AEI10" s="242"/>
      <c r="AEJ10" s="242"/>
      <c r="AEK10" s="242"/>
      <c r="AEL10" s="242"/>
      <c r="AEM10" s="242"/>
      <c r="AEN10" s="242"/>
      <c r="AEO10" s="242"/>
      <c r="AEP10" s="242"/>
      <c r="AEQ10" s="242"/>
      <c r="AER10" s="242"/>
      <c r="AES10" s="242"/>
      <c r="AET10" s="242"/>
      <c r="AEU10" s="242"/>
      <c r="AEV10" s="242"/>
      <c r="AEW10" s="242"/>
      <c r="AEX10" s="242"/>
      <c r="AEY10" s="242"/>
      <c r="AEZ10" s="242"/>
      <c r="AFA10" s="242"/>
      <c r="AFB10" s="242"/>
      <c r="AFC10" s="242"/>
      <c r="AFD10" s="242"/>
      <c r="AFE10" s="242"/>
      <c r="AFF10" s="242"/>
      <c r="AFG10" s="242"/>
      <c r="AFH10" s="242"/>
      <c r="AFI10" s="242"/>
      <c r="AFJ10" s="242"/>
      <c r="AFK10" s="242"/>
      <c r="AFL10" s="242"/>
      <c r="AFM10" s="242"/>
      <c r="AFN10" s="242"/>
      <c r="AFO10" s="242"/>
      <c r="AFP10" s="242"/>
      <c r="AFQ10" s="242"/>
      <c r="AFR10" s="242"/>
      <c r="AFS10" s="242"/>
      <c r="AFT10" s="242"/>
      <c r="AFU10" s="242"/>
      <c r="AFV10" s="242"/>
      <c r="AFW10" s="242"/>
      <c r="AFX10" s="242"/>
      <c r="AFY10" s="242"/>
      <c r="AFZ10" s="242"/>
      <c r="AGA10" s="242"/>
      <c r="AGB10" s="242"/>
      <c r="AGC10" s="242"/>
      <c r="AGD10" s="242"/>
      <c r="AGE10" s="242"/>
      <c r="AGF10" s="242"/>
      <c r="AGG10" s="242"/>
      <c r="AGH10" s="242"/>
      <c r="AGI10" s="242"/>
      <c r="AGJ10" s="242"/>
      <c r="AGK10" s="242"/>
      <c r="AGL10" s="242"/>
      <c r="AGM10" s="242"/>
      <c r="AGN10" s="242"/>
      <c r="AGO10" s="242"/>
      <c r="AGP10" s="242"/>
      <c r="AGQ10" s="242"/>
      <c r="AGR10" s="242"/>
      <c r="AGS10" s="242"/>
      <c r="AGT10" s="242"/>
      <c r="AGU10" s="242"/>
      <c r="AGV10" s="242"/>
      <c r="AGW10" s="242"/>
      <c r="AGX10" s="242"/>
      <c r="AGY10" s="242"/>
      <c r="AGZ10" s="242"/>
      <c r="AHA10" s="242"/>
      <c r="AHB10" s="242"/>
      <c r="AHC10" s="242"/>
      <c r="AHD10" s="242"/>
      <c r="AHE10" s="242"/>
      <c r="AHF10" s="242"/>
      <c r="AHG10" s="242"/>
      <c r="AHH10" s="242"/>
      <c r="AHI10" s="242"/>
      <c r="AHJ10" s="242"/>
      <c r="AHK10" s="242"/>
      <c r="AHL10" s="242"/>
      <c r="AHM10" s="242"/>
      <c r="AHN10" s="242"/>
      <c r="AHO10" s="242"/>
      <c r="AHP10" s="242"/>
      <c r="AHQ10" s="242"/>
      <c r="AHR10" s="242"/>
      <c r="AHS10" s="242"/>
      <c r="AHT10" s="242"/>
      <c r="AHU10" s="242"/>
      <c r="AHV10" s="242"/>
      <c r="AHW10" s="242"/>
      <c r="AHX10" s="242"/>
      <c r="AHY10" s="242"/>
      <c r="AHZ10" s="242"/>
      <c r="AIA10" s="242"/>
      <c r="AIB10" s="242"/>
      <c r="AIC10" s="242"/>
      <c r="AID10" s="242"/>
      <c r="AIE10" s="242"/>
      <c r="AIF10" s="242"/>
      <c r="AIG10" s="242"/>
      <c r="AIH10" s="242"/>
      <c r="AII10" s="242"/>
      <c r="AIJ10" s="242"/>
      <c r="AIK10" s="242"/>
      <c r="AIL10" s="242"/>
      <c r="AIM10" s="242"/>
      <c r="AIN10" s="242"/>
      <c r="AIO10" s="242"/>
      <c r="AIP10" s="242"/>
      <c r="AIQ10" s="242"/>
      <c r="AIR10" s="242"/>
      <c r="AIS10" s="242"/>
      <c r="AIT10" s="242"/>
      <c r="AIU10" s="242"/>
      <c r="AIV10" s="242"/>
      <c r="AIW10" s="242"/>
      <c r="AIX10" s="242"/>
      <c r="AIY10" s="242"/>
      <c r="AIZ10" s="242"/>
      <c r="AJA10" s="242"/>
      <c r="AJB10" s="242"/>
      <c r="AJC10" s="242"/>
      <c r="AJD10" s="242"/>
      <c r="AJE10" s="242"/>
      <c r="AJF10" s="242"/>
      <c r="AJG10" s="242"/>
      <c r="AJH10" s="242"/>
      <c r="AJI10" s="242"/>
      <c r="AJJ10" s="242"/>
      <c r="AJK10" s="242"/>
      <c r="AJL10" s="242"/>
      <c r="AJM10" s="242"/>
      <c r="AJN10" s="242"/>
      <c r="AJO10" s="242"/>
      <c r="AJP10" s="242"/>
      <c r="AJQ10" s="242"/>
      <c r="AJR10" s="242"/>
      <c r="AJS10" s="242"/>
      <c r="AJT10" s="242"/>
      <c r="AJU10" s="242"/>
      <c r="AJV10" s="242"/>
      <c r="AJW10" s="242"/>
      <c r="AJX10" s="242"/>
      <c r="AJY10" s="242"/>
      <c r="AJZ10" s="242"/>
      <c r="AKA10" s="242"/>
      <c r="AKB10" s="242"/>
      <c r="AKC10" s="242"/>
      <c r="AKD10" s="242"/>
      <c r="AKE10" s="242"/>
      <c r="AKF10" s="242"/>
      <c r="AKG10" s="242"/>
      <c r="AKH10" s="242"/>
      <c r="AKI10" s="242"/>
      <c r="AKJ10" s="242"/>
      <c r="AKK10" s="242"/>
      <c r="AKL10" s="242"/>
      <c r="AKM10" s="242"/>
      <c r="AKN10" s="242"/>
      <c r="AKO10" s="242"/>
      <c r="AKP10" s="242"/>
      <c r="AKQ10" s="242"/>
      <c r="AKR10" s="242"/>
      <c r="AKS10" s="242"/>
      <c r="AKT10" s="242"/>
      <c r="AKU10" s="242"/>
      <c r="AKV10" s="242"/>
      <c r="AKW10" s="242"/>
      <c r="AKX10" s="242"/>
      <c r="AKY10" s="242"/>
      <c r="AKZ10" s="242"/>
      <c r="ALA10" s="242"/>
      <c r="ALB10" s="242"/>
      <c r="ALC10" s="242"/>
      <c r="ALD10" s="242"/>
      <c r="ALE10" s="242"/>
      <c r="ALF10" s="242"/>
      <c r="ALG10" s="242"/>
      <c r="ALH10" s="242"/>
      <c r="ALI10" s="242"/>
      <c r="ALJ10" s="242"/>
      <c r="ALK10" s="242"/>
      <c r="ALL10" s="242"/>
      <c r="ALM10" s="242"/>
      <c r="ALN10" s="242"/>
      <c r="ALO10" s="242"/>
      <c r="ALP10" s="242"/>
      <c r="ALQ10" s="242"/>
      <c r="ALR10" s="242"/>
      <c r="ALS10" s="242"/>
      <c r="ALT10" s="242"/>
      <c r="ALU10" s="242"/>
      <c r="ALV10" s="242"/>
      <c r="ALW10" s="242"/>
      <c r="ALX10" s="242"/>
      <c r="ALY10" s="242"/>
      <c r="ALZ10" s="242"/>
      <c r="AMA10" s="242"/>
      <c r="AMB10" s="242"/>
      <c r="AMC10" s="242"/>
      <c r="AMD10" s="242"/>
      <c r="AME10" s="242"/>
      <c r="AMF10" s="242"/>
      <c r="AMG10" s="242"/>
      <c r="AMH10" s="242"/>
      <c r="AMI10" s="242"/>
      <c r="AMJ10" s="242"/>
      <c r="AMK10" s="242"/>
      <c r="AML10" s="242"/>
      <c r="AMM10" s="242"/>
      <c r="AMN10" s="242"/>
      <c r="AMO10" s="242"/>
      <c r="AMP10" s="242"/>
      <c r="AMQ10" s="242"/>
      <c r="AMR10" s="242"/>
      <c r="AMS10" s="242"/>
      <c r="AMT10" s="242"/>
      <c r="AMU10" s="242"/>
      <c r="AMV10" s="242"/>
      <c r="AMW10" s="242"/>
      <c r="AMX10" s="242"/>
      <c r="AMY10" s="242"/>
      <c r="AMZ10" s="242"/>
      <c r="ANA10" s="242"/>
      <c r="ANB10" s="242"/>
      <c r="ANC10" s="242"/>
      <c r="AND10" s="242"/>
      <c r="ANE10" s="242"/>
      <c r="ANF10" s="242"/>
      <c r="ANG10" s="242"/>
      <c r="ANH10" s="242"/>
      <c r="ANI10" s="242"/>
      <c r="ANJ10" s="242"/>
      <c r="ANK10" s="242"/>
      <c r="ANL10" s="242"/>
      <c r="ANM10" s="242"/>
      <c r="ANN10" s="242"/>
      <c r="ANO10" s="242"/>
      <c r="ANP10" s="242"/>
      <c r="ANQ10" s="242"/>
      <c r="ANR10" s="242"/>
      <c r="ANS10" s="242"/>
      <c r="ANT10" s="242"/>
      <c r="ANU10" s="242"/>
      <c r="ANV10" s="242"/>
      <c r="ANW10" s="242"/>
      <c r="ANX10" s="242"/>
      <c r="ANY10" s="242"/>
      <c r="ANZ10" s="242"/>
      <c r="AOA10" s="242"/>
      <c r="AOB10" s="242"/>
      <c r="AOC10" s="242"/>
      <c r="AOD10" s="242"/>
      <c r="AOE10" s="242"/>
      <c r="AOF10" s="242"/>
      <c r="AOG10" s="242"/>
      <c r="AOH10" s="242"/>
      <c r="AOI10" s="242"/>
      <c r="AOJ10" s="242"/>
      <c r="AOK10" s="242"/>
      <c r="AOL10" s="242"/>
      <c r="AOM10" s="242"/>
      <c r="AON10" s="242"/>
      <c r="AOO10" s="242"/>
      <c r="AOP10" s="242"/>
      <c r="AOQ10" s="242"/>
      <c r="AOR10" s="242"/>
      <c r="AOS10" s="242"/>
      <c r="AOT10" s="242"/>
      <c r="AOU10" s="242"/>
      <c r="AOV10" s="242"/>
      <c r="AOW10" s="242"/>
      <c r="AOX10" s="242"/>
      <c r="AOY10" s="242"/>
      <c r="AOZ10" s="242"/>
      <c r="APA10" s="242"/>
      <c r="APB10" s="242"/>
      <c r="APC10" s="242"/>
      <c r="APD10" s="242"/>
      <c r="APE10" s="242"/>
      <c r="APF10" s="242"/>
      <c r="APG10" s="242"/>
      <c r="APH10" s="242"/>
      <c r="API10" s="242"/>
      <c r="APJ10" s="242"/>
      <c r="APK10" s="242"/>
      <c r="APL10" s="242"/>
      <c r="APM10" s="242"/>
      <c r="APN10" s="242"/>
      <c r="APO10" s="242"/>
      <c r="APP10" s="242"/>
      <c r="APQ10" s="242"/>
      <c r="APR10" s="242"/>
      <c r="APS10" s="242"/>
      <c r="APT10" s="242"/>
      <c r="APU10" s="242"/>
      <c r="APV10" s="242"/>
      <c r="APW10" s="242"/>
      <c r="APX10" s="242"/>
      <c r="APY10" s="242"/>
      <c r="APZ10" s="242"/>
      <c r="AQA10" s="242"/>
      <c r="AQB10" s="242"/>
      <c r="AQC10" s="242"/>
      <c r="AQD10" s="242"/>
      <c r="AQE10" s="242"/>
      <c r="AQF10" s="242"/>
      <c r="AQG10" s="242"/>
      <c r="AQH10" s="242"/>
      <c r="AQI10" s="242"/>
      <c r="AQJ10" s="242"/>
      <c r="AQK10" s="242"/>
      <c r="AQL10" s="242"/>
      <c r="AQM10" s="242"/>
      <c r="AQN10" s="242"/>
      <c r="AQO10" s="242"/>
      <c r="AQP10" s="242"/>
      <c r="AQQ10" s="242"/>
      <c r="AQR10" s="242"/>
      <c r="AQS10" s="242"/>
      <c r="AQT10" s="242"/>
      <c r="AQU10" s="242"/>
      <c r="AQV10" s="242"/>
      <c r="AQW10" s="242"/>
      <c r="AQX10" s="242"/>
      <c r="AQY10" s="242"/>
      <c r="AQZ10" s="242"/>
      <c r="ARA10" s="242"/>
      <c r="ARB10" s="242"/>
      <c r="ARC10" s="242"/>
      <c r="ARD10" s="242"/>
      <c r="ARE10" s="242"/>
      <c r="ARF10" s="242"/>
      <c r="ARG10" s="242"/>
      <c r="ARH10" s="242"/>
      <c r="ARI10" s="242"/>
      <c r="ARJ10" s="242"/>
      <c r="ARK10" s="242"/>
      <c r="ARL10" s="242"/>
      <c r="ARM10" s="242"/>
      <c r="ARN10" s="242"/>
      <c r="ARO10" s="242"/>
      <c r="ARP10" s="242"/>
      <c r="ARQ10" s="242"/>
      <c r="ARR10" s="242"/>
      <c r="ARS10" s="242"/>
      <c r="ART10" s="242"/>
      <c r="ARU10" s="242"/>
      <c r="ARV10" s="242"/>
      <c r="ARW10" s="242"/>
      <c r="ARX10" s="242"/>
      <c r="ARY10" s="242"/>
      <c r="ARZ10" s="242"/>
      <c r="ASA10" s="242"/>
      <c r="ASB10" s="242"/>
      <c r="ASC10" s="242"/>
      <c r="ASD10" s="242"/>
      <c r="ASE10" s="242"/>
      <c r="ASF10" s="242"/>
      <c r="ASG10" s="242"/>
      <c r="ASH10" s="242"/>
      <c r="ASI10" s="242"/>
      <c r="ASJ10" s="242"/>
      <c r="ASK10" s="242"/>
      <c r="ASL10" s="242"/>
      <c r="ASM10" s="242"/>
      <c r="ASN10" s="242"/>
      <c r="ASO10" s="242"/>
      <c r="ASP10" s="242"/>
      <c r="ASQ10" s="242"/>
      <c r="ASR10" s="242"/>
      <c r="ASS10" s="242"/>
      <c r="AST10" s="242"/>
      <c r="ASU10" s="242"/>
      <c r="ASV10" s="242"/>
      <c r="ASW10" s="242"/>
      <c r="ASX10" s="242"/>
      <c r="ASY10" s="242"/>
      <c r="ASZ10" s="242"/>
      <c r="ATA10" s="242"/>
      <c r="ATB10" s="242"/>
      <c r="ATC10" s="242"/>
      <c r="ATD10" s="242"/>
      <c r="ATE10" s="242"/>
      <c r="ATF10" s="242"/>
      <c r="ATG10" s="242"/>
      <c r="ATH10" s="242"/>
      <c r="ATI10" s="242"/>
      <c r="ATJ10" s="242"/>
      <c r="ATK10" s="242"/>
      <c r="ATL10" s="242"/>
      <c r="ATM10" s="242"/>
      <c r="ATN10" s="242"/>
      <c r="ATO10" s="242"/>
      <c r="ATP10" s="242"/>
      <c r="ATQ10" s="242"/>
      <c r="ATR10" s="242"/>
      <c r="ATS10" s="242"/>
      <c r="ATT10" s="242"/>
      <c r="ATU10" s="242"/>
      <c r="ATV10" s="242"/>
      <c r="ATW10" s="242"/>
      <c r="ATX10" s="242"/>
      <c r="ATY10" s="242"/>
      <c r="ATZ10" s="242"/>
      <c r="AUA10" s="242"/>
      <c r="AUB10" s="242"/>
      <c r="AUC10" s="242"/>
      <c r="AUD10" s="242"/>
      <c r="AUE10" s="242"/>
      <c r="AUF10" s="242"/>
      <c r="AUG10" s="242"/>
      <c r="AUH10" s="242"/>
      <c r="AUI10" s="242"/>
      <c r="AUJ10" s="242"/>
      <c r="AUK10" s="242"/>
      <c r="AUL10" s="242"/>
      <c r="AUM10" s="242"/>
      <c r="AUN10" s="242"/>
      <c r="AUO10" s="242"/>
      <c r="AUP10" s="242"/>
      <c r="AUQ10" s="242"/>
      <c r="AUR10" s="242"/>
      <c r="AUS10" s="242"/>
      <c r="AUT10" s="242"/>
      <c r="AUU10" s="242"/>
      <c r="AUV10" s="242"/>
      <c r="AUW10" s="242"/>
      <c r="AUX10" s="242"/>
      <c r="AUY10" s="242"/>
      <c r="AUZ10" s="242"/>
      <c r="AVA10" s="242"/>
      <c r="AVB10" s="242"/>
      <c r="AVC10" s="242"/>
      <c r="AVD10" s="242"/>
      <c r="AVE10" s="242"/>
      <c r="AVF10" s="242"/>
      <c r="AVG10" s="242"/>
      <c r="AVH10" s="242"/>
      <c r="AVI10" s="242"/>
      <c r="AVJ10" s="242"/>
      <c r="AVK10" s="242"/>
      <c r="AVL10" s="242"/>
      <c r="AVM10" s="242"/>
      <c r="AVN10" s="242"/>
      <c r="AVO10" s="242"/>
      <c r="AVP10" s="242"/>
      <c r="AVQ10" s="242"/>
      <c r="AVR10" s="242"/>
      <c r="AVS10" s="242"/>
      <c r="AVT10" s="242"/>
      <c r="AVU10" s="242"/>
      <c r="AVV10" s="242"/>
      <c r="AVW10" s="242"/>
      <c r="AVX10" s="242"/>
      <c r="AVY10" s="242"/>
      <c r="AVZ10" s="242"/>
      <c r="AWA10" s="242"/>
      <c r="AWB10" s="242"/>
      <c r="AWC10" s="242"/>
      <c r="AWD10" s="242"/>
      <c r="AWE10" s="242"/>
      <c r="AWF10" s="242"/>
      <c r="AWG10" s="242"/>
      <c r="AWH10" s="242"/>
      <c r="AWI10" s="242"/>
      <c r="AWJ10" s="242"/>
      <c r="AWK10" s="242"/>
      <c r="AWL10" s="242"/>
      <c r="AWM10" s="242"/>
      <c r="AWN10" s="242"/>
      <c r="AWO10" s="242"/>
      <c r="AWP10" s="242"/>
      <c r="AWQ10" s="242"/>
      <c r="AWR10" s="242"/>
      <c r="AWS10" s="242"/>
      <c r="AWT10" s="242"/>
      <c r="AWU10" s="242"/>
      <c r="AWV10" s="242"/>
      <c r="AWW10" s="242"/>
      <c r="AWX10" s="242"/>
      <c r="AWY10" s="242"/>
      <c r="AWZ10" s="242"/>
      <c r="AXA10" s="242"/>
      <c r="AXB10" s="242"/>
      <c r="AXC10" s="242"/>
      <c r="AXD10" s="242"/>
      <c r="AXE10" s="242"/>
      <c r="AXF10" s="242"/>
      <c r="AXG10" s="242"/>
      <c r="AXH10" s="242"/>
      <c r="AXI10" s="242"/>
      <c r="AXJ10" s="242"/>
      <c r="AXK10" s="242"/>
      <c r="AXL10" s="242"/>
      <c r="AXM10" s="242"/>
      <c r="AXN10" s="242"/>
      <c r="AXO10" s="242"/>
      <c r="AXP10" s="242"/>
      <c r="AXQ10" s="242"/>
      <c r="AXR10" s="242"/>
      <c r="AXS10" s="242"/>
      <c r="AXT10" s="242"/>
      <c r="AXU10" s="242"/>
      <c r="AXV10" s="242"/>
      <c r="AXW10" s="242"/>
      <c r="AXX10" s="242"/>
      <c r="AXY10" s="242"/>
      <c r="AXZ10" s="242"/>
      <c r="AYA10" s="242"/>
      <c r="AYB10" s="242"/>
      <c r="AYC10" s="242"/>
      <c r="AYD10" s="242"/>
      <c r="AYE10" s="242"/>
      <c r="AYF10" s="242"/>
      <c r="AYG10" s="242"/>
      <c r="AYH10" s="242"/>
      <c r="AYI10" s="242"/>
      <c r="AYJ10" s="242"/>
      <c r="AYK10" s="242"/>
      <c r="AYL10" s="242"/>
      <c r="AYM10" s="242"/>
      <c r="AYN10" s="242"/>
      <c r="AYO10" s="242"/>
      <c r="AYP10" s="242"/>
      <c r="AYQ10" s="242"/>
      <c r="AYR10" s="242"/>
      <c r="AYS10" s="242"/>
      <c r="AYT10" s="242"/>
      <c r="AYU10" s="242"/>
      <c r="AYV10" s="242"/>
      <c r="AYW10" s="242"/>
      <c r="AYX10" s="242"/>
      <c r="AYY10" s="242"/>
      <c r="AYZ10" s="242"/>
      <c r="AZA10" s="242"/>
      <c r="AZB10" s="242"/>
      <c r="AZC10" s="242"/>
      <c r="AZD10" s="242"/>
      <c r="AZE10" s="242"/>
      <c r="AZF10" s="242"/>
      <c r="AZG10" s="242"/>
      <c r="AZH10" s="242"/>
      <c r="AZI10" s="242"/>
      <c r="AZJ10" s="242"/>
      <c r="AZK10" s="242"/>
      <c r="AZL10" s="242"/>
      <c r="AZM10" s="242"/>
      <c r="AZN10" s="242"/>
      <c r="AZO10" s="242"/>
      <c r="AZP10" s="242"/>
      <c r="AZQ10" s="242"/>
      <c r="AZR10" s="242"/>
      <c r="AZS10" s="242"/>
      <c r="AZT10" s="242"/>
      <c r="AZU10" s="242"/>
      <c r="AZV10" s="242"/>
      <c r="AZW10" s="242"/>
      <c r="AZX10" s="242"/>
      <c r="AZY10" s="242"/>
      <c r="AZZ10" s="242"/>
      <c r="BAA10" s="242"/>
      <c r="BAB10" s="242"/>
      <c r="BAC10" s="242"/>
      <c r="BAD10" s="242"/>
      <c r="BAE10" s="242"/>
      <c r="BAF10" s="242"/>
      <c r="BAG10" s="242"/>
      <c r="BAH10" s="242"/>
      <c r="BAI10" s="242"/>
      <c r="BAJ10" s="242"/>
      <c r="BAK10" s="242"/>
      <c r="BAL10" s="242"/>
      <c r="BAM10" s="242"/>
      <c r="BAN10" s="242"/>
      <c r="BAO10" s="242"/>
      <c r="BAP10" s="242"/>
      <c r="BAQ10" s="242"/>
      <c r="BAR10" s="242"/>
      <c r="BAS10" s="242"/>
      <c r="BAT10" s="242"/>
      <c r="BAU10" s="242"/>
      <c r="BAV10" s="242"/>
      <c r="BAW10" s="242"/>
      <c r="BAX10" s="242"/>
      <c r="BAY10" s="242"/>
      <c r="BAZ10" s="242"/>
      <c r="BBA10" s="242"/>
      <c r="BBB10" s="242"/>
      <c r="BBC10" s="242"/>
      <c r="BBD10" s="242"/>
      <c r="BBE10" s="242"/>
      <c r="BBF10" s="242"/>
      <c r="BBG10" s="242"/>
      <c r="BBH10" s="242"/>
      <c r="BBI10" s="242"/>
      <c r="BBJ10" s="242"/>
      <c r="BBK10" s="242"/>
      <c r="BBL10" s="242"/>
      <c r="BBM10" s="242"/>
      <c r="BBN10" s="242"/>
      <c r="BBO10" s="242"/>
      <c r="BBP10" s="242"/>
      <c r="BBQ10" s="242"/>
      <c r="BBR10" s="242"/>
      <c r="BBS10" s="242"/>
      <c r="BBT10" s="242"/>
      <c r="BBU10" s="242"/>
      <c r="BBV10" s="242"/>
      <c r="BBW10" s="242"/>
      <c r="BBX10" s="242"/>
      <c r="BBY10" s="242"/>
      <c r="BBZ10" s="242"/>
      <c r="BCA10" s="242"/>
      <c r="BCB10" s="242"/>
      <c r="BCC10" s="242"/>
      <c r="BCD10" s="242"/>
      <c r="BCE10" s="242"/>
      <c r="BCF10" s="242"/>
      <c r="BCG10" s="242"/>
      <c r="BCH10" s="242"/>
      <c r="BCI10" s="242"/>
      <c r="BCJ10" s="242"/>
      <c r="BCK10" s="242"/>
      <c r="BCL10" s="242"/>
      <c r="BCM10" s="242"/>
      <c r="BCN10" s="242"/>
      <c r="BCO10" s="242"/>
      <c r="BCP10" s="242"/>
      <c r="BCQ10" s="242"/>
      <c r="BCR10" s="242"/>
      <c r="BCS10" s="242"/>
      <c r="BCT10" s="242"/>
      <c r="BCU10" s="242"/>
      <c r="BCV10" s="242"/>
      <c r="BCW10" s="242"/>
      <c r="BCX10" s="242"/>
      <c r="BCY10" s="242"/>
      <c r="BCZ10" s="242"/>
      <c r="BDA10" s="242"/>
      <c r="BDB10" s="242"/>
      <c r="BDC10" s="242"/>
      <c r="BDD10" s="242"/>
      <c r="BDE10" s="242"/>
      <c r="BDF10" s="242"/>
      <c r="BDG10" s="242"/>
      <c r="BDH10" s="242"/>
      <c r="BDI10" s="242"/>
      <c r="BDJ10" s="242"/>
      <c r="BDK10" s="242"/>
      <c r="BDL10" s="242"/>
      <c r="BDM10" s="242"/>
      <c r="BDN10" s="242"/>
      <c r="BDO10" s="242"/>
      <c r="BDP10" s="242"/>
      <c r="BDQ10" s="242"/>
      <c r="BDR10" s="242"/>
      <c r="BDS10" s="242"/>
      <c r="BDT10" s="242"/>
      <c r="BDU10" s="242"/>
      <c r="BDV10" s="242"/>
      <c r="BDW10" s="242"/>
      <c r="BDX10" s="242"/>
      <c r="BDY10" s="242"/>
      <c r="BDZ10" s="242"/>
      <c r="BEA10" s="242"/>
      <c r="BEB10" s="242"/>
      <c r="BEC10" s="242"/>
      <c r="BED10" s="242"/>
      <c r="BEE10" s="242"/>
      <c r="BEF10" s="242"/>
      <c r="BEG10" s="242"/>
      <c r="BEH10" s="242"/>
      <c r="BEI10" s="242"/>
      <c r="BEJ10" s="242"/>
      <c r="BEK10" s="242"/>
      <c r="BEL10" s="242"/>
      <c r="BEM10" s="242"/>
      <c r="BEN10" s="242"/>
      <c r="BEO10" s="242"/>
      <c r="BEP10" s="242"/>
      <c r="BEQ10" s="242"/>
      <c r="BER10" s="242"/>
      <c r="BES10" s="242"/>
      <c r="BET10" s="242"/>
      <c r="BEU10" s="242"/>
      <c r="BEV10" s="242"/>
      <c r="BEW10" s="242"/>
      <c r="BEX10" s="242"/>
      <c r="BEY10" s="242"/>
      <c r="BEZ10" s="242"/>
      <c r="BFA10" s="242"/>
      <c r="BFB10" s="242"/>
      <c r="BFC10" s="242"/>
      <c r="BFD10" s="242"/>
      <c r="BFE10" s="242"/>
      <c r="BFF10" s="242"/>
      <c r="BFG10" s="242"/>
      <c r="BFH10" s="242"/>
      <c r="BFI10" s="242"/>
      <c r="BFJ10" s="242"/>
      <c r="BFK10" s="242"/>
      <c r="BFL10" s="242"/>
      <c r="BFM10" s="242"/>
      <c r="BFN10" s="242"/>
      <c r="BFO10" s="242"/>
      <c r="BFP10" s="242"/>
      <c r="BFQ10" s="242"/>
      <c r="BFR10" s="242"/>
      <c r="BFS10" s="242"/>
      <c r="BFT10" s="242"/>
      <c r="BFU10" s="242"/>
      <c r="BFV10" s="242"/>
      <c r="BFW10" s="242"/>
      <c r="BFX10" s="242"/>
      <c r="BFY10" s="242"/>
      <c r="BFZ10" s="242"/>
      <c r="BGA10" s="242"/>
      <c r="BGB10" s="242"/>
      <c r="BGC10" s="242"/>
      <c r="BGD10" s="242"/>
      <c r="BGE10" s="242"/>
      <c r="BGF10" s="242"/>
      <c r="BGG10" s="242"/>
      <c r="BGH10" s="242"/>
      <c r="BGI10" s="242"/>
      <c r="BGJ10" s="242"/>
      <c r="BGK10" s="242"/>
      <c r="BGL10" s="242"/>
      <c r="BGM10" s="242"/>
      <c r="BGN10" s="242"/>
      <c r="BGO10" s="242"/>
      <c r="BGP10" s="242"/>
      <c r="BGQ10" s="242"/>
      <c r="BGR10" s="242"/>
      <c r="BGS10" s="242"/>
      <c r="BGT10" s="242"/>
      <c r="BGU10" s="242"/>
      <c r="BGV10" s="242"/>
      <c r="BGW10" s="242"/>
      <c r="BGX10" s="242"/>
      <c r="BGY10" s="242"/>
      <c r="BGZ10" s="242"/>
      <c r="BHA10" s="242"/>
      <c r="BHB10" s="242"/>
      <c r="BHC10" s="242"/>
      <c r="BHD10" s="242"/>
      <c r="BHE10" s="242"/>
      <c r="BHF10" s="242"/>
      <c r="BHG10" s="242"/>
      <c r="BHH10" s="242"/>
      <c r="BHI10" s="242"/>
      <c r="BHJ10" s="242"/>
      <c r="BHK10" s="242"/>
      <c r="BHL10" s="242"/>
      <c r="BHM10" s="242"/>
      <c r="BHN10" s="242"/>
      <c r="BHO10" s="242"/>
      <c r="BHP10" s="242"/>
      <c r="BHQ10" s="242"/>
      <c r="BHR10" s="242"/>
      <c r="BHS10" s="242"/>
      <c r="BHT10" s="242"/>
      <c r="BHU10" s="242"/>
      <c r="BHV10" s="242"/>
      <c r="BHW10" s="242"/>
      <c r="BHX10" s="242"/>
      <c r="BHY10" s="242"/>
      <c r="BHZ10" s="242"/>
      <c r="BIA10" s="242"/>
      <c r="BIB10" s="242"/>
      <c r="BIC10" s="242"/>
      <c r="BID10" s="242"/>
      <c r="BIE10" s="242"/>
      <c r="BIF10" s="242"/>
      <c r="BIG10" s="242"/>
      <c r="BIH10" s="242"/>
      <c r="BII10" s="242"/>
      <c r="BIJ10" s="242"/>
      <c r="BIK10" s="242"/>
      <c r="BIL10" s="242"/>
      <c r="BIM10" s="242"/>
      <c r="BIN10" s="242"/>
      <c r="BIO10" s="242"/>
      <c r="BIP10" s="242"/>
      <c r="BIQ10" s="242"/>
      <c r="BIR10" s="242"/>
      <c r="BIS10" s="242"/>
      <c r="BIT10" s="242"/>
      <c r="BIU10" s="242"/>
      <c r="BIV10" s="242"/>
      <c r="BIW10" s="242"/>
      <c r="BIX10" s="242"/>
      <c r="BIY10" s="242"/>
      <c r="BIZ10" s="242"/>
      <c r="BJA10" s="242"/>
      <c r="BJB10" s="242"/>
      <c r="BJC10" s="242"/>
      <c r="BJD10" s="242"/>
      <c r="BJE10" s="242"/>
      <c r="BJF10" s="242"/>
      <c r="BJG10" s="242"/>
      <c r="BJH10" s="242"/>
      <c r="BJI10" s="242"/>
      <c r="BJJ10" s="242"/>
      <c r="BJK10" s="242"/>
      <c r="BJL10" s="242"/>
      <c r="BJM10" s="242"/>
      <c r="BJN10" s="242"/>
      <c r="BJO10" s="242"/>
      <c r="BJP10" s="242"/>
      <c r="BJQ10" s="242"/>
      <c r="BJR10" s="242"/>
      <c r="BJS10" s="242"/>
      <c r="BJT10" s="242"/>
      <c r="BJU10" s="242"/>
      <c r="BJV10" s="242"/>
      <c r="BJW10" s="242"/>
      <c r="BJX10" s="242"/>
      <c r="BJY10" s="242"/>
      <c r="BJZ10" s="242"/>
      <c r="BKA10" s="242"/>
      <c r="BKB10" s="242"/>
      <c r="BKC10" s="242"/>
      <c r="BKD10" s="242"/>
      <c r="BKE10" s="242"/>
      <c r="BKF10" s="242"/>
      <c r="BKG10" s="242"/>
      <c r="BKH10" s="242"/>
      <c r="BKI10" s="242"/>
      <c r="BKJ10" s="242"/>
      <c r="BKK10" s="242"/>
      <c r="BKL10" s="242"/>
      <c r="BKM10" s="242"/>
      <c r="BKN10" s="242"/>
      <c r="BKO10" s="242"/>
      <c r="BKP10" s="242"/>
      <c r="BKQ10" s="242"/>
      <c r="BKR10" s="242"/>
      <c r="BKS10" s="242"/>
      <c r="BKT10" s="242"/>
      <c r="BKU10" s="242"/>
      <c r="BKV10" s="242"/>
      <c r="BKW10" s="242"/>
      <c r="BKX10" s="242"/>
      <c r="BKY10" s="242"/>
      <c r="BKZ10" s="242"/>
      <c r="BLA10" s="242"/>
      <c r="BLB10" s="242"/>
      <c r="BLC10" s="242"/>
      <c r="BLD10" s="242"/>
      <c r="BLE10" s="242"/>
      <c r="BLF10" s="242"/>
      <c r="BLG10" s="242"/>
      <c r="BLH10" s="242"/>
      <c r="BLI10" s="242"/>
      <c r="BLJ10" s="242"/>
      <c r="BLK10" s="242"/>
      <c r="BLL10" s="242"/>
      <c r="BLM10" s="242"/>
      <c r="BLN10" s="242"/>
      <c r="BLO10" s="242"/>
      <c r="BLP10" s="242"/>
      <c r="BLQ10" s="242"/>
      <c r="BLR10" s="242"/>
      <c r="BLS10" s="242"/>
      <c r="BLT10" s="242"/>
      <c r="BLU10" s="242"/>
      <c r="BLV10" s="242"/>
      <c r="BLW10" s="242"/>
      <c r="BLX10" s="242"/>
      <c r="BLY10" s="242"/>
      <c r="BLZ10" s="242"/>
      <c r="BMA10" s="242"/>
      <c r="BMB10" s="242"/>
      <c r="BMC10" s="242"/>
      <c r="BMD10" s="242"/>
      <c r="BME10" s="242"/>
      <c r="BMF10" s="242"/>
      <c r="BMG10" s="242"/>
      <c r="BMH10" s="242"/>
      <c r="BMI10" s="242"/>
      <c r="BMJ10" s="242"/>
      <c r="BMK10" s="242"/>
      <c r="BML10" s="242"/>
      <c r="BMM10" s="242"/>
      <c r="BMN10" s="242"/>
      <c r="BMO10" s="242"/>
      <c r="BMP10" s="242"/>
      <c r="BMQ10" s="242"/>
      <c r="BMR10" s="242"/>
      <c r="BMS10" s="242"/>
      <c r="BMT10" s="242"/>
      <c r="BMU10" s="242"/>
      <c r="BMV10" s="242"/>
      <c r="BMW10" s="242"/>
      <c r="BMX10" s="242"/>
      <c r="BMY10" s="242"/>
      <c r="BMZ10" s="242"/>
      <c r="BNA10" s="242"/>
      <c r="BNB10" s="242"/>
      <c r="BNC10" s="242"/>
      <c r="BND10" s="242"/>
      <c r="BNE10" s="242"/>
      <c r="BNF10" s="242"/>
      <c r="BNG10" s="242"/>
      <c r="BNH10" s="242"/>
      <c r="BNI10" s="242"/>
      <c r="BNJ10" s="242"/>
      <c r="BNK10" s="242"/>
      <c r="BNL10" s="242"/>
      <c r="BNM10" s="242"/>
      <c r="BNN10" s="242"/>
      <c r="BNO10" s="242"/>
      <c r="BNP10" s="242"/>
      <c r="BNQ10" s="242"/>
      <c r="BNR10" s="242"/>
      <c r="BNS10" s="242"/>
      <c r="BNT10" s="242"/>
      <c r="BNU10" s="242"/>
      <c r="BNV10" s="242"/>
      <c r="BNW10" s="242"/>
      <c r="BNX10" s="242"/>
      <c r="BNY10" s="242"/>
      <c r="BNZ10" s="242"/>
      <c r="BOA10" s="242"/>
      <c r="BOB10" s="242"/>
      <c r="BOC10" s="242"/>
      <c r="BOD10" s="242"/>
      <c r="BOE10" s="242"/>
      <c r="BOF10" s="242"/>
      <c r="BOG10" s="242"/>
      <c r="BOH10" s="242"/>
      <c r="BOI10" s="242"/>
      <c r="BOJ10" s="242"/>
      <c r="BOK10" s="242"/>
      <c r="BOL10" s="242"/>
      <c r="BOM10" s="242"/>
      <c r="BON10" s="242"/>
      <c r="BOO10" s="242"/>
      <c r="BOP10" s="242"/>
      <c r="BOQ10" s="242"/>
      <c r="BOR10" s="242"/>
      <c r="BOS10" s="242"/>
      <c r="BOT10" s="242"/>
      <c r="BOU10" s="242"/>
      <c r="BOV10" s="242"/>
      <c r="BOW10" s="242"/>
      <c r="BOX10" s="242"/>
      <c r="BOY10" s="242"/>
      <c r="BOZ10" s="242"/>
      <c r="BPA10" s="242"/>
      <c r="BPB10" s="242"/>
      <c r="BPC10" s="242"/>
      <c r="BPD10" s="242"/>
      <c r="BPE10" s="242"/>
      <c r="BPF10" s="242"/>
      <c r="BPG10" s="242"/>
      <c r="BPH10" s="242"/>
      <c r="BPI10" s="242"/>
      <c r="BPJ10" s="242"/>
      <c r="BPK10" s="242"/>
      <c r="BPL10" s="242"/>
      <c r="BPM10" s="242"/>
      <c r="BPN10" s="242"/>
      <c r="BPO10" s="242"/>
      <c r="BPP10" s="242"/>
      <c r="BPQ10" s="242"/>
      <c r="BPR10" s="242"/>
      <c r="BPS10" s="242"/>
      <c r="BPT10" s="242"/>
      <c r="BPU10" s="242"/>
      <c r="BPV10" s="242"/>
      <c r="BPW10" s="242"/>
      <c r="BPX10" s="242"/>
      <c r="BPY10" s="242"/>
      <c r="BPZ10" s="242"/>
      <c r="BQA10" s="242"/>
      <c r="BQB10" s="242"/>
      <c r="BQC10" s="242"/>
      <c r="BQD10" s="242"/>
      <c r="BQE10" s="242"/>
      <c r="BQF10" s="242"/>
      <c r="BQG10" s="242"/>
      <c r="BQH10" s="242"/>
      <c r="BQI10" s="242"/>
      <c r="BQJ10" s="242"/>
      <c r="BQK10" s="242"/>
      <c r="BQL10" s="242"/>
      <c r="BQM10" s="242"/>
      <c r="BQN10" s="242"/>
      <c r="BQO10" s="242"/>
      <c r="BQP10" s="242"/>
      <c r="BQQ10" s="242"/>
      <c r="BQR10" s="242"/>
      <c r="BQS10" s="242"/>
      <c r="BQT10" s="242"/>
      <c r="BQU10" s="242"/>
      <c r="BQV10" s="242"/>
      <c r="BQW10" s="242"/>
      <c r="BQX10" s="242"/>
      <c r="BQY10" s="242"/>
      <c r="BQZ10" s="242"/>
      <c r="BRA10" s="242"/>
      <c r="BRB10" s="242"/>
      <c r="BRC10" s="242"/>
      <c r="BRD10" s="242"/>
      <c r="BRE10" s="242"/>
      <c r="BRF10" s="242"/>
      <c r="BRG10" s="242"/>
      <c r="BRH10" s="242"/>
      <c r="BRI10" s="242"/>
      <c r="BRJ10" s="242"/>
      <c r="BRK10" s="242"/>
      <c r="BRL10" s="242"/>
      <c r="BRM10" s="242"/>
      <c r="BRN10" s="242"/>
      <c r="BRO10" s="242"/>
      <c r="BRP10" s="242"/>
      <c r="BRQ10" s="242"/>
      <c r="BRR10" s="242"/>
      <c r="BRS10" s="242"/>
      <c r="BRT10" s="242"/>
      <c r="BRU10" s="242"/>
      <c r="BRV10" s="242"/>
      <c r="BRW10" s="242"/>
      <c r="BRX10" s="242"/>
      <c r="BRY10" s="242"/>
      <c r="BRZ10" s="242"/>
      <c r="BSA10" s="242"/>
      <c r="BSB10" s="242"/>
      <c r="BSC10" s="242"/>
      <c r="BSD10" s="242"/>
      <c r="BSE10" s="242"/>
      <c r="BSF10" s="242"/>
      <c r="BSG10" s="242"/>
      <c r="BSH10" s="242"/>
      <c r="BSI10" s="242"/>
      <c r="BSJ10" s="242"/>
      <c r="BSK10" s="242"/>
      <c r="BSL10" s="242"/>
      <c r="BSM10" s="242"/>
      <c r="BSN10" s="242"/>
      <c r="BSO10" s="242"/>
      <c r="BSP10" s="242"/>
      <c r="BSQ10" s="242"/>
      <c r="BSR10" s="242"/>
      <c r="BSS10" s="242"/>
      <c r="BST10" s="242"/>
      <c r="BSU10" s="242"/>
      <c r="BSV10" s="242"/>
      <c r="BSW10" s="242"/>
      <c r="BSX10" s="242"/>
      <c r="BSY10" s="242"/>
      <c r="BSZ10" s="242"/>
      <c r="BTA10" s="242"/>
      <c r="BTB10" s="242"/>
      <c r="BTC10" s="242"/>
      <c r="BTD10" s="242"/>
      <c r="BTE10" s="242"/>
      <c r="BTF10" s="242"/>
      <c r="BTG10" s="242"/>
      <c r="BTH10" s="242"/>
      <c r="BTI10" s="242"/>
      <c r="BTJ10" s="242"/>
      <c r="BTK10" s="242"/>
      <c r="BTL10" s="242"/>
      <c r="BTM10" s="242"/>
      <c r="BTN10" s="242"/>
      <c r="BTO10" s="242"/>
      <c r="BTP10" s="242"/>
      <c r="BTQ10" s="242"/>
      <c r="BTR10" s="242"/>
      <c r="BTS10" s="242"/>
      <c r="BTT10" s="242"/>
      <c r="BTU10" s="242"/>
      <c r="BTV10" s="242"/>
      <c r="BTW10" s="242"/>
      <c r="BTX10" s="242"/>
      <c r="BTY10" s="242"/>
      <c r="BTZ10" s="242"/>
      <c r="BUA10" s="242"/>
      <c r="BUB10" s="242"/>
      <c r="BUC10" s="242"/>
      <c r="BUD10" s="242"/>
      <c r="BUE10" s="242"/>
      <c r="BUF10" s="242"/>
      <c r="BUG10" s="242"/>
      <c r="BUH10" s="242"/>
      <c r="BUI10" s="242"/>
      <c r="BUJ10" s="242"/>
      <c r="BUK10" s="242"/>
      <c r="BUL10" s="242"/>
      <c r="BUM10" s="242"/>
      <c r="BUN10" s="242"/>
      <c r="BUO10" s="242"/>
      <c r="BUP10" s="242"/>
      <c r="BUQ10" s="242"/>
      <c r="BUR10" s="242"/>
      <c r="BUS10" s="242"/>
      <c r="BUT10" s="242"/>
      <c r="BUU10" s="242"/>
      <c r="BUV10" s="242"/>
      <c r="BUW10" s="242"/>
      <c r="BUX10" s="242"/>
      <c r="BUY10" s="242"/>
      <c r="BUZ10" s="242"/>
      <c r="BVA10" s="242"/>
      <c r="BVB10" s="242"/>
      <c r="BVC10" s="242"/>
      <c r="BVD10" s="242"/>
      <c r="BVE10" s="242"/>
      <c r="BVF10" s="242"/>
      <c r="BVG10" s="242"/>
      <c r="BVH10" s="242"/>
      <c r="BVI10" s="242"/>
      <c r="BVJ10" s="242"/>
      <c r="BVK10" s="242"/>
      <c r="BVL10" s="242"/>
      <c r="BVM10" s="242"/>
      <c r="BVN10" s="242"/>
      <c r="BVO10" s="242"/>
      <c r="BVP10" s="242"/>
      <c r="BVQ10" s="242"/>
      <c r="BVR10" s="242"/>
      <c r="BVS10" s="242"/>
      <c r="BVT10" s="242"/>
      <c r="BVU10" s="242"/>
      <c r="BVV10" s="242"/>
      <c r="BVW10" s="242"/>
      <c r="BVX10" s="242"/>
      <c r="BVY10" s="242"/>
      <c r="BVZ10" s="242"/>
      <c r="BWA10" s="242"/>
      <c r="BWB10" s="242"/>
      <c r="BWC10" s="242"/>
      <c r="BWD10" s="242"/>
      <c r="BWE10" s="242"/>
      <c r="BWF10" s="242"/>
      <c r="BWG10" s="242"/>
      <c r="BWH10" s="242"/>
      <c r="BWI10" s="242"/>
      <c r="BWJ10" s="242"/>
      <c r="BWK10" s="242"/>
      <c r="BWL10" s="242"/>
      <c r="BWM10" s="242"/>
      <c r="BWN10" s="242"/>
      <c r="BWO10" s="242"/>
      <c r="BWP10" s="242"/>
      <c r="BWQ10" s="242"/>
      <c r="BWR10" s="242"/>
      <c r="BWS10" s="242"/>
      <c r="BWT10" s="242"/>
      <c r="BWU10" s="242"/>
      <c r="BWV10" s="242"/>
      <c r="BWW10" s="242"/>
      <c r="BWX10" s="242"/>
      <c r="BWY10" s="242"/>
      <c r="BWZ10" s="242"/>
      <c r="BXA10" s="242"/>
      <c r="BXB10" s="242"/>
      <c r="BXC10" s="242"/>
      <c r="BXD10" s="242"/>
      <c r="BXE10" s="242"/>
      <c r="BXF10" s="242"/>
      <c r="BXG10" s="242"/>
      <c r="BXH10" s="242"/>
      <c r="BXI10" s="242"/>
      <c r="BXJ10" s="242"/>
      <c r="BXK10" s="242"/>
      <c r="BXL10" s="242"/>
      <c r="BXM10" s="242"/>
      <c r="BXN10" s="242"/>
      <c r="BXO10" s="242"/>
      <c r="BXP10" s="242"/>
      <c r="BXQ10" s="242"/>
      <c r="BXR10" s="242"/>
      <c r="BXS10" s="242"/>
      <c r="BXT10" s="242"/>
      <c r="BXU10" s="242"/>
      <c r="BXV10" s="242"/>
      <c r="BXW10" s="242"/>
      <c r="BXX10" s="242"/>
      <c r="BXY10" s="242"/>
      <c r="BXZ10" s="242"/>
      <c r="BYA10" s="242"/>
      <c r="BYB10" s="242"/>
      <c r="BYC10" s="242"/>
      <c r="BYD10" s="242"/>
      <c r="BYE10" s="242"/>
      <c r="BYF10" s="242"/>
      <c r="BYG10" s="242"/>
      <c r="BYH10" s="242"/>
      <c r="BYI10" s="242"/>
      <c r="BYJ10" s="242"/>
      <c r="BYK10" s="242"/>
      <c r="BYL10" s="242"/>
      <c r="BYM10" s="242"/>
      <c r="BYN10" s="242"/>
      <c r="BYO10" s="242"/>
      <c r="BYP10" s="242"/>
      <c r="BYQ10" s="242"/>
      <c r="BYR10" s="242"/>
      <c r="BYS10" s="242"/>
      <c r="BYT10" s="242"/>
      <c r="BYU10" s="242"/>
      <c r="BYV10" s="242"/>
      <c r="BYW10" s="242"/>
      <c r="BYX10" s="242"/>
      <c r="BYY10" s="242"/>
      <c r="BYZ10" s="242"/>
      <c r="BZA10" s="242"/>
      <c r="BZB10" s="242"/>
      <c r="BZC10" s="242"/>
      <c r="BZD10" s="242"/>
      <c r="BZE10" s="242"/>
      <c r="BZF10" s="242"/>
      <c r="BZG10" s="242"/>
      <c r="BZH10" s="242"/>
      <c r="BZI10" s="242"/>
      <c r="BZJ10" s="242"/>
      <c r="BZK10" s="242"/>
      <c r="BZL10" s="242"/>
      <c r="BZM10" s="242"/>
      <c r="BZN10" s="242"/>
      <c r="BZO10" s="242"/>
      <c r="BZP10" s="242"/>
      <c r="BZQ10" s="242"/>
      <c r="BZR10" s="242"/>
      <c r="BZS10" s="242"/>
      <c r="BZT10" s="242"/>
      <c r="BZU10" s="242"/>
      <c r="BZV10" s="242"/>
      <c r="BZW10" s="242"/>
      <c r="BZX10" s="242"/>
      <c r="BZY10" s="242"/>
      <c r="BZZ10" s="242"/>
      <c r="CAA10" s="242"/>
      <c r="CAB10" s="242"/>
      <c r="CAC10" s="242"/>
      <c r="CAD10" s="242"/>
      <c r="CAE10" s="242"/>
      <c r="CAF10" s="242"/>
      <c r="CAG10" s="242"/>
      <c r="CAH10" s="242"/>
      <c r="CAI10" s="242"/>
      <c r="CAJ10" s="242"/>
      <c r="CAK10" s="242"/>
      <c r="CAL10" s="242"/>
      <c r="CAM10" s="242"/>
      <c r="CAN10" s="242"/>
      <c r="CAO10" s="242"/>
      <c r="CAP10" s="242"/>
      <c r="CAQ10" s="242"/>
      <c r="CAR10" s="242"/>
      <c r="CAS10" s="242"/>
      <c r="CAT10" s="242"/>
      <c r="CAU10" s="242"/>
      <c r="CAV10" s="242"/>
      <c r="CAW10" s="242"/>
      <c r="CAX10" s="242"/>
      <c r="CAY10" s="242"/>
      <c r="CAZ10" s="242"/>
      <c r="CBA10" s="242"/>
      <c r="CBB10" s="242"/>
      <c r="CBC10" s="242"/>
      <c r="CBD10" s="242"/>
      <c r="CBE10" s="242"/>
      <c r="CBF10" s="242"/>
      <c r="CBG10" s="242"/>
      <c r="CBH10" s="242"/>
      <c r="CBI10" s="242"/>
      <c r="CBJ10" s="242"/>
      <c r="CBK10" s="242"/>
      <c r="CBL10" s="242"/>
      <c r="CBM10" s="242"/>
      <c r="CBN10" s="242"/>
      <c r="CBO10" s="242"/>
      <c r="CBP10" s="242"/>
      <c r="CBQ10" s="242"/>
      <c r="CBR10" s="242"/>
      <c r="CBS10" s="242"/>
      <c r="CBT10" s="242"/>
      <c r="CBU10" s="242"/>
      <c r="CBV10" s="242"/>
      <c r="CBW10" s="242"/>
      <c r="CBX10" s="242"/>
      <c r="CBY10" s="242"/>
      <c r="CBZ10" s="242"/>
      <c r="CCA10" s="242"/>
      <c r="CCB10" s="242"/>
      <c r="CCC10" s="242"/>
      <c r="CCD10" s="242"/>
      <c r="CCE10" s="242"/>
      <c r="CCF10" s="242"/>
      <c r="CCG10" s="242"/>
      <c r="CCH10" s="242"/>
      <c r="CCI10" s="242"/>
      <c r="CCJ10" s="242"/>
      <c r="CCK10" s="242"/>
      <c r="CCL10" s="242"/>
      <c r="CCM10" s="242"/>
      <c r="CCN10" s="242"/>
      <c r="CCO10" s="242"/>
      <c r="CCP10" s="242"/>
      <c r="CCQ10" s="242"/>
      <c r="CCR10" s="242"/>
      <c r="CCS10" s="242"/>
      <c r="CCT10" s="242"/>
      <c r="CCU10" s="242"/>
      <c r="CCV10" s="242"/>
      <c r="CCW10" s="242"/>
      <c r="CCX10" s="242"/>
      <c r="CCY10" s="242"/>
      <c r="CCZ10" s="242"/>
      <c r="CDA10" s="242"/>
      <c r="CDB10" s="242"/>
      <c r="CDC10" s="242"/>
      <c r="CDD10" s="242"/>
      <c r="CDE10" s="242"/>
      <c r="CDF10" s="242"/>
      <c r="CDG10" s="242"/>
      <c r="CDH10" s="242"/>
      <c r="CDI10" s="242"/>
      <c r="CDJ10" s="242"/>
      <c r="CDK10" s="242"/>
      <c r="CDL10" s="242"/>
      <c r="CDM10" s="242"/>
      <c r="CDN10" s="242"/>
      <c r="CDO10" s="242"/>
      <c r="CDP10" s="242"/>
      <c r="CDQ10" s="242"/>
      <c r="CDR10" s="242"/>
      <c r="CDS10" s="242"/>
      <c r="CDT10" s="242"/>
      <c r="CDU10" s="242"/>
      <c r="CDV10" s="242"/>
      <c r="CDW10" s="242"/>
      <c r="CDX10" s="242"/>
      <c r="CDY10" s="242"/>
      <c r="CDZ10" s="242"/>
      <c r="CEA10" s="242"/>
      <c r="CEB10" s="242"/>
      <c r="CEC10" s="242"/>
      <c r="CED10" s="242"/>
      <c r="CEE10" s="242"/>
      <c r="CEF10" s="242"/>
      <c r="CEG10" s="242"/>
      <c r="CEH10" s="242"/>
      <c r="CEI10" s="242"/>
      <c r="CEJ10" s="242"/>
      <c r="CEK10" s="242"/>
      <c r="CEL10" s="242"/>
      <c r="CEM10" s="242"/>
      <c r="CEN10" s="242"/>
      <c r="CEO10" s="242"/>
      <c r="CEP10" s="242"/>
      <c r="CEQ10" s="242"/>
      <c r="CER10" s="242"/>
      <c r="CES10" s="242"/>
      <c r="CET10" s="242"/>
      <c r="CEU10" s="242"/>
      <c r="CEV10" s="242"/>
      <c r="CEW10" s="242"/>
      <c r="CEX10" s="242"/>
      <c r="CEY10" s="242"/>
      <c r="CEZ10" s="242"/>
      <c r="CFA10" s="242"/>
      <c r="CFB10" s="242"/>
      <c r="CFC10" s="242"/>
      <c r="CFD10" s="242"/>
      <c r="CFE10" s="242"/>
      <c r="CFF10" s="242"/>
      <c r="CFG10" s="242"/>
      <c r="CFH10" s="242"/>
      <c r="CFI10" s="242"/>
      <c r="CFJ10" s="242"/>
      <c r="CFK10" s="242"/>
      <c r="CFL10" s="242"/>
      <c r="CFM10" s="242"/>
      <c r="CFN10" s="242"/>
      <c r="CFO10" s="242"/>
      <c r="CFP10" s="242"/>
      <c r="CFQ10" s="242"/>
      <c r="CFR10" s="242"/>
      <c r="CFS10" s="242"/>
      <c r="CFT10" s="242"/>
      <c r="CFU10" s="242"/>
      <c r="CFV10" s="242"/>
      <c r="CFW10" s="242"/>
      <c r="CFX10" s="242"/>
      <c r="CFY10" s="242"/>
      <c r="CFZ10" s="242"/>
      <c r="CGA10" s="242"/>
      <c r="CGB10" s="242"/>
      <c r="CGC10" s="242"/>
      <c r="CGD10" s="242"/>
      <c r="CGE10" s="242"/>
      <c r="CGF10" s="242"/>
      <c r="CGG10" s="242"/>
      <c r="CGH10" s="242"/>
      <c r="CGI10" s="242"/>
      <c r="CGJ10" s="242"/>
      <c r="CGK10" s="242"/>
      <c r="CGL10" s="242"/>
      <c r="CGM10" s="242"/>
      <c r="CGN10" s="242"/>
      <c r="CGO10" s="242"/>
      <c r="CGP10" s="242"/>
      <c r="CGQ10" s="242"/>
      <c r="CGR10" s="242"/>
      <c r="CGS10" s="242"/>
      <c r="CGT10" s="242"/>
      <c r="CGU10" s="242"/>
      <c r="CGV10" s="242"/>
      <c r="CGW10" s="242"/>
      <c r="CGX10" s="242"/>
      <c r="CGY10" s="242"/>
      <c r="CGZ10" s="242"/>
      <c r="CHA10" s="242"/>
      <c r="CHB10" s="242"/>
      <c r="CHC10" s="242"/>
      <c r="CHD10" s="242"/>
      <c r="CHE10" s="242"/>
      <c r="CHF10" s="242"/>
      <c r="CHG10" s="242"/>
      <c r="CHH10" s="242"/>
      <c r="CHI10" s="242"/>
      <c r="CHJ10" s="242"/>
      <c r="CHK10" s="242"/>
      <c r="CHL10" s="242"/>
      <c r="CHM10" s="242"/>
      <c r="CHN10" s="242"/>
      <c r="CHO10" s="242"/>
      <c r="CHP10" s="242"/>
      <c r="CHQ10" s="242"/>
      <c r="CHR10" s="242"/>
      <c r="CHS10" s="242"/>
      <c r="CHT10" s="242"/>
      <c r="CHU10" s="242"/>
      <c r="CHV10" s="242"/>
      <c r="CHW10" s="242"/>
      <c r="CHX10" s="242"/>
      <c r="CHY10" s="242"/>
      <c r="CHZ10" s="242"/>
      <c r="CIA10" s="242"/>
      <c r="CIB10" s="242"/>
      <c r="CIC10" s="242"/>
      <c r="CID10" s="242"/>
      <c r="CIE10" s="242"/>
      <c r="CIF10" s="242"/>
      <c r="CIG10" s="242"/>
      <c r="CIH10" s="242"/>
      <c r="CII10" s="242"/>
      <c r="CIJ10" s="242"/>
      <c r="CIK10" s="242"/>
      <c r="CIL10" s="242"/>
      <c r="CIM10" s="242"/>
      <c r="CIN10" s="242"/>
      <c r="CIO10" s="242"/>
      <c r="CIP10" s="242"/>
      <c r="CIQ10" s="242"/>
      <c r="CIR10" s="242"/>
      <c r="CIS10" s="242"/>
      <c r="CIT10" s="242"/>
      <c r="CIU10" s="242"/>
      <c r="CIV10" s="242"/>
      <c r="CIW10" s="242"/>
      <c r="CIX10" s="242"/>
      <c r="CIY10" s="242"/>
      <c r="CIZ10" s="242"/>
      <c r="CJA10" s="242"/>
      <c r="CJB10" s="242"/>
      <c r="CJC10" s="242"/>
      <c r="CJD10" s="242"/>
      <c r="CJE10" s="242"/>
      <c r="CJF10" s="242"/>
      <c r="CJG10" s="242"/>
      <c r="CJH10" s="242"/>
      <c r="CJI10" s="242"/>
      <c r="CJJ10" s="242"/>
      <c r="CJK10" s="242"/>
      <c r="CJL10" s="242"/>
      <c r="CJM10" s="242"/>
      <c r="CJN10" s="242"/>
      <c r="CJO10" s="242"/>
      <c r="CJP10" s="242"/>
      <c r="CJQ10" s="242"/>
      <c r="CJR10" s="242"/>
      <c r="CJS10" s="242"/>
      <c r="CJT10" s="242"/>
      <c r="CJU10" s="242"/>
      <c r="CJV10" s="242"/>
      <c r="CJW10" s="242"/>
      <c r="CJX10" s="242"/>
      <c r="CJY10" s="242"/>
      <c r="CJZ10" s="242"/>
      <c r="CKA10" s="242"/>
      <c r="CKB10" s="242"/>
      <c r="CKC10" s="242"/>
      <c r="CKD10" s="242"/>
      <c r="CKE10" s="242"/>
      <c r="CKF10" s="242"/>
      <c r="CKG10" s="242"/>
      <c r="CKH10" s="242"/>
      <c r="CKI10" s="242"/>
      <c r="CKJ10" s="242"/>
      <c r="CKK10" s="242"/>
      <c r="CKL10" s="242"/>
      <c r="CKM10" s="242"/>
      <c r="CKN10" s="242"/>
      <c r="CKO10" s="242"/>
      <c r="CKP10" s="242"/>
      <c r="CKQ10" s="242"/>
      <c r="CKR10" s="242"/>
      <c r="CKS10" s="242"/>
      <c r="CKT10" s="242"/>
      <c r="CKU10" s="242"/>
      <c r="CKV10" s="242"/>
      <c r="CKW10" s="242"/>
      <c r="CKX10" s="242"/>
      <c r="CKY10" s="242"/>
      <c r="CKZ10" s="242"/>
      <c r="CLA10" s="242"/>
      <c r="CLB10" s="242"/>
      <c r="CLC10" s="242"/>
      <c r="CLD10" s="242"/>
      <c r="CLE10" s="242"/>
      <c r="CLF10" s="242"/>
      <c r="CLG10" s="242"/>
      <c r="CLH10" s="242"/>
      <c r="CLI10" s="242"/>
      <c r="CLJ10" s="242"/>
      <c r="CLK10" s="242"/>
      <c r="CLL10" s="242"/>
      <c r="CLM10" s="242"/>
      <c r="CLN10" s="242"/>
      <c r="CLO10" s="242"/>
      <c r="CLP10" s="242"/>
      <c r="CLQ10" s="242"/>
      <c r="CLR10" s="242"/>
      <c r="CLS10" s="242"/>
      <c r="CLT10" s="242"/>
      <c r="CLU10" s="242"/>
      <c r="CLV10" s="242"/>
      <c r="CLW10" s="242"/>
      <c r="CLX10" s="242"/>
      <c r="CLY10" s="242"/>
      <c r="CLZ10" s="242"/>
      <c r="CMA10" s="242"/>
      <c r="CMB10" s="242"/>
      <c r="CMC10" s="242"/>
      <c r="CMD10" s="242"/>
      <c r="CME10" s="242"/>
      <c r="CMF10" s="242"/>
      <c r="CMG10" s="242"/>
      <c r="CMH10" s="242"/>
      <c r="CMI10" s="242"/>
      <c r="CMJ10" s="242"/>
      <c r="CMK10" s="242"/>
      <c r="CML10" s="242"/>
      <c r="CMM10" s="242"/>
      <c r="CMN10" s="242"/>
      <c r="CMO10" s="242"/>
      <c r="CMP10" s="242"/>
      <c r="CMQ10" s="242"/>
      <c r="CMR10" s="242"/>
      <c r="CMS10" s="242"/>
      <c r="CMT10" s="242"/>
      <c r="CMU10" s="242"/>
      <c r="CMV10" s="242"/>
      <c r="CMW10" s="242"/>
      <c r="CMX10" s="242"/>
      <c r="CMY10" s="242"/>
      <c r="CMZ10" s="242"/>
      <c r="CNA10" s="242"/>
      <c r="CNB10" s="242"/>
      <c r="CNC10" s="242"/>
      <c r="CND10" s="242"/>
      <c r="CNE10" s="242"/>
      <c r="CNF10" s="242"/>
      <c r="CNG10" s="242"/>
      <c r="CNH10" s="242"/>
      <c r="CNI10" s="242"/>
      <c r="CNJ10" s="242"/>
      <c r="CNK10" s="242"/>
      <c r="CNL10" s="242"/>
      <c r="CNM10" s="242"/>
      <c r="CNN10" s="242"/>
      <c r="CNO10" s="242"/>
      <c r="CNP10" s="242"/>
      <c r="CNQ10" s="242"/>
      <c r="CNR10" s="242"/>
      <c r="CNS10" s="242"/>
      <c r="CNT10" s="242"/>
      <c r="CNU10" s="242"/>
      <c r="CNV10" s="242"/>
      <c r="CNW10" s="242"/>
      <c r="CNX10" s="242"/>
      <c r="CNY10" s="242"/>
      <c r="CNZ10" s="242"/>
      <c r="COA10" s="242"/>
      <c r="COB10" s="242"/>
      <c r="COC10" s="242"/>
      <c r="COD10" s="242"/>
      <c r="COE10" s="242"/>
      <c r="COF10" s="242"/>
      <c r="COG10" s="242"/>
      <c r="COH10" s="242"/>
      <c r="COI10" s="242"/>
      <c r="COJ10" s="242"/>
      <c r="COK10" s="242"/>
      <c r="COL10" s="242"/>
      <c r="COM10" s="242"/>
      <c r="CON10" s="242"/>
      <c r="COO10" s="242"/>
      <c r="COP10" s="242"/>
      <c r="COQ10" s="242"/>
      <c r="COR10" s="242"/>
      <c r="COS10" s="242"/>
      <c r="COT10" s="242"/>
      <c r="COU10" s="242"/>
      <c r="COV10" s="242"/>
      <c r="COW10" s="242"/>
      <c r="COX10" s="242"/>
      <c r="COY10" s="242"/>
      <c r="COZ10" s="242"/>
      <c r="CPA10" s="242"/>
      <c r="CPB10" s="242"/>
      <c r="CPC10" s="242"/>
      <c r="CPD10" s="242"/>
      <c r="CPE10" s="242"/>
      <c r="CPF10" s="242"/>
      <c r="CPG10" s="242"/>
      <c r="CPH10" s="242"/>
      <c r="CPI10" s="242"/>
      <c r="CPJ10" s="242"/>
      <c r="CPK10" s="242"/>
      <c r="CPL10" s="242"/>
      <c r="CPM10" s="242"/>
      <c r="CPN10" s="242"/>
      <c r="CPO10" s="242"/>
      <c r="CPP10" s="242"/>
      <c r="CPQ10" s="242"/>
      <c r="CPR10" s="242"/>
      <c r="CPS10" s="242"/>
      <c r="CPT10" s="242"/>
      <c r="CPU10" s="242"/>
      <c r="CPV10" s="242"/>
      <c r="CPW10" s="242"/>
      <c r="CPX10" s="242"/>
      <c r="CPY10" s="242"/>
      <c r="CPZ10" s="242"/>
      <c r="CQA10" s="242"/>
      <c r="CQB10" s="242"/>
      <c r="CQC10" s="242"/>
      <c r="CQD10" s="242"/>
      <c r="CQE10" s="242"/>
      <c r="CQF10" s="242"/>
      <c r="CQG10" s="242"/>
      <c r="CQH10" s="242"/>
      <c r="CQI10" s="242"/>
      <c r="CQJ10" s="242"/>
      <c r="CQK10" s="242"/>
      <c r="CQL10" s="242"/>
      <c r="CQM10" s="242"/>
      <c r="CQN10" s="242"/>
      <c r="CQO10" s="242"/>
      <c r="CQP10" s="242"/>
      <c r="CQQ10" s="242"/>
      <c r="CQR10" s="242"/>
      <c r="CQS10" s="242"/>
      <c r="CQT10" s="242"/>
      <c r="CQU10" s="242"/>
      <c r="CQV10" s="242"/>
      <c r="CQW10" s="242"/>
      <c r="CQX10" s="242"/>
      <c r="CQY10" s="242"/>
      <c r="CQZ10" s="242"/>
      <c r="CRA10" s="242"/>
      <c r="CRB10" s="242"/>
      <c r="CRC10" s="242"/>
      <c r="CRD10" s="242"/>
      <c r="CRE10" s="242"/>
      <c r="CRF10" s="242"/>
      <c r="CRG10" s="242"/>
      <c r="CRH10" s="242"/>
      <c r="CRI10" s="242"/>
      <c r="CRJ10" s="242"/>
      <c r="CRK10" s="242"/>
      <c r="CRL10" s="242"/>
      <c r="CRM10" s="242"/>
      <c r="CRN10" s="242"/>
      <c r="CRO10" s="242"/>
      <c r="CRP10" s="242"/>
      <c r="CRQ10" s="242"/>
      <c r="CRR10" s="242"/>
      <c r="CRS10" s="242"/>
      <c r="CRT10" s="242"/>
      <c r="CRU10" s="242"/>
      <c r="CRV10" s="242"/>
      <c r="CRW10" s="242"/>
      <c r="CRX10" s="242"/>
      <c r="CRY10" s="242"/>
      <c r="CRZ10" s="242"/>
      <c r="CSA10" s="242"/>
      <c r="CSB10" s="242"/>
      <c r="CSC10" s="242"/>
      <c r="CSD10" s="242"/>
      <c r="CSE10" s="242"/>
      <c r="CSF10" s="242"/>
      <c r="CSG10" s="242"/>
      <c r="CSH10" s="242"/>
      <c r="CSI10" s="242"/>
      <c r="CSJ10" s="242"/>
      <c r="CSK10" s="242"/>
      <c r="CSL10" s="242"/>
      <c r="CSM10" s="242"/>
      <c r="CSN10" s="242"/>
      <c r="CSO10" s="242"/>
      <c r="CSP10" s="242"/>
      <c r="CSQ10" s="242"/>
      <c r="CSR10" s="242"/>
      <c r="CSS10" s="242"/>
      <c r="CST10" s="242"/>
      <c r="CSU10" s="242"/>
      <c r="CSV10" s="242"/>
      <c r="CSW10" s="242"/>
      <c r="CSX10" s="242"/>
      <c r="CSY10" s="242"/>
      <c r="CSZ10" s="242"/>
      <c r="CTA10" s="242"/>
      <c r="CTB10" s="242"/>
      <c r="CTC10" s="242"/>
      <c r="CTD10" s="242"/>
      <c r="CTE10" s="242"/>
      <c r="CTF10" s="242"/>
      <c r="CTG10" s="242"/>
      <c r="CTH10" s="242"/>
      <c r="CTI10" s="242"/>
      <c r="CTJ10" s="242"/>
      <c r="CTK10" s="242"/>
      <c r="CTL10" s="242"/>
      <c r="CTM10" s="242"/>
      <c r="CTN10" s="242"/>
      <c r="CTO10" s="242"/>
      <c r="CTP10" s="242"/>
      <c r="CTQ10" s="242"/>
      <c r="CTR10" s="242"/>
      <c r="CTS10" s="242"/>
      <c r="CTT10" s="242"/>
      <c r="CTU10" s="242"/>
      <c r="CTV10" s="242"/>
      <c r="CTW10" s="242"/>
      <c r="CTX10" s="242"/>
      <c r="CTY10" s="242"/>
      <c r="CTZ10" s="242"/>
      <c r="CUA10" s="242"/>
      <c r="CUB10" s="242"/>
      <c r="CUC10" s="242"/>
      <c r="CUD10" s="242"/>
      <c r="CUE10" s="242"/>
      <c r="CUF10" s="242"/>
      <c r="CUG10" s="242"/>
      <c r="CUH10" s="242"/>
      <c r="CUI10" s="242"/>
      <c r="CUJ10" s="242"/>
      <c r="CUK10" s="242"/>
      <c r="CUL10" s="242"/>
      <c r="CUM10" s="242"/>
      <c r="CUN10" s="242"/>
      <c r="CUO10" s="242"/>
      <c r="CUP10" s="242"/>
      <c r="CUQ10" s="242"/>
      <c r="CUR10" s="242"/>
      <c r="CUS10" s="242"/>
      <c r="CUT10" s="242"/>
      <c r="CUU10" s="242"/>
      <c r="CUV10" s="242"/>
      <c r="CUW10" s="242"/>
      <c r="CUX10" s="242"/>
      <c r="CUY10" s="242"/>
      <c r="CUZ10" s="242"/>
      <c r="CVA10" s="242"/>
      <c r="CVB10" s="242"/>
      <c r="CVC10" s="242"/>
      <c r="CVD10" s="242"/>
      <c r="CVE10" s="242"/>
      <c r="CVF10" s="242"/>
      <c r="CVG10" s="242"/>
      <c r="CVH10" s="242"/>
      <c r="CVI10" s="242"/>
      <c r="CVJ10" s="242"/>
      <c r="CVK10" s="242"/>
      <c r="CVL10" s="242"/>
      <c r="CVM10" s="242"/>
      <c r="CVN10" s="242"/>
      <c r="CVO10" s="242"/>
      <c r="CVP10" s="242"/>
      <c r="CVQ10" s="242"/>
      <c r="CVR10" s="242"/>
      <c r="CVS10" s="242"/>
      <c r="CVT10" s="242"/>
      <c r="CVU10" s="242"/>
      <c r="CVV10" s="242"/>
      <c r="CVW10" s="242"/>
      <c r="CVX10" s="242"/>
      <c r="CVY10" s="242"/>
      <c r="CVZ10" s="242"/>
      <c r="CWA10" s="242"/>
      <c r="CWB10" s="242"/>
      <c r="CWC10" s="242"/>
      <c r="CWD10" s="242"/>
      <c r="CWE10" s="242"/>
      <c r="CWF10" s="242"/>
      <c r="CWG10" s="242"/>
      <c r="CWH10" s="242"/>
      <c r="CWI10" s="242"/>
      <c r="CWJ10" s="242"/>
      <c r="CWK10" s="242"/>
      <c r="CWL10" s="242"/>
      <c r="CWM10" s="242"/>
      <c r="CWN10" s="242"/>
      <c r="CWO10" s="242"/>
      <c r="CWP10" s="242"/>
      <c r="CWQ10" s="242"/>
      <c r="CWR10" s="242"/>
      <c r="CWS10" s="242"/>
      <c r="CWT10" s="242"/>
      <c r="CWU10" s="242"/>
      <c r="CWV10" s="242"/>
      <c r="CWW10" s="242"/>
      <c r="CWX10" s="242"/>
      <c r="CWY10" s="242"/>
      <c r="CWZ10" s="242"/>
      <c r="CXA10" s="242"/>
      <c r="CXB10" s="242"/>
      <c r="CXC10" s="242"/>
      <c r="CXD10" s="242"/>
      <c r="CXE10" s="242"/>
      <c r="CXF10" s="242"/>
      <c r="CXG10" s="242"/>
      <c r="CXH10" s="242"/>
      <c r="CXI10" s="242"/>
      <c r="CXJ10" s="242"/>
      <c r="CXK10" s="242"/>
      <c r="CXL10" s="242"/>
      <c r="CXM10" s="242"/>
      <c r="CXN10" s="242"/>
      <c r="CXO10" s="242"/>
      <c r="CXP10" s="242"/>
      <c r="CXQ10" s="242"/>
      <c r="CXR10" s="242"/>
      <c r="CXS10" s="242"/>
      <c r="CXT10" s="242"/>
      <c r="CXU10" s="242"/>
      <c r="CXV10" s="242"/>
      <c r="CXW10" s="242"/>
      <c r="CXX10" s="242"/>
      <c r="CXY10" s="242"/>
      <c r="CXZ10" s="242"/>
      <c r="CYA10" s="242"/>
      <c r="CYB10" s="242"/>
      <c r="CYC10" s="242"/>
      <c r="CYD10" s="242"/>
      <c r="CYE10" s="242"/>
      <c r="CYF10" s="242"/>
      <c r="CYG10" s="242"/>
      <c r="CYH10" s="242"/>
      <c r="CYI10" s="242"/>
      <c r="CYJ10" s="242"/>
      <c r="CYK10" s="242"/>
      <c r="CYL10" s="242"/>
      <c r="CYM10" s="242"/>
      <c r="CYN10" s="242"/>
      <c r="CYO10" s="242"/>
      <c r="CYP10" s="242"/>
      <c r="CYQ10" s="242"/>
      <c r="CYR10" s="242"/>
      <c r="CYS10" s="242"/>
      <c r="CYT10" s="242"/>
      <c r="CYU10" s="242"/>
      <c r="CYV10" s="242"/>
      <c r="CYW10" s="242"/>
      <c r="CYX10" s="242"/>
      <c r="CYY10" s="242"/>
      <c r="CYZ10" s="242"/>
      <c r="CZA10" s="242"/>
      <c r="CZB10" s="242"/>
      <c r="CZC10" s="242"/>
      <c r="CZD10" s="242"/>
      <c r="CZE10" s="242"/>
      <c r="CZF10" s="242"/>
      <c r="CZG10" s="242"/>
      <c r="CZH10" s="242"/>
      <c r="CZI10" s="242"/>
      <c r="CZJ10" s="242"/>
      <c r="CZK10" s="242"/>
      <c r="CZL10" s="242"/>
      <c r="CZM10" s="242"/>
      <c r="CZN10" s="242"/>
      <c r="CZO10" s="242"/>
      <c r="CZP10" s="242"/>
      <c r="CZQ10" s="242"/>
      <c r="CZR10" s="242"/>
      <c r="CZS10" s="242"/>
      <c r="CZT10" s="242"/>
      <c r="CZU10" s="242"/>
      <c r="CZV10" s="242"/>
      <c r="CZW10" s="242"/>
      <c r="CZX10" s="242"/>
      <c r="CZY10" s="242"/>
      <c r="CZZ10" s="242"/>
      <c r="DAA10" s="242"/>
      <c r="DAB10" s="242"/>
      <c r="DAC10" s="242"/>
      <c r="DAD10" s="242"/>
      <c r="DAE10" s="242"/>
      <c r="DAF10" s="242"/>
      <c r="DAG10" s="242"/>
      <c r="DAH10" s="242"/>
      <c r="DAI10" s="242"/>
      <c r="DAJ10" s="242"/>
      <c r="DAK10" s="242"/>
      <c r="DAL10" s="242"/>
      <c r="DAM10" s="242"/>
      <c r="DAN10" s="242"/>
      <c r="DAO10" s="242"/>
      <c r="DAP10" s="242"/>
      <c r="DAQ10" s="242"/>
      <c r="DAR10" s="242"/>
      <c r="DAS10" s="242"/>
      <c r="DAT10" s="242"/>
      <c r="DAU10" s="242"/>
      <c r="DAV10" s="242"/>
      <c r="DAW10" s="242"/>
      <c r="DAX10" s="242"/>
      <c r="DAY10" s="242"/>
      <c r="DAZ10" s="242"/>
      <c r="DBA10" s="242"/>
      <c r="DBB10" s="242"/>
      <c r="DBC10" s="242"/>
      <c r="DBD10" s="242"/>
      <c r="DBE10" s="242"/>
      <c r="DBF10" s="242"/>
      <c r="DBG10" s="242"/>
      <c r="DBH10" s="242"/>
      <c r="DBI10" s="242"/>
      <c r="DBJ10" s="242"/>
      <c r="DBK10" s="242"/>
      <c r="DBL10" s="242"/>
      <c r="DBM10" s="242"/>
      <c r="DBN10" s="242"/>
      <c r="DBO10" s="242"/>
      <c r="DBP10" s="242"/>
      <c r="DBQ10" s="242"/>
      <c r="DBR10" s="242"/>
      <c r="DBS10" s="242"/>
      <c r="DBT10" s="242"/>
      <c r="DBU10" s="242"/>
      <c r="DBV10" s="242"/>
      <c r="DBW10" s="242"/>
      <c r="DBX10" s="242"/>
      <c r="DBY10" s="242"/>
      <c r="DBZ10" s="242"/>
      <c r="DCA10" s="242"/>
      <c r="DCB10" s="242"/>
      <c r="DCC10" s="242"/>
      <c r="DCD10" s="242"/>
      <c r="DCE10" s="242"/>
      <c r="DCF10" s="242"/>
      <c r="DCG10" s="242"/>
      <c r="DCH10" s="242"/>
      <c r="DCI10" s="242"/>
      <c r="DCJ10" s="242"/>
      <c r="DCK10" s="242"/>
      <c r="DCL10" s="242"/>
      <c r="DCM10" s="242"/>
      <c r="DCN10" s="242"/>
      <c r="DCO10" s="242"/>
      <c r="DCP10" s="242"/>
      <c r="DCQ10" s="242"/>
      <c r="DCR10" s="242"/>
      <c r="DCS10" s="242"/>
      <c r="DCT10" s="242"/>
      <c r="DCU10" s="242"/>
      <c r="DCV10" s="242"/>
      <c r="DCW10" s="242"/>
      <c r="DCX10" s="242"/>
      <c r="DCY10" s="242"/>
      <c r="DCZ10" s="242"/>
      <c r="DDA10" s="242"/>
      <c r="DDB10" s="242"/>
      <c r="DDC10" s="242"/>
      <c r="DDD10" s="242"/>
      <c r="DDE10" s="242"/>
      <c r="DDF10" s="242"/>
      <c r="DDG10" s="242"/>
      <c r="DDH10" s="242"/>
      <c r="DDI10" s="242"/>
      <c r="DDJ10" s="242"/>
      <c r="DDK10" s="242"/>
      <c r="DDL10" s="242"/>
      <c r="DDM10" s="242"/>
      <c r="DDN10" s="242"/>
      <c r="DDO10" s="242"/>
      <c r="DDP10" s="242"/>
      <c r="DDQ10" s="242"/>
      <c r="DDR10" s="242"/>
      <c r="DDS10" s="242"/>
      <c r="DDT10" s="242"/>
      <c r="DDU10" s="242"/>
      <c r="DDV10" s="242"/>
      <c r="DDW10" s="242"/>
      <c r="DDX10" s="242"/>
      <c r="DDY10" s="242"/>
      <c r="DDZ10" s="242"/>
      <c r="DEA10" s="242"/>
      <c r="DEB10" s="242"/>
      <c r="DEC10" s="242"/>
      <c r="DED10" s="242"/>
      <c r="DEE10" s="242"/>
      <c r="DEF10" s="242"/>
      <c r="DEG10" s="242"/>
      <c r="DEH10" s="242"/>
      <c r="DEI10" s="242"/>
      <c r="DEJ10" s="242"/>
      <c r="DEK10" s="242"/>
      <c r="DEL10" s="242"/>
      <c r="DEM10" s="242"/>
      <c r="DEN10" s="242"/>
      <c r="DEO10" s="242"/>
      <c r="DEP10" s="242"/>
      <c r="DEQ10" s="242"/>
      <c r="DER10" s="242"/>
      <c r="DES10" s="242"/>
      <c r="DET10" s="242"/>
      <c r="DEU10" s="242"/>
      <c r="DEV10" s="242"/>
      <c r="DEW10" s="242"/>
      <c r="DEX10" s="242"/>
      <c r="DEY10" s="242"/>
      <c r="DEZ10" s="242"/>
      <c r="DFA10" s="242"/>
      <c r="DFB10" s="242"/>
      <c r="DFC10" s="242"/>
      <c r="DFD10" s="242"/>
      <c r="DFE10" s="242"/>
      <c r="DFF10" s="242"/>
      <c r="DFG10" s="242"/>
      <c r="DFH10" s="242"/>
      <c r="DFI10" s="242"/>
      <c r="DFJ10" s="242"/>
      <c r="DFK10" s="242"/>
      <c r="DFL10" s="242"/>
      <c r="DFM10" s="242"/>
      <c r="DFN10" s="242"/>
      <c r="DFO10" s="242"/>
      <c r="DFP10" s="242"/>
      <c r="DFQ10" s="242"/>
      <c r="DFR10" s="242"/>
      <c r="DFS10" s="242"/>
      <c r="DFT10" s="242"/>
      <c r="DFU10" s="242"/>
      <c r="DFV10" s="242"/>
      <c r="DFW10" s="242"/>
      <c r="DFX10" s="242"/>
      <c r="DFY10" s="242"/>
      <c r="DFZ10" s="242"/>
      <c r="DGA10" s="242"/>
      <c r="DGB10" s="242"/>
      <c r="DGC10" s="242"/>
      <c r="DGD10" s="242"/>
      <c r="DGE10" s="242"/>
      <c r="DGF10" s="242"/>
      <c r="DGG10" s="242"/>
      <c r="DGH10" s="242"/>
      <c r="DGI10" s="242"/>
      <c r="DGJ10" s="242"/>
      <c r="DGK10" s="242"/>
      <c r="DGL10" s="242"/>
      <c r="DGM10" s="242"/>
      <c r="DGN10" s="242"/>
      <c r="DGO10" s="242"/>
      <c r="DGP10" s="242"/>
      <c r="DGQ10" s="242"/>
      <c r="DGR10" s="242"/>
      <c r="DGS10" s="242"/>
      <c r="DGT10" s="242"/>
      <c r="DGU10" s="242"/>
      <c r="DGV10" s="242"/>
      <c r="DGW10" s="242"/>
      <c r="DGX10" s="242"/>
      <c r="DGY10" s="242"/>
      <c r="DGZ10" s="242"/>
      <c r="DHA10" s="242"/>
      <c r="DHB10" s="242"/>
      <c r="DHC10" s="242"/>
      <c r="DHD10" s="242"/>
      <c r="DHE10" s="242"/>
      <c r="DHF10" s="242"/>
      <c r="DHG10" s="242"/>
      <c r="DHH10" s="242"/>
      <c r="DHI10" s="242"/>
      <c r="DHJ10" s="242"/>
      <c r="DHK10" s="242"/>
      <c r="DHL10" s="242"/>
      <c r="DHM10" s="242"/>
      <c r="DHN10" s="242"/>
      <c r="DHO10" s="242"/>
      <c r="DHP10" s="242"/>
      <c r="DHQ10" s="242"/>
      <c r="DHR10" s="242"/>
      <c r="DHS10" s="242"/>
      <c r="DHT10" s="242"/>
      <c r="DHU10" s="242"/>
      <c r="DHV10" s="242"/>
      <c r="DHW10" s="242"/>
      <c r="DHX10" s="242"/>
      <c r="DHY10" s="242"/>
      <c r="DHZ10" s="242"/>
      <c r="DIA10" s="242"/>
      <c r="DIB10" s="242"/>
      <c r="DIC10" s="242"/>
      <c r="DID10" s="242"/>
      <c r="DIE10" s="242"/>
      <c r="DIF10" s="242"/>
      <c r="DIG10" s="242"/>
      <c r="DIH10" s="242"/>
      <c r="DII10" s="242"/>
      <c r="DIJ10" s="242"/>
      <c r="DIK10" s="242"/>
      <c r="DIL10" s="242"/>
      <c r="DIM10" s="242"/>
      <c r="DIN10" s="242"/>
      <c r="DIO10" s="242"/>
      <c r="DIP10" s="242"/>
      <c r="DIQ10" s="242"/>
      <c r="DIR10" s="242"/>
      <c r="DIS10" s="242"/>
      <c r="DIT10" s="242"/>
      <c r="DIU10" s="242"/>
      <c r="DIV10" s="242"/>
      <c r="DIW10" s="242"/>
      <c r="DIX10" s="242"/>
      <c r="DIY10" s="242"/>
      <c r="DIZ10" s="242"/>
      <c r="DJA10" s="242"/>
      <c r="DJB10" s="242"/>
      <c r="DJC10" s="242"/>
      <c r="DJD10" s="242"/>
      <c r="DJE10" s="242"/>
      <c r="DJF10" s="242"/>
      <c r="DJG10" s="242"/>
      <c r="DJH10" s="242"/>
      <c r="DJI10" s="242"/>
      <c r="DJJ10" s="242"/>
      <c r="DJK10" s="242"/>
      <c r="DJL10" s="242"/>
      <c r="DJM10" s="242"/>
      <c r="DJN10" s="242"/>
      <c r="DJO10" s="242"/>
      <c r="DJP10" s="242"/>
      <c r="DJQ10" s="242"/>
      <c r="DJR10" s="242"/>
      <c r="DJS10" s="242"/>
      <c r="DJT10" s="242"/>
      <c r="DJU10" s="242"/>
      <c r="DJV10" s="242"/>
      <c r="DJW10" s="242"/>
      <c r="DJX10" s="242"/>
      <c r="DJY10" s="242"/>
      <c r="DJZ10" s="242"/>
      <c r="DKA10" s="242"/>
      <c r="DKB10" s="242"/>
      <c r="DKC10" s="242"/>
      <c r="DKD10" s="242"/>
      <c r="DKE10" s="242"/>
      <c r="DKF10" s="242"/>
      <c r="DKG10" s="242"/>
      <c r="DKH10" s="242"/>
      <c r="DKI10" s="242"/>
      <c r="DKJ10" s="242"/>
      <c r="DKK10" s="242"/>
      <c r="DKL10" s="242"/>
      <c r="DKM10" s="242"/>
      <c r="DKN10" s="242"/>
      <c r="DKO10" s="242"/>
      <c r="DKP10" s="242"/>
      <c r="DKQ10" s="242"/>
      <c r="DKR10" s="242"/>
      <c r="DKS10" s="242"/>
      <c r="DKT10" s="242"/>
      <c r="DKU10" s="242"/>
      <c r="DKV10" s="242"/>
      <c r="DKW10" s="242"/>
      <c r="DKX10" s="242"/>
      <c r="DKY10" s="242"/>
      <c r="DKZ10" s="242"/>
      <c r="DLA10" s="242"/>
      <c r="DLB10" s="242"/>
      <c r="DLC10" s="242"/>
      <c r="DLD10" s="242"/>
      <c r="DLE10" s="242"/>
      <c r="DLF10" s="242"/>
      <c r="DLG10" s="242"/>
      <c r="DLH10" s="242"/>
      <c r="DLI10" s="242"/>
      <c r="DLJ10" s="242"/>
      <c r="DLK10" s="242"/>
      <c r="DLL10" s="242"/>
      <c r="DLM10" s="242"/>
      <c r="DLN10" s="242"/>
      <c r="DLO10" s="242"/>
      <c r="DLP10" s="242"/>
      <c r="DLQ10" s="242"/>
      <c r="DLR10" s="242"/>
      <c r="DLS10" s="242"/>
      <c r="DLT10" s="242"/>
      <c r="DLU10" s="242"/>
      <c r="DLV10" s="242"/>
      <c r="DLW10" s="242"/>
      <c r="DLX10" s="242"/>
      <c r="DLY10" s="242"/>
      <c r="DLZ10" s="242"/>
      <c r="DMA10" s="242"/>
      <c r="DMB10" s="242"/>
      <c r="DMC10" s="242"/>
      <c r="DMD10" s="242"/>
      <c r="DME10" s="242"/>
      <c r="DMF10" s="242"/>
      <c r="DMG10" s="242"/>
      <c r="DMH10" s="242"/>
      <c r="DMI10" s="242"/>
      <c r="DMJ10" s="242"/>
      <c r="DMK10" s="242"/>
      <c r="DML10" s="242"/>
      <c r="DMM10" s="242"/>
      <c r="DMN10" s="242"/>
      <c r="DMO10" s="242"/>
      <c r="DMP10" s="242"/>
      <c r="DMQ10" s="242"/>
      <c r="DMR10" s="242"/>
      <c r="DMS10" s="242"/>
      <c r="DMT10" s="242"/>
      <c r="DMU10" s="242"/>
      <c r="DMV10" s="242"/>
      <c r="DMW10" s="242"/>
      <c r="DMX10" s="242"/>
      <c r="DMY10" s="242"/>
      <c r="DMZ10" s="242"/>
      <c r="DNA10" s="242"/>
      <c r="DNB10" s="242"/>
      <c r="DNC10" s="242"/>
      <c r="DND10" s="242"/>
      <c r="DNE10" s="242"/>
      <c r="DNF10" s="242"/>
      <c r="DNG10" s="242"/>
      <c r="DNH10" s="242"/>
      <c r="DNI10" s="242"/>
      <c r="DNJ10" s="242"/>
      <c r="DNK10" s="242"/>
      <c r="DNL10" s="242"/>
      <c r="DNM10" s="242"/>
      <c r="DNN10" s="242"/>
      <c r="DNO10" s="242"/>
      <c r="DNP10" s="242"/>
      <c r="DNQ10" s="242"/>
      <c r="DNR10" s="242"/>
      <c r="DNS10" s="242"/>
      <c r="DNT10" s="242"/>
      <c r="DNU10" s="242"/>
      <c r="DNV10" s="242"/>
      <c r="DNW10" s="242"/>
      <c r="DNX10" s="242"/>
      <c r="DNY10" s="242"/>
      <c r="DNZ10" s="242"/>
      <c r="DOA10" s="242"/>
      <c r="DOB10" s="242"/>
      <c r="DOC10" s="242"/>
      <c r="DOD10" s="242"/>
      <c r="DOE10" s="242"/>
      <c r="DOF10" s="242"/>
      <c r="DOG10" s="242"/>
      <c r="DOH10" s="242"/>
      <c r="DOI10" s="242"/>
      <c r="DOJ10" s="242"/>
      <c r="DOK10" s="242"/>
      <c r="DOL10" s="242"/>
      <c r="DOM10" s="242"/>
      <c r="DON10" s="242"/>
      <c r="DOO10" s="242"/>
      <c r="DOP10" s="242"/>
      <c r="DOQ10" s="242"/>
      <c r="DOR10" s="242"/>
      <c r="DOS10" s="242"/>
      <c r="DOT10" s="242"/>
      <c r="DOU10" s="242"/>
      <c r="DOV10" s="242"/>
      <c r="DOW10" s="242"/>
      <c r="DOX10" s="242"/>
      <c r="DOY10" s="242"/>
      <c r="DOZ10" s="242"/>
      <c r="DPA10" s="242"/>
      <c r="DPB10" s="242"/>
      <c r="DPC10" s="242"/>
      <c r="DPD10" s="242"/>
      <c r="DPE10" s="242"/>
      <c r="DPF10" s="242"/>
      <c r="DPG10" s="242"/>
      <c r="DPH10" s="242"/>
      <c r="DPI10" s="242"/>
      <c r="DPJ10" s="242"/>
      <c r="DPK10" s="242"/>
      <c r="DPL10" s="242"/>
      <c r="DPM10" s="242"/>
      <c r="DPN10" s="242"/>
      <c r="DPO10" s="242"/>
      <c r="DPP10" s="242"/>
      <c r="DPQ10" s="242"/>
      <c r="DPR10" s="242"/>
      <c r="DPS10" s="242"/>
      <c r="DPT10" s="242"/>
      <c r="DPU10" s="242"/>
      <c r="DPV10" s="242"/>
      <c r="DPW10" s="242"/>
      <c r="DPX10" s="242"/>
      <c r="DPY10" s="242"/>
      <c r="DPZ10" s="242"/>
      <c r="DQA10" s="242"/>
      <c r="DQB10" s="242"/>
      <c r="DQC10" s="242"/>
      <c r="DQD10" s="242"/>
      <c r="DQE10" s="242"/>
      <c r="DQF10" s="242"/>
      <c r="DQG10" s="242"/>
      <c r="DQH10" s="242"/>
      <c r="DQI10" s="242"/>
      <c r="DQJ10" s="242"/>
      <c r="DQK10" s="242"/>
      <c r="DQL10" s="242"/>
      <c r="DQM10" s="242"/>
      <c r="DQN10" s="242"/>
      <c r="DQO10" s="242"/>
      <c r="DQP10" s="242"/>
      <c r="DQQ10" s="242"/>
      <c r="DQR10" s="242"/>
      <c r="DQS10" s="242"/>
      <c r="DQT10" s="242"/>
      <c r="DQU10" s="242"/>
      <c r="DQV10" s="242"/>
      <c r="DQW10" s="242"/>
      <c r="DQX10" s="242"/>
      <c r="DQY10" s="242"/>
      <c r="DQZ10" s="242"/>
      <c r="DRA10" s="242"/>
      <c r="DRB10" s="242"/>
      <c r="DRC10" s="242"/>
      <c r="DRD10" s="242"/>
      <c r="DRE10" s="242"/>
      <c r="DRF10" s="242"/>
      <c r="DRG10" s="242"/>
      <c r="DRH10" s="242"/>
      <c r="DRI10" s="242"/>
      <c r="DRJ10" s="242"/>
      <c r="DRK10" s="242"/>
      <c r="DRL10" s="242"/>
      <c r="DRM10" s="242"/>
      <c r="DRN10" s="242"/>
      <c r="DRO10" s="242"/>
      <c r="DRP10" s="242"/>
      <c r="DRQ10" s="242"/>
      <c r="DRR10" s="242"/>
      <c r="DRS10" s="242"/>
      <c r="DRT10" s="242"/>
      <c r="DRU10" s="242"/>
      <c r="DRV10" s="242"/>
      <c r="DRW10" s="242"/>
      <c r="DRX10" s="242"/>
      <c r="DRY10" s="242"/>
      <c r="DRZ10" s="242"/>
      <c r="DSA10" s="242"/>
      <c r="DSB10" s="242"/>
      <c r="DSC10" s="242"/>
      <c r="DSD10" s="242"/>
      <c r="DSE10" s="242"/>
      <c r="DSF10" s="242"/>
      <c r="DSG10" s="242"/>
      <c r="DSH10" s="242"/>
      <c r="DSI10" s="242"/>
      <c r="DSJ10" s="242"/>
      <c r="DSK10" s="242"/>
      <c r="DSL10" s="242"/>
      <c r="DSM10" s="242"/>
      <c r="DSN10" s="242"/>
      <c r="DSO10" s="242"/>
      <c r="DSP10" s="242"/>
      <c r="DSQ10" s="242"/>
      <c r="DSR10" s="242"/>
      <c r="DSS10" s="242"/>
      <c r="DST10" s="242"/>
      <c r="DSU10" s="242"/>
      <c r="DSV10" s="242"/>
      <c r="DSW10" s="242"/>
      <c r="DSX10" s="242"/>
      <c r="DSY10" s="242"/>
      <c r="DSZ10" s="242"/>
      <c r="DTA10" s="242"/>
      <c r="DTB10" s="242"/>
      <c r="DTC10" s="242"/>
      <c r="DTD10" s="242"/>
      <c r="DTE10" s="242"/>
      <c r="DTF10" s="242"/>
      <c r="DTG10" s="242"/>
      <c r="DTH10" s="242"/>
      <c r="DTI10" s="242"/>
      <c r="DTJ10" s="242"/>
      <c r="DTK10" s="242"/>
      <c r="DTL10" s="242"/>
      <c r="DTM10" s="242"/>
      <c r="DTN10" s="242"/>
      <c r="DTO10" s="242"/>
      <c r="DTP10" s="242"/>
      <c r="DTQ10" s="242"/>
      <c r="DTR10" s="242"/>
      <c r="DTS10" s="242"/>
      <c r="DTT10" s="242"/>
      <c r="DTU10" s="242"/>
      <c r="DTV10" s="242"/>
      <c r="DTW10" s="242"/>
      <c r="DTX10" s="242"/>
      <c r="DTY10" s="242"/>
      <c r="DTZ10" s="242"/>
      <c r="DUA10" s="242"/>
      <c r="DUB10" s="242"/>
      <c r="DUC10" s="242"/>
      <c r="DUD10" s="242"/>
      <c r="DUE10" s="242"/>
      <c r="DUF10" s="242"/>
      <c r="DUG10" s="242"/>
      <c r="DUH10" s="242"/>
      <c r="DUI10" s="242"/>
      <c r="DUJ10" s="242"/>
      <c r="DUK10" s="242"/>
      <c r="DUL10" s="242"/>
      <c r="DUM10" s="242"/>
      <c r="DUN10" s="242"/>
      <c r="DUO10" s="242"/>
      <c r="DUP10" s="242"/>
      <c r="DUQ10" s="242"/>
      <c r="DUR10" s="242"/>
      <c r="DUS10" s="242"/>
      <c r="DUT10" s="242"/>
      <c r="DUU10" s="242"/>
      <c r="DUV10" s="242"/>
      <c r="DUW10" s="242"/>
      <c r="DUX10" s="242"/>
      <c r="DUY10" s="242"/>
      <c r="DUZ10" s="242"/>
      <c r="DVA10" s="242"/>
      <c r="DVB10" s="242"/>
      <c r="DVC10" s="242"/>
      <c r="DVD10" s="242"/>
      <c r="DVE10" s="242"/>
      <c r="DVF10" s="242"/>
      <c r="DVG10" s="242"/>
      <c r="DVH10" s="242"/>
      <c r="DVI10" s="242"/>
      <c r="DVJ10" s="242"/>
      <c r="DVK10" s="242"/>
      <c r="DVL10" s="242"/>
      <c r="DVM10" s="242"/>
      <c r="DVN10" s="242"/>
      <c r="DVO10" s="242"/>
      <c r="DVP10" s="242"/>
      <c r="DVQ10" s="242"/>
      <c r="DVR10" s="242"/>
      <c r="DVS10" s="242"/>
      <c r="DVT10" s="242"/>
      <c r="DVU10" s="242"/>
      <c r="DVV10" s="242"/>
      <c r="DVW10" s="242"/>
      <c r="DVX10" s="242"/>
      <c r="DVY10" s="242"/>
      <c r="DVZ10" s="242"/>
      <c r="DWA10" s="242"/>
      <c r="DWB10" s="242"/>
      <c r="DWC10" s="242"/>
      <c r="DWD10" s="242"/>
      <c r="DWE10" s="242"/>
      <c r="DWF10" s="242"/>
      <c r="DWG10" s="242"/>
      <c r="DWH10" s="242"/>
      <c r="DWI10" s="242"/>
      <c r="DWJ10" s="242"/>
      <c r="DWK10" s="242"/>
      <c r="DWL10" s="242"/>
      <c r="DWM10" s="242"/>
      <c r="DWN10" s="242"/>
      <c r="DWO10" s="242"/>
      <c r="DWP10" s="242"/>
      <c r="DWQ10" s="242"/>
      <c r="DWR10" s="242"/>
      <c r="DWS10" s="242"/>
      <c r="DWT10" s="242"/>
      <c r="DWU10" s="242"/>
      <c r="DWV10" s="242"/>
      <c r="DWW10" s="242"/>
      <c r="DWX10" s="242"/>
      <c r="DWY10" s="242"/>
      <c r="DWZ10" s="242"/>
      <c r="DXA10" s="242"/>
      <c r="DXB10" s="242"/>
      <c r="DXC10" s="242"/>
      <c r="DXD10" s="242"/>
      <c r="DXE10" s="242"/>
      <c r="DXF10" s="242"/>
      <c r="DXG10" s="242"/>
      <c r="DXH10" s="242"/>
      <c r="DXI10" s="242"/>
      <c r="DXJ10" s="242"/>
      <c r="DXK10" s="242"/>
      <c r="DXL10" s="242"/>
      <c r="DXM10" s="242"/>
      <c r="DXN10" s="242"/>
      <c r="DXO10" s="242"/>
      <c r="DXP10" s="242"/>
      <c r="DXQ10" s="242"/>
      <c r="DXR10" s="242"/>
      <c r="DXS10" s="242"/>
      <c r="DXT10" s="242"/>
      <c r="DXU10" s="242"/>
      <c r="DXV10" s="242"/>
      <c r="DXW10" s="242"/>
      <c r="DXX10" s="242"/>
      <c r="DXY10" s="242"/>
      <c r="DXZ10" s="242"/>
      <c r="DYA10" s="242"/>
      <c r="DYB10" s="242"/>
      <c r="DYC10" s="242"/>
      <c r="DYD10" s="242"/>
      <c r="DYE10" s="242"/>
      <c r="DYF10" s="242"/>
      <c r="DYG10" s="242"/>
      <c r="DYH10" s="242"/>
      <c r="DYI10" s="242"/>
      <c r="DYJ10" s="242"/>
      <c r="DYK10" s="242"/>
      <c r="DYL10" s="242"/>
      <c r="DYM10" s="242"/>
      <c r="DYN10" s="242"/>
      <c r="DYO10" s="242"/>
      <c r="DYP10" s="242"/>
      <c r="DYQ10" s="242"/>
      <c r="DYR10" s="242"/>
      <c r="DYS10" s="242"/>
      <c r="DYT10" s="242"/>
      <c r="DYU10" s="242"/>
      <c r="DYV10" s="242"/>
      <c r="DYW10" s="242"/>
      <c r="DYX10" s="242"/>
      <c r="DYY10" s="242"/>
      <c r="DYZ10" s="242"/>
      <c r="DZA10" s="242"/>
      <c r="DZB10" s="242"/>
      <c r="DZC10" s="242"/>
      <c r="DZD10" s="242"/>
      <c r="DZE10" s="242"/>
      <c r="DZF10" s="242"/>
      <c r="DZG10" s="242"/>
      <c r="DZH10" s="242"/>
      <c r="DZI10" s="242"/>
      <c r="DZJ10" s="242"/>
      <c r="DZK10" s="242"/>
      <c r="DZL10" s="242"/>
      <c r="DZM10" s="242"/>
      <c r="DZN10" s="242"/>
      <c r="DZO10" s="242"/>
      <c r="DZP10" s="242"/>
      <c r="DZQ10" s="242"/>
      <c r="DZR10" s="242"/>
      <c r="DZS10" s="242"/>
      <c r="DZT10" s="242"/>
      <c r="DZU10" s="242"/>
      <c r="DZV10" s="242"/>
      <c r="DZW10" s="242"/>
      <c r="DZX10" s="242"/>
      <c r="DZY10" s="242"/>
      <c r="DZZ10" s="242"/>
      <c r="EAA10" s="242"/>
      <c r="EAB10" s="242"/>
      <c r="EAC10" s="242"/>
      <c r="EAD10" s="242"/>
      <c r="EAE10" s="242"/>
      <c r="EAF10" s="242"/>
      <c r="EAG10" s="242"/>
      <c r="EAH10" s="242"/>
      <c r="EAI10" s="242"/>
      <c r="EAJ10" s="242"/>
      <c r="EAK10" s="242"/>
      <c r="EAL10" s="242"/>
      <c r="EAM10" s="242"/>
      <c r="EAN10" s="242"/>
      <c r="EAO10" s="242"/>
      <c r="EAP10" s="242"/>
      <c r="EAQ10" s="242"/>
      <c r="EAR10" s="242"/>
      <c r="EAS10" s="242"/>
      <c r="EAT10" s="242"/>
      <c r="EAU10" s="242"/>
      <c r="EAV10" s="242"/>
      <c r="EAW10" s="242"/>
      <c r="EAX10" s="242"/>
      <c r="EAY10" s="242"/>
      <c r="EAZ10" s="242"/>
      <c r="EBA10" s="242"/>
      <c r="EBB10" s="242"/>
      <c r="EBC10" s="242"/>
      <c r="EBD10" s="242"/>
      <c r="EBE10" s="242"/>
      <c r="EBF10" s="242"/>
      <c r="EBG10" s="242"/>
      <c r="EBH10" s="242"/>
      <c r="EBI10" s="242"/>
      <c r="EBJ10" s="242"/>
      <c r="EBK10" s="242"/>
      <c r="EBL10" s="242"/>
      <c r="EBM10" s="242"/>
      <c r="EBN10" s="242"/>
      <c r="EBO10" s="242"/>
      <c r="EBP10" s="242"/>
      <c r="EBQ10" s="242"/>
      <c r="EBR10" s="242"/>
      <c r="EBS10" s="242"/>
      <c r="EBT10" s="242"/>
      <c r="EBU10" s="242"/>
      <c r="EBV10" s="242"/>
      <c r="EBW10" s="242"/>
      <c r="EBX10" s="242"/>
      <c r="EBY10" s="242"/>
      <c r="EBZ10" s="242"/>
      <c r="ECA10" s="242"/>
      <c r="ECB10" s="242"/>
      <c r="ECC10" s="242"/>
      <c r="ECD10" s="242"/>
      <c r="ECE10" s="242"/>
      <c r="ECF10" s="242"/>
      <c r="ECG10" s="242"/>
      <c r="ECH10" s="242"/>
      <c r="ECI10" s="242"/>
      <c r="ECJ10" s="242"/>
      <c r="ECK10" s="242"/>
      <c r="ECL10" s="242"/>
      <c r="ECM10" s="242"/>
      <c r="ECN10" s="242"/>
      <c r="ECO10" s="242"/>
      <c r="ECP10" s="242"/>
      <c r="ECQ10" s="242"/>
      <c r="ECR10" s="242"/>
      <c r="ECS10" s="242"/>
      <c r="ECT10" s="242"/>
      <c r="ECU10" s="242"/>
      <c r="ECV10" s="242"/>
      <c r="ECW10" s="242"/>
      <c r="ECX10" s="242"/>
      <c r="ECY10" s="242"/>
      <c r="ECZ10" s="242"/>
      <c r="EDA10" s="242"/>
      <c r="EDB10" s="242"/>
      <c r="EDC10" s="242"/>
      <c r="EDD10" s="242"/>
      <c r="EDE10" s="242"/>
      <c r="EDF10" s="242"/>
      <c r="EDG10" s="242"/>
      <c r="EDH10" s="242"/>
      <c r="EDI10" s="242"/>
      <c r="EDJ10" s="242"/>
      <c r="EDK10" s="242"/>
      <c r="EDL10" s="242"/>
      <c r="EDM10" s="242"/>
      <c r="EDN10" s="242"/>
      <c r="EDO10" s="242"/>
      <c r="EDP10" s="242"/>
      <c r="EDQ10" s="242"/>
      <c r="EDR10" s="242"/>
      <c r="EDS10" s="242"/>
      <c r="EDT10" s="242"/>
      <c r="EDU10" s="242"/>
      <c r="EDV10" s="242"/>
      <c r="EDW10" s="242"/>
      <c r="EDX10" s="242"/>
      <c r="EDY10" s="242"/>
      <c r="EDZ10" s="242"/>
      <c r="EEA10" s="242"/>
      <c r="EEB10" s="242"/>
      <c r="EEC10" s="242"/>
      <c r="EED10" s="242"/>
      <c r="EEE10" s="242"/>
      <c r="EEF10" s="242"/>
      <c r="EEG10" s="242"/>
      <c r="EEH10" s="242"/>
      <c r="EEI10" s="242"/>
      <c r="EEJ10" s="242"/>
      <c r="EEK10" s="242"/>
      <c r="EEL10" s="242"/>
      <c r="EEM10" s="242"/>
      <c r="EEN10" s="242"/>
      <c r="EEO10" s="242"/>
      <c r="EEP10" s="242"/>
      <c r="EEQ10" s="242"/>
      <c r="EER10" s="242"/>
      <c r="EES10" s="242"/>
      <c r="EET10" s="242"/>
      <c r="EEU10" s="242"/>
      <c r="EEV10" s="242"/>
      <c r="EEW10" s="242"/>
      <c r="EEX10" s="242"/>
      <c r="EEY10" s="242"/>
      <c r="EEZ10" s="242"/>
      <c r="EFA10" s="242"/>
      <c r="EFB10" s="242"/>
      <c r="EFC10" s="242"/>
      <c r="EFD10" s="242"/>
      <c r="EFE10" s="242"/>
      <c r="EFF10" s="242"/>
      <c r="EFG10" s="242"/>
      <c r="EFH10" s="242"/>
      <c r="EFI10" s="242"/>
      <c r="EFJ10" s="242"/>
      <c r="EFK10" s="242"/>
      <c r="EFL10" s="242"/>
      <c r="EFM10" s="242"/>
      <c r="EFN10" s="242"/>
      <c r="EFO10" s="242"/>
      <c r="EFP10" s="242"/>
      <c r="EFQ10" s="242"/>
      <c r="EFR10" s="242"/>
      <c r="EFS10" s="242"/>
      <c r="EFT10" s="242"/>
      <c r="EFU10" s="242"/>
      <c r="EFV10" s="242"/>
      <c r="EFW10" s="242"/>
      <c r="EFX10" s="242"/>
      <c r="EFY10" s="242"/>
      <c r="EFZ10" s="242"/>
      <c r="EGA10" s="242"/>
      <c r="EGB10" s="242"/>
      <c r="EGC10" s="242"/>
      <c r="EGD10" s="242"/>
      <c r="EGE10" s="242"/>
      <c r="EGF10" s="242"/>
      <c r="EGG10" s="242"/>
      <c r="EGH10" s="242"/>
      <c r="EGI10" s="242"/>
      <c r="EGJ10" s="242"/>
      <c r="EGK10" s="242"/>
      <c r="EGL10" s="242"/>
      <c r="EGM10" s="242"/>
      <c r="EGN10" s="242"/>
      <c r="EGO10" s="242"/>
      <c r="EGP10" s="242"/>
      <c r="EGQ10" s="242"/>
      <c r="EGR10" s="242"/>
      <c r="EGS10" s="242"/>
      <c r="EGT10" s="242"/>
      <c r="EGU10" s="242"/>
      <c r="EGV10" s="242"/>
      <c r="EGW10" s="242"/>
      <c r="EGX10" s="242"/>
      <c r="EGY10" s="242"/>
      <c r="EGZ10" s="242"/>
      <c r="EHA10" s="242"/>
      <c r="EHB10" s="242"/>
      <c r="EHC10" s="242"/>
      <c r="EHD10" s="242"/>
      <c r="EHE10" s="242"/>
      <c r="EHF10" s="242"/>
      <c r="EHG10" s="242"/>
      <c r="EHH10" s="242"/>
      <c r="EHI10" s="242"/>
      <c r="EHJ10" s="242"/>
      <c r="EHK10" s="242"/>
      <c r="EHL10" s="242"/>
      <c r="EHM10" s="242"/>
      <c r="EHN10" s="242"/>
      <c r="EHO10" s="242"/>
      <c r="EHP10" s="242"/>
      <c r="EHQ10" s="242"/>
      <c r="EHR10" s="242"/>
      <c r="EHS10" s="242"/>
      <c r="EHT10" s="242"/>
      <c r="EHU10" s="242"/>
      <c r="EHV10" s="242"/>
      <c r="EHW10" s="242"/>
      <c r="EHX10" s="242"/>
      <c r="EHY10" s="242"/>
      <c r="EHZ10" s="242"/>
      <c r="EIA10" s="242"/>
      <c r="EIB10" s="242"/>
      <c r="EIC10" s="242"/>
      <c r="EID10" s="242"/>
      <c r="EIE10" s="242"/>
      <c r="EIF10" s="242"/>
      <c r="EIG10" s="242"/>
      <c r="EIH10" s="242"/>
      <c r="EII10" s="242"/>
      <c r="EIJ10" s="242"/>
      <c r="EIK10" s="242"/>
      <c r="EIL10" s="242"/>
      <c r="EIM10" s="242"/>
      <c r="EIN10" s="242"/>
      <c r="EIO10" s="242"/>
      <c r="EIP10" s="242"/>
      <c r="EIQ10" s="242"/>
      <c r="EIR10" s="242"/>
      <c r="EIS10" s="242"/>
      <c r="EIT10" s="242"/>
      <c r="EIU10" s="242"/>
      <c r="EIV10" s="242"/>
      <c r="EIW10" s="242"/>
      <c r="EIX10" s="242"/>
      <c r="EIY10" s="242"/>
      <c r="EIZ10" s="242"/>
      <c r="EJA10" s="242"/>
      <c r="EJB10" s="242"/>
      <c r="EJC10" s="242"/>
      <c r="EJD10" s="242"/>
      <c r="EJE10" s="242"/>
      <c r="EJF10" s="242"/>
      <c r="EJG10" s="242"/>
      <c r="EJH10" s="242"/>
      <c r="EJI10" s="242"/>
      <c r="EJJ10" s="242"/>
      <c r="EJK10" s="242"/>
      <c r="EJL10" s="242"/>
      <c r="EJM10" s="242"/>
      <c r="EJN10" s="242"/>
      <c r="EJO10" s="242"/>
      <c r="EJP10" s="242"/>
      <c r="EJQ10" s="242"/>
      <c r="EJR10" s="242"/>
      <c r="EJS10" s="242"/>
      <c r="EJT10" s="242"/>
      <c r="EJU10" s="242"/>
      <c r="EJV10" s="242"/>
      <c r="EJW10" s="242"/>
      <c r="EJX10" s="242"/>
      <c r="EJY10" s="242"/>
      <c r="EJZ10" s="242"/>
      <c r="EKA10" s="242"/>
      <c r="EKB10" s="242"/>
      <c r="EKC10" s="242"/>
      <c r="EKD10" s="242"/>
      <c r="EKE10" s="242"/>
      <c r="EKF10" s="242"/>
      <c r="EKG10" s="242"/>
      <c r="EKH10" s="242"/>
      <c r="EKI10" s="242"/>
      <c r="EKJ10" s="242"/>
      <c r="EKK10" s="242"/>
      <c r="EKL10" s="242"/>
      <c r="EKM10" s="242"/>
      <c r="EKN10" s="242"/>
      <c r="EKO10" s="242"/>
      <c r="EKP10" s="242"/>
      <c r="EKQ10" s="242"/>
      <c r="EKR10" s="242"/>
      <c r="EKS10" s="242"/>
      <c r="EKT10" s="242"/>
      <c r="EKU10" s="242"/>
      <c r="EKV10" s="242"/>
      <c r="EKW10" s="242"/>
      <c r="EKX10" s="242"/>
      <c r="EKY10" s="242"/>
      <c r="EKZ10" s="242"/>
      <c r="ELA10" s="242"/>
      <c r="ELB10" s="242"/>
      <c r="ELC10" s="242"/>
      <c r="ELD10" s="242"/>
      <c r="ELE10" s="242"/>
      <c r="ELF10" s="242"/>
      <c r="ELG10" s="242"/>
      <c r="ELH10" s="242"/>
      <c r="ELI10" s="242"/>
      <c r="ELJ10" s="242"/>
      <c r="ELK10" s="242"/>
      <c r="ELL10" s="242"/>
      <c r="ELM10" s="242"/>
      <c r="ELN10" s="242"/>
      <c r="ELO10" s="242"/>
      <c r="ELP10" s="242"/>
      <c r="ELQ10" s="242"/>
      <c r="ELR10" s="242"/>
      <c r="ELS10" s="242"/>
      <c r="ELT10" s="242"/>
      <c r="ELU10" s="242"/>
      <c r="ELV10" s="242"/>
      <c r="ELW10" s="242"/>
      <c r="ELX10" s="242"/>
      <c r="ELY10" s="242"/>
      <c r="ELZ10" s="242"/>
      <c r="EMA10" s="242"/>
      <c r="EMB10" s="242"/>
      <c r="EMC10" s="242"/>
      <c r="EMD10" s="242"/>
      <c r="EME10" s="242"/>
      <c r="EMF10" s="242"/>
      <c r="EMG10" s="242"/>
      <c r="EMH10" s="242"/>
      <c r="EMI10" s="242"/>
      <c r="EMJ10" s="242"/>
      <c r="EMK10" s="242"/>
      <c r="EML10" s="242"/>
      <c r="EMM10" s="242"/>
      <c r="EMN10" s="242"/>
      <c r="EMO10" s="242"/>
      <c r="EMP10" s="242"/>
      <c r="EMQ10" s="242"/>
      <c r="EMR10" s="242"/>
      <c r="EMS10" s="242"/>
      <c r="EMT10" s="242"/>
      <c r="EMU10" s="242"/>
      <c r="EMV10" s="242"/>
      <c r="EMW10" s="242"/>
      <c r="EMX10" s="242"/>
      <c r="EMY10" s="242"/>
      <c r="EMZ10" s="242"/>
      <c r="ENA10" s="242"/>
      <c r="ENB10" s="242"/>
      <c r="ENC10" s="242"/>
      <c r="END10" s="242"/>
      <c r="ENE10" s="242"/>
      <c r="ENF10" s="242"/>
      <c r="ENG10" s="242"/>
      <c r="ENH10" s="242"/>
      <c r="ENI10" s="242"/>
      <c r="ENJ10" s="242"/>
      <c r="ENK10" s="242"/>
      <c r="ENL10" s="242"/>
      <c r="ENM10" s="242"/>
      <c r="ENN10" s="242"/>
      <c r="ENO10" s="242"/>
      <c r="ENP10" s="242"/>
      <c r="ENQ10" s="242"/>
      <c r="ENR10" s="242"/>
      <c r="ENS10" s="242"/>
      <c r="ENT10" s="242"/>
      <c r="ENU10" s="242"/>
      <c r="ENV10" s="242"/>
      <c r="ENW10" s="242"/>
      <c r="ENX10" s="242"/>
      <c r="ENY10" s="242"/>
      <c r="ENZ10" s="242"/>
      <c r="EOA10" s="242"/>
      <c r="EOB10" s="242"/>
      <c r="EOC10" s="242"/>
      <c r="EOD10" s="242"/>
      <c r="EOE10" s="242"/>
      <c r="EOF10" s="242"/>
      <c r="EOG10" s="242"/>
      <c r="EOH10" s="242"/>
      <c r="EOI10" s="242"/>
      <c r="EOJ10" s="242"/>
      <c r="EOK10" s="242"/>
      <c r="EOL10" s="242"/>
      <c r="EOM10" s="242"/>
      <c r="EON10" s="242"/>
      <c r="EOO10" s="242"/>
      <c r="EOP10" s="242"/>
      <c r="EOQ10" s="242"/>
      <c r="EOR10" s="242"/>
      <c r="EOS10" s="242"/>
      <c r="EOT10" s="242"/>
      <c r="EOU10" s="242"/>
      <c r="EOV10" s="242"/>
      <c r="EOW10" s="242"/>
      <c r="EOX10" s="242"/>
      <c r="EOY10" s="242"/>
      <c r="EOZ10" s="242"/>
      <c r="EPA10" s="242"/>
      <c r="EPB10" s="242"/>
      <c r="EPC10" s="242"/>
      <c r="EPD10" s="242"/>
      <c r="EPE10" s="242"/>
      <c r="EPF10" s="242"/>
      <c r="EPG10" s="242"/>
      <c r="EPH10" s="242"/>
      <c r="EPI10" s="242"/>
      <c r="EPJ10" s="242"/>
      <c r="EPK10" s="242"/>
      <c r="EPL10" s="242"/>
      <c r="EPM10" s="242"/>
      <c r="EPN10" s="242"/>
      <c r="EPO10" s="242"/>
      <c r="EPP10" s="242"/>
      <c r="EPQ10" s="242"/>
      <c r="EPR10" s="242"/>
      <c r="EPS10" s="242"/>
      <c r="EPT10" s="242"/>
      <c r="EPU10" s="242"/>
      <c r="EPV10" s="242"/>
      <c r="EPW10" s="242"/>
      <c r="EPX10" s="242"/>
      <c r="EPY10" s="242"/>
      <c r="EPZ10" s="242"/>
      <c r="EQA10" s="242"/>
      <c r="EQB10" s="242"/>
      <c r="EQC10" s="242"/>
      <c r="EQD10" s="242"/>
      <c r="EQE10" s="242"/>
      <c r="EQF10" s="242"/>
      <c r="EQG10" s="242"/>
      <c r="EQH10" s="242"/>
      <c r="EQI10" s="242"/>
      <c r="EQJ10" s="242"/>
      <c r="EQK10" s="242"/>
      <c r="EQL10" s="242"/>
      <c r="EQM10" s="242"/>
      <c r="EQN10" s="242"/>
      <c r="EQO10" s="242"/>
      <c r="EQP10" s="242"/>
      <c r="EQQ10" s="242"/>
      <c r="EQR10" s="242"/>
      <c r="EQS10" s="242"/>
      <c r="EQT10" s="242"/>
      <c r="EQU10" s="242"/>
      <c r="EQV10" s="242"/>
      <c r="EQW10" s="242"/>
      <c r="EQX10" s="242"/>
      <c r="EQY10" s="242"/>
      <c r="EQZ10" s="242"/>
      <c r="ERA10" s="242"/>
      <c r="ERB10" s="242"/>
      <c r="ERC10" s="242"/>
      <c r="ERD10" s="242"/>
      <c r="ERE10" s="242"/>
      <c r="ERF10" s="242"/>
      <c r="ERG10" s="242"/>
      <c r="ERH10" s="242"/>
      <c r="ERI10" s="242"/>
      <c r="ERJ10" s="242"/>
      <c r="ERK10" s="242"/>
      <c r="ERL10" s="242"/>
      <c r="ERM10" s="242"/>
      <c r="ERN10" s="242"/>
      <c r="ERO10" s="242"/>
      <c r="ERP10" s="242"/>
      <c r="ERQ10" s="242"/>
      <c r="ERR10" s="242"/>
      <c r="ERS10" s="242"/>
      <c r="ERT10" s="242"/>
      <c r="ERU10" s="242"/>
      <c r="ERV10" s="242"/>
      <c r="ERW10" s="242"/>
      <c r="ERX10" s="242"/>
      <c r="ERY10" s="242"/>
      <c r="ERZ10" s="242"/>
      <c r="ESA10" s="242"/>
      <c r="ESB10" s="242"/>
      <c r="ESC10" s="242"/>
      <c r="ESD10" s="242"/>
      <c r="ESE10" s="242"/>
      <c r="ESF10" s="242"/>
      <c r="ESG10" s="242"/>
      <c r="ESH10" s="242"/>
      <c r="ESI10" s="242"/>
      <c r="ESJ10" s="242"/>
      <c r="ESK10" s="242"/>
      <c r="ESL10" s="242"/>
      <c r="ESM10" s="242"/>
      <c r="ESN10" s="242"/>
      <c r="ESO10" s="242"/>
      <c r="ESP10" s="242"/>
      <c r="ESQ10" s="242"/>
      <c r="ESR10" s="242"/>
      <c r="ESS10" s="242"/>
      <c r="EST10" s="242"/>
      <c r="ESU10" s="242"/>
      <c r="ESV10" s="242"/>
      <c r="ESW10" s="242"/>
      <c r="ESX10" s="242"/>
      <c r="ESY10" s="242"/>
      <c r="ESZ10" s="242"/>
      <c r="ETA10" s="242"/>
      <c r="ETB10" s="242"/>
      <c r="ETC10" s="242"/>
      <c r="ETD10" s="242"/>
      <c r="ETE10" s="242"/>
      <c r="ETF10" s="242"/>
      <c r="ETG10" s="242"/>
      <c r="ETH10" s="242"/>
      <c r="ETI10" s="242"/>
      <c r="ETJ10" s="242"/>
      <c r="ETK10" s="242"/>
      <c r="ETL10" s="242"/>
      <c r="ETM10" s="242"/>
      <c r="ETN10" s="242"/>
      <c r="ETO10" s="242"/>
      <c r="ETP10" s="242"/>
      <c r="ETQ10" s="242"/>
      <c r="ETR10" s="242"/>
      <c r="ETS10" s="242"/>
      <c r="ETT10" s="242"/>
      <c r="ETU10" s="242"/>
      <c r="ETV10" s="242"/>
      <c r="ETW10" s="242"/>
      <c r="ETX10" s="242"/>
      <c r="ETY10" s="242"/>
      <c r="ETZ10" s="242"/>
      <c r="EUA10" s="242"/>
      <c r="EUB10" s="242"/>
      <c r="EUC10" s="242"/>
      <c r="EUD10" s="242"/>
      <c r="EUE10" s="242"/>
      <c r="EUF10" s="242"/>
      <c r="EUG10" s="242"/>
      <c r="EUH10" s="242"/>
      <c r="EUI10" s="242"/>
      <c r="EUJ10" s="242"/>
      <c r="EUK10" s="242"/>
      <c r="EUL10" s="242"/>
      <c r="EUM10" s="242"/>
      <c r="EUN10" s="242"/>
      <c r="EUO10" s="242"/>
      <c r="EUP10" s="242"/>
      <c r="EUQ10" s="242"/>
      <c r="EUR10" s="242"/>
      <c r="EUS10" s="242"/>
      <c r="EUT10" s="242"/>
      <c r="EUU10" s="242"/>
      <c r="EUV10" s="242"/>
      <c r="EUW10" s="242"/>
      <c r="EUX10" s="242"/>
      <c r="EUY10" s="242"/>
      <c r="EUZ10" s="242"/>
      <c r="EVA10" s="242"/>
      <c r="EVB10" s="242"/>
      <c r="EVC10" s="242"/>
      <c r="EVD10" s="242"/>
      <c r="EVE10" s="242"/>
      <c r="EVF10" s="242"/>
      <c r="EVG10" s="242"/>
      <c r="EVH10" s="242"/>
      <c r="EVI10" s="242"/>
      <c r="EVJ10" s="242"/>
      <c r="EVK10" s="242"/>
      <c r="EVL10" s="242"/>
      <c r="EVM10" s="242"/>
      <c r="EVN10" s="242"/>
      <c r="EVO10" s="242"/>
      <c r="EVP10" s="242"/>
      <c r="EVQ10" s="242"/>
      <c r="EVR10" s="242"/>
      <c r="EVS10" s="242"/>
      <c r="EVT10" s="242"/>
      <c r="EVU10" s="242"/>
      <c r="EVV10" s="242"/>
      <c r="EVW10" s="242"/>
      <c r="EVX10" s="242"/>
      <c r="EVY10" s="242"/>
      <c r="EVZ10" s="242"/>
      <c r="EWA10" s="242"/>
      <c r="EWB10" s="242"/>
      <c r="EWC10" s="242"/>
      <c r="EWD10" s="242"/>
      <c r="EWE10" s="242"/>
      <c r="EWF10" s="242"/>
      <c r="EWG10" s="242"/>
      <c r="EWH10" s="242"/>
      <c r="EWI10" s="242"/>
      <c r="EWJ10" s="242"/>
      <c r="EWK10" s="242"/>
      <c r="EWL10" s="242"/>
      <c r="EWM10" s="242"/>
      <c r="EWN10" s="242"/>
      <c r="EWO10" s="242"/>
      <c r="EWP10" s="242"/>
      <c r="EWQ10" s="242"/>
      <c r="EWR10" s="242"/>
      <c r="EWS10" s="242"/>
      <c r="EWT10" s="242"/>
      <c r="EWU10" s="242"/>
      <c r="EWV10" s="242"/>
      <c r="EWW10" s="242"/>
      <c r="EWX10" s="242"/>
      <c r="EWY10" s="242"/>
      <c r="EWZ10" s="242"/>
      <c r="EXA10" s="242"/>
      <c r="EXB10" s="242"/>
      <c r="EXC10" s="242"/>
      <c r="EXD10" s="242"/>
      <c r="EXE10" s="242"/>
      <c r="EXF10" s="242"/>
      <c r="EXG10" s="242"/>
      <c r="EXH10" s="242"/>
      <c r="EXI10" s="242"/>
      <c r="EXJ10" s="242"/>
      <c r="EXK10" s="242"/>
      <c r="EXL10" s="242"/>
      <c r="EXM10" s="242"/>
      <c r="EXN10" s="242"/>
      <c r="EXO10" s="242"/>
      <c r="EXP10" s="242"/>
      <c r="EXQ10" s="242"/>
      <c r="EXR10" s="242"/>
      <c r="EXS10" s="242"/>
      <c r="EXT10" s="242"/>
      <c r="EXU10" s="242"/>
      <c r="EXV10" s="242"/>
      <c r="EXW10" s="242"/>
      <c r="EXX10" s="242"/>
      <c r="EXY10" s="242"/>
      <c r="EXZ10" s="242"/>
      <c r="EYA10" s="242"/>
      <c r="EYB10" s="242"/>
      <c r="EYC10" s="242"/>
      <c r="EYD10" s="242"/>
      <c r="EYE10" s="242"/>
      <c r="EYF10" s="242"/>
      <c r="EYG10" s="242"/>
      <c r="EYH10" s="242"/>
      <c r="EYI10" s="242"/>
      <c r="EYJ10" s="242"/>
      <c r="EYK10" s="242"/>
      <c r="EYL10" s="242"/>
      <c r="EYM10" s="242"/>
      <c r="EYN10" s="242"/>
      <c r="EYO10" s="242"/>
      <c r="EYP10" s="242"/>
      <c r="EYQ10" s="242"/>
      <c r="EYR10" s="242"/>
      <c r="EYS10" s="242"/>
      <c r="EYT10" s="242"/>
      <c r="EYU10" s="242"/>
      <c r="EYV10" s="242"/>
      <c r="EYW10" s="242"/>
      <c r="EYX10" s="242"/>
      <c r="EYY10" s="242"/>
      <c r="EYZ10" s="242"/>
      <c r="EZA10" s="242"/>
      <c r="EZB10" s="242"/>
      <c r="EZC10" s="242"/>
      <c r="EZD10" s="242"/>
      <c r="EZE10" s="242"/>
      <c r="EZF10" s="242"/>
      <c r="EZG10" s="242"/>
      <c r="EZH10" s="242"/>
      <c r="EZI10" s="242"/>
      <c r="EZJ10" s="242"/>
      <c r="EZK10" s="242"/>
      <c r="EZL10" s="242"/>
      <c r="EZM10" s="242"/>
      <c r="EZN10" s="242"/>
      <c r="EZO10" s="242"/>
      <c r="EZP10" s="242"/>
      <c r="EZQ10" s="242"/>
      <c r="EZR10" s="242"/>
      <c r="EZS10" s="242"/>
      <c r="EZT10" s="242"/>
      <c r="EZU10" s="242"/>
      <c r="EZV10" s="242"/>
      <c r="EZW10" s="242"/>
      <c r="EZX10" s="242"/>
      <c r="EZY10" s="242"/>
      <c r="EZZ10" s="242"/>
      <c r="FAA10" s="242"/>
      <c r="FAB10" s="242"/>
      <c r="FAC10" s="242"/>
      <c r="FAD10" s="242"/>
      <c r="FAE10" s="242"/>
      <c r="FAF10" s="242"/>
      <c r="FAG10" s="242"/>
      <c r="FAH10" s="242"/>
      <c r="FAI10" s="242"/>
      <c r="FAJ10" s="242"/>
      <c r="FAK10" s="242"/>
      <c r="FAL10" s="242"/>
      <c r="FAM10" s="242"/>
      <c r="FAN10" s="242"/>
      <c r="FAO10" s="242"/>
      <c r="FAP10" s="242"/>
      <c r="FAQ10" s="242"/>
      <c r="FAR10" s="242"/>
      <c r="FAS10" s="242"/>
      <c r="FAT10" s="242"/>
      <c r="FAU10" s="242"/>
      <c r="FAV10" s="242"/>
      <c r="FAW10" s="242"/>
      <c r="FAX10" s="242"/>
      <c r="FAY10" s="242"/>
      <c r="FAZ10" s="242"/>
      <c r="FBA10" s="242"/>
      <c r="FBB10" s="242"/>
      <c r="FBC10" s="242"/>
      <c r="FBD10" s="242"/>
      <c r="FBE10" s="242"/>
      <c r="FBF10" s="242"/>
      <c r="FBG10" s="242"/>
      <c r="FBH10" s="242"/>
      <c r="FBI10" s="242"/>
      <c r="FBJ10" s="242"/>
      <c r="FBK10" s="242"/>
      <c r="FBL10" s="242"/>
      <c r="FBM10" s="242"/>
      <c r="FBN10" s="242"/>
      <c r="FBO10" s="242"/>
      <c r="FBP10" s="242"/>
      <c r="FBQ10" s="242"/>
      <c r="FBR10" s="242"/>
      <c r="FBS10" s="242"/>
      <c r="FBT10" s="242"/>
      <c r="FBU10" s="242"/>
      <c r="FBV10" s="242"/>
      <c r="FBW10" s="242"/>
      <c r="FBX10" s="242"/>
      <c r="FBY10" s="242"/>
      <c r="FBZ10" s="242"/>
      <c r="FCA10" s="242"/>
      <c r="FCB10" s="242"/>
      <c r="FCC10" s="242"/>
      <c r="FCD10" s="242"/>
      <c r="FCE10" s="242"/>
      <c r="FCF10" s="242"/>
      <c r="FCG10" s="242"/>
      <c r="FCH10" s="242"/>
      <c r="FCI10" s="242"/>
      <c r="FCJ10" s="242"/>
      <c r="FCK10" s="242"/>
      <c r="FCL10" s="242"/>
      <c r="FCM10" s="242"/>
      <c r="FCN10" s="242"/>
      <c r="FCO10" s="242"/>
      <c r="FCP10" s="242"/>
      <c r="FCQ10" s="242"/>
      <c r="FCR10" s="242"/>
      <c r="FCS10" s="242"/>
      <c r="FCT10" s="242"/>
      <c r="FCU10" s="242"/>
      <c r="FCV10" s="242"/>
      <c r="FCW10" s="242"/>
      <c r="FCX10" s="242"/>
      <c r="FCY10" s="242"/>
      <c r="FCZ10" s="242"/>
      <c r="FDA10" s="242"/>
      <c r="FDB10" s="242"/>
      <c r="FDC10" s="242"/>
      <c r="FDD10" s="242"/>
      <c r="FDE10" s="242"/>
      <c r="FDF10" s="242"/>
      <c r="FDG10" s="242"/>
      <c r="FDH10" s="242"/>
      <c r="FDI10" s="242"/>
      <c r="FDJ10" s="242"/>
      <c r="FDK10" s="242"/>
      <c r="FDL10" s="242"/>
      <c r="FDM10" s="242"/>
      <c r="FDN10" s="242"/>
      <c r="FDO10" s="242"/>
      <c r="FDP10" s="242"/>
      <c r="FDQ10" s="242"/>
      <c r="FDR10" s="242"/>
      <c r="FDS10" s="242"/>
      <c r="FDT10" s="242"/>
      <c r="FDU10" s="242"/>
      <c r="FDV10" s="242"/>
      <c r="FDW10" s="242"/>
      <c r="FDX10" s="242"/>
      <c r="FDY10" s="242"/>
      <c r="FDZ10" s="242"/>
      <c r="FEA10" s="242"/>
      <c r="FEB10" s="242"/>
      <c r="FEC10" s="242"/>
      <c r="FED10" s="242"/>
      <c r="FEE10" s="242"/>
      <c r="FEF10" s="242"/>
      <c r="FEG10" s="242"/>
      <c r="FEH10" s="242"/>
      <c r="FEI10" s="242"/>
      <c r="FEJ10" s="242"/>
      <c r="FEK10" s="242"/>
      <c r="FEL10" s="242"/>
      <c r="FEM10" s="242"/>
      <c r="FEN10" s="242"/>
      <c r="FEO10" s="242"/>
      <c r="FEP10" s="242"/>
      <c r="FEQ10" s="242"/>
      <c r="FER10" s="242"/>
      <c r="FES10" s="242"/>
      <c r="FET10" s="242"/>
      <c r="FEU10" s="242"/>
      <c r="FEV10" s="242"/>
      <c r="FEW10" s="242"/>
      <c r="FEX10" s="242"/>
      <c r="FEY10" s="242"/>
      <c r="FEZ10" s="242"/>
      <c r="FFA10" s="242"/>
      <c r="FFB10" s="242"/>
      <c r="FFC10" s="242"/>
      <c r="FFD10" s="242"/>
      <c r="FFE10" s="242"/>
      <c r="FFF10" s="242"/>
      <c r="FFG10" s="242"/>
      <c r="FFH10" s="242"/>
      <c r="FFI10" s="242"/>
      <c r="FFJ10" s="242"/>
      <c r="FFK10" s="242"/>
      <c r="FFL10" s="242"/>
      <c r="FFM10" s="242"/>
      <c r="FFN10" s="242"/>
      <c r="FFO10" s="242"/>
      <c r="FFP10" s="242"/>
      <c r="FFQ10" s="242"/>
      <c r="FFR10" s="242"/>
      <c r="FFS10" s="242"/>
      <c r="FFT10" s="242"/>
      <c r="FFU10" s="242"/>
      <c r="FFV10" s="242"/>
      <c r="FFW10" s="242"/>
      <c r="FFX10" s="242"/>
      <c r="FFY10" s="242"/>
      <c r="FFZ10" s="242"/>
      <c r="FGA10" s="242"/>
      <c r="FGB10" s="242"/>
      <c r="FGC10" s="242"/>
      <c r="FGD10" s="242"/>
      <c r="FGE10" s="242"/>
      <c r="FGF10" s="242"/>
      <c r="FGG10" s="242"/>
      <c r="FGH10" s="242"/>
      <c r="FGI10" s="242"/>
      <c r="FGJ10" s="242"/>
      <c r="FGK10" s="242"/>
      <c r="FGL10" s="242"/>
      <c r="FGM10" s="242"/>
      <c r="FGN10" s="242"/>
      <c r="FGO10" s="242"/>
      <c r="FGP10" s="242"/>
      <c r="FGQ10" s="242"/>
      <c r="FGR10" s="242"/>
      <c r="FGS10" s="242"/>
      <c r="FGT10" s="242"/>
      <c r="FGU10" s="242"/>
      <c r="FGV10" s="242"/>
      <c r="FGW10" s="242"/>
      <c r="FGX10" s="242"/>
      <c r="FGY10" s="242"/>
      <c r="FGZ10" s="242"/>
      <c r="FHA10" s="242"/>
      <c r="FHB10" s="242"/>
      <c r="FHC10" s="242"/>
      <c r="FHD10" s="242"/>
      <c r="FHE10" s="242"/>
      <c r="FHF10" s="242"/>
      <c r="FHG10" s="242"/>
      <c r="FHH10" s="242"/>
      <c r="FHI10" s="242"/>
      <c r="FHJ10" s="242"/>
      <c r="FHK10" s="242"/>
      <c r="FHL10" s="242"/>
      <c r="FHM10" s="242"/>
      <c r="FHN10" s="242"/>
      <c r="FHO10" s="242"/>
      <c r="FHP10" s="242"/>
      <c r="FHQ10" s="242"/>
      <c r="FHR10" s="242"/>
      <c r="FHS10" s="242"/>
      <c r="FHT10" s="242"/>
      <c r="FHU10" s="242"/>
      <c r="FHV10" s="242"/>
      <c r="FHW10" s="242"/>
      <c r="FHX10" s="242"/>
      <c r="FHY10" s="242"/>
      <c r="FHZ10" s="242"/>
      <c r="FIA10" s="242"/>
      <c r="FIB10" s="242"/>
      <c r="FIC10" s="242"/>
      <c r="FID10" s="242"/>
      <c r="FIE10" s="242"/>
      <c r="FIF10" s="242"/>
      <c r="FIG10" s="242"/>
      <c r="FIH10" s="242"/>
      <c r="FII10" s="242"/>
      <c r="FIJ10" s="242"/>
      <c r="FIK10" s="242"/>
      <c r="FIL10" s="242"/>
      <c r="FIM10" s="242"/>
      <c r="FIN10" s="242"/>
      <c r="FIO10" s="242"/>
      <c r="FIP10" s="242"/>
      <c r="FIQ10" s="242"/>
      <c r="FIR10" s="242"/>
      <c r="FIS10" s="242"/>
      <c r="FIT10" s="242"/>
      <c r="FIU10" s="242"/>
      <c r="FIV10" s="242"/>
      <c r="FIW10" s="242"/>
      <c r="FIX10" s="242"/>
      <c r="FIY10" s="242"/>
      <c r="FIZ10" s="242"/>
      <c r="FJA10" s="242"/>
      <c r="FJB10" s="242"/>
      <c r="FJC10" s="242"/>
      <c r="FJD10" s="242"/>
      <c r="FJE10" s="242"/>
      <c r="FJF10" s="242"/>
      <c r="FJG10" s="242"/>
      <c r="FJH10" s="242"/>
      <c r="FJI10" s="242"/>
      <c r="FJJ10" s="242"/>
      <c r="FJK10" s="242"/>
      <c r="FJL10" s="242"/>
      <c r="FJM10" s="242"/>
      <c r="FJN10" s="242"/>
      <c r="FJO10" s="242"/>
      <c r="FJP10" s="242"/>
      <c r="FJQ10" s="242"/>
      <c r="FJR10" s="242"/>
      <c r="FJS10" s="242"/>
      <c r="FJT10" s="242"/>
      <c r="FJU10" s="242"/>
      <c r="FJV10" s="242"/>
      <c r="FJW10" s="242"/>
      <c r="FJX10" s="242"/>
      <c r="FJY10" s="242"/>
      <c r="FJZ10" s="242"/>
      <c r="FKA10" s="242"/>
      <c r="FKB10" s="242"/>
      <c r="FKC10" s="242"/>
      <c r="FKD10" s="242"/>
      <c r="FKE10" s="242"/>
      <c r="FKF10" s="242"/>
      <c r="FKG10" s="242"/>
      <c r="FKH10" s="242"/>
      <c r="FKI10" s="242"/>
      <c r="FKJ10" s="242"/>
      <c r="FKK10" s="242"/>
      <c r="FKL10" s="242"/>
      <c r="FKM10" s="242"/>
      <c r="FKN10" s="242"/>
      <c r="FKO10" s="242"/>
      <c r="FKP10" s="242"/>
      <c r="FKQ10" s="242"/>
      <c r="FKR10" s="242"/>
      <c r="FKS10" s="242"/>
      <c r="FKT10" s="242"/>
      <c r="FKU10" s="242"/>
      <c r="FKV10" s="242"/>
      <c r="FKW10" s="242"/>
      <c r="FKX10" s="242"/>
      <c r="FKY10" s="242"/>
      <c r="FKZ10" s="242"/>
      <c r="FLA10" s="242"/>
      <c r="FLB10" s="242"/>
      <c r="FLC10" s="242"/>
      <c r="FLD10" s="242"/>
      <c r="FLE10" s="242"/>
      <c r="FLF10" s="242"/>
      <c r="FLG10" s="242"/>
      <c r="FLH10" s="242"/>
      <c r="FLI10" s="242"/>
      <c r="FLJ10" s="242"/>
      <c r="FLK10" s="242"/>
      <c r="FLL10" s="242"/>
      <c r="FLM10" s="242"/>
      <c r="FLN10" s="242"/>
      <c r="FLO10" s="242"/>
      <c r="FLP10" s="242"/>
      <c r="FLQ10" s="242"/>
      <c r="FLR10" s="242"/>
      <c r="FLS10" s="242"/>
      <c r="FLT10" s="242"/>
      <c r="FLU10" s="242"/>
      <c r="FLV10" s="242"/>
      <c r="FLW10" s="242"/>
      <c r="FLX10" s="242"/>
      <c r="FLY10" s="242"/>
      <c r="FLZ10" s="242"/>
      <c r="FMA10" s="242"/>
      <c r="FMB10" s="242"/>
      <c r="FMC10" s="242"/>
      <c r="FMD10" s="242"/>
      <c r="FME10" s="242"/>
      <c r="FMF10" s="242"/>
      <c r="FMG10" s="242"/>
      <c r="FMH10" s="242"/>
      <c r="FMI10" s="242"/>
      <c r="FMJ10" s="242"/>
      <c r="FMK10" s="242"/>
      <c r="FML10" s="242"/>
      <c r="FMM10" s="242"/>
      <c r="FMN10" s="242"/>
      <c r="FMO10" s="242"/>
      <c r="FMP10" s="242"/>
      <c r="FMQ10" s="242"/>
      <c r="FMR10" s="242"/>
      <c r="FMS10" s="242"/>
      <c r="FMT10" s="242"/>
      <c r="FMU10" s="242"/>
      <c r="FMV10" s="242"/>
      <c r="FMW10" s="242"/>
      <c r="FMX10" s="242"/>
      <c r="FMY10" s="242"/>
      <c r="FMZ10" s="242"/>
      <c r="FNA10" s="242"/>
      <c r="FNB10" s="242"/>
      <c r="FNC10" s="242"/>
      <c r="FND10" s="242"/>
      <c r="FNE10" s="242"/>
      <c r="FNF10" s="242"/>
      <c r="FNG10" s="242"/>
      <c r="FNH10" s="242"/>
      <c r="FNI10" s="242"/>
      <c r="FNJ10" s="242"/>
      <c r="FNK10" s="242"/>
      <c r="FNL10" s="242"/>
      <c r="FNM10" s="242"/>
      <c r="FNN10" s="242"/>
      <c r="FNO10" s="242"/>
      <c r="FNP10" s="242"/>
      <c r="FNQ10" s="242"/>
      <c r="FNR10" s="242"/>
      <c r="FNS10" s="242"/>
      <c r="FNT10" s="242"/>
      <c r="FNU10" s="242"/>
      <c r="FNV10" s="242"/>
      <c r="FNW10" s="242"/>
      <c r="FNX10" s="242"/>
      <c r="FNY10" s="242"/>
      <c r="FNZ10" s="242"/>
      <c r="FOA10" s="242"/>
      <c r="FOB10" s="242"/>
      <c r="FOC10" s="242"/>
      <c r="FOD10" s="242"/>
      <c r="FOE10" s="242"/>
      <c r="FOF10" s="242"/>
      <c r="FOG10" s="242"/>
      <c r="FOH10" s="242"/>
      <c r="FOI10" s="242"/>
      <c r="FOJ10" s="242"/>
      <c r="FOK10" s="242"/>
      <c r="FOL10" s="242"/>
      <c r="FOM10" s="242"/>
      <c r="FON10" s="242"/>
      <c r="FOO10" s="242"/>
      <c r="FOP10" s="242"/>
      <c r="FOQ10" s="242"/>
      <c r="FOR10" s="242"/>
      <c r="FOS10" s="242"/>
      <c r="FOT10" s="242"/>
      <c r="FOU10" s="242"/>
      <c r="FOV10" s="242"/>
      <c r="FOW10" s="242"/>
      <c r="FOX10" s="242"/>
      <c r="FOY10" s="242"/>
      <c r="FOZ10" s="242"/>
      <c r="FPA10" s="242"/>
      <c r="FPB10" s="242"/>
      <c r="FPC10" s="242"/>
      <c r="FPD10" s="242"/>
      <c r="FPE10" s="242"/>
      <c r="FPF10" s="242"/>
      <c r="FPG10" s="242"/>
      <c r="FPH10" s="242"/>
      <c r="FPI10" s="242"/>
      <c r="FPJ10" s="242"/>
      <c r="FPK10" s="242"/>
      <c r="FPL10" s="242"/>
      <c r="FPM10" s="242"/>
      <c r="FPN10" s="242"/>
      <c r="FPO10" s="242"/>
      <c r="FPP10" s="242"/>
      <c r="FPQ10" s="242"/>
      <c r="FPR10" s="242"/>
      <c r="FPS10" s="242"/>
      <c r="FPT10" s="242"/>
      <c r="FPU10" s="242"/>
      <c r="FPV10" s="242"/>
      <c r="FPW10" s="242"/>
      <c r="FPX10" s="242"/>
      <c r="FPY10" s="242"/>
      <c r="FPZ10" s="242"/>
      <c r="FQA10" s="242"/>
      <c r="FQB10" s="242"/>
      <c r="FQC10" s="242"/>
      <c r="FQD10" s="242"/>
      <c r="FQE10" s="242"/>
      <c r="FQF10" s="242"/>
      <c r="FQG10" s="242"/>
      <c r="FQH10" s="242"/>
      <c r="FQI10" s="242"/>
      <c r="FQJ10" s="242"/>
      <c r="FQK10" s="242"/>
      <c r="FQL10" s="242"/>
      <c r="FQM10" s="242"/>
      <c r="FQN10" s="242"/>
      <c r="FQO10" s="242"/>
      <c r="FQP10" s="242"/>
      <c r="FQQ10" s="242"/>
      <c r="FQR10" s="242"/>
      <c r="FQS10" s="242"/>
      <c r="FQT10" s="242"/>
      <c r="FQU10" s="242"/>
      <c r="FQV10" s="242"/>
      <c r="FQW10" s="242"/>
      <c r="FQX10" s="242"/>
      <c r="FQY10" s="242"/>
      <c r="FQZ10" s="242"/>
      <c r="FRA10" s="242"/>
      <c r="FRB10" s="242"/>
      <c r="FRC10" s="242"/>
      <c r="FRD10" s="242"/>
      <c r="FRE10" s="242"/>
      <c r="FRF10" s="242"/>
      <c r="FRG10" s="242"/>
      <c r="FRH10" s="242"/>
      <c r="FRI10" s="242"/>
      <c r="FRJ10" s="242"/>
      <c r="FRK10" s="242"/>
      <c r="FRL10" s="242"/>
      <c r="FRM10" s="242"/>
      <c r="FRN10" s="242"/>
      <c r="FRO10" s="242"/>
      <c r="FRP10" s="242"/>
      <c r="FRQ10" s="242"/>
      <c r="FRR10" s="242"/>
      <c r="FRS10" s="242"/>
      <c r="FRT10" s="242"/>
      <c r="FRU10" s="242"/>
      <c r="FRV10" s="242"/>
      <c r="FRW10" s="242"/>
      <c r="FRX10" s="242"/>
      <c r="FRY10" s="242"/>
      <c r="FRZ10" s="242"/>
      <c r="FSA10" s="242"/>
      <c r="FSB10" s="242"/>
      <c r="FSC10" s="242"/>
      <c r="FSD10" s="242"/>
      <c r="FSE10" s="242"/>
      <c r="FSF10" s="242"/>
      <c r="FSG10" s="242"/>
      <c r="FSH10" s="242"/>
      <c r="FSI10" s="242"/>
      <c r="FSJ10" s="242"/>
      <c r="FSK10" s="242"/>
      <c r="FSL10" s="242"/>
      <c r="FSM10" s="242"/>
      <c r="FSN10" s="242"/>
      <c r="FSO10" s="242"/>
      <c r="FSP10" s="242"/>
      <c r="FSQ10" s="242"/>
      <c r="FSR10" s="242"/>
      <c r="FSS10" s="242"/>
      <c r="FST10" s="242"/>
      <c r="FSU10" s="242"/>
      <c r="FSV10" s="242"/>
      <c r="FSW10" s="242"/>
      <c r="FSX10" s="242"/>
      <c r="FSY10" s="242"/>
      <c r="FSZ10" s="242"/>
      <c r="FTA10" s="242"/>
      <c r="FTB10" s="242"/>
      <c r="FTC10" s="242"/>
      <c r="FTD10" s="242"/>
      <c r="FTE10" s="242"/>
      <c r="FTF10" s="242"/>
      <c r="FTG10" s="242"/>
      <c r="FTH10" s="242"/>
      <c r="FTI10" s="242"/>
      <c r="FTJ10" s="242"/>
      <c r="FTK10" s="242"/>
      <c r="FTL10" s="242"/>
      <c r="FTM10" s="242"/>
      <c r="FTN10" s="242"/>
      <c r="FTO10" s="242"/>
      <c r="FTP10" s="242"/>
      <c r="FTQ10" s="242"/>
      <c r="FTR10" s="242"/>
      <c r="FTS10" s="242"/>
      <c r="FTT10" s="242"/>
      <c r="FTU10" s="242"/>
      <c r="FTV10" s="242"/>
      <c r="FTW10" s="242"/>
      <c r="FTX10" s="242"/>
      <c r="FTY10" s="242"/>
      <c r="FTZ10" s="242"/>
      <c r="FUA10" s="242"/>
      <c r="FUB10" s="242"/>
      <c r="FUC10" s="242"/>
      <c r="FUD10" s="242"/>
      <c r="FUE10" s="242"/>
      <c r="FUF10" s="242"/>
      <c r="FUG10" s="242"/>
      <c r="FUH10" s="242"/>
      <c r="FUI10" s="242"/>
      <c r="FUJ10" s="242"/>
      <c r="FUK10" s="242"/>
      <c r="FUL10" s="242"/>
      <c r="FUM10" s="242"/>
      <c r="FUN10" s="242"/>
      <c r="FUO10" s="242"/>
      <c r="FUP10" s="242"/>
      <c r="FUQ10" s="242"/>
      <c r="FUR10" s="242"/>
      <c r="FUS10" s="242"/>
      <c r="FUT10" s="242"/>
      <c r="FUU10" s="242"/>
      <c r="FUV10" s="242"/>
      <c r="FUW10" s="242"/>
      <c r="FUX10" s="242"/>
      <c r="FUY10" s="242"/>
      <c r="FUZ10" s="242"/>
      <c r="FVA10" s="242"/>
      <c r="FVB10" s="242"/>
      <c r="FVC10" s="242"/>
      <c r="FVD10" s="242"/>
      <c r="FVE10" s="242"/>
      <c r="FVF10" s="242"/>
      <c r="FVG10" s="242"/>
      <c r="FVH10" s="242"/>
      <c r="FVI10" s="242"/>
      <c r="FVJ10" s="242"/>
      <c r="FVK10" s="242"/>
      <c r="FVL10" s="242"/>
      <c r="FVM10" s="242"/>
      <c r="FVN10" s="242"/>
      <c r="FVO10" s="242"/>
      <c r="FVP10" s="242"/>
      <c r="FVQ10" s="242"/>
      <c r="FVR10" s="242"/>
      <c r="FVS10" s="242"/>
      <c r="FVT10" s="242"/>
      <c r="FVU10" s="242"/>
      <c r="FVV10" s="242"/>
      <c r="FVW10" s="242"/>
      <c r="FVX10" s="242"/>
      <c r="FVY10" s="242"/>
      <c r="FVZ10" s="242"/>
      <c r="FWA10" s="242"/>
      <c r="FWB10" s="242"/>
      <c r="FWC10" s="242"/>
      <c r="FWD10" s="242"/>
      <c r="FWE10" s="242"/>
      <c r="FWF10" s="242"/>
      <c r="FWG10" s="242"/>
      <c r="FWH10" s="242"/>
      <c r="FWI10" s="242"/>
      <c r="FWJ10" s="242"/>
      <c r="FWK10" s="242"/>
      <c r="FWL10" s="242"/>
      <c r="FWM10" s="242"/>
      <c r="FWN10" s="242"/>
      <c r="FWO10" s="242"/>
      <c r="FWP10" s="242"/>
      <c r="FWQ10" s="242"/>
      <c r="FWR10" s="242"/>
      <c r="FWS10" s="242"/>
      <c r="FWT10" s="242"/>
      <c r="FWU10" s="242"/>
      <c r="FWV10" s="242"/>
      <c r="FWW10" s="242"/>
      <c r="FWX10" s="242"/>
      <c r="FWY10" s="242"/>
      <c r="FWZ10" s="242"/>
      <c r="FXA10" s="242"/>
      <c r="FXB10" s="242"/>
      <c r="FXC10" s="242"/>
      <c r="FXD10" s="242"/>
      <c r="FXE10" s="242"/>
      <c r="FXF10" s="242"/>
      <c r="FXG10" s="242"/>
      <c r="FXH10" s="242"/>
      <c r="FXI10" s="242"/>
      <c r="FXJ10" s="242"/>
      <c r="FXK10" s="242"/>
      <c r="FXL10" s="242"/>
      <c r="FXM10" s="242"/>
      <c r="FXN10" s="242"/>
      <c r="FXO10" s="242"/>
      <c r="FXP10" s="242"/>
      <c r="FXQ10" s="242"/>
      <c r="FXR10" s="242"/>
      <c r="FXS10" s="242"/>
      <c r="FXT10" s="242"/>
      <c r="FXU10" s="242"/>
      <c r="FXV10" s="242"/>
      <c r="FXW10" s="242"/>
      <c r="FXX10" s="242"/>
      <c r="FXY10" s="242"/>
      <c r="FXZ10" s="242"/>
      <c r="FYA10" s="242"/>
      <c r="FYB10" s="242"/>
      <c r="FYC10" s="242"/>
      <c r="FYD10" s="242"/>
      <c r="FYE10" s="242"/>
      <c r="FYF10" s="242"/>
      <c r="FYG10" s="242"/>
      <c r="FYH10" s="242"/>
      <c r="FYI10" s="242"/>
      <c r="FYJ10" s="242"/>
      <c r="FYK10" s="242"/>
      <c r="FYL10" s="242"/>
      <c r="FYM10" s="242"/>
      <c r="FYN10" s="242"/>
      <c r="FYO10" s="242"/>
      <c r="FYP10" s="242"/>
      <c r="FYQ10" s="242"/>
      <c r="FYR10" s="242"/>
      <c r="FYS10" s="242"/>
      <c r="FYT10" s="242"/>
      <c r="FYU10" s="242"/>
      <c r="FYV10" s="242"/>
      <c r="FYW10" s="242"/>
      <c r="FYX10" s="242"/>
      <c r="FYY10" s="242"/>
      <c r="FYZ10" s="242"/>
      <c r="FZA10" s="242"/>
      <c r="FZB10" s="242"/>
      <c r="FZC10" s="242"/>
      <c r="FZD10" s="242"/>
      <c r="FZE10" s="242"/>
      <c r="FZF10" s="242"/>
      <c r="FZG10" s="242"/>
      <c r="FZH10" s="242"/>
      <c r="FZI10" s="242"/>
      <c r="FZJ10" s="242"/>
      <c r="FZK10" s="242"/>
      <c r="FZL10" s="242"/>
      <c r="FZM10" s="242"/>
      <c r="FZN10" s="242"/>
      <c r="FZO10" s="242"/>
      <c r="FZP10" s="242"/>
      <c r="FZQ10" s="242"/>
      <c r="FZR10" s="242"/>
      <c r="FZS10" s="242"/>
      <c r="FZT10" s="242"/>
      <c r="FZU10" s="242"/>
      <c r="FZV10" s="242"/>
      <c r="FZW10" s="242"/>
      <c r="FZX10" s="242"/>
      <c r="FZY10" s="242"/>
      <c r="FZZ10" s="242"/>
      <c r="GAA10" s="242"/>
      <c r="GAB10" s="242"/>
      <c r="GAC10" s="242"/>
      <c r="GAD10" s="242"/>
      <c r="GAE10" s="242"/>
      <c r="GAF10" s="242"/>
      <c r="GAG10" s="242"/>
      <c r="GAH10" s="242"/>
      <c r="GAI10" s="242"/>
      <c r="GAJ10" s="242"/>
      <c r="GAK10" s="242"/>
      <c r="GAL10" s="242"/>
      <c r="GAM10" s="242"/>
      <c r="GAN10" s="242"/>
      <c r="GAO10" s="242"/>
      <c r="GAP10" s="242"/>
      <c r="GAQ10" s="242"/>
      <c r="GAR10" s="242"/>
      <c r="GAS10" s="242"/>
      <c r="GAT10" s="242"/>
      <c r="GAU10" s="242"/>
      <c r="GAV10" s="242"/>
      <c r="GAW10" s="242"/>
      <c r="GAX10" s="242"/>
      <c r="GAY10" s="242"/>
      <c r="GAZ10" s="242"/>
      <c r="GBA10" s="242"/>
      <c r="GBB10" s="242"/>
      <c r="GBC10" s="242"/>
      <c r="GBD10" s="242"/>
      <c r="GBE10" s="242"/>
      <c r="GBF10" s="242"/>
      <c r="GBG10" s="242"/>
      <c r="GBH10" s="242"/>
      <c r="GBI10" s="242"/>
      <c r="GBJ10" s="242"/>
      <c r="GBK10" s="242"/>
      <c r="GBL10" s="242"/>
      <c r="GBM10" s="242"/>
      <c r="GBN10" s="242"/>
      <c r="GBO10" s="242"/>
      <c r="GBP10" s="242"/>
      <c r="GBQ10" s="242"/>
      <c r="GBR10" s="242"/>
      <c r="GBS10" s="242"/>
      <c r="GBT10" s="242"/>
      <c r="GBU10" s="242"/>
      <c r="GBV10" s="242"/>
      <c r="GBW10" s="242"/>
      <c r="GBX10" s="242"/>
      <c r="GBY10" s="242"/>
      <c r="GBZ10" s="242"/>
      <c r="GCA10" s="242"/>
      <c r="GCB10" s="242"/>
      <c r="GCC10" s="242"/>
      <c r="GCD10" s="242"/>
      <c r="GCE10" s="242"/>
      <c r="GCF10" s="242"/>
      <c r="GCG10" s="242"/>
      <c r="GCH10" s="242"/>
      <c r="GCI10" s="242"/>
      <c r="GCJ10" s="242"/>
      <c r="GCK10" s="242"/>
      <c r="GCL10" s="242"/>
      <c r="GCM10" s="242"/>
      <c r="GCN10" s="242"/>
      <c r="GCO10" s="242"/>
      <c r="GCP10" s="242"/>
      <c r="GCQ10" s="242"/>
      <c r="GCR10" s="242"/>
      <c r="GCS10" s="242"/>
      <c r="GCT10" s="242"/>
      <c r="GCU10" s="242"/>
      <c r="GCV10" s="242"/>
      <c r="GCW10" s="242"/>
      <c r="GCX10" s="242"/>
      <c r="GCY10" s="242"/>
      <c r="GCZ10" s="242"/>
      <c r="GDA10" s="242"/>
      <c r="GDB10" s="242"/>
      <c r="GDC10" s="242"/>
      <c r="GDD10" s="242"/>
      <c r="GDE10" s="242"/>
      <c r="GDF10" s="242"/>
      <c r="GDG10" s="242"/>
      <c r="GDH10" s="242"/>
      <c r="GDI10" s="242"/>
      <c r="GDJ10" s="242"/>
      <c r="GDK10" s="242"/>
      <c r="GDL10" s="242"/>
      <c r="GDM10" s="242"/>
      <c r="GDN10" s="242"/>
      <c r="GDO10" s="242"/>
      <c r="GDP10" s="242"/>
      <c r="GDQ10" s="242"/>
      <c r="GDR10" s="242"/>
      <c r="GDS10" s="242"/>
      <c r="GDT10" s="242"/>
      <c r="GDU10" s="242"/>
      <c r="GDV10" s="242"/>
      <c r="GDW10" s="242"/>
      <c r="GDX10" s="242"/>
      <c r="GDY10" s="242"/>
      <c r="GDZ10" s="242"/>
      <c r="GEA10" s="242"/>
      <c r="GEB10" s="242"/>
      <c r="GEC10" s="242"/>
      <c r="GED10" s="242"/>
      <c r="GEE10" s="242"/>
      <c r="GEF10" s="242"/>
      <c r="GEG10" s="242"/>
      <c r="GEH10" s="242"/>
      <c r="GEI10" s="242"/>
      <c r="GEJ10" s="242"/>
      <c r="GEK10" s="242"/>
      <c r="GEL10" s="242"/>
      <c r="GEM10" s="242"/>
      <c r="GEN10" s="242"/>
      <c r="GEO10" s="242"/>
      <c r="GEP10" s="242"/>
      <c r="GEQ10" s="242"/>
      <c r="GER10" s="242"/>
      <c r="GES10" s="242"/>
      <c r="GET10" s="242"/>
      <c r="GEU10" s="242"/>
      <c r="GEV10" s="242"/>
      <c r="GEW10" s="242"/>
      <c r="GEX10" s="242"/>
      <c r="GEY10" s="242"/>
      <c r="GEZ10" s="242"/>
      <c r="GFA10" s="242"/>
      <c r="GFB10" s="242"/>
      <c r="GFC10" s="242"/>
      <c r="GFD10" s="242"/>
      <c r="GFE10" s="242"/>
      <c r="GFF10" s="242"/>
      <c r="GFG10" s="242"/>
      <c r="GFH10" s="242"/>
      <c r="GFI10" s="242"/>
      <c r="GFJ10" s="242"/>
      <c r="GFK10" s="242"/>
      <c r="GFL10" s="242"/>
      <c r="GFM10" s="242"/>
      <c r="GFN10" s="242"/>
      <c r="GFO10" s="242"/>
      <c r="GFP10" s="242"/>
      <c r="GFQ10" s="242"/>
      <c r="GFR10" s="242"/>
      <c r="GFS10" s="242"/>
      <c r="GFT10" s="242"/>
      <c r="GFU10" s="242"/>
      <c r="GFV10" s="242"/>
      <c r="GFW10" s="242"/>
      <c r="GFX10" s="242"/>
      <c r="GFY10" s="242"/>
      <c r="GFZ10" s="242"/>
      <c r="GGA10" s="242"/>
      <c r="GGB10" s="242"/>
      <c r="GGC10" s="242"/>
      <c r="GGD10" s="242"/>
      <c r="GGE10" s="242"/>
      <c r="GGF10" s="242"/>
      <c r="GGG10" s="242"/>
      <c r="GGH10" s="242"/>
      <c r="GGI10" s="242"/>
      <c r="GGJ10" s="242"/>
      <c r="GGK10" s="242"/>
      <c r="GGL10" s="242"/>
      <c r="GGM10" s="242"/>
      <c r="GGN10" s="242"/>
      <c r="GGO10" s="242"/>
      <c r="GGP10" s="242"/>
      <c r="GGQ10" s="242"/>
      <c r="GGR10" s="242"/>
      <c r="GGS10" s="242"/>
      <c r="GGT10" s="242"/>
      <c r="GGU10" s="242"/>
      <c r="GGV10" s="242"/>
      <c r="GGW10" s="242"/>
      <c r="GGX10" s="242"/>
      <c r="GGY10" s="242"/>
      <c r="GGZ10" s="242"/>
      <c r="GHA10" s="242"/>
      <c r="GHB10" s="242"/>
      <c r="GHC10" s="242"/>
      <c r="GHD10" s="242"/>
      <c r="GHE10" s="242"/>
      <c r="GHF10" s="242"/>
      <c r="GHG10" s="242"/>
      <c r="GHH10" s="242"/>
      <c r="GHI10" s="242"/>
      <c r="GHJ10" s="242"/>
      <c r="GHK10" s="242"/>
      <c r="GHL10" s="242"/>
      <c r="GHM10" s="242"/>
      <c r="GHN10" s="242"/>
      <c r="GHO10" s="242"/>
      <c r="GHP10" s="242"/>
      <c r="GHQ10" s="242"/>
      <c r="GHR10" s="242"/>
      <c r="GHS10" s="242"/>
      <c r="GHT10" s="242"/>
      <c r="GHU10" s="242"/>
      <c r="GHV10" s="242"/>
      <c r="GHW10" s="242"/>
      <c r="GHX10" s="242"/>
      <c r="GHY10" s="242"/>
      <c r="GHZ10" s="242"/>
      <c r="GIA10" s="242"/>
      <c r="GIB10" s="242"/>
      <c r="GIC10" s="242"/>
      <c r="GID10" s="242"/>
      <c r="GIE10" s="242"/>
      <c r="GIF10" s="242"/>
      <c r="GIG10" s="242"/>
      <c r="GIH10" s="242"/>
      <c r="GII10" s="242"/>
      <c r="GIJ10" s="242"/>
      <c r="GIK10" s="242"/>
      <c r="GIL10" s="242"/>
      <c r="GIM10" s="242"/>
      <c r="GIN10" s="242"/>
      <c r="GIO10" s="242"/>
      <c r="GIP10" s="242"/>
      <c r="GIQ10" s="242"/>
      <c r="GIR10" s="242"/>
      <c r="GIS10" s="242"/>
      <c r="GIT10" s="242"/>
      <c r="GIU10" s="242"/>
      <c r="GIV10" s="242"/>
      <c r="GIW10" s="242"/>
      <c r="GIX10" s="242"/>
      <c r="GIY10" s="242"/>
      <c r="GIZ10" s="242"/>
      <c r="GJA10" s="242"/>
      <c r="GJB10" s="242"/>
      <c r="GJC10" s="242"/>
      <c r="GJD10" s="242"/>
      <c r="GJE10" s="242"/>
      <c r="GJF10" s="242"/>
      <c r="GJG10" s="242"/>
      <c r="GJH10" s="242"/>
      <c r="GJI10" s="242"/>
      <c r="GJJ10" s="242"/>
      <c r="GJK10" s="242"/>
      <c r="GJL10" s="242"/>
      <c r="GJM10" s="242"/>
      <c r="GJN10" s="242"/>
      <c r="GJO10" s="242"/>
      <c r="GJP10" s="242"/>
      <c r="GJQ10" s="242"/>
      <c r="GJR10" s="242"/>
      <c r="GJS10" s="242"/>
      <c r="GJT10" s="242"/>
      <c r="GJU10" s="242"/>
      <c r="GJV10" s="242"/>
      <c r="GJW10" s="242"/>
      <c r="GJX10" s="242"/>
      <c r="GJY10" s="242"/>
      <c r="GJZ10" s="242"/>
      <c r="GKA10" s="242"/>
      <c r="GKB10" s="242"/>
      <c r="GKC10" s="242"/>
      <c r="GKD10" s="242"/>
      <c r="GKE10" s="242"/>
      <c r="GKF10" s="242"/>
      <c r="GKG10" s="242"/>
      <c r="GKH10" s="242"/>
      <c r="GKI10" s="242"/>
      <c r="GKJ10" s="242"/>
      <c r="GKK10" s="242"/>
      <c r="GKL10" s="242"/>
      <c r="GKM10" s="242"/>
      <c r="GKN10" s="242"/>
      <c r="GKO10" s="242"/>
      <c r="GKP10" s="242"/>
      <c r="GKQ10" s="242"/>
      <c r="GKR10" s="242"/>
      <c r="GKS10" s="242"/>
      <c r="GKT10" s="242"/>
      <c r="GKU10" s="242"/>
      <c r="GKV10" s="242"/>
      <c r="GKW10" s="242"/>
      <c r="GKX10" s="242"/>
      <c r="GKY10" s="242"/>
      <c r="GKZ10" s="242"/>
      <c r="GLA10" s="242"/>
      <c r="GLB10" s="242"/>
      <c r="GLC10" s="242"/>
      <c r="GLD10" s="242"/>
      <c r="GLE10" s="242"/>
      <c r="GLF10" s="242"/>
      <c r="GLG10" s="242"/>
      <c r="GLH10" s="242"/>
      <c r="GLI10" s="242"/>
      <c r="GLJ10" s="242"/>
      <c r="GLK10" s="242"/>
      <c r="GLL10" s="242"/>
      <c r="GLM10" s="242"/>
      <c r="GLN10" s="242"/>
      <c r="GLO10" s="242"/>
      <c r="GLP10" s="242"/>
      <c r="GLQ10" s="242"/>
      <c r="GLR10" s="242"/>
      <c r="GLS10" s="242"/>
      <c r="GLT10" s="242"/>
      <c r="GLU10" s="242"/>
      <c r="GLV10" s="242"/>
      <c r="GLW10" s="242"/>
      <c r="GLX10" s="242"/>
      <c r="GLY10" s="242"/>
      <c r="GLZ10" s="242"/>
      <c r="GMA10" s="242"/>
      <c r="GMB10" s="242"/>
      <c r="GMC10" s="242"/>
      <c r="GMD10" s="242"/>
      <c r="GME10" s="242"/>
      <c r="GMF10" s="242"/>
      <c r="GMG10" s="242"/>
      <c r="GMH10" s="242"/>
      <c r="GMI10" s="242"/>
      <c r="GMJ10" s="242"/>
      <c r="GMK10" s="242"/>
      <c r="GML10" s="242"/>
      <c r="GMM10" s="242"/>
      <c r="GMN10" s="242"/>
      <c r="GMO10" s="242"/>
      <c r="GMP10" s="242"/>
      <c r="GMQ10" s="242"/>
      <c r="GMR10" s="242"/>
      <c r="GMS10" s="242"/>
      <c r="GMT10" s="242"/>
      <c r="GMU10" s="242"/>
      <c r="GMV10" s="242"/>
      <c r="GMW10" s="242"/>
      <c r="GMX10" s="242"/>
      <c r="GMY10" s="242"/>
      <c r="GMZ10" s="242"/>
      <c r="GNA10" s="242"/>
      <c r="GNB10" s="242"/>
      <c r="GNC10" s="242"/>
      <c r="GND10" s="242"/>
      <c r="GNE10" s="242"/>
      <c r="GNF10" s="242"/>
      <c r="GNG10" s="242"/>
      <c r="GNH10" s="242"/>
      <c r="GNI10" s="242"/>
      <c r="GNJ10" s="242"/>
      <c r="GNK10" s="242"/>
      <c r="GNL10" s="242"/>
      <c r="GNM10" s="242"/>
      <c r="GNN10" s="242"/>
      <c r="GNO10" s="242"/>
      <c r="GNP10" s="242"/>
      <c r="GNQ10" s="242"/>
      <c r="GNR10" s="242"/>
      <c r="GNS10" s="242"/>
      <c r="GNT10" s="242"/>
      <c r="GNU10" s="242"/>
      <c r="GNV10" s="242"/>
      <c r="GNW10" s="242"/>
      <c r="GNX10" s="242"/>
      <c r="GNY10" s="242"/>
      <c r="GNZ10" s="242"/>
      <c r="GOA10" s="242"/>
      <c r="GOB10" s="242"/>
      <c r="GOC10" s="242"/>
      <c r="GOD10" s="242"/>
      <c r="GOE10" s="242"/>
      <c r="GOF10" s="242"/>
      <c r="GOG10" s="242"/>
      <c r="GOH10" s="242"/>
      <c r="GOI10" s="242"/>
      <c r="GOJ10" s="242"/>
      <c r="GOK10" s="242"/>
      <c r="GOL10" s="242"/>
      <c r="GOM10" s="242"/>
      <c r="GON10" s="242"/>
      <c r="GOO10" s="242"/>
      <c r="GOP10" s="242"/>
      <c r="GOQ10" s="242"/>
      <c r="GOR10" s="242"/>
      <c r="GOS10" s="242"/>
      <c r="GOT10" s="242"/>
      <c r="GOU10" s="242"/>
      <c r="GOV10" s="242"/>
      <c r="GOW10" s="242"/>
      <c r="GOX10" s="242"/>
      <c r="GOY10" s="242"/>
      <c r="GOZ10" s="242"/>
      <c r="GPA10" s="242"/>
      <c r="GPB10" s="242"/>
      <c r="GPC10" s="242"/>
      <c r="GPD10" s="242"/>
      <c r="GPE10" s="242"/>
      <c r="GPF10" s="242"/>
      <c r="GPG10" s="242"/>
      <c r="GPH10" s="242"/>
      <c r="GPI10" s="242"/>
      <c r="GPJ10" s="242"/>
      <c r="GPK10" s="242"/>
      <c r="GPL10" s="242"/>
      <c r="GPM10" s="242"/>
      <c r="GPN10" s="242"/>
      <c r="GPO10" s="242"/>
      <c r="GPP10" s="242"/>
      <c r="GPQ10" s="242"/>
      <c r="GPR10" s="242"/>
      <c r="GPS10" s="242"/>
      <c r="GPT10" s="242"/>
      <c r="GPU10" s="242"/>
      <c r="GPV10" s="242"/>
      <c r="GPW10" s="242"/>
      <c r="GPX10" s="242"/>
      <c r="GPY10" s="242"/>
      <c r="GPZ10" s="242"/>
      <c r="GQA10" s="242"/>
      <c r="GQB10" s="242"/>
      <c r="GQC10" s="242"/>
      <c r="GQD10" s="242"/>
      <c r="GQE10" s="242"/>
      <c r="GQF10" s="242"/>
      <c r="GQG10" s="242"/>
      <c r="GQH10" s="242"/>
      <c r="GQI10" s="242"/>
      <c r="GQJ10" s="242"/>
      <c r="GQK10" s="242"/>
      <c r="GQL10" s="242"/>
      <c r="GQM10" s="242"/>
      <c r="GQN10" s="242"/>
      <c r="GQO10" s="242"/>
      <c r="GQP10" s="242"/>
      <c r="GQQ10" s="242"/>
      <c r="GQR10" s="242"/>
      <c r="GQS10" s="242"/>
      <c r="GQT10" s="242"/>
      <c r="GQU10" s="242"/>
      <c r="GQV10" s="242"/>
      <c r="GQW10" s="242"/>
      <c r="GQX10" s="242"/>
      <c r="GQY10" s="242"/>
      <c r="GQZ10" s="242"/>
      <c r="GRA10" s="242"/>
      <c r="GRB10" s="242"/>
      <c r="GRC10" s="242"/>
      <c r="GRD10" s="242"/>
      <c r="GRE10" s="242"/>
      <c r="GRF10" s="242"/>
      <c r="GRG10" s="242"/>
      <c r="GRH10" s="242"/>
      <c r="GRI10" s="242"/>
      <c r="GRJ10" s="242"/>
      <c r="GRK10" s="242"/>
      <c r="GRL10" s="242"/>
      <c r="GRM10" s="242"/>
      <c r="GRN10" s="242"/>
      <c r="GRO10" s="242"/>
      <c r="GRP10" s="242"/>
      <c r="GRQ10" s="242"/>
      <c r="GRR10" s="242"/>
      <c r="GRS10" s="242"/>
      <c r="GRT10" s="242"/>
      <c r="GRU10" s="242"/>
      <c r="GRV10" s="242"/>
      <c r="GRW10" s="242"/>
      <c r="GRX10" s="242"/>
      <c r="GRY10" s="242"/>
      <c r="GRZ10" s="242"/>
      <c r="GSA10" s="242"/>
      <c r="GSB10" s="242"/>
      <c r="GSC10" s="242"/>
      <c r="GSD10" s="242"/>
      <c r="GSE10" s="242"/>
      <c r="GSF10" s="242"/>
      <c r="GSG10" s="242"/>
      <c r="GSH10" s="242"/>
      <c r="GSI10" s="242"/>
      <c r="GSJ10" s="242"/>
      <c r="GSK10" s="242"/>
      <c r="GSL10" s="242"/>
      <c r="GSM10" s="242"/>
      <c r="GSN10" s="242"/>
      <c r="GSO10" s="242"/>
      <c r="GSP10" s="242"/>
      <c r="GSQ10" s="242"/>
      <c r="GSR10" s="242"/>
      <c r="GSS10" s="242"/>
      <c r="GST10" s="242"/>
      <c r="GSU10" s="242"/>
      <c r="GSV10" s="242"/>
      <c r="GSW10" s="242"/>
      <c r="GSX10" s="242"/>
      <c r="GSY10" s="242"/>
      <c r="GSZ10" s="242"/>
      <c r="GTA10" s="242"/>
      <c r="GTB10" s="242"/>
      <c r="GTC10" s="242"/>
      <c r="GTD10" s="242"/>
      <c r="GTE10" s="242"/>
      <c r="GTF10" s="242"/>
      <c r="GTG10" s="242"/>
      <c r="GTH10" s="242"/>
      <c r="GTI10" s="242"/>
      <c r="GTJ10" s="242"/>
      <c r="GTK10" s="242"/>
      <c r="GTL10" s="242"/>
      <c r="GTM10" s="242"/>
      <c r="GTN10" s="242"/>
      <c r="GTO10" s="242"/>
      <c r="GTP10" s="242"/>
      <c r="GTQ10" s="242"/>
      <c r="GTR10" s="242"/>
      <c r="GTS10" s="242"/>
      <c r="GTT10" s="242"/>
      <c r="GTU10" s="242"/>
      <c r="GTV10" s="242"/>
      <c r="GTW10" s="242"/>
      <c r="GTX10" s="242"/>
      <c r="GTY10" s="242"/>
      <c r="GTZ10" s="242"/>
      <c r="GUA10" s="242"/>
      <c r="GUB10" s="242"/>
      <c r="GUC10" s="242"/>
      <c r="GUD10" s="242"/>
      <c r="GUE10" s="242"/>
      <c r="GUF10" s="242"/>
      <c r="GUG10" s="242"/>
      <c r="GUH10" s="242"/>
      <c r="GUI10" s="242"/>
      <c r="GUJ10" s="242"/>
      <c r="GUK10" s="242"/>
      <c r="GUL10" s="242"/>
      <c r="GUM10" s="242"/>
      <c r="GUN10" s="242"/>
      <c r="GUO10" s="242"/>
      <c r="GUP10" s="242"/>
      <c r="GUQ10" s="242"/>
      <c r="GUR10" s="242"/>
      <c r="GUS10" s="242"/>
      <c r="GUT10" s="242"/>
      <c r="GUU10" s="242"/>
      <c r="GUV10" s="242"/>
      <c r="GUW10" s="242"/>
      <c r="GUX10" s="242"/>
      <c r="GUY10" s="242"/>
      <c r="GUZ10" s="242"/>
      <c r="GVA10" s="242"/>
      <c r="GVB10" s="242"/>
      <c r="GVC10" s="242"/>
      <c r="GVD10" s="242"/>
      <c r="GVE10" s="242"/>
      <c r="GVF10" s="242"/>
      <c r="GVG10" s="242"/>
      <c r="GVH10" s="242"/>
      <c r="GVI10" s="242"/>
      <c r="GVJ10" s="242"/>
      <c r="GVK10" s="242"/>
      <c r="GVL10" s="242"/>
      <c r="GVM10" s="242"/>
      <c r="GVN10" s="242"/>
      <c r="GVO10" s="242"/>
      <c r="GVP10" s="242"/>
      <c r="GVQ10" s="242"/>
      <c r="GVR10" s="242"/>
      <c r="GVS10" s="242"/>
      <c r="GVT10" s="242"/>
      <c r="GVU10" s="242"/>
      <c r="GVV10" s="242"/>
      <c r="GVW10" s="242"/>
      <c r="GVX10" s="242"/>
      <c r="GVY10" s="242"/>
      <c r="GVZ10" s="242"/>
      <c r="GWA10" s="242"/>
      <c r="GWB10" s="242"/>
      <c r="GWC10" s="242"/>
      <c r="GWD10" s="242"/>
      <c r="GWE10" s="242"/>
      <c r="GWF10" s="242"/>
      <c r="GWG10" s="242"/>
      <c r="GWH10" s="242"/>
      <c r="GWI10" s="242"/>
      <c r="GWJ10" s="242"/>
      <c r="GWK10" s="242"/>
      <c r="GWL10" s="242"/>
      <c r="GWM10" s="242"/>
      <c r="GWN10" s="242"/>
      <c r="GWO10" s="242"/>
      <c r="GWP10" s="242"/>
      <c r="GWQ10" s="242"/>
      <c r="GWR10" s="242"/>
      <c r="GWS10" s="242"/>
      <c r="GWT10" s="242"/>
      <c r="GWU10" s="242"/>
      <c r="GWV10" s="242"/>
      <c r="GWW10" s="242"/>
      <c r="GWX10" s="242"/>
      <c r="GWY10" s="242"/>
      <c r="GWZ10" s="242"/>
      <c r="GXA10" s="242"/>
      <c r="GXB10" s="242"/>
      <c r="GXC10" s="242"/>
      <c r="GXD10" s="242"/>
      <c r="GXE10" s="242"/>
      <c r="GXF10" s="242"/>
      <c r="GXG10" s="242"/>
      <c r="GXH10" s="242"/>
      <c r="GXI10" s="242"/>
      <c r="GXJ10" s="242"/>
      <c r="GXK10" s="242"/>
      <c r="GXL10" s="242"/>
      <c r="GXM10" s="242"/>
      <c r="GXN10" s="242"/>
      <c r="GXO10" s="242"/>
      <c r="GXP10" s="242"/>
      <c r="GXQ10" s="242"/>
      <c r="GXR10" s="242"/>
      <c r="GXS10" s="242"/>
      <c r="GXT10" s="242"/>
      <c r="GXU10" s="242"/>
      <c r="GXV10" s="242"/>
      <c r="GXW10" s="242"/>
      <c r="GXX10" s="242"/>
      <c r="GXY10" s="242"/>
      <c r="GXZ10" s="242"/>
      <c r="GYA10" s="242"/>
      <c r="GYB10" s="242"/>
      <c r="GYC10" s="242"/>
      <c r="GYD10" s="242"/>
      <c r="GYE10" s="242"/>
      <c r="GYF10" s="242"/>
      <c r="GYG10" s="242"/>
      <c r="GYH10" s="242"/>
      <c r="GYI10" s="242"/>
      <c r="GYJ10" s="242"/>
      <c r="GYK10" s="242"/>
      <c r="GYL10" s="242"/>
      <c r="GYM10" s="242"/>
      <c r="GYN10" s="242"/>
      <c r="GYO10" s="242"/>
      <c r="GYP10" s="242"/>
      <c r="GYQ10" s="242"/>
      <c r="GYR10" s="242"/>
      <c r="GYS10" s="242"/>
      <c r="GYT10" s="242"/>
      <c r="GYU10" s="242"/>
      <c r="GYV10" s="242"/>
      <c r="GYW10" s="242"/>
      <c r="GYX10" s="242"/>
      <c r="GYY10" s="242"/>
      <c r="GYZ10" s="242"/>
      <c r="GZA10" s="242"/>
      <c r="GZB10" s="242"/>
      <c r="GZC10" s="242"/>
      <c r="GZD10" s="242"/>
      <c r="GZE10" s="242"/>
      <c r="GZF10" s="242"/>
      <c r="GZG10" s="242"/>
      <c r="GZH10" s="242"/>
      <c r="GZI10" s="242"/>
      <c r="GZJ10" s="242"/>
      <c r="GZK10" s="242"/>
      <c r="GZL10" s="242"/>
      <c r="GZM10" s="242"/>
      <c r="GZN10" s="242"/>
      <c r="GZO10" s="242"/>
      <c r="GZP10" s="242"/>
      <c r="GZQ10" s="242"/>
      <c r="GZR10" s="242"/>
      <c r="GZS10" s="242"/>
      <c r="GZT10" s="242"/>
      <c r="GZU10" s="242"/>
      <c r="GZV10" s="242"/>
      <c r="GZW10" s="242"/>
      <c r="GZX10" s="242"/>
      <c r="GZY10" s="242"/>
      <c r="GZZ10" s="242"/>
      <c r="HAA10" s="242"/>
      <c r="HAB10" s="242"/>
      <c r="HAC10" s="242"/>
      <c r="HAD10" s="242"/>
      <c r="HAE10" s="242"/>
      <c r="HAF10" s="242"/>
      <c r="HAG10" s="242"/>
      <c r="HAH10" s="242"/>
      <c r="HAI10" s="242"/>
      <c r="HAJ10" s="242"/>
      <c r="HAK10" s="242"/>
      <c r="HAL10" s="242"/>
      <c r="HAM10" s="242"/>
      <c r="HAN10" s="242"/>
      <c r="HAO10" s="242"/>
      <c r="HAP10" s="242"/>
      <c r="HAQ10" s="242"/>
      <c r="HAR10" s="242"/>
      <c r="HAS10" s="242"/>
      <c r="HAT10" s="242"/>
      <c r="HAU10" s="242"/>
      <c r="HAV10" s="242"/>
      <c r="HAW10" s="242"/>
      <c r="HAX10" s="242"/>
      <c r="HAY10" s="242"/>
      <c r="HAZ10" s="242"/>
      <c r="HBA10" s="242"/>
      <c r="HBB10" s="242"/>
      <c r="HBC10" s="242"/>
      <c r="HBD10" s="242"/>
      <c r="HBE10" s="242"/>
      <c r="HBF10" s="242"/>
      <c r="HBG10" s="242"/>
      <c r="HBH10" s="242"/>
      <c r="HBI10" s="242"/>
      <c r="HBJ10" s="242"/>
      <c r="HBK10" s="242"/>
      <c r="HBL10" s="242"/>
      <c r="HBM10" s="242"/>
      <c r="HBN10" s="242"/>
      <c r="HBO10" s="242"/>
      <c r="HBP10" s="242"/>
      <c r="HBQ10" s="242"/>
      <c r="HBR10" s="242"/>
      <c r="HBS10" s="242"/>
      <c r="HBT10" s="242"/>
      <c r="HBU10" s="242"/>
      <c r="HBV10" s="242"/>
      <c r="HBW10" s="242"/>
      <c r="HBX10" s="242"/>
      <c r="HBY10" s="242"/>
      <c r="HBZ10" s="242"/>
      <c r="HCA10" s="242"/>
      <c r="HCB10" s="242"/>
      <c r="HCC10" s="242"/>
      <c r="HCD10" s="242"/>
      <c r="HCE10" s="242"/>
      <c r="HCF10" s="242"/>
      <c r="HCG10" s="242"/>
      <c r="HCH10" s="242"/>
      <c r="HCI10" s="242"/>
      <c r="HCJ10" s="242"/>
      <c r="HCK10" s="242"/>
      <c r="HCL10" s="242"/>
      <c r="HCM10" s="242"/>
      <c r="HCN10" s="242"/>
      <c r="HCO10" s="242"/>
      <c r="HCP10" s="242"/>
      <c r="HCQ10" s="242"/>
      <c r="HCR10" s="242"/>
      <c r="HCS10" s="242"/>
      <c r="HCT10" s="242"/>
      <c r="HCU10" s="242"/>
      <c r="HCV10" s="242"/>
      <c r="HCW10" s="242"/>
      <c r="HCX10" s="242"/>
      <c r="HCY10" s="242"/>
      <c r="HCZ10" s="242"/>
      <c r="HDA10" s="242"/>
      <c r="HDB10" s="242"/>
      <c r="HDC10" s="242"/>
      <c r="HDD10" s="242"/>
      <c r="HDE10" s="242"/>
      <c r="HDF10" s="242"/>
      <c r="HDG10" s="242"/>
      <c r="HDH10" s="242"/>
      <c r="HDI10" s="242"/>
      <c r="HDJ10" s="242"/>
      <c r="HDK10" s="242"/>
      <c r="HDL10" s="242"/>
      <c r="HDM10" s="242"/>
      <c r="HDN10" s="242"/>
      <c r="HDO10" s="242"/>
      <c r="HDP10" s="242"/>
      <c r="HDQ10" s="242"/>
      <c r="HDR10" s="242"/>
      <c r="HDS10" s="242"/>
      <c r="HDT10" s="242"/>
      <c r="HDU10" s="242"/>
      <c r="HDV10" s="242"/>
      <c r="HDW10" s="242"/>
      <c r="HDX10" s="242"/>
      <c r="HDY10" s="242"/>
      <c r="HDZ10" s="242"/>
      <c r="HEA10" s="242"/>
      <c r="HEB10" s="242"/>
      <c r="HEC10" s="242"/>
      <c r="HED10" s="242"/>
      <c r="HEE10" s="242"/>
      <c r="HEF10" s="242"/>
      <c r="HEG10" s="242"/>
      <c r="HEH10" s="242"/>
      <c r="HEI10" s="242"/>
      <c r="HEJ10" s="242"/>
      <c r="HEK10" s="242"/>
      <c r="HEL10" s="242"/>
      <c r="HEM10" s="242"/>
      <c r="HEN10" s="242"/>
      <c r="HEO10" s="242"/>
      <c r="HEP10" s="242"/>
      <c r="HEQ10" s="242"/>
      <c r="HER10" s="242"/>
      <c r="HES10" s="242"/>
      <c r="HET10" s="242"/>
      <c r="HEU10" s="242"/>
      <c r="HEV10" s="242"/>
      <c r="HEW10" s="242"/>
      <c r="HEX10" s="242"/>
      <c r="HEY10" s="242"/>
      <c r="HEZ10" s="242"/>
      <c r="HFA10" s="242"/>
      <c r="HFB10" s="242"/>
      <c r="HFC10" s="242"/>
      <c r="HFD10" s="242"/>
      <c r="HFE10" s="242"/>
      <c r="HFF10" s="242"/>
      <c r="HFG10" s="242"/>
      <c r="HFH10" s="242"/>
      <c r="HFI10" s="242"/>
      <c r="HFJ10" s="242"/>
      <c r="HFK10" s="242"/>
      <c r="HFL10" s="242"/>
      <c r="HFM10" s="242"/>
      <c r="HFN10" s="242"/>
      <c r="HFO10" s="242"/>
      <c r="HFP10" s="242"/>
      <c r="HFQ10" s="242"/>
      <c r="HFR10" s="242"/>
      <c r="HFS10" s="242"/>
      <c r="HFT10" s="242"/>
      <c r="HFU10" s="242"/>
      <c r="HFV10" s="242"/>
      <c r="HFW10" s="242"/>
      <c r="HFX10" s="242"/>
      <c r="HFY10" s="242"/>
      <c r="HFZ10" s="242"/>
      <c r="HGA10" s="242"/>
      <c r="HGB10" s="242"/>
      <c r="HGC10" s="242"/>
      <c r="HGD10" s="242"/>
      <c r="HGE10" s="242"/>
      <c r="HGF10" s="242"/>
      <c r="HGG10" s="242"/>
      <c r="HGH10" s="242"/>
      <c r="HGI10" s="242"/>
      <c r="HGJ10" s="242"/>
      <c r="HGK10" s="242"/>
      <c r="HGL10" s="242"/>
      <c r="HGM10" s="242"/>
      <c r="HGN10" s="242"/>
      <c r="HGO10" s="242"/>
      <c r="HGP10" s="242"/>
      <c r="HGQ10" s="242"/>
      <c r="HGR10" s="242"/>
      <c r="HGS10" s="242"/>
      <c r="HGT10" s="242"/>
      <c r="HGU10" s="242"/>
      <c r="HGV10" s="242"/>
      <c r="HGW10" s="242"/>
      <c r="HGX10" s="242"/>
      <c r="HGY10" s="242"/>
      <c r="HGZ10" s="242"/>
      <c r="HHA10" s="242"/>
      <c r="HHB10" s="242"/>
      <c r="HHC10" s="242"/>
      <c r="HHD10" s="242"/>
      <c r="HHE10" s="242"/>
      <c r="HHF10" s="242"/>
      <c r="HHG10" s="242"/>
      <c r="HHH10" s="242"/>
      <c r="HHI10" s="242"/>
      <c r="HHJ10" s="242"/>
      <c r="HHK10" s="242"/>
      <c r="HHL10" s="242"/>
      <c r="HHM10" s="242"/>
      <c r="HHN10" s="242"/>
      <c r="HHO10" s="242"/>
      <c r="HHP10" s="242"/>
      <c r="HHQ10" s="242"/>
      <c r="HHR10" s="242"/>
      <c r="HHS10" s="242"/>
      <c r="HHT10" s="242"/>
      <c r="HHU10" s="242"/>
      <c r="HHV10" s="242"/>
      <c r="HHW10" s="242"/>
      <c r="HHX10" s="242"/>
      <c r="HHY10" s="242"/>
      <c r="HHZ10" s="242"/>
      <c r="HIA10" s="242"/>
      <c r="HIB10" s="242"/>
      <c r="HIC10" s="242"/>
      <c r="HID10" s="242"/>
      <c r="HIE10" s="242"/>
      <c r="HIF10" s="242"/>
      <c r="HIG10" s="242"/>
      <c r="HIH10" s="242"/>
      <c r="HII10" s="242"/>
      <c r="HIJ10" s="242"/>
      <c r="HIK10" s="242"/>
      <c r="HIL10" s="242"/>
      <c r="HIM10" s="242"/>
      <c r="HIN10" s="242"/>
      <c r="HIO10" s="242"/>
      <c r="HIP10" s="242"/>
      <c r="HIQ10" s="242"/>
      <c r="HIR10" s="242"/>
      <c r="HIS10" s="242"/>
      <c r="HIT10" s="242"/>
      <c r="HIU10" s="242"/>
      <c r="HIV10" s="242"/>
      <c r="HIW10" s="242"/>
      <c r="HIX10" s="242"/>
      <c r="HIY10" s="242"/>
      <c r="HIZ10" s="242"/>
      <c r="HJA10" s="242"/>
      <c r="HJB10" s="242"/>
      <c r="HJC10" s="242"/>
      <c r="HJD10" s="242"/>
      <c r="HJE10" s="242"/>
      <c r="HJF10" s="242"/>
      <c r="HJG10" s="242"/>
      <c r="HJH10" s="242"/>
      <c r="HJI10" s="242"/>
      <c r="HJJ10" s="242"/>
      <c r="HJK10" s="242"/>
      <c r="HJL10" s="242"/>
      <c r="HJM10" s="242"/>
      <c r="HJN10" s="242"/>
      <c r="HJO10" s="242"/>
      <c r="HJP10" s="242"/>
      <c r="HJQ10" s="242"/>
      <c r="HJR10" s="242"/>
      <c r="HJS10" s="242"/>
      <c r="HJT10" s="242"/>
      <c r="HJU10" s="242"/>
      <c r="HJV10" s="242"/>
      <c r="HJW10" s="242"/>
      <c r="HJX10" s="242"/>
      <c r="HJY10" s="242"/>
      <c r="HJZ10" s="242"/>
      <c r="HKA10" s="242"/>
      <c r="HKB10" s="242"/>
      <c r="HKC10" s="242"/>
      <c r="HKD10" s="242"/>
      <c r="HKE10" s="242"/>
      <c r="HKF10" s="242"/>
      <c r="HKG10" s="242"/>
      <c r="HKH10" s="242"/>
      <c r="HKI10" s="242"/>
      <c r="HKJ10" s="242"/>
      <c r="HKK10" s="242"/>
      <c r="HKL10" s="242"/>
      <c r="HKM10" s="242"/>
      <c r="HKN10" s="242"/>
      <c r="HKO10" s="242"/>
      <c r="HKP10" s="242"/>
      <c r="HKQ10" s="242"/>
      <c r="HKR10" s="242"/>
      <c r="HKS10" s="242"/>
      <c r="HKT10" s="242"/>
      <c r="HKU10" s="242"/>
      <c r="HKV10" s="242"/>
      <c r="HKW10" s="242"/>
      <c r="HKX10" s="242"/>
      <c r="HKY10" s="242"/>
      <c r="HKZ10" s="242"/>
      <c r="HLA10" s="242"/>
      <c r="HLB10" s="242"/>
      <c r="HLC10" s="242"/>
      <c r="HLD10" s="242"/>
      <c r="HLE10" s="242"/>
      <c r="HLF10" s="242"/>
      <c r="HLG10" s="242"/>
      <c r="HLH10" s="242"/>
      <c r="HLI10" s="242"/>
      <c r="HLJ10" s="242"/>
      <c r="HLK10" s="242"/>
      <c r="HLL10" s="242"/>
      <c r="HLM10" s="242"/>
      <c r="HLN10" s="242"/>
      <c r="HLO10" s="242"/>
      <c r="HLP10" s="242"/>
      <c r="HLQ10" s="242"/>
      <c r="HLR10" s="242"/>
      <c r="HLS10" s="242"/>
      <c r="HLT10" s="242"/>
      <c r="HLU10" s="242"/>
      <c r="HLV10" s="242"/>
      <c r="HLW10" s="242"/>
      <c r="HLX10" s="242"/>
      <c r="HLY10" s="242"/>
      <c r="HLZ10" s="242"/>
      <c r="HMA10" s="242"/>
      <c r="HMB10" s="242"/>
      <c r="HMC10" s="242"/>
      <c r="HMD10" s="242"/>
      <c r="HME10" s="242"/>
      <c r="HMF10" s="242"/>
      <c r="HMG10" s="242"/>
      <c r="HMH10" s="242"/>
      <c r="HMI10" s="242"/>
      <c r="HMJ10" s="242"/>
      <c r="HMK10" s="242"/>
      <c r="HML10" s="242"/>
      <c r="HMM10" s="242"/>
      <c r="HMN10" s="242"/>
      <c r="HMO10" s="242"/>
      <c r="HMP10" s="242"/>
      <c r="HMQ10" s="242"/>
      <c r="HMR10" s="242"/>
      <c r="HMS10" s="242"/>
      <c r="HMT10" s="242"/>
      <c r="HMU10" s="242"/>
      <c r="HMV10" s="242"/>
      <c r="HMW10" s="242"/>
      <c r="HMX10" s="242"/>
      <c r="HMY10" s="242"/>
      <c r="HMZ10" s="242"/>
      <c r="HNA10" s="242"/>
      <c r="HNB10" s="242"/>
      <c r="HNC10" s="242"/>
      <c r="HND10" s="242"/>
      <c r="HNE10" s="242"/>
      <c r="HNF10" s="242"/>
      <c r="HNG10" s="242"/>
      <c r="HNH10" s="242"/>
      <c r="HNI10" s="242"/>
      <c r="HNJ10" s="242"/>
      <c r="HNK10" s="242"/>
      <c r="HNL10" s="242"/>
      <c r="HNM10" s="242"/>
      <c r="HNN10" s="242"/>
      <c r="HNO10" s="242"/>
      <c r="HNP10" s="242"/>
      <c r="HNQ10" s="242"/>
      <c r="HNR10" s="242"/>
      <c r="HNS10" s="242"/>
      <c r="HNT10" s="242"/>
      <c r="HNU10" s="242"/>
      <c r="HNV10" s="242"/>
      <c r="HNW10" s="242"/>
      <c r="HNX10" s="242"/>
      <c r="HNY10" s="242"/>
      <c r="HNZ10" s="242"/>
      <c r="HOA10" s="242"/>
      <c r="HOB10" s="242"/>
      <c r="HOC10" s="242"/>
      <c r="HOD10" s="242"/>
      <c r="HOE10" s="242"/>
      <c r="HOF10" s="242"/>
      <c r="HOG10" s="242"/>
      <c r="HOH10" s="242"/>
      <c r="HOI10" s="242"/>
      <c r="HOJ10" s="242"/>
      <c r="HOK10" s="242"/>
      <c r="HOL10" s="242"/>
      <c r="HOM10" s="242"/>
      <c r="HON10" s="242"/>
      <c r="HOO10" s="242"/>
      <c r="HOP10" s="242"/>
      <c r="HOQ10" s="242"/>
      <c r="HOR10" s="242"/>
      <c r="HOS10" s="242"/>
      <c r="HOT10" s="242"/>
      <c r="HOU10" s="242"/>
      <c r="HOV10" s="242"/>
      <c r="HOW10" s="242"/>
      <c r="HOX10" s="242"/>
      <c r="HOY10" s="242"/>
      <c r="HOZ10" s="242"/>
      <c r="HPA10" s="242"/>
      <c r="HPB10" s="242"/>
      <c r="HPC10" s="242"/>
      <c r="HPD10" s="242"/>
      <c r="HPE10" s="242"/>
      <c r="HPF10" s="242"/>
      <c r="HPG10" s="242"/>
      <c r="HPH10" s="242"/>
      <c r="HPI10" s="242"/>
      <c r="HPJ10" s="242"/>
      <c r="HPK10" s="242"/>
      <c r="HPL10" s="242"/>
      <c r="HPM10" s="242"/>
      <c r="HPN10" s="242"/>
      <c r="HPO10" s="242"/>
      <c r="HPP10" s="242"/>
      <c r="HPQ10" s="242"/>
      <c r="HPR10" s="242"/>
      <c r="HPS10" s="242"/>
      <c r="HPT10" s="242"/>
      <c r="HPU10" s="242"/>
      <c r="HPV10" s="242"/>
      <c r="HPW10" s="242"/>
      <c r="HPX10" s="242"/>
      <c r="HPY10" s="242"/>
      <c r="HPZ10" s="242"/>
      <c r="HQA10" s="242"/>
      <c r="HQB10" s="242"/>
      <c r="HQC10" s="242"/>
      <c r="HQD10" s="242"/>
      <c r="HQE10" s="242"/>
      <c r="HQF10" s="242"/>
      <c r="HQG10" s="242"/>
      <c r="HQH10" s="242"/>
      <c r="HQI10" s="242"/>
      <c r="HQJ10" s="242"/>
      <c r="HQK10" s="242"/>
      <c r="HQL10" s="242"/>
      <c r="HQM10" s="242"/>
      <c r="HQN10" s="242"/>
      <c r="HQO10" s="242"/>
      <c r="HQP10" s="242"/>
      <c r="HQQ10" s="242"/>
      <c r="HQR10" s="242"/>
      <c r="HQS10" s="242"/>
      <c r="HQT10" s="242"/>
      <c r="HQU10" s="242"/>
      <c r="HQV10" s="242"/>
      <c r="HQW10" s="242"/>
      <c r="HQX10" s="242"/>
      <c r="HQY10" s="242"/>
      <c r="HQZ10" s="242"/>
      <c r="HRA10" s="242"/>
      <c r="HRB10" s="242"/>
      <c r="HRC10" s="242"/>
      <c r="HRD10" s="242"/>
      <c r="HRE10" s="242"/>
      <c r="HRF10" s="242"/>
      <c r="HRG10" s="242"/>
      <c r="HRH10" s="242"/>
      <c r="HRI10" s="242"/>
      <c r="HRJ10" s="242"/>
      <c r="HRK10" s="242"/>
      <c r="HRL10" s="242"/>
      <c r="HRM10" s="242"/>
      <c r="HRN10" s="242"/>
      <c r="HRO10" s="242"/>
      <c r="HRP10" s="242"/>
      <c r="HRQ10" s="242"/>
      <c r="HRR10" s="242"/>
      <c r="HRS10" s="242"/>
      <c r="HRT10" s="242"/>
      <c r="HRU10" s="242"/>
      <c r="HRV10" s="242"/>
      <c r="HRW10" s="242"/>
      <c r="HRX10" s="242"/>
      <c r="HRY10" s="242"/>
      <c r="HRZ10" s="242"/>
      <c r="HSA10" s="242"/>
      <c r="HSB10" s="242"/>
      <c r="HSC10" s="242"/>
      <c r="HSD10" s="242"/>
      <c r="HSE10" s="242"/>
      <c r="HSF10" s="242"/>
      <c r="HSG10" s="242"/>
      <c r="HSH10" s="242"/>
      <c r="HSI10" s="242"/>
      <c r="HSJ10" s="242"/>
      <c r="HSK10" s="242"/>
      <c r="HSL10" s="242"/>
      <c r="HSM10" s="242"/>
      <c r="HSN10" s="242"/>
      <c r="HSO10" s="242"/>
      <c r="HSP10" s="242"/>
      <c r="HSQ10" s="242"/>
      <c r="HSR10" s="242"/>
      <c r="HSS10" s="242"/>
      <c r="HST10" s="242"/>
      <c r="HSU10" s="242"/>
      <c r="HSV10" s="242"/>
      <c r="HSW10" s="242"/>
      <c r="HSX10" s="242"/>
      <c r="HSY10" s="242"/>
      <c r="HSZ10" s="242"/>
      <c r="HTA10" s="242"/>
      <c r="HTB10" s="242"/>
      <c r="HTC10" s="242"/>
      <c r="HTD10" s="242"/>
      <c r="HTE10" s="242"/>
      <c r="HTF10" s="242"/>
      <c r="HTG10" s="242"/>
      <c r="HTH10" s="242"/>
      <c r="HTI10" s="242"/>
      <c r="HTJ10" s="242"/>
      <c r="HTK10" s="242"/>
      <c r="HTL10" s="242"/>
      <c r="HTM10" s="242"/>
      <c r="HTN10" s="242"/>
      <c r="HTO10" s="242"/>
      <c r="HTP10" s="242"/>
      <c r="HTQ10" s="242"/>
      <c r="HTR10" s="242"/>
      <c r="HTS10" s="242"/>
      <c r="HTT10" s="242"/>
      <c r="HTU10" s="242"/>
      <c r="HTV10" s="242"/>
      <c r="HTW10" s="242"/>
      <c r="HTX10" s="242"/>
      <c r="HTY10" s="242"/>
      <c r="HTZ10" s="242"/>
      <c r="HUA10" s="242"/>
      <c r="HUB10" s="242"/>
      <c r="HUC10" s="242"/>
      <c r="HUD10" s="242"/>
      <c r="HUE10" s="242"/>
      <c r="HUF10" s="242"/>
      <c r="HUG10" s="242"/>
      <c r="HUH10" s="242"/>
      <c r="HUI10" s="242"/>
      <c r="HUJ10" s="242"/>
      <c r="HUK10" s="242"/>
      <c r="HUL10" s="242"/>
      <c r="HUM10" s="242"/>
      <c r="HUN10" s="242"/>
      <c r="HUO10" s="242"/>
      <c r="HUP10" s="242"/>
      <c r="HUQ10" s="242"/>
      <c r="HUR10" s="242"/>
      <c r="HUS10" s="242"/>
      <c r="HUT10" s="242"/>
      <c r="HUU10" s="242"/>
      <c r="HUV10" s="242"/>
      <c r="HUW10" s="242"/>
      <c r="HUX10" s="242"/>
      <c r="HUY10" s="242"/>
      <c r="HUZ10" s="242"/>
      <c r="HVA10" s="242"/>
      <c r="HVB10" s="242"/>
      <c r="HVC10" s="242"/>
      <c r="HVD10" s="242"/>
      <c r="HVE10" s="242"/>
      <c r="HVF10" s="242"/>
      <c r="HVG10" s="242"/>
      <c r="HVH10" s="242"/>
      <c r="HVI10" s="242"/>
      <c r="HVJ10" s="242"/>
      <c r="HVK10" s="242"/>
      <c r="HVL10" s="242"/>
      <c r="HVM10" s="242"/>
      <c r="HVN10" s="242"/>
      <c r="HVO10" s="242"/>
      <c r="HVP10" s="242"/>
      <c r="HVQ10" s="242"/>
      <c r="HVR10" s="242"/>
      <c r="HVS10" s="242"/>
      <c r="HVT10" s="242"/>
      <c r="HVU10" s="242"/>
      <c r="HVV10" s="242"/>
      <c r="HVW10" s="242"/>
      <c r="HVX10" s="242"/>
      <c r="HVY10" s="242"/>
      <c r="HVZ10" s="242"/>
      <c r="HWA10" s="242"/>
      <c r="HWB10" s="242"/>
      <c r="HWC10" s="242"/>
      <c r="HWD10" s="242"/>
      <c r="HWE10" s="242"/>
      <c r="HWF10" s="242"/>
      <c r="HWG10" s="242"/>
      <c r="HWH10" s="242"/>
      <c r="HWI10" s="242"/>
      <c r="HWJ10" s="242"/>
      <c r="HWK10" s="242"/>
      <c r="HWL10" s="242"/>
      <c r="HWM10" s="242"/>
      <c r="HWN10" s="242"/>
      <c r="HWO10" s="242"/>
      <c r="HWP10" s="242"/>
      <c r="HWQ10" s="242"/>
      <c r="HWR10" s="242"/>
      <c r="HWS10" s="242"/>
      <c r="HWT10" s="242"/>
      <c r="HWU10" s="242"/>
      <c r="HWV10" s="242"/>
      <c r="HWW10" s="242"/>
      <c r="HWX10" s="242"/>
      <c r="HWY10" s="242"/>
      <c r="HWZ10" s="242"/>
      <c r="HXA10" s="242"/>
      <c r="HXB10" s="242"/>
      <c r="HXC10" s="242"/>
      <c r="HXD10" s="242"/>
      <c r="HXE10" s="242"/>
      <c r="HXF10" s="242"/>
      <c r="HXG10" s="242"/>
      <c r="HXH10" s="242"/>
      <c r="HXI10" s="242"/>
      <c r="HXJ10" s="242"/>
      <c r="HXK10" s="242"/>
      <c r="HXL10" s="242"/>
      <c r="HXM10" s="242"/>
      <c r="HXN10" s="242"/>
      <c r="HXO10" s="242"/>
      <c r="HXP10" s="242"/>
      <c r="HXQ10" s="242"/>
      <c r="HXR10" s="242"/>
      <c r="HXS10" s="242"/>
      <c r="HXT10" s="242"/>
      <c r="HXU10" s="242"/>
      <c r="HXV10" s="242"/>
      <c r="HXW10" s="242"/>
      <c r="HXX10" s="242"/>
      <c r="HXY10" s="242"/>
      <c r="HXZ10" s="242"/>
      <c r="HYA10" s="242"/>
      <c r="HYB10" s="242"/>
      <c r="HYC10" s="242"/>
      <c r="HYD10" s="242"/>
      <c r="HYE10" s="242"/>
      <c r="HYF10" s="242"/>
      <c r="HYG10" s="242"/>
      <c r="HYH10" s="242"/>
      <c r="HYI10" s="242"/>
      <c r="HYJ10" s="242"/>
      <c r="HYK10" s="242"/>
      <c r="HYL10" s="242"/>
      <c r="HYM10" s="242"/>
      <c r="HYN10" s="242"/>
      <c r="HYO10" s="242"/>
      <c r="HYP10" s="242"/>
      <c r="HYQ10" s="242"/>
      <c r="HYR10" s="242"/>
      <c r="HYS10" s="242"/>
      <c r="HYT10" s="242"/>
      <c r="HYU10" s="242"/>
      <c r="HYV10" s="242"/>
      <c r="HYW10" s="242"/>
      <c r="HYX10" s="242"/>
      <c r="HYY10" s="242"/>
      <c r="HYZ10" s="242"/>
      <c r="HZA10" s="242"/>
      <c r="HZB10" s="242"/>
      <c r="HZC10" s="242"/>
      <c r="HZD10" s="242"/>
      <c r="HZE10" s="242"/>
      <c r="HZF10" s="242"/>
      <c r="HZG10" s="242"/>
      <c r="HZH10" s="242"/>
      <c r="HZI10" s="242"/>
      <c r="HZJ10" s="242"/>
      <c r="HZK10" s="242"/>
      <c r="HZL10" s="242"/>
      <c r="HZM10" s="242"/>
      <c r="HZN10" s="242"/>
      <c r="HZO10" s="242"/>
      <c r="HZP10" s="242"/>
      <c r="HZQ10" s="242"/>
      <c r="HZR10" s="242"/>
      <c r="HZS10" s="242"/>
      <c r="HZT10" s="242"/>
      <c r="HZU10" s="242"/>
      <c r="HZV10" s="242"/>
      <c r="HZW10" s="242"/>
      <c r="HZX10" s="242"/>
      <c r="HZY10" s="242"/>
      <c r="HZZ10" s="242"/>
      <c r="IAA10" s="242"/>
      <c r="IAB10" s="242"/>
      <c r="IAC10" s="242"/>
      <c r="IAD10" s="242"/>
      <c r="IAE10" s="242"/>
      <c r="IAF10" s="242"/>
      <c r="IAG10" s="242"/>
      <c r="IAH10" s="242"/>
      <c r="IAI10" s="242"/>
      <c r="IAJ10" s="242"/>
      <c r="IAK10" s="242"/>
      <c r="IAL10" s="242"/>
      <c r="IAM10" s="242"/>
      <c r="IAN10" s="242"/>
      <c r="IAO10" s="242"/>
      <c r="IAP10" s="242"/>
      <c r="IAQ10" s="242"/>
      <c r="IAR10" s="242"/>
      <c r="IAS10" s="242"/>
      <c r="IAT10" s="242"/>
      <c r="IAU10" s="242"/>
      <c r="IAV10" s="242"/>
      <c r="IAW10" s="242"/>
      <c r="IAX10" s="242"/>
      <c r="IAY10" s="242"/>
      <c r="IAZ10" s="242"/>
      <c r="IBA10" s="242"/>
      <c r="IBB10" s="242"/>
      <c r="IBC10" s="242"/>
      <c r="IBD10" s="242"/>
      <c r="IBE10" s="242"/>
      <c r="IBF10" s="242"/>
      <c r="IBG10" s="242"/>
      <c r="IBH10" s="242"/>
      <c r="IBI10" s="242"/>
      <c r="IBJ10" s="242"/>
      <c r="IBK10" s="242"/>
      <c r="IBL10" s="242"/>
      <c r="IBM10" s="242"/>
      <c r="IBN10" s="242"/>
      <c r="IBO10" s="242"/>
      <c r="IBP10" s="242"/>
      <c r="IBQ10" s="242"/>
      <c r="IBR10" s="242"/>
      <c r="IBS10" s="242"/>
      <c r="IBT10" s="242"/>
      <c r="IBU10" s="242"/>
      <c r="IBV10" s="242"/>
      <c r="IBW10" s="242"/>
      <c r="IBX10" s="242"/>
      <c r="IBY10" s="242"/>
      <c r="IBZ10" s="242"/>
      <c r="ICA10" s="242"/>
      <c r="ICB10" s="242"/>
      <c r="ICC10" s="242"/>
      <c r="ICD10" s="242"/>
      <c r="ICE10" s="242"/>
      <c r="ICF10" s="242"/>
      <c r="ICG10" s="242"/>
      <c r="ICH10" s="242"/>
      <c r="ICI10" s="242"/>
      <c r="ICJ10" s="242"/>
      <c r="ICK10" s="242"/>
      <c r="ICL10" s="242"/>
      <c r="ICM10" s="242"/>
      <c r="ICN10" s="242"/>
      <c r="ICO10" s="242"/>
      <c r="ICP10" s="242"/>
      <c r="ICQ10" s="242"/>
      <c r="ICR10" s="242"/>
      <c r="ICS10" s="242"/>
      <c r="ICT10" s="242"/>
      <c r="ICU10" s="242"/>
      <c r="ICV10" s="242"/>
      <c r="ICW10" s="242"/>
      <c r="ICX10" s="242"/>
      <c r="ICY10" s="242"/>
      <c r="ICZ10" s="242"/>
      <c r="IDA10" s="242"/>
      <c r="IDB10" s="242"/>
      <c r="IDC10" s="242"/>
      <c r="IDD10" s="242"/>
      <c r="IDE10" s="242"/>
      <c r="IDF10" s="242"/>
      <c r="IDG10" s="242"/>
      <c r="IDH10" s="242"/>
      <c r="IDI10" s="242"/>
      <c r="IDJ10" s="242"/>
      <c r="IDK10" s="242"/>
      <c r="IDL10" s="242"/>
      <c r="IDM10" s="242"/>
      <c r="IDN10" s="242"/>
      <c r="IDO10" s="242"/>
      <c r="IDP10" s="242"/>
      <c r="IDQ10" s="242"/>
      <c r="IDR10" s="242"/>
      <c r="IDS10" s="242"/>
      <c r="IDT10" s="242"/>
      <c r="IDU10" s="242"/>
      <c r="IDV10" s="242"/>
      <c r="IDW10" s="242"/>
      <c r="IDX10" s="242"/>
      <c r="IDY10" s="242"/>
      <c r="IDZ10" s="242"/>
      <c r="IEA10" s="242"/>
      <c r="IEB10" s="242"/>
      <c r="IEC10" s="242"/>
      <c r="IED10" s="242"/>
      <c r="IEE10" s="242"/>
      <c r="IEF10" s="242"/>
      <c r="IEG10" s="242"/>
      <c r="IEH10" s="242"/>
      <c r="IEI10" s="242"/>
      <c r="IEJ10" s="242"/>
      <c r="IEK10" s="242"/>
      <c r="IEL10" s="242"/>
      <c r="IEM10" s="242"/>
      <c r="IEN10" s="242"/>
      <c r="IEO10" s="242"/>
      <c r="IEP10" s="242"/>
      <c r="IEQ10" s="242"/>
      <c r="IER10" s="242"/>
      <c r="IES10" s="242"/>
      <c r="IET10" s="242"/>
      <c r="IEU10" s="242"/>
      <c r="IEV10" s="242"/>
      <c r="IEW10" s="242"/>
      <c r="IEX10" s="242"/>
      <c r="IEY10" s="242"/>
      <c r="IEZ10" s="242"/>
      <c r="IFA10" s="242"/>
      <c r="IFB10" s="242"/>
      <c r="IFC10" s="242"/>
      <c r="IFD10" s="242"/>
      <c r="IFE10" s="242"/>
      <c r="IFF10" s="242"/>
      <c r="IFG10" s="242"/>
      <c r="IFH10" s="242"/>
      <c r="IFI10" s="242"/>
      <c r="IFJ10" s="242"/>
      <c r="IFK10" s="242"/>
      <c r="IFL10" s="242"/>
      <c r="IFM10" s="242"/>
      <c r="IFN10" s="242"/>
      <c r="IFO10" s="242"/>
      <c r="IFP10" s="242"/>
      <c r="IFQ10" s="242"/>
      <c r="IFR10" s="242"/>
      <c r="IFS10" s="242"/>
      <c r="IFT10" s="242"/>
      <c r="IFU10" s="242"/>
      <c r="IFV10" s="242"/>
      <c r="IFW10" s="242"/>
      <c r="IFX10" s="242"/>
      <c r="IFY10" s="242"/>
      <c r="IFZ10" s="242"/>
      <c r="IGA10" s="242"/>
      <c r="IGB10" s="242"/>
      <c r="IGC10" s="242"/>
      <c r="IGD10" s="242"/>
      <c r="IGE10" s="242"/>
      <c r="IGF10" s="242"/>
      <c r="IGG10" s="242"/>
      <c r="IGH10" s="242"/>
      <c r="IGI10" s="242"/>
      <c r="IGJ10" s="242"/>
      <c r="IGK10" s="242"/>
      <c r="IGL10" s="242"/>
      <c r="IGM10" s="242"/>
      <c r="IGN10" s="242"/>
      <c r="IGO10" s="242"/>
      <c r="IGP10" s="242"/>
      <c r="IGQ10" s="242"/>
      <c r="IGR10" s="242"/>
      <c r="IGS10" s="242"/>
      <c r="IGT10" s="242"/>
      <c r="IGU10" s="242"/>
      <c r="IGV10" s="242"/>
      <c r="IGW10" s="242"/>
      <c r="IGX10" s="242"/>
      <c r="IGY10" s="242"/>
      <c r="IGZ10" s="242"/>
      <c r="IHA10" s="242"/>
      <c r="IHB10" s="242"/>
      <c r="IHC10" s="242"/>
      <c r="IHD10" s="242"/>
      <c r="IHE10" s="242"/>
      <c r="IHF10" s="242"/>
      <c r="IHG10" s="242"/>
      <c r="IHH10" s="242"/>
      <c r="IHI10" s="242"/>
      <c r="IHJ10" s="242"/>
      <c r="IHK10" s="242"/>
      <c r="IHL10" s="242"/>
      <c r="IHM10" s="242"/>
      <c r="IHN10" s="242"/>
      <c r="IHO10" s="242"/>
      <c r="IHP10" s="242"/>
      <c r="IHQ10" s="242"/>
      <c r="IHR10" s="242"/>
      <c r="IHS10" s="242"/>
      <c r="IHT10" s="242"/>
      <c r="IHU10" s="242"/>
      <c r="IHV10" s="242"/>
      <c r="IHW10" s="242"/>
      <c r="IHX10" s="242"/>
      <c r="IHY10" s="242"/>
      <c r="IHZ10" s="242"/>
      <c r="IIA10" s="242"/>
      <c r="IIB10" s="242"/>
      <c r="IIC10" s="242"/>
      <c r="IID10" s="242"/>
      <c r="IIE10" s="242"/>
      <c r="IIF10" s="242"/>
      <c r="IIG10" s="242"/>
      <c r="IIH10" s="242"/>
      <c r="III10" s="242"/>
      <c r="IIJ10" s="242"/>
      <c r="IIK10" s="242"/>
      <c r="IIL10" s="242"/>
      <c r="IIM10" s="242"/>
      <c r="IIN10" s="242"/>
      <c r="IIO10" s="242"/>
      <c r="IIP10" s="242"/>
      <c r="IIQ10" s="242"/>
      <c r="IIR10" s="242"/>
      <c r="IIS10" s="242"/>
      <c r="IIT10" s="242"/>
      <c r="IIU10" s="242"/>
      <c r="IIV10" s="242"/>
      <c r="IIW10" s="242"/>
      <c r="IIX10" s="242"/>
      <c r="IIY10" s="242"/>
      <c r="IIZ10" s="242"/>
      <c r="IJA10" s="242"/>
      <c r="IJB10" s="242"/>
      <c r="IJC10" s="242"/>
      <c r="IJD10" s="242"/>
      <c r="IJE10" s="242"/>
      <c r="IJF10" s="242"/>
      <c r="IJG10" s="242"/>
      <c r="IJH10" s="242"/>
      <c r="IJI10" s="242"/>
      <c r="IJJ10" s="242"/>
      <c r="IJK10" s="242"/>
      <c r="IJL10" s="242"/>
      <c r="IJM10" s="242"/>
      <c r="IJN10" s="242"/>
      <c r="IJO10" s="242"/>
      <c r="IJP10" s="242"/>
      <c r="IJQ10" s="242"/>
      <c r="IJR10" s="242"/>
      <c r="IJS10" s="242"/>
      <c r="IJT10" s="242"/>
      <c r="IJU10" s="242"/>
      <c r="IJV10" s="242"/>
      <c r="IJW10" s="242"/>
      <c r="IJX10" s="242"/>
      <c r="IJY10" s="242"/>
      <c r="IJZ10" s="242"/>
      <c r="IKA10" s="242"/>
      <c r="IKB10" s="242"/>
      <c r="IKC10" s="242"/>
      <c r="IKD10" s="242"/>
      <c r="IKE10" s="242"/>
      <c r="IKF10" s="242"/>
      <c r="IKG10" s="242"/>
      <c r="IKH10" s="242"/>
      <c r="IKI10" s="242"/>
      <c r="IKJ10" s="242"/>
      <c r="IKK10" s="242"/>
      <c r="IKL10" s="242"/>
      <c r="IKM10" s="242"/>
      <c r="IKN10" s="242"/>
      <c r="IKO10" s="242"/>
      <c r="IKP10" s="242"/>
      <c r="IKQ10" s="242"/>
      <c r="IKR10" s="242"/>
      <c r="IKS10" s="242"/>
      <c r="IKT10" s="242"/>
      <c r="IKU10" s="242"/>
      <c r="IKV10" s="242"/>
      <c r="IKW10" s="242"/>
      <c r="IKX10" s="242"/>
      <c r="IKY10" s="242"/>
      <c r="IKZ10" s="242"/>
      <c r="ILA10" s="242"/>
      <c r="ILB10" s="242"/>
      <c r="ILC10" s="242"/>
      <c r="ILD10" s="242"/>
      <c r="ILE10" s="242"/>
      <c r="ILF10" s="242"/>
      <c r="ILG10" s="242"/>
      <c r="ILH10" s="242"/>
      <c r="ILI10" s="242"/>
      <c r="ILJ10" s="242"/>
      <c r="ILK10" s="242"/>
      <c r="ILL10" s="242"/>
      <c r="ILM10" s="242"/>
      <c r="ILN10" s="242"/>
      <c r="ILO10" s="242"/>
      <c r="ILP10" s="242"/>
      <c r="ILQ10" s="242"/>
      <c r="ILR10" s="242"/>
      <c r="ILS10" s="242"/>
      <c r="ILT10" s="242"/>
      <c r="ILU10" s="242"/>
      <c r="ILV10" s="242"/>
      <c r="ILW10" s="242"/>
      <c r="ILX10" s="242"/>
      <c r="ILY10" s="242"/>
      <c r="ILZ10" s="242"/>
      <c r="IMA10" s="242"/>
      <c r="IMB10" s="242"/>
      <c r="IMC10" s="242"/>
      <c r="IMD10" s="242"/>
      <c r="IME10" s="242"/>
      <c r="IMF10" s="242"/>
      <c r="IMG10" s="242"/>
      <c r="IMH10" s="242"/>
      <c r="IMI10" s="242"/>
      <c r="IMJ10" s="242"/>
      <c r="IMK10" s="242"/>
      <c r="IML10" s="242"/>
      <c r="IMM10" s="242"/>
      <c r="IMN10" s="242"/>
      <c r="IMO10" s="242"/>
      <c r="IMP10" s="242"/>
      <c r="IMQ10" s="242"/>
      <c r="IMR10" s="242"/>
      <c r="IMS10" s="242"/>
      <c r="IMT10" s="242"/>
      <c r="IMU10" s="242"/>
      <c r="IMV10" s="242"/>
      <c r="IMW10" s="242"/>
      <c r="IMX10" s="242"/>
      <c r="IMY10" s="242"/>
      <c r="IMZ10" s="242"/>
      <c r="INA10" s="242"/>
      <c r="INB10" s="242"/>
      <c r="INC10" s="242"/>
      <c r="IND10" s="242"/>
      <c r="INE10" s="242"/>
      <c r="INF10" s="242"/>
      <c r="ING10" s="242"/>
      <c r="INH10" s="242"/>
      <c r="INI10" s="242"/>
      <c r="INJ10" s="242"/>
      <c r="INK10" s="242"/>
      <c r="INL10" s="242"/>
      <c r="INM10" s="242"/>
      <c r="INN10" s="242"/>
      <c r="INO10" s="242"/>
      <c r="INP10" s="242"/>
      <c r="INQ10" s="242"/>
      <c r="INR10" s="242"/>
      <c r="INS10" s="242"/>
      <c r="INT10" s="242"/>
      <c r="INU10" s="242"/>
      <c r="INV10" s="242"/>
      <c r="INW10" s="242"/>
      <c r="INX10" s="242"/>
      <c r="INY10" s="242"/>
      <c r="INZ10" s="242"/>
      <c r="IOA10" s="242"/>
      <c r="IOB10" s="242"/>
      <c r="IOC10" s="242"/>
      <c r="IOD10" s="242"/>
      <c r="IOE10" s="242"/>
      <c r="IOF10" s="242"/>
      <c r="IOG10" s="242"/>
      <c r="IOH10" s="242"/>
      <c r="IOI10" s="242"/>
      <c r="IOJ10" s="242"/>
      <c r="IOK10" s="242"/>
      <c r="IOL10" s="242"/>
      <c r="IOM10" s="242"/>
      <c r="ION10" s="242"/>
      <c r="IOO10" s="242"/>
      <c r="IOP10" s="242"/>
      <c r="IOQ10" s="242"/>
      <c r="IOR10" s="242"/>
      <c r="IOS10" s="242"/>
      <c r="IOT10" s="242"/>
      <c r="IOU10" s="242"/>
      <c r="IOV10" s="242"/>
      <c r="IOW10" s="242"/>
      <c r="IOX10" s="242"/>
      <c r="IOY10" s="242"/>
      <c r="IOZ10" s="242"/>
      <c r="IPA10" s="242"/>
      <c r="IPB10" s="242"/>
      <c r="IPC10" s="242"/>
      <c r="IPD10" s="242"/>
      <c r="IPE10" s="242"/>
      <c r="IPF10" s="242"/>
      <c r="IPG10" s="242"/>
      <c r="IPH10" s="242"/>
      <c r="IPI10" s="242"/>
      <c r="IPJ10" s="242"/>
      <c r="IPK10" s="242"/>
      <c r="IPL10" s="242"/>
      <c r="IPM10" s="242"/>
      <c r="IPN10" s="242"/>
      <c r="IPO10" s="242"/>
      <c r="IPP10" s="242"/>
      <c r="IPQ10" s="242"/>
      <c r="IPR10" s="242"/>
      <c r="IPS10" s="242"/>
      <c r="IPT10" s="242"/>
      <c r="IPU10" s="242"/>
      <c r="IPV10" s="242"/>
      <c r="IPW10" s="242"/>
      <c r="IPX10" s="242"/>
      <c r="IPY10" s="242"/>
      <c r="IPZ10" s="242"/>
      <c r="IQA10" s="242"/>
      <c r="IQB10" s="242"/>
      <c r="IQC10" s="242"/>
      <c r="IQD10" s="242"/>
      <c r="IQE10" s="242"/>
      <c r="IQF10" s="242"/>
      <c r="IQG10" s="242"/>
      <c r="IQH10" s="242"/>
      <c r="IQI10" s="242"/>
      <c r="IQJ10" s="242"/>
      <c r="IQK10" s="242"/>
      <c r="IQL10" s="242"/>
      <c r="IQM10" s="242"/>
      <c r="IQN10" s="242"/>
      <c r="IQO10" s="242"/>
      <c r="IQP10" s="242"/>
      <c r="IQQ10" s="242"/>
      <c r="IQR10" s="242"/>
      <c r="IQS10" s="242"/>
      <c r="IQT10" s="242"/>
      <c r="IQU10" s="242"/>
      <c r="IQV10" s="242"/>
      <c r="IQW10" s="242"/>
      <c r="IQX10" s="242"/>
      <c r="IQY10" s="242"/>
      <c r="IQZ10" s="242"/>
      <c r="IRA10" s="242"/>
      <c r="IRB10" s="242"/>
      <c r="IRC10" s="242"/>
      <c r="IRD10" s="242"/>
      <c r="IRE10" s="242"/>
      <c r="IRF10" s="242"/>
      <c r="IRG10" s="242"/>
      <c r="IRH10" s="242"/>
      <c r="IRI10" s="242"/>
      <c r="IRJ10" s="242"/>
      <c r="IRK10" s="242"/>
      <c r="IRL10" s="242"/>
      <c r="IRM10" s="242"/>
      <c r="IRN10" s="242"/>
      <c r="IRO10" s="242"/>
      <c r="IRP10" s="242"/>
      <c r="IRQ10" s="242"/>
      <c r="IRR10" s="242"/>
      <c r="IRS10" s="242"/>
      <c r="IRT10" s="242"/>
      <c r="IRU10" s="242"/>
      <c r="IRV10" s="242"/>
      <c r="IRW10" s="242"/>
      <c r="IRX10" s="242"/>
      <c r="IRY10" s="242"/>
      <c r="IRZ10" s="242"/>
      <c r="ISA10" s="242"/>
      <c r="ISB10" s="242"/>
      <c r="ISC10" s="242"/>
      <c r="ISD10" s="242"/>
      <c r="ISE10" s="242"/>
      <c r="ISF10" s="242"/>
      <c r="ISG10" s="242"/>
      <c r="ISH10" s="242"/>
      <c r="ISI10" s="242"/>
      <c r="ISJ10" s="242"/>
      <c r="ISK10" s="242"/>
      <c r="ISL10" s="242"/>
      <c r="ISM10" s="242"/>
      <c r="ISN10" s="242"/>
      <c r="ISO10" s="242"/>
      <c r="ISP10" s="242"/>
      <c r="ISQ10" s="242"/>
      <c r="ISR10" s="242"/>
      <c r="ISS10" s="242"/>
      <c r="IST10" s="242"/>
      <c r="ISU10" s="242"/>
      <c r="ISV10" s="242"/>
      <c r="ISW10" s="242"/>
      <c r="ISX10" s="242"/>
      <c r="ISY10" s="242"/>
      <c r="ISZ10" s="242"/>
      <c r="ITA10" s="242"/>
      <c r="ITB10" s="242"/>
      <c r="ITC10" s="242"/>
      <c r="ITD10" s="242"/>
      <c r="ITE10" s="242"/>
      <c r="ITF10" s="242"/>
      <c r="ITG10" s="242"/>
      <c r="ITH10" s="242"/>
      <c r="ITI10" s="242"/>
      <c r="ITJ10" s="242"/>
      <c r="ITK10" s="242"/>
      <c r="ITL10" s="242"/>
      <c r="ITM10" s="242"/>
      <c r="ITN10" s="242"/>
      <c r="ITO10" s="242"/>
      <c r="ITP10" s="242"/>
      <c r="ITQ10" s="242"/>
      <c r="ITR10" s="242"/>
      <c r="ITS10" s="242"/>
      <c r="ITT10" s="242"/>
      <c r="ITU10" s="242"/>
      <c r="ITV10" s="242"/>
      <c r="ITW10" s="242"/>
      <c r="ITX10" s="242"/>
      <c r="ITY10" s="242"/>
      <c r="ITZ10" s="242"/>
      <c r="IUA10" s="242"/>
      <c r="IUB10" s="242"/>
      <c r="IUC10" s="242"/>
      <c r="IUD10" s="242"/>
      <c r="IUE10" s="242"/>
      <c r="IUF10" s="242"/>
      <c r="IUG10" s="242"/>
      <c r="IUH10" s="242"/>
      <c r="IUI10" s="242"/>
      <c r="IUJ10" s="242"/>
      <c r="IUK10" s="242"/>
      <c r="IUL10" s="242"/>
      <c r="IUM10" s="242"/>
      <c r="IUN10" s="242"/>
      <c r="IUO10" s="242"/>
      <c r="IUP10" s="242"/>
      <c r="IUQ10" s="242"/>
      <c r="IUR10" s="242"/>
      <c r="IUS10" s="242"/>
      <c r="IUT10" s="242"/>
      <c r="IUU10" s="242"/>
      <c r="IUV10" s="242"/>
      <c r="IUW10" s="242"/>
      <c r="IUX10" s="242"/>
      <c r="IUY10" s="242"/>
      <c r="IUZ10" s="242"/>
      <c r="IVA10" s="242"/>
      <c r="IVB10" s="242"/>
      <c r="IVC10" s="242"/>
      <c r="IVD10" s="242"/>
      <c r="IVE10" s="242"/>
      <c r="IVF10" s="242"/>
      <c r="IVG10" s="242"/>
      <c r="IVH10" s="242"/>
      <c r="IVI10" s="242"/>
      <c r="IVJ10" s="242"/>
      <c r="IVK10" s="242"/>
      <c r="IVL10" s="242"/>
      <c r="IVM10" s="242"/>
      <c r="IVN10" s="242"/>
      <c r="IVO10" s="242"/>
      <c r="IVP10" s="242"/>
      <c r="IVQ10" s="242"/>
      <c r="IVR10" s="242"/>
      <c r="IVS10" s="242"/>
      <c r="IVT10" s="242"/>
      <c r="IVU10" s="242"/>
      <c r="IVV10" s="242"/>
      <c r="IVW10" s="242"/>
      <c r="IVX10" s="242"/>
      <c r="IVY10" s="242"/>
      <c r="IVZ10" s="242"/>
      <c r="IWA10" s="242"/>
      <c r="IWB10" s="242"/>
      <c r="IWC10" s="242"/>
      <c r="IWD10" s="242"/>
      <c r="IWE10" s="242"/>
      <c r="IWF10" s="242"/>
      <c r="IWG10" s="242"/>
      <c r="IWH10" s="242"/>
      <c r="IWI10" s="242"/>
      <c r="IWJ10" s="242"/>
      <c r="IWK10" s="242"/>
      <c r="IWL10" s="242"/>
      <c r="IWM10" s="242"/>
      <c r="IWN10" s="242"/>
      <c r="IWO10" s="242"/>
      <c r="IWP10" s="242"/>
      <c r="IWQ10" s="242"/>
      <c r="IWR10" s="242"/>
      <c r="IWS10" s="242"/>
      <c r="IWT10" s="242"/>
      <c r="IWU10" s="242"/>
      <c r="IWV10" s="242"/>
      <c r="IWW10" s="242"/>
      <c r="IWX10" s="242"/>
      <c r="IWY10" s="242"/>
      <c r="IWZ10" s="242"/>
      <c r="IXA10" s="242"/>
      <c r="IXB10" s="242"/>
      <c r="IXC10" s="242"/>
      <c r="IXD10" s="242"/>
      <c r="IXE10" s="242"/>
      <c r="IXF10" s="242"/>
      <c r="IXG10" s="242"/>
      <c r="IXH10" s="242"/>
      <c r="IXI10" s="242"/>
      <c r="IXJ10" s="242"/>
      <c r="IXK10" s="242"/>
      <c r="IXL10" s="242"/>
      <c r="IXM10" s="242"/>
      <c r="IXN10" s="242"/>
      <c r="IXO10" s="242"/>
      <c r="IXP10" s="242"/>
      <c r="IXQ10" s="242"/>
      <c r="IXR10" s="242"/>
      <c r="IXS10" s="242"/>
      <c r="IXT10" s="242"/>
      <c r="IXU10" s="242"/>
      <c r="IXV10" s="242"/>
      <c r="IXW10" s="242"/>
      <c r="IXX10" s="242"/>
      <c r="IXY10" s="242"/>
      <c r="IXZ10" s="242"/>
      <c r="IYA10" s="242"/>
      <c r="IYB10" s="242"/>
      <c r="IYC10" s="242"/>
      <c r="IYD10" s="242"/>
      <c r="IYE10" s="242"/>
      <c r="IYF10" s="242"/>
      <c r="IYG10" s="242"/>
      <c r="IYH10" s="242"/>
      <c r="IYI10" s="242"/>
      <c r="IYJ10" s="242"/>
      <c r="IYK10" s="242"/>
      <c r="IYL10" s="242"/>
      <c r="IYM10" s="242"/>
      <c r="IYN10" s="242"/>
      <c r="IYO10" s="242"/>
      <c r="IYP10" s="242"/>
      <c r="IYQ10" s="242"/>
      <c r="IYR10" s="242"/>
      <c r="IYS10" s="242"/>
      <c r="IYT10" s="242"/>
      <c r="IYU10" s="242"/>
      <c r="IYV10" s="242"/>
      <c r="IYW10" s="242"/>
      <c r="IYX10" s="242"/>
      <c r="IYY10" s="242"/>
      <c r="IYZ10" s="242"/>
      <c r="IZA10" s="242"/>
      <c r="IZB10" s="242"/>
      <c r="IZC10" s="242"/>
      <c r="IZD10" s="242"/>
      <c r="IZE10" s="242"/>
      <c r="IZF10" s="242"/>
      <c r="IZG10" s="242"/>
      <c r="IZH10" s="242"/>
      <c r="IZI10" s="242"/>
      <c r="IZJ10" s="242"/>
      <c r="IZK10" s="242"/>
      <c r="IZL10" s="242"/>
      <c r="IZM10" s="242"/>
      <c r="IZN10" s="242"/>
      <c r="IZO10" s="242"/>
      <c r="IZP10" s="242"/>
      <c r="IZQ10" s="242"/>
      <c r="IZR10" s="242"/>
      <c r="IZS10" s="242"/>
      <c r="IZT10" s="242"/>
      <c r="IZU10" s="242"/>
      <c r="IZV10" s="242"/>
      <c r="IZW10" s="242"/>
      <c r="IZX10" s="242"/>
      <c r="IZY10" s="242"/>
      <c r="IZZ10" s="242"/>
      <c r="JAA10" s="242"/>
      <c r="JAB10" s="242"/>
      <c r="JAC10" s="242"/>
      <c r="JAD10" s="242"/>
      <c r="JAE10" s="242"/>
      <c r="JAF10" s="242"/>
      <c r="JAG10" s="242"/>
      <c r="JAH10" s="242"/>
      <c r="JAI10" s="242"/>
      <c r="JAJ10" s="242"/>
      <c r="JAK10" s="242"/>
      <c r="JAL10" s="242"/>
      <c r="JAM10" s="242"/>
      <c r="JAN10" s="242"/>
      <c r="JAO10" s="242"/>
      <c r="JAP10" s="242"/>
      <c r="JAQ10" s="242"/>
      <c r="JAR10" s="242"/>
      <c r="JAS10" s="242"/>
      <c r="JAT10" s="242"/>
      <c r="JAU10" s="242"/>
      <c r="JAV10" s="242"/>
      <c r="JAW10" s="242"/>
      <c r="JAX10" s="242"/>
      <c r="JAY10" s="242"/>
      <c r="JAZ10" s="242"/>
      <c r="JBA10" s="242"/>
      <c r="JBB10" s="242"/>
      <c r="JBC10" s="242"/>
      <c r="JBD10" s="242"/>
      <c r="JBE10" s="242"/>
      <c r="JBF10" s="242"/>
      <c r="JBG10" s="242"/>
      <c r="JBH10" s="242"/>
      <c r="JBI10" s="242"/>
      <c r="JBJ10" s="242"/>
      <c r="JBK10" s="242"/>
      <c r="JBL10" s="242"/>
      <c r="JBM10" s="242"/>
      <c r="JBN10" s="242"/>
      <c r="JBO10" s="242"/>
      <c r="JBP10" s="242"/>
      <c r="JBQ10" s="242"/>
      <c r="JBR10" s="242"/>
      <c r="JBS10" s="242"/>
      <c r="JBT10" s="242"/>
      <c r="JBU10" s="242"/>
      <c r="JBV10" s="242"/>
      <c r="JBW10" s="242"/>
      <c r="JBX10" s="242"/>
      <c r="JBY10" s="242"/>
      <c r="JBZ10" s="242"/>
      <c r="JCA10" s="242"/>
      <c r="JCB10" s="242"/>
      <c r="JCC10" s="242"/>
      <c r="JCD10" s="242"/>
      <c r="JCE10" s="242"/>
      <c r="JCF10" s="242"/>
      <c r="JCG10" s="242"/>
      <c r="JCH10" s="242"/>
      <c r="JCI10" s="242"/>
      <c r="JCJ10" s="242"/>
      <c r="JCK10" s="242"/>
      <c r="JCL10" s="242"/>
      <c r="JCM10" s="242"/>
      <c r="JCN10" s="242"/>
      <c r="JCO10" s="242"/>
      <c r="JCP10" s="242"/>
      <c r="JCQ10" s="242"/>
      <c r="JCR10" s="242"/>
      <c r="JCS10" s="242"/>
      <c r="JCT10" s="242"/>
      <c r="JCU10" s="242"/>
      <c r="JCV10" s="242"/>
      <c r="JCW10" s="242"/>
      <c r="JCX10" s="242"/>
      <c r="JCY10" s="242"/>
      <c r="JCZ10" s="242"/>
      <c r="JDA10" s="242"/>
      <c r="JDB10" s="242"/>
      <c r="JDC10" s="242"/>
      <c r="JDD10" s="242"/>
      <c r="JDE10" s="242"/>
      <c r="JDF10" s="242"/>
      <c r="JDG10" s="242"/>
      <c r="JDH10" s="242"/>
      <c r="JDI10" s="242"/>
      <c r="JDJ10" s="242"/>
      <c r="JDK10" s="242"/>
      <c r="JDL10" s="242"/>
      <c r="JDM10" s="242"/>
      <c r="JDN10" s="242"/>
      <c r="JDO10" s="242"/>
      <c r="JDP10" s="242"/>
      <c r="JDQ10" s="242"/>
      <c r="JDR10" s="242"/>
      <c r="JDS10" s="242"/>
      <c r="JDT10" s="242"/>
      <c r="JDU10" s="242"/>
      <c r="JDV10" s="242"/>
      <c r="JDW10" s="242"/>
      <c r="JDX10" s="242"/>
      <c r="JDY10" s="242"/>
      <c r="JDZ10" s="242"/>
      <c r="JEA10" s="242"/>
      <c r="JEB10" s="242"/>
      <c r="JEC10" s="242"/>
      <c r="JED10" s="242"/>
      <c r="JEE10" s="242"/>
      <c r="JEF10" s="242"/>
      <c r="JEG10" s="242"/>
      <c r="JEH10" s="242"/>
      <c r="JEI10" s="242"/>
      <c r="JEJ10" s="242"/>
      <c r="JEK10" s="242"/>
      <c r="JEL10" s="242"/>
      <c r="JEM10" s="242"/>
      <c r="JEN10" s="242"/>
      <c r="JEO10" s="242"/>
      <c r="JEP10" s="242"/>
      <c r="JEQ10" s="242"/>
      <c r="JER10" s="242"/>
      <c r="JES10" s="242"/>
      <c r="JET10" s="242"/>
      <c r="JEU10" s="242"/>
      <c r="JEV10" s="242"/>
      <c r="JEW10" s="242"/>
      <c r="JEX10" s="242"/>
      <c r="JEY10" s="242"/>
      <c r="JEZ10" s="242"/>
      <c r="JFA10" s="242"/>
      <c r="JFB10" s="242"/>
      <c r="JFC10" s="242"/>
      <c r="JFD10" s="242"/>
      <c r="JFE10" s="242"/>
      <c r="JFF10" s="242"/>
      <c r="JFG10" s="242"/>
      <c r="JFH10" s="242"/>
      <c r="JFI10" s="242"/>
      <c r="JFJ10" s="242"/>
      <c r="JFK10" s="242"/>
      <c r="JFL10" s="242"/>
      <c r="JFM10" s="242"/>
      <c r="JFN10" s="242"/>
      <c r="JFO10" s="242"/>
      <c r="JFP10" s="242"/>
      <c r="JFQ10" s="242"/>
      <c r="JFR10" s="242"/>
      <c r="JFS10" s="242"/>
      <c r="JFT10" s="242"/>
      <c r="JFU10" s="242"/>
      <c r="JFV10" s="242"/>
      <c r="JFW10" s="242"/>
      <c r="JFX10" s="242"/>
      <c r="JFY10" s="242"/>
      <c r="JFZ10" s="242"/>
      <c r="JGA10" s="242"/>
      <c r="JGB10" s="242"/>
      <c r="JGC10" s="242"/>
      <c r="JGD10" s="242"/>
      <c r="JGE10" s="242"/>
      <c r="JGF10" s="242"/>
      <c r="JGG10" s="242"/>
      <c r="JGH10" s="242"/>
      <c r="JGI10" s="242"/>
      <c r="JGJ10" s="242"/>
      <c r="JGK10" s="242"/>
      <c r="JGL10" s="242"/>
      <c r="JGM10" s="242"/>
      <c r="JGN10" s="242"/>
      <c r="JGO10" s="242"/>
      <c r="JGP10" s="242"/>
      <c r="JGQ10" s="242"/>
      <c r="JGR10" s="242"/>
      <c r="JGS10" s="242"/>
      <c r="JGT10" s="242"/>
      <c r="JGU10" s="242"/>
      <c r="JGV10" s="242"/>
      <c r="JGW10" s="242"/>
      <c r="JGX10" s="242"/>
      <c r="JGY10" s="242"/>
      <c r="JGZ10" s="242"/>
      <c r="JHA10" s="242"/>
      <c r="JHB10" s="242"/>
      <c r="JHC10" s="242"/>
      <c r="JHD10" s="242"/>
      <c r="JHE10" s="242"/>
      <c r="JHF10" s="242"/>
      <c r="JHG10" s="242"/>
      <c r="JHH10" s="242"/>
      <c r="JHI10" s="242"/>
      <c r="JHJ10" s="242"/>
      <c r="JHK10" s="242"/>
      <c r="JHL10" s="242"/>
      <c r="JHM10" s="242"/>
      <c r="JHN10" s="242"/>
      <c r="JHO10" s="242"/>
      <c r="JHP10" s="242"/>
      <c r="JHQ10" s="242"/>
      <c r="JHR10" s="242"/>
      <c r="JHS10" s="242"/>
      <c r="JHT10" s="242"/>
      <c r="JHU10" s="242"/>
      <c r="JHV10" s="242"/>
      <c r="JHW10" s="242"/>
      <c r="JHX10" s="242"/>
      <c r="JHY10" s="242"/>
      <c r="JHZ10" s="242"/>
      <c r="JIA10" s="242"/>
      <c r="JIB10" s="242"/>
      <c r="JIC10" s="242"/>
      <c r="JID10" s="242"/>
      <c r="JIE10" s="242"/>
      <c r="JIF10" s="242"/>
      <c r="JIG10" s="242"/>
      <c r="JIH10" s="242"/>
      <c r="JII10" s="242"/>
      <c r="JIJ10" s="242"/>
      <c r="JIK10" s="242"/>
      <c r="JIL10" s="242"/>
      <c r="JIM10" s="242"/>
      <c r="JIN10" s="242"/>
      <c r="JIO10" s="242"/>
      <c r="JIP10" s="242"/>
      <c r="JIQ10" s="242"/>
      <c r="JIR10" s="242"/>
      <c r="JIS10" s="242"/>
      <c r="JIT10" s="242"/>
      <c r="JIU10" s="242"/>
      <c r="JIV10" s="242"/>
      <c r="JIW10" s="242"/>
      <c r="JIX10" s="242"/>
      <c r="JIY10" s="242"/>
      <c r="JIZ10" s="242"/>
      <c r="JJA10" s="242"/>
      <c r="JJB10" s="242"/>
      <c r="JJC10" s="242"/>
      <c r="JJD10" s="242"/>
      <c r="JJE10" s="242"/>
      <c r="JJF10" s="242"/>
      <c r="JJG10" s="242"/>
      <c r="JJH10" s="242"/>
      <c r="JJI10" s="242"/>
      <c r="JJJ10" s="242"/>
      <c r="JJK10" s="242"/>
      <c r="JJL10" s="242"/>
      <c r="JJM10" s="242"/>
      <c r="JJN10" s="242"/>
      <c r="JJO10" s="242"/>
      <c r="JJP10" s="242"/>
      <c r="JJQ10" s="242"/>
      <c r="JJR10" s="242"/>
      <c r="JJS10" s="242"/>
      <c r="JJT10" s="242"/>
      <c r="JJU10" s="242"/>
      <c r="JJV10" s="242"/>
      <c r="JJW10" s="242"/>
      <c r="JJX10" s="242"/>
      <c r="JJY10" s="242"/>
      <c r="JJZ10" s="242"/>
      <c r="JKA10" s="242"/>
      <c r="JKB10" s="242"/>
      <c r="JKC10" s="242"/>
      <c r="JKD10" s="242"/>
      <c r="JKE10" s="242"/>
      <c r="JKF10" s="242"/>
      <c r="JKG10" s="242"/>
      <c r="JKH10" s="242"/>
      <c r="JKI10" s="242"/>
      <c r="JKJ10" s="242"/>
      <c r="JKK10" s="242"/>
      <c r="JKL10" s="242"/>
      <c r="JKM10" s="242"/>
      <c r="JKN10" s="242"/>
      <c r="JKO10" s="242"/>
      <c r="JKP10" s="242"/>
      <c r="JKQ10" s="242"/>
      <c r="JKR10" s="242"/>
      <c r="JKS10" s="242"/>
      <c r="JKT10" s="242"/>
      <c r="JKU10" s="242"/>
      <c r="JKV10" s="242"/>
      <c r="JKW10" s="242"/>
      <c r="JKX10" s="242"/>
      <c r="JKY10" s="242"/>
      <c r="JKZ10" s="242"/>
      <c r="JLA10" s="242"/>
      <c r="JLB10" s="242"/>
      <c r="JLC10" s="242"/>
      <c r="JLD10" s="242"/>
      <c r="JLE10" s="242"/>
      <c r="JLF10" s="242"/>
      <c r="JLG10" s="242"/>
      <c r="JLH10" s="242"/>
      <c r="JLI10" s="242"/>
      <c r="JLJ10" s="242"/>
      <c r="JLK10" s="242"/>
      <c r="JLL10" s="242"/>
      <c r="JLM10" s="242"/>
      <c r="JLN10" s="242"/>
      <c r="JLO10" s="242"/>
      <c r="JLP10" s="242"/>
      <c r="JLQ10" s="242"/>
      <c r="JLR10" s="242"/>
      <c r="JLS10" s="242"/>
      <c r="JLT10" s="242"/>
      <c r="JLU10" s="242"/>
      <c r="JLV10" s="242"/>
      <c r="JLW10" s="242"/>
      <c r="JLX10" s="242"/>
      <c r="JLY10" s="242"/>
      <c r="JLZ10" s="242"/>
      <c r="JMA10" s="242"/>
      <c r="JMB10" s="242"/>
      <c r="JMC10" s="242"/>
      <c r="JMD10" s="242"/>
      <c r="JME10" s="242"/>
      <c r="JMF10" s="242"/>
      <c r="JMG10" s="242"/>
      <c r="JMH10" s="242"/>
      <c r="JMI10" s="242"/>
      <c r="JMJ10" s="242"/>
      <c r="JMK10" s="242"/>
      <c r="JML10" s="242"/>
      <c r="JMM10" s="242"/>
      <c r="JMN10" s="242"/>
      <c r="JMO10" s="242"/>
      <c r="JMP10" s="242"/>
      <c r="JMQ10" s="242"/>
      <c r="JMR10" s="242"/>
      <c r="JMS10" s="242"/>
      <c r="JMT10" s="242"/>
      <c r="JMU10" s="242"/>
      <c r="JMV10" s="242"/>
      <c r="JMW10" s="242"/>
      <c r="JMX10" s="242"/>
      <c r="JMY10" s="242"/>
      <c r="JMZ10" s="242"/>
      <c r="JNA10" s="242"/>
      <c r="JNB10" s="242"/>
      <c r="JNC10" s="242"/>
      <c r="JND10" s="242"/>
      <c r="JNE10" s="242"/>
      <c r="JNF10" s="242"/>
      <c r="JNG10" s="242"/>
      <c r="JNH10" s="242"/>
      <c r="JNI10" s="242"/>
      <c r="JNJ10" s="242"/>
      <c r="JNK10" s="242"/>
      <c r="JNL10" s="242"/>
      <c r="JNM10" s="242"/>
      <c r="JNN10" s="242"/>
      <c r="JNO10" s="242"/>
      <c r="JNP10" s="242"/>
      <c r="JNQ10" s="242"/>
      <c r="JNR10" s="242"/>
      <c r="JNS10" s="242"/>
      <c r="JNT10" s="242"/>
      <c r="JNU10" s="242"/>
      <c r="JNV10" s="242"/>
      <c r="JNW10" s="242"/>
      <c r="JNX10" s="242"/>
      <c r="JNY10" s="242"/>
      <c r="JNZ10" s="242"/>
      <c r="JOA10" s="242"/>
      <c r="JOB10" s="242"/>
      <c r="JOC10" s="242"/>
      <c r="JOD10" s="242"/>
      <c r="JOE10" s="242"/>
      <c r="JOF10" s="242"/>
      <c r="JOG10" s="242"/>
      <c r="JOH10" s="242"/>
      <c r="JOI10" s="242"/>
      <c r="JOJ10" s="242"/>
      <c r="JOK10" s="242"/>
      <c r="JOL10" s="242"/>
      <c r="JOM10" s="242"/>
      <c r="JON10" s="242"/>
      <c r="JOO10" s="242"/>
      <c r="JOP10" s="242"/>
      <c r="JOQ10" s="242"/>
      <c r="JOR10" s="242"/>
      <c r="JOS10" s="242"/>
      <c r="JOT10" s="242"/>
      <c r="JOU10" s="242"/>
      <c r="JOV10" s="242"/>
      <c r="JOW10" s="242"/>
      <c r="JOX10" s="242"/>
      <c r="JOY10" s="242"/>
      <c r="JOZ10" s="242"/>
      <c r="JPA10" s="242"/>
      <c r="JPB10" s="242"/>
      <c r="JPC10" s="242"/>
      <c r="JPD10" s="242"/>
      <c r="JPE10" s="242"/>
      <c r="JPF10" s="242"/>
      <c r="JPG10" s="242"/>
      <c r="JPH10" s="242"/>
      <c r="JPI10" s="242"/>
      <c r="JPJ10" s="242"/>
      <c r="JPK10" s="242"/>
      <c r="JPL10" s="242"/>
      <c r="JPM10" s="242"/>
      <c r="JPN10" s="242"/>
      <c r="JPO10" s="242"/>
      <c r="JPP10" s="242"/>
      <c r="JPQ10" s="242"/>
      <c r="JPR10" s="242"/>
      <c r="JPS10" s="242"/>
      <c r="JPT10" s="242"/>
      <c r="JPU10" s="242"/>
      <c r="JPV10" s="242"/>
      <c r="JPW10" s="242"/>
      <c r="JPX10" s="242"/>
      <c r="JPY10" s="242"/>
      <c r="JPZ10" s="242"/>
      <c r="JQA10" s="242"/>
      <c r="JQB10" s="242"/>
      <c r="JQC10" s="242"/>
      <c r="JQD10" s="242"/>
      <c r="JQE10" s="242"/>
      <c r="JQF10" s="242"/>
      <c r="JQG10" s="242"/>
      <c r="JQH10" s="242"/>
      <c r="JQI10" s="242"/>
      <c r="JQJ10" s="242"/>
      <c r="JQK10" s="242"/>
      <c r="JQL10" s="242"/>
      <c r="JQM10" s="242"/>
      <c r="JQN10" s="242"/>
      <c r="JQO10" s="242"/>
      <c r="JQP10" s="242"/>
      <c r="JQQ10" s="242"/>
      <c r="JQR10" s="242"/>
      <c r="JQS10" s="242"/>
      <c r="JQT10" s="242"/>
      <c r="JQU10" s="242"/>
      <c r="JQV10" s="242"/>
      <c r="JQW10" s="242"/>
      <c r="JQX10" s="242"/>
      <c r="JQY10" s="242"/>
      <c r="JQZ10" s="242"/>
      <c r="JRA10" s="242"/>
      <c r="JRB10" s="242"/>
      <c r="JRC10" s="242"/>
      <c r="JRD10" s="242"/>
      <c r="JRE10" s="242"/>
      <c r="JRF10" s="242"/>
      <c r="JRG10" s="242"/>
      <c r="JRH10" s="242"/>
      <c r="JRI10" s="242"/>
      <c r="JRJ10" s="242"/>
      <c r="JRK10" s="242"/>
      <c r="JRL10" s="242"/>
      <c r="JRM10" s="242"/>
      <c r="JRN10" s="242"/>
      <c r="JRO10" s="242"/>
      <c r="JRP10" s="242"/>
      <c r="JRQ10" s="242"/>
      <c r="JRR10" s="242"/>
      <c r="JRS10" s="242"/>
      <c r="JRT10" s="242"/>
      <c r="JRU10" s="242"/>
      <c r="JRV10" s="242"/>
      <c r="JRW10" s="242"/>
      <c r="JRX10" s="242"/>
      <c r="JRY10" s="242"/>
      <c r="JRZ10" s="242"/>
      <c r="JSA10" s="242"/>
      <c r="JSB10" s="242"/>
      <c r="JSC10" s="242"/>
      <c r="JSD10" s="242"/>
      <c r="JSE10" s="242"/>
      <c r="JSF10" s="242"/>
      <c r="JSG10" s="242"/>
      <c r="JSH10" s="242"/>
      <c r="JSI10" s="242"/>
      <c r="JSJ10" s="242"/>
      <c r="JSK10" s="242"/>
      <c r="JSL10" s="242"/>
      <c r="JSM10" s="242"/>
      <c r="JSN10" s="242"/>
      <c r="JSO10" s="242"/>
      <c r="JSP10" s="242"/>
      <c r="JSQ10" s="242"/>
      <c r="JSR10" s="242"/>
      <c r="JSS10" s="242"/>
      <c r="JST10" s="242"/>
      <c r="JSU10" s="242"/>
      <c r="JSV10" s="242"/>
      <c r="JSW10" s="242"/>
      <c r="JSX10" s="242"/>
      <c r="JSY10" s="242"/>
      <c r="JSZ10" s="242"/>
      <c r="JTA10" s="242"/>
      <c r="JTB10" s="242"/>
      <c r="JTC10" s="242"/>
      <c r="JTD10" s="242"/>
      <c r="JTE10" s="242"/>
      <c r="JTF10" s="242"/>
      <c r="JTG10" s="242"/>
      <c r="JTH10" s="242"/>
      <c r="JTI10" s="242"/>
      <c r="JTJ10" s="242"/>
      <c r="JTK10" s="242"/>
      <c r="JTL10" s="242"/>
      <c r="JTM10" s="242"/>
      <c r="JTN10" s="242"/>
      <c r="JTO10" s="242"/>
      <c r="JTP10" s="242"/>
      <c r="JTQ10" s="242"/>
      <c r="JTR10" s="242"/>
      <c r="JTS10" s="242"/>
      <c r="JTT10" s="242"/>
      <c r="JTU10" s="242"/>
      <c r="JTV10" s="242"/>
      <c r="JTW10" s="242"/>
      <c r="JTX10" s="242"/>
      <c r="JTY10" s="242"/>
      <c r="JTZ10" s="242"/>
      <c r="JUA10" s="242"/>
      <c r="JUB10" s="242"/>
      <c r="JUC10" s="242"/>
      <c r="JUD10" s="242"/>
      <c r="JUE10" s="242"/>
      <c r="JUF10" s="242"/>
      <c r="JUG10" s="242"/>
      <c r="JUH10" s="242"/>
      <c r="JUI10" s="242"/>
      <c r="JUJ10" s="242"/>
      <c r="JUK10" s="242"/>
      <c r="JUL10" s="242"/>
      <c r="JUM10" s="242"/>
      <c r="JUN10" s="242"/>
      <c r="JUO10" s="242"/>
      <c r="JUP10" s="242"/>
      <c r="JUQ10" s="242"/>
      <c r="JUR10" s="242"/>
      <c r="JUS10" s="242"/>
      <c r="JUT10" s="242"/>
      <c r="JUU10" s="242"/>
      <c r="JUV10" s="242"/>
      <c r="JUW10" s="242"/>
      <c r="JUX10" s="242"/>
      <c r="JUY10" s="242"/>
      <c r="JUZ10" s="242"/>
      <c r="JVA10" s="242"/>
      <c r="JVB10" s="242"/>
      <c r="JVC10" s="242"/>
      <c r="JVD10" s="242"/>
      <c r="JVE10" s="242"/>
      <c r="JVF10" s="242"/>
      <c r="JVG10" s="242"/>
      <c r="JVH10" s="242"/>
      <c r="JVI10" s="242"/>
      <c r="JVJ10" s="242"/>
      <c r="JVK10" s="242"/>
      <c r="JVL10" s="242"/>
      <c r="JVM10" s="242"/>
      <c r="JVN10" s="242"/>
      <c r="JVO10" s="242"/>
      <c r="JVP10" s="242"/>
      <c r="JVQ10" s="242"/>
      <c r="JVR10" s="242"/>
      <c r="JVS10" s="242"/>
      <c r="JVT10" s="242"/>
      <c r="JVU10" s="242"/>
      <c r="JVV10" s="242"/>
      <c r="JVW10" s="242"/>
      <c r="JVX10" s="242"/>
      <c r="JVY10" s="242"/>
      <c r="JVZ10" s="242"/>
      <c r="JWA10" s="242"/>
      <c r="JWB10" s="242"/>
      <c r="JWC10" s="242"/>
      <c r="JWD10" s="242"/>
      <c r="JWE10" s="242"/>
      <c r="JWF10" s="242"/>
      <c r="JWG10" s="242"/>
      <c r="JWH10" s="242"/>
      <c r="JWI10" s="242"/>
      <c r="JWJ10" s="242"/>
      <c r="JWK10" s="242"/>
      <c r="JWL10" s="242"/>
      <c r="JWM10" s="242"/>
      <c r="JWN10" s="242"/>
      <c r="JWO10" s="242"/>
      <c r="JWP10" s="242"/>
      <c r="JWQ10" s="242"/>
      <c r="JWR10" s="242"/>
      <c r="JWS10" s="242"/>
      <c r="JWT10" s="242"/>
      <c r="JWU10" s="242"/>
      <c r="JWV10" s="242"/>
      <c r="JWW10" s="242"/>
      <c r="JWX10" s="242"/>
      <c r="JWY10" s="242"/>
      <c r="JWZ10" s="242"/>
      <c r="JXA10" s="242"/>
      <c r="JXB10" s="242"/>
      <c r="JXC10" s="242"/>
      <c r="JXD10" s="242"/>
      <c r="JXE10" s="242"/>
      <c r="JXF10" s="242"/>
      <c r="JXG10" s="242"/>
      <c r="JXH10" s="242"/>
      <c r="JXI10" s="242"/>
      <c r="JXJ10" s="242"/>
      <c r="JXK10" s="242"/>
      <c r="JXL10" s="242"/>
      <c r="JXM10" s="242"/>
      <c r="JXN10" s="242"/>
      <c r="JXO10" s="242"/>
      <c r="JXP10" s="242"/>
      <c r="JXQ10" s="242"/>
      <c r="JXR10" s="242"/>
      <c r="JXS10" s="242"/>
      <c r="JXT10" s="242"/>
      <c r="JXU10" s="242"/>
      <c r="JXV10" s="242"/>
      <c r="JXW10" s="242"/>
      <c r="JXX10" s="242"/>
      <c r="JXY10" s="242"/>
      <c r="JXZ10" s="242"/>
      <c r="JYA10" s="242"/>
      <c r="JYB10" s="242"/>
      <c r="JYC10" s="242"/>
      <c r="JYD10" s="242"/>
      <c r="JYE10" s="242"/>
      <c r="JYF10" s="242"/>
      <c r="JYG10" s="242"/>
      <c r="JYH10" s="242"/>
      <c r="JYI10" s="242"/>
      <c r="JYJ10" s="242"/>
      <c r="JYK10" s="242"/>
      <c r="JYL10" s="242"/>
      <c r="JYM10" s="242"/>
      <c r="JYN10" s="242"/>
      <c r="JYO10" s="242"/>
      <c r="JYP10" s="242"/>
      <c r="JYQ10" s="242"/>
      <c r="JYR10" s="242"/>
      <c r="JYS10" s="242"/>
      <c r="JYT10" s="242"/>
      <c r="JYU10" s="242"/>
      <c r="JYV10" s="242"/>
      <c r="JYW10" s="242"/>
      <c r="JYX10" s="242"/>
      <c r="JYY10" s="242"/>
      <c r="JYZ10" s="242"/>
      <c r="JZA10" s="242"/>
      <c r="JZB10" s="242"/>
      <c r="JZC10" s="242"/>
      <c r="JZD10" s="242"/>
      <c r="JZE10" s="242"/>
      <c r="JZF10" s="242"/>
      <c r="JZG10" s="242"/>
      <c r="JZH10" s="242"/>
      <c r="JZI10" s="242"/>
      <c r="JZJ10" s="242"/>
      <c r="JZK10" s="242"/>
      <c r="JZL10" s="242"/>
      <c r="JZM10" s="242"/>
      <c r="JZN10" s="242"/>
      <c r="JZO10" s="242"/>
      <c r="JZP10" s="242"/>
      <c r="JZQ10" s="242"/>
      <c r="JZR10" s="242"/>
      <c r="JZS10" s="242"/>
      <c r="JZT10" s="242"/>
      <c r="JZU10" s="242"/>
      <c r="JZV10" s="242"/>
      <c r="JZW10" s="242"/>
      <c r="JZX10" s="242"/>
      <c r="JZY10" s="242"/>
      <c r="JZZ10" s="242"/>
      <c r="KAA10" s="242"/>
      <c r="KAB10" s="242"/>
      <c r="KAC10" s="242"/>
      <c r="KAD10" s="242"/>
      <c r="KAE10" s="242"/>
      <c r="KAF10" s="242"/>
      <c r="KAG10" s="242"/>
      <c r="KAH10" s="242"/>
      <c r="KAI10" s="242"/>
      <c r="KAJ10" s="242"/>
      <c r="KAK10" s="242"/>
      <c r="KAL10" s="242"/>
      <c r="KAM10" s="242"/>
      <c r="KAN10" s="242"/>
      <c r="KAO10" s="242"/>
      <c r="KAP10" s="242"/>
      <c r="KAQ10" s="242"/>
      <c r="KAR10" s="242"/>
      <c r="KAS10" s="242"/>
      <c r="KAT10" s="242"/>
      <c r="KAU10" s="242"/>
      <c r="KAV10" s="242"/>
      <c r="KAW10" s="242"/>
      <c r="KAX10" s="242"/>
      <c r="KAY10" s="242"/>
      <c r="KAZ10" s="242"/>
      <c r="KBA10" s="242"/>
      <c r="KBB10" s="242"/>
      <c r="KBC10" s="242"/>
      <c r="KBD10" s="242"/>
      <c r="KBE10" s="242"/>
      <c r="KBF10" s="242"/>
      <c r="KBG10" s="242"/>
      <c r="KBH10" s="242"/>
      <c r="KBI10" s="242"/>
      <c r="KBJ10" s="242"/>
      <c r="KBK10" s="242"/>
      <c r="KBL10" s="242"/>
      <c r="KBM10" s="242"/>
      <c r="KBN10" s="242"/>
      <c r="KBO10" s="242"/>
      <c r="KBP10" s="242"/>
      <c r="KBQ10" s="242"/>
      <c r="KBR10" s="242"/>
      <c r="KBS10" s="242"/>
      <c r="KBT10" s="242"/>
      <c r="KBU10" s="242"/>
      <c r="KBV10" s="242"/>
      <c r="KBW10" s="242"/>
      <c r="KBX10" s="242"/>
      <c r="KBY10" s="242"/>
      <c r="KBZ10" s="242"/>
      <c r="KCA10" s="242"/>
      <c r="KCB10" s="242"/>
      <c r="KCC10" s="242"/>
      <c r="KCD10" s="242"/>
      <c r="KCE10" s="242"/>
      <c r="KCF10" s="242"/>
      <c r="KCG10" s="242"/>
      <c r="KCH10" s="242"/>
      <c r="KCI10" s="242"/>
      <c r="KCJ10" s="242"/>
      <c r="KCK10" s="242"/>
      <c r="KCL10" s="242"/>
      <c r="KCM10" s="242"/>
      <c r="KCN10" s="242"/>
      <c r="KCO10" s="242"/>
      <c r="KCP10" s="242"/>
      <c r="KCQ10" s="242"/>
      <c r="KCR10" s="242"/>
      <c r="KCS10" s="242"/>
      <c r="KCT10" s="242"/>
      <c r="KCU10" s="242"/>
      <c r="KCV10" s="242"/>
      <c r="KCW10" s="242"/>
      <c r="KCX10" s="242"/>
      <c r="KCY10" s="242"/>
      <c r="KCZ10" s="242"/>
      <c r="KDA10" s="242"/>
      <c r="KDB10" s="242"/>
      <c r="KDC10" s="242"/>
      <c r="KDD10" s="242"/>
      <c r="KDE10" s="242"/>
      <c r="KDF10" s="242"/>
      <c r="KDG10" s="242"/>
      <c r="KDH10" s="242"/>
      <c r="KDI10" s="242"/>
      <c r="KDJ10" s="242"/>
      <c r="KDK10" s="242"/>
      <c r="KDL10" s="242"/>
      <c r="KDM10" s="242"/>
      <c r="KDN10" s="242"/>
      <c r="KDO10" s="242"/>
      <c r="KDP10" s="242"/>
      <c r="KDQ10" s="242"/>
      <c r="KDR10" s="242"/>
      <c r="KDS10" s="242"/>
      <c r="KDT10" s="242"/>
      <c r="KDU10" s="242"/>
      <c r="KDV10" s="242"/>
      <c r="KDW10" s="242"/>
      <c r="KDX10" s="242"/>
      <c r="KDY10" s="242"/>
      <c r="KDZ10" s="242"/>
      <c r="KEA10" s="242"/>
      <c r="KEB10" s="242"/>
      <c r="KEC10" s="242"/>
      <c r="KED10" s="242"/>
      <c r="KEE10" s="242"/>
      <c r="KEF10" s="242"/>
      <c r="KEG10" s="242"/>
      <c r="KEH10" s="242"/>
      <c r="KEI10" s="242"/>
      <c r="KEJ10" s="242"/>
      <c r="KEK10" s="242"/>
      <c r="KEL10" s="242"/>
      <c r="KEM10" s="242"/>
      <c r="KEN10" s="242"/>
      <c r="KEO10" s="242"/>
      <c r="KEP10" s="242"/>
      <c r="KEQ10" s="242"/>
      <c r="KER10" s="242"/>
      <c r="KES10" s="242"/>
      <c r="KET10" s="242"/>
      <c r="KEU10" s="242"/>
      <c r="KEV10" s="242"/>
      <c r="KEW10" s="242"/>
      <c r="KEX10" s="242"/>
      <c r="KEY10" s="242"/>
      <c r="KEZ10" s="242"/>
      <c r="KFA10" s="242"/>
      <c r="KFB10" s="242"/>
      <c r="KFC10" s="242"/>
      <c r="KFD10" s="242"/>
      <c r="KFE10" s="242"/>
      <c r="KFF10" s="242"/>
      <c r="KFG10" s="242"/>
      <c r="KFH10" s="242"/>
      <c r="KFI10" s="242"/>
      <c r="KFJ10" s="242"/>
      <c r="KFK10" s="242"/>
      <c r="KFL10" s="242"/>
      <c r="KFM10" s="242"/>
      <c r="KFN10" s="242"/>
      <c r="KFO10" s="242"/>
      <c r="KFP10" s="242"/>
      <c r="KFQ10" s="242"/>
      <c r="KFR10" s="242"/>
      <c r="KFS10" s="242"/>
      <c r="KFT10" s="242"/>
      <c r="KFU10" s="242"/>
      <c r="KFV10" s="242"/>
      <c r="KFW10" s="242"/>
      <c r="KFX10" s="242"/>
      <c r="KFY10" s="242"/>
      <c r="KFZ10" s="242"/>
      <c r="KGA10" s="242"/>
      <c r="KGB10" s="242"/>
      <c r="KGC10" s="242"/>
      <c r="KGD10" s="242"/>
      <c r="KGE10" s="242"/>
      <c r="KGF10" s="242"/>
      <c r="KGG10" s="242"/>
      <c r="KGH10" s="242"/>
      <c r="KGI10" s="242"/>
      <c r="KGJ10" s="242"/>
      <c r="KGK10" s="242"/>
      <c r="KGL10" s="242"/>
      <c r="KGM10" s="242"/>
      <c r="KGN10" s="242"/>
      <c r="KGO10" s="242"/>
      <c r="KGP10" s="242"/>
      <c r="KGQ10" s="242"/>
      <c r="KGR10" s="242"/>
      <c r="KGS10" s="242"/>
      <c r="KGT10" s="242"/>
      <c r="KGU10" s="242"/>
      <c r="KGV10" s="242"/>
      <c r="KGW10" s="242"/>
      <c r="KGX10" s="242"/>
      <c r="KGY10" s="242"/>
      <c r="KGZ10" s="242"/>
      <c r="KHA10" s="242"/>
      <c r="KHB10" s="242"/>
      <c r="KHC10" s="242"/>
      <c r="KHD10" s="242"/>
      <c r="KHE10" s="242"/>
      <c r="KHF10" s="242"/>
      <c r="KHG10" s="242"/>
      <c r="KHH10" s="242"/>
      <c r="KHI10" s="242"/>
      <c r="KHJ10" s="242"/>
      <c r="KHK10" s="242"/>
      <c r="KHL10" s="242"/>
      <c r="KHM10" s="242"/>
      <c r="KHN10" s="242"/>
      <c r="KHO10" s="242"/>
      <c r="KHP10" s="242"/>
      <c r="KHQ10" s="242"/>
      <c r="KHR10" s="242"/>
      <c r="KHS10" s="242"/>
      <c r="KHT10" s="242"/>
      <c r="KHU10" s="242"/>
      <c r="KHV10" s="242"/>
      <c r="KHW10" s="242"/>
      <c r="KHX10" s="242"/>
      <c r="KHY10" s="242"/>
      <c r="KHZ10" s="242"/>
      <c r="KIA10" s="242"/>
      <c r="KIB10" s="242"/>
      <c r="KIC10" s="242"/>
      <c r="KID10" s="242"/>
      <c r="KIE10" s="242"/>
      <c r="KIF10" s="242"/>
      <c r="KIG10" s="242"/>
      <c r="KIH10" s="242"/>
      <c r="KII10" s="242"/>
      <c r="KIJ10" s="242"/>
      <c r="KIK10" s="242"/>
      <c r="KIL10" s="242"/>
      <c r="KIM10" s="242"/>
      <c r="KIN10" s="242"/>
      <c r="KIO10" s="242"/>
      <c r="KIP10" s="242"/>
      <c r="KIQ10" s="242"/>
      <c r="KIR10" s="242"/>
      <c r="KIS10" s="242"/>
      <c r="KIT10" s="242"/>
      <c r="KIU10" s="242"/>
      <c r="KIV10" s="242"/>
      <c r="KIW10" s="242"/>
      <c r="KIX10" s="242"/>
      <c r="KIY10" s="242"/>
      <c r="KIZ10" s="242"/>
      <c r="KJA10" s="242"/>
      <c r="KJB10" s="242"/>
      <c r="KJC10" s="242"/>
      <c r="KJD10" s="242"/>
      <c r="KJE10" s="242"/>
      <c r="KJF10" s="242"/>
      <c r="KJG10" s="242"/>
      <c r="KJH10" s="242"/>
      <c r="KJI10" s="242"/>
      <c r="KJJ10" s="242"/>
      <c r="KJK10" s="242"/>
      <c r="KJL10" s="242"/>
      <c r="KJM10" s="242"/>
      <c r="KJN10" s="242"/>
      <c r="KJO10" s="242"/>
      <c r="KJP10" s="242"/>
      <c r="KJQ10" s="242"/>
      <c r="KJR10" s="242"/>
      <c r="KJS10" s="242"/>
      <c r="KJT10" s="242"/>
      <c r="KJU10" s="242"/>
      <c r="KJV10" s="242"/>
      <c r="KJW10" s="242"/>
      <c r="KJX10" s="242"/>
      <c r="KJY10" s="242"/>
      <c r="KJZ10" s="242"/>
      <c r="KKA10" s="242"/>
      <c r="KKB10" s="242"/>
      <c r="KKC10" s="242"/>
      <c r="KKD10" s="242"/>
      <c r="KKE10" s="242"/>
      <c r="KKF10" s="242"/>
      <c r="KKG10" s="242"/>
      <c r="KKH10" s="242"/>
      <c r="KKI10" s="242"/>
      <c r="KKJ10" s="242"/>
      <c r="KKK10" s="242"/>
      <c r="KKL10" s="242"/>
      <c r="KKM10" s="242"/>
      <c r="KKN10" s="242"/>
      <c r="KKO10" s="242"/>
      <c r="KKP10" s="242"/>
      <c r="KKQ10" s="242"/>
      <c r="KKR10" s="242"/>
      <c r="KKS10" s="242"/>
      <c r="KKT10" s="242"/>
      <c r="KKU10" s="242"/>
      <c r="KKV10" s="242"/>
      <c r="KKW10" s="242"/>
      <c r="KKX10" s="242"/>
      <c r="KKY10" s="242"/>
      <c r="KKZ10" s="242"/>
      <c r="KLA10" s="242"/>
      <c r="KLB10" s="242"/>
      <c r="KLC10" s="242"/>
      <c r="KLD10" s="242"/>
      <c r="KLE10" s="242"/>
      <c r="KLF10" s="242"/>
      <c r="KLG10" s="242"/>
      <c r="KLH10" s="242"/>
      <c r="KLI10" s="242"/>
      <c r="KLJ10" s="242"/>
      <c r="KLK10" s="242"/>
      <c r="KLL10" s="242"/>
      <c r="KLM10" s="242"/>
      <c r="KLN10" s="242"/>
      <c r="KLO10" s="242"/>
      <c r="KLP10" s="242"/>
      <c r="KLQ10" s="242"/>
      <c r="KLR10" s="242"/>
      <c r="KLS10" s="242"/>
      <c r="KLT10" s="242"/>
      <c r="KLU10" s="242"/>
      <c r="KLV10" s="242"/>
      <c r="KLW10" s="242"/>
      <c r="KLX10" s="242"/>
      <c r="KLY10" s="242"/>
      <c r="KLZ10" s="242"/>
      <c r="KMA10" s="242"/>
      <c r="KMB10" s="242"/>
      <c r="KMC10" s="242"/>
      <c r="KMD10" s="242"/>
      <c r="KME10" s="242"/>
      <c r="KMF10" s="242"/>
      <c r="KMG10" s="242"/>
      <c r="KMH10" s="242"/>
      <c r="KMI10" s="242"/>
      <c r="KMJ10" s="242"/>
      <c r="KMK10" s="242"/>
      <c r="KML10" s="242"/>
      <c r="KMM10" s="242"/>
      <c r="KMN10" s="242"/>
      <c r="KMO10" s="242"/>
      <c r="KMP10" s="242"/>
      <c r="KMQ10" s="242"/>
      <c r="KMR10" s="242"/>
      <c r="KMS10" s="242"/>
      <c r="KMT10" s="242"/>
      <c r="KMU10" s="242"/>
      <c r="KMV10" s="242"/>
      <c r="KMW10" s="242"/>
      <c r="KMX10" s="242"/>
      <c r="KMY10" s="242"/>
      <c r="KMZ10" s="242"/>
      <c r="KNA10" s="242"/>
      <c r="KNB10" s="242"/>
      <c r="KNC10" s="242"/>
      <c r="KND10" s="242"/>
      <c r="KNE10" s="242"/>
      <c r="KNF10" s="242"/>
      <c r="KNG10" s="242"/>
      <c r="KNH10" s="242"/>
      <c r="KNI10" s="242"/>
      <c r="KNJ10" s="242"/>
      <c r="KNK10" s="242"/>
      <c r="KNL10" s="242"/>
      <c r="KNM10" s="242"/>
      <c r="KNN10" s="242"/>
      <c r="KNO10" s="242"/>
      <c r="KNP10" s="242"/>
      <c r="KNQ10" s="242"/>
      <c r="KNR10" s="242"/>
      <c r="KNS10" s="242"/>
      <c r="KNT10" s="242"/>
      <c r="KNU10" s="242"/>
      <c r="KNV10" s="242"/>
      <c r="KNW10" s="242"/>
      <c r="KNX10" s="242"/>
      <c r="KNY10" s="242"/>
      <c r="KNZ10" s="242"/>
      <c r="KOA10" s="242"/>
      <c r="KOB10" s="242"/>
      <c r="KOC10" s="242"/>
      <c r="KOD10" s="242"/>
      <c r="KOE10" s="242"/>
      <c r="KOF10" s="242"/>
      <c r="KOG10" s="242"/>
      <c r="KOH10" s="242"/>
      <c r="KOI10" s="242"/>
      <c r="KOJ10" s="242"/>
      <c r="KOK10" s="242"/>
      <c r="KOL10" s="242"/>
      <c r="KOM10" s="242"/>
      <c r="KON10" s="242"/>
      <c r="KOO10" s="242"/>
      <c r="KOP10" s="242"/>
      <c r="KOQ10" s="242"/>
      <c r="KOR10" s="242"/>
      <c r="KOS10" s="242"/>
      <c r="KOT10" s="242"/>
      <c r="KOU10" s="242"/>
      <c r="KOV10" s="242"/>
      <c r="KOW10" s="242"/>
      <c r="KOX10" s="242"/>
      <c r="KOY10" s="242"/>
      <c r="KOZ10" s="242"/>
      <c r="KPA10" s="242"/>
      <c r="KPB10" s="242"/>
      <c r="KPC10" s="242"/>
      <c r="KPD10" s="242"/>
      <c r="KPE10" s="242"/>
      <c r="KPF10" s="242"/>
      <c r="KPG10" s="242"/>
      <c r="KPH10" s="242"/>
      <c r="KPI10" s="242"/>
      <c r="KPJ10" s="242"/>
      <c r="KPK10" s="242"/>
      <c r="KPL10" s="242"/>
      <c r="KPM10" s="242"/>
      <c r="KPN10" s="242"/>
      <c r="KPO10" s="242"/>
      <c r="KPP10" s="242"/>
      <c r="KPQ10" s="242"/>
      <c r="KPR10" s="242"/>
      <c r="KPS10" s="242"/>
      <c r="KPT10" s="242"/>
      <c r="KPU10" s="242"/>
      <c r="KPV10" s="242"/>
      <c r="KPW10" s="242"/>
      <c r="KPX10" s="242"/>
      <c r="KPY10" s="242"/>
      <c r="KPZ10" s="242"/>
      <c r="KQA10" s="242"/>
      <c r="KQB10" s="242"/>
      <c r="KQC10" s="242"/>
      <c r="KQD10" s="242"/>
      <c r="KQE10" s="242"/>
      <c r="KQF10" s="242"/>
      <c r="KQG10" s="242"/>
      <c r="KQH10" s="242"/>
      <c r="KQI10" s="242"/>
      <c r="KQJ10" s="242"/>
      <c r="KQK10" s="242"/>
      <c r="KQL10" s="242"/>
      <c r="KQM10" s="242"/>
      <c r="KQN10" s="242"/>
      <c r="KQO10" s="242"/>
      <c r="KQP10" s="242"/>
      <c r="KQQ10" s="242"/>
      <c r="KQR10" s="242"/>
      <c r="KQS10" s="242"/>
      <c r="KQT10" s="242"/>
      <c r="KQU10" s="242"/>
      <c r="KQV10" s="242"/>
      <c r="KQW10" s="242"/>
      <c r="KQX10" s="242"/>
      <c r="KQY10" s="242"/>
      <c r="KQZ10" s="242"/>
      <c r="KRA10" s="242"/>
      <c r="KRB10" s="242"/>
      <c r="KRC10" s="242"/>
      <c r="KRD10" s="242"/>
      <c r="KRE10" s="242"/>
      <c r="KRF10" s="242"/>
      <c r="KRG10" s="242"/>
      <c r="KRH10" s="242"/>
      <c r="KRI10" s="242"/>
      <c r="KRJ10" s="242"/>
      <c r="KRK10" s="242"/>
      <c r="KRL10" s="242"/>
      <c r="KRM10" s="242"/>
      <c r="KRN10" s="242"/>
      <c r="KRO10" s="242"/>
      <c r="KRP10" s="242"/>
      <c r="KRQ10" s="242"/>
      <c r="KRR10" s="242"/>
      <c r="KRS10" s="242"/>
      <c r="KRT10" s="242"/>
      <c r="KRU10" s="242"/>
      <c r="KRV10" s="242"/>
      <c r="KRW10" s="242"/>
      <c r="KRX10" s="242"/>
      <c r="KRY10" s="242"/>
      <c r="KRZ10" s="242"/>
      <c r="KSA10" s="242"/>
      <c r="KSB10" s="242"/>
      <c r="KSC10" s="242"/>
      <c r="KSD10" s="242"/>
      <c r="KSE10" s="242"/>
      <c r="KSF10" s="242"/>
      <c r="KSG10" s="242"/>
      <c r="KSH10" s="242"/>
      <c r="KSI10" s="242"/>
      <c r="KSJ10" s="242"/>
      <c r="KSK10" s="242"/>
      <c r="KSL10" s="242"/>
      <c r="KSM10" s="242"/>
      <c r="KSN10" s="242"/>
      <c r="KSO10" s="242"/>
      <c r="KSP10" s="242"/>
      <c r="KSQ10" s="242"/>
      <c r="KSR10" s="242"/>
      <c r="KSS10" s="242"/>
      <c r="KST10" s="242"/>
      <c r="KSU10" s="242"/>
      <c r="KSV10" s="242"/>
      <c r="KSW10" s="242"/>
      <c r="KSX10" s="242"/>
      <c r="KSY10" s="242"/>
      <c r="KSZ10" s="242"/>
      <c r="KTA10" s="242"/>
      <c r="KTB10" s="242"/>
      <c r="KTC10" s="242"/>
      <c r="KTD10" s="242"/>
      <c r="KTE10" s="242"/>
      <c r="KTF10" s="242"/>
      <c r="KTG10" s="242"/>
      <c r="KTH10" s="242"/>
      <c r="KTI10" s="242"/>
      <c r="KTJ10" s="242"/>
      <c r="KTK10" s="242"/>
      <c r="KTL10" s="242"/>
      <c r="KTM10" s="242"/>
      <c r="KTN10" s="242"/>
      <c r="KTO10" s="242"/>
      <c r="KTP10" s="242"/>
      <c r="KTQ10" s="242"/>
      <c r="KTR10" s="242"/>
      <c r="KTS10" s="242"/>
      <c r="KTT10" s="242"/>
      <c r="KTU10" s="242"/>
      <c r="KTV10" s="242"/>
      <c r="KTW10" s="242"/>
      <c r="KTX10" s="242"/>
      <c r="KTY10" s="242"/>
      <c r="KTZ10" s="242"/>
      <c r="KUA10" s="242"/>
      <c r="KUB10" s="242"/>
      <c r="KUC10" s="242"/>
      <c r="KUD10" s="242"/>
      <c r="KUE10" s="242"/>
      <c r="KUF10" s="242"/>
      <c r="KUG10" s="242"/>
      <c r="KUH10" s="242"/>
      <c r="KUI10" s="242"/>
      <c r="KUJ10" s="242"/>
      <c r="KUK10" s="242"/>
      <c r="KUL10" s="242"/>
      <c r="KUM10" s="242"/>
      <c r="KUN10" s="242"/>
      <c r="KUO10" s="242"/>
      <c r="KUP10" s="242"/>
      <c r="KUQ10" s="242"/>
      <c r="KUR10" s="242"/>
      <c r="KUS10" s="242"/>
      <c r="KUT10" s="242"/>
      <c r="KUU10" s="242"/>
      <c r="KUV10" s="242"/>
      <c r="KUW10" s="242"/>
      <c r="KUX10" s="242"/>
      <c r="KUY10" s="242"/>
      <c r="KUZ10" s="242"/>
      <c r="KVA10" s="242"/>
      <c r="KVB10" s="242"/>
      <c r="KVC10" s="242"/>
      <c r="KVD10" s="242"/>
      <c r="KVE10" s="242"/>
      <c r="KVF10" s="242"/>
      <c r="KVG10" s="242"/>
      <c r="KVH10" s="242"/>
      <c r="KVI10" s="242"/>
      <c r="KVJ10" s="242"/>
      <c r="KVK10" s="242"/>
      <c r="KVL10" s="242"/>
      <c r="KVM10" s="242"/>
      <c r="KVN10" s="242"/>
      <c r="KVO10" s="242"/>
      <c r="KVP10" s="242"/>
      <c r="KVQ10" s="242"/>
      <c r="KVR10" s="242"/>
      <c r="KVS10" s="242"/>
      <c r="KVT10" s="242"/>
      <c r="KVU10" s="242"/>
      <c r="KVV10" s="242"/>
      <c r="KVW10" s="242"/>
      <c r="KVX10" s="242"/>
      <c r="KVY10" s="242"/>
      <c r="KVZ10" s="242"/>
      <c r="KWA10" s="242"/>
      <c r="KWB10" s="242"/>
      <c r="KWC10" s="242"/>
      <c r="KWD10" s="242"/>
      <c r="KWE10" s="242"/>
      <c r="KWF10" s="242"/>
      <c r="KWG10" s="242"/>
      <c r="KWH10" s="242"/>
      <c r="KWI10" s="242"/>
      <c r="KWJ10" s="242"/>
      <c r="KWK10" s="242"/>
      <c r="KWL10" s="242"/>
      <c r="KWM10" s="242"/>
      <c r="KWN10" s="242"/>
      <c r="KWO10" s="242"/>
      <c r="KWP10" s="242"/>
      <c r="KWQ10" s="242"/>
      <c r="KWR10" s="242"/>
      <c r="KWS10" s="242"/>
      <c r="KWT10" s="242"/>
      <c r="KWU10" s="242"/>
      <c r="KWV10" s="242"/>
      <c r="KWW10" s="242"/>
      <c r="KWX10" s="242"/>
      <c r="KWY10" s="242"/>
      <c r="KWZ10" s="242"/>
      <c r="KXA10" s="242"/>
      <c r="KXB10" s="242"/>
      <c r="KXC10" s="242"/>
      <c r="KXD10" s="242"/>
      <c r="KXE10" s="242"/>
      <c r="KXF10" s="242"/>
      <c r="KXG10" s="242"/>
      <c r="KXH10" s="242"/>
      <c r="KXI10" s="242"/>
      <c r="KXJ10" s="242"/>
      <c r="KXK10" s="242"/>
      <c r="KXL10" s="242"/>
      <c r="KXM10" s="242"/>
      <c r="KXN10" s="242"/>
      <c r="KXO10" s="242"/>
      <c r="KXP10" s="242"/>
      <c r="KXQ10" s="242"/>
      <c r="KXR10" s="242"/>
      <c r="KXS10" s="242"/>
      <c r="KXT10" s="242"/>
      <c r="KXU10" s="242"/>
      <c r="KXV10" s="242"/>
      <c r="KXW10" s="242"/>
      <c r="KXX10" s="242"/>
      <c r="KXY10" s="242"/>
      <c r="KXZ10" s="242"/>
      <c r="KYA10" s="242"/>
      <c r="KYB10" s="242"/>
      <c r="KYC10" s="242"/>
      <c r="KYD10" s="242"/>
      <c r="KYE10" s="242"/>
      <c r="KYF10" s="242"/>
      <c r="KYG10" s="242"/>
      <c r="KYH10" s="242"/>
      <c r="KYI10" s="242"/>
      <c r="KYJ10" s="242"/>
      <c r="KYK10" s="242"/>
      <c r="KYL10" s="242"/>
      <c r="KYM10" s="242"/>
      <c r="KYN10" s="242"/>
      <c r="KYO10" s="242"/>
      <c r="KYP10" s="242"/>
      <c r="KYQ10" s="242"/>
      <c r="KYR10" s="242"/>
      <c r="KYS10" s="242"/>
      <c r="KYT10" s="242"/>
      <c r="KYU10" s="242"/>
      <c r="KYV10" s="242"/>
      <c r="KYW10" s="242"/>
      <c r="KYX10" s="242"/>
      <c r="KYY10" s="242"/>
      <c r="KYZ10" s="242"/>
      <c r="KZA10" s="242"/>
      <c r="KZB10" s="242"/>
      <c r="KZC10" s="242"/>
      <c r="KZD10" s="242"/>
      <c r="KZE10" s="242"/>
      <c r="KZF10" s="242"/>
      <c r="KZG10" s="242"/>
      <c r="KZH10" s="242"/>
      <c r="KZI10" s="242"/>
      <c r="KZJ10" s="242"/>
      <c r="KZK10" s="242"/>
      <c r="KZL10" s="242"/>
      <c r="KZM10" s="242"/>
      <c r="KZN10" s="242"/>
      <c r="KZO10" s="242"/>
      <c r="KZP10" s="242"/>
      <c r="KZQ10" s="242"/>
      <c r="KZR10" s="242"/>
      <c r="KZS10" s="242"/>
      <c r="KZT10" s="242"/>
      <c r="KZU10" s="242"/>
      <c r="KZV10" s="242"/>
      <c r="KZW10" s="242"/>
      <c r="KZX10" s="242"/>
      <c r="KZY10" s="242"/>
      <c r="KZZ10" s="242"/>
      <c r="LAA10" s="242"/>
      <c r="LAB10" s="242"/>
      <c r="LAC10" s="242"/>
      <c r="LAD10" s="242"/>
      <c r="LAE10" s="242"/>
      <c r="LAF10" s="242"/>
      <c r="LAG10" s="242"/>
      <c r="LAH10" s="242"/>
      <c r="LAI10" s="242"/>
      <c r="LAJ10" s="242"/>
      <c r="LAK10" s="242"/>
      <c r="LAL10" s="242"/>
      <c r="LAM10" s="242"/>
      <c r="LAN10" s="242"/>
      <c r="LAO10" s="242"/>
      <c r="LAP10" s="242"/>
      <c r="LAQ10" s="242"/>
      <c r="LAR10" s="242"/>
      <c r="LAS10" s="242"/>
      <c r="LAT10" s="242"/>
      <c r="LAU10" s="242"/>
      <c r="LAV10" s="242"/>
      <c r="LAW10" s="242"/>
      <c r="LAX10" s="242"/>
      <c r="LAY10" s="242"/>
      <c r="LAZ10" s="242"/>
      <c r="LBA10" s="242"/>
      <c r="LBB10" s="242"/>
      <c r="LBC10" s="242"/>
      <c r="LBD10" s="242"/>
      <c r="LBE10" s="242"/>
      <c r="LBF10" s="242"/>
      <c r="LBG10" s="242"/>
      <c r="LBH10" s="242"/>
      <c r="LBI10" s="242"/>
      <c r="LBJ10" s="242"/>
      <c r="LBK10" s="242"/>
      <c r="LBL10" s="242"/>
      <c r="LBM10" s="242"/>
      <c r="LBN10" s="242"/>
      <c r="LBO10" s="242"/>
      <c r="LBP10" s="242"/>
      <c r="LBQ10" s="242"/>
      <c r="LBR10" s="242"/>
      <c r="LBS10" s="242"/>
      <c r="LBT10" s="242"/>
      <c r="LBU10" s="242"/>
      <c r="LBV10" s="242"/>
      <c r="LBW10" s="242"/>
      <c r="LBX10" s="242"/>
      <c r="LBY10" s="242"/>
      <c r="LBZ10" s="242"/>
      <c r="LCA10" s="242"/>
      <c r="LCB10" s="242"/>
      <c r="LCC10" s="242"/>
      <c r="LCD10" s="242"/>
      <c r="LCE10" s="242"/>
      <c r="LCF10" s="242"/>
      <c r="LCG10" s="242"/>
      <c r="LCH10" s="242"/>
      <c r="LCI10" s="242"/>
      <c r="LCJ10" s="242"/>
      <c r="LCK10" s="242"/>
      <c r="LCL10" s="242"/>
      <c r="LCM10" s="242"/>
      <c r="LCN10" s="242"/>
      <c r="LCO10" s="242"/>
      <c r="LCP10" s="242"/>
      <c r="LCQ10" s="242"/>
      <c r="LCR10" s="242"/>
      <c r="LCS10" s="242"/>
      <c r="LCT10" s="242"/>
      <c r="LCU10" s="242"/>
      <c r="LCV10" s="242"/>
      <c r="LCW10" s="242"/>
      <c r="LCX10" s="242"/>
      <c r="LCY10" s="242"/>
      <c r="LCZ10" s="242"/>
      <c r="LDA10" s="242"/>
      <c r="LDB10" s="242"/>
      <c r="LDC10" s="242"/>
      <c r="LDD10" s="242"/>
      <c r="LDE10" s="242"/>
      <c r="LDF10" s="242"/>
      <c r="LDG10" s="242"/>
      <c r="LDH10" s="242"/>
      <c r="LDI10" s="242"/>
      <c r="LDJ10" s="242"/>
      <c r="LDK10" s="242"/>
      <c r="LDL10" s="242"/>
      <c r="LDM10" s="242"/>
      <c r="LDN10" s="242"/>
      <c r="LDO10" s="242"/>
      <c r="LDP10" s="242"/>
      <c r="LDQ10" s="242"/>
      <c r="LDR10" s="242"/>
      <c r="LDS10" s="242"/>
      <c r="LDT10" s="242"/>
      <c r="LDU10" s="242"/>
      <c r="LDV10" s="242"/>
      <c r="LDW10" s="242"/>
      <c r="LDX10" s="242"/>
      <c r="LDY10" s="242"/>
      <c r="LDZ10" s="242"/>
      <c r="LEA10" s="242"/>
      <c r="LEB10" s="242"/>
      <c r="LEC10" s="242"/>
      <c r="LED10" s="242"/>
      <c r="LEE10" s="242"/>
      <c r="LEF10" s="242"/>
      <c r="LEG10" s="242"/>
      <c r="LEH10" s="242"/>
      <c r="LEI10" s="242"/>
      <c r="LEJ10" s="242"/>
      <c r="LEK10" s="242"/>
      <c r="LEL10" s="242"/>
      <c r="LEM10" s="242"/>
      <c r="LEN10" s="242"/>
      <c r="LEO10" s="242"/>
      <c r="LEP10" s="242"/>
      <c r="LEQ10" s="242"/>
      <c r="LER10" s="242"/>
      <c r="LES10" s="242"/>
      <c r="LET10" s="242"/>
      <c r="LEU10" s="242"/>
      <c r="LEV10" s="242"/>
      <c r="LEW10" s="242"/>
      <c r="LEX10" s="242"/>
      <c r="LEY10" s="242"/>
      <c r="LEZ10" s="242"/>
      <c r="LFA10" s="242"/>
      <c r="LFB10" s="242"/>
      <c r="LFC10" s="242"/>
      <c r="LFD10" s="242"/>
      <c r="LFE10" s="242"/>
      <c r="LFF10" s="242"/>
      <c r="LFG10" s="242"/>
      <c r="LFH10" s="242"/>
      <c r="LFI10" s="242"/>
      <c r="LFJ10" s="242"/>
      <c r="LFK10" s="242"/>
      <c r="LFL10" s="242"/>
      <c r="LFM10" s="242"/>
      <c r="LFN10" s="242"/>
      <c r="LFO10" s="242"/>
      <c r="LFP10" s="242"/>
      <c r="LFQ10" s="242"/>
      <c r="LFR10" s="242"/>
      <c r="LFS10" s="242"/>
      <c r="LFT10" s="242"/>
      <c r="LFU10" s="242"/>
      <c r="LFV10" s="242"/>
      <c r="LFW10" s="242"/>
      <c r="LFX10" s="242"/>
      <c r="LFY10" s="242"/>
      <c r="LFZ10" s="242"/>
      <c r="LGA10" s="242"/>
      <c r="LGB10" s="242"/>
      <c r="LGC10" s="242"/>
      <c r="LGD10" s="242"/>
      <c r="LGE10" s="242"/>
      <c r="LGF10" s="242"/>
      <c r="LGG10" s="242"/>
      <c r="LGH10" s="242"/>
      <c r="LGI10" s="242"/>
      <c r="LGJ10" s="242"/>
      <c r="LGK10" s="242"/>
      <c r="LGL10" s="242"/>
      <c r="LGM10" s="242"/>
      <c r="LGN10" s="242"/>
      <c r="LGO10" s="242"/>
      <c r="LGP10" s="242"/>
      <c r="LGQ10" s="242"/>
      <c r="LGR10" s="242"/>
      <c r="LGS10" s="242"/>
      <c r="LGT10" s="242"/>
      <c r="LGU10" s="242"/>
      <c r="LGV10" s="242"/>
      <c r="LGW10" s="242"/>
      <c r="LGX10" s="242"/>
      <c r="LGY10" s="242"/>
      <c r="LGZ10" s="242"/>
      <c r="LHA10" s="242"/>
      <c r="LHB10" s="242"/>
      <c r="LHC10" s="242"/>
      <c r="LHD10" s="242"/>
      <c r="LHE10" s="242"/>
      <c r="LHF10" s="242"/>
      <c r="LHG10" s="242"/>
      <c r="LHH10" s="242"/>
      <c r="LHI10" s="242"/>
      <c r="LHJ10" s="242"/>
      <c r="LHK10" s="242"/>
      <c r="LHL10" s="242"/>
      <c r="LHM10" s="242"/>
      <c r="LHN10" s="242"/>
      <c r="LHO10" s="242"/>
      <c r="LHP10" s="242"/>
      <c r="LHQ10" s="242"/>
      <c r="LHR10" s="242"/>
      <c r="LHS10" s="242"/>
      <c r="LHT10" s="242"/>
      <c r="LHU10" s="242"/>
      <c r="LHV10" s="242"/>
      <c r="LHW10" s="242"/>
      <c r="LHX10" s="242"/>
      <c r="LHY10" s="242"/>
      <c r="LHZ10" s="242"/>
      <c r="LIA10" s="242"/>
      <c r="LIB10" s="242"/>
      <c r="LIC10" s="242"/>
      <c r="LID10" s="242"/>
      <c r="LIE10" s="242"/>
      <c r="LIF10" s="242"/>
      <c r="LIG10" s="242"/>
      <c r="LIH10" s="242"/>
      <c r="LII10" s="242"/>
      <c r="LIJ10" s="242"/>
      <c r="LIK10" s="242"/>
      <c r="LIL10" s="242"/>
      <c r="LIM10" s="242"/>
      <c r="LIN10" s="242"/>
      <c r="LIO10" s="242"/>
      <c r="LIP10" s="242"/>
      <c r="LIQ10" s="242"/>
      <c r="LIR10" s="242"/>
      <c r="LIS10" s="242"/>
      <c r="LIT10" s="242"/>
      <c r="LIU10" s="242"/>
      <c r="LIV10" s="242"/>
      <c r="LIW10" s="242"/>
      <c r="LIX10" s="242"/>
      <c r="LIY10" s="242"/>
      <c r="LIZ10" s="242"/>
      <c r="LJA10" s="242"/>
      <c r="LJB10" s="242"/>
      <c r="LJC10" s="242"/>
      <c r="LJD10" s="242"/>
      <c r="LJE10" s="242"/>
      <c r="LJF10" s="242"/>
      <c r="LJG10" s="242"/>
      <c r="LJH10" s="242"/>
      <c r="LJI10" s="242"/>
      <c r="LJJ10" s="242"/>
      <c r="LJK10" s="242"/>
      <c r="LJL10" s="242"/>
      <c r="LJM10" s="242"/>
      <c r="LJN10" s="242"/>
      <c r="LJO10" s="242"/>
      <c r="LJP10" s="242"/>
      <c r="LJQ10" s="242"/>
      <c r="LJR10" s="242"/>
      <c r="LJS10" s="242"/>
      <c r="LJT10" s="242"/>
      <c r="LJU10" s="242"/>
      <c r="LJV10" s="242"/>
      <c r="LJW10" s="242"/>
      <c r="LJX10" s="242"/>
      <c r="LJY10" s="242"/>
      <c r="LJZ10" s="242"/>
      <c r="LKA10" s="242"/>
      <c r="LKB10" s="242"/>
      <c r="LKC10" s="242"/>
      <c r="LKD10" s="242"/>
      <c r="LKE10" s="242"/>
      <c r="LKF10" s="242"/>
      <c r="LKG10" s="242"/>
      <c r="LKH10" s="242"/>
      <c r="LKI10" s="242"/>
      <c r="LKJ10" s="242"/>
      <c r="LKK10" s="242"/>
      <c r="LKL10" s="242"/>
      <c r="LKM10" s="242"/>
      <c r="LKN10" s="242"/>
      <c r="LKO10" s="242"/>
      <c r="LKP10" s="242"/>
      <c r="LKQ10" s="242"/>
      <c r="LKR10" s="242"/>
      <c r="LKS10" s="242"/>
      <c r="LKT10" s="242"/>
      <c r="LKU10" s="242"/>
      <c r="LKV10" s="242"/>
      <c r="LKW10" s="242"/>
      <c r="LKX10" s="242"/>
      <c r="LKY10" s="242"/>
      <c r="LKZ10" s="242"/>
      <c r="LLA10" s="242"/>
      <c r="LLB10" s="242"/>
      <c r="LLC10" s="242"/>
      <c r="LLD10" s="242"/>
      <c r="LLE10" s="242"/>
      <c r="LLF10" s="242"/>
      <c r="LLG10" s="242"/>
      <c r="LLH10" s="242"/>
      <c r="LLI10" s="242"/>
      <c r="LLJ10" s="242"/>
      <c r="LLK10" s="242"/>
      <c r="LLL10" s="242"/>
      <c r="LLM10" s="242"/>
      <c r="LLN10" s="242"/>
      <c r="LLO10" s="242"/>
      <c r="LLP10" s="242"/>
      <c r="LLQ10" s="242"/>
      <c r="LLR10" s="242"/>
      <c r="LLS10" s="242"/>
      <c r="LLT10" s="242"/>
      <c r="LLU10" s="242"/>
      <c r="LLV10" s="242"/>
      <c r="LLW10" s="242"/>
      <c r="LLX10" s="242"/>
      <c r="LLY10" s="242"/>
      <c r="LLZ10" s="242"/>
      <c r="LMA10" s="242"/>
      <c r="LMB10" s="242"/>
      <c r="LMC10" s="242"/>
      <c r="LMD10" s="242"/>
      <c r="LME10" s="242"/>
      <c r="LMF10" s="242"/>
      <c r="LMG10" s="242"/>
      <c r="LMH10" s="242"/>
      <c r="LMI10" s="242"/>
      <c r="LMJ10" s="242"/>
      <c r="LMK10" s="242"/>
      <c r="LML10" s="242"/>
      <c r="LMM10" s="242"/>
      <c r="LMN10" s="242"/>
      <c r="LMO10" s="242"/>
      <c r="LMP10" s="242"/>
      <c r="LMQ10" s="242"/>
      <c r="LMR10" s="242"/>
      <c r="LMS10" s="242"/>
      <c r="LMT10" s="242"/>
      <c r="LMU10" s="242"/>
      <c r="LMV10" s="242"/>
      <c r="LMW10" s="242"/>
      <c r="LMX10" s="242"/>
      <c r="LMY10" s="242"/>
      <c r="LMZ10" s="242"/>
      <c r="LNA10" s="242"/>
      <c r="LNB10" s="242"/>
      <c r="LNC10" s="242"/>
      <c r="LND10" s="242"/>
      <c r="LNE10" s="242"/>
      <c r="LNF10" s="242"/>
      <c r="LNG10" s="242"/>
      <c r="LNH10" s="242"/>
      <c r="LNI10" s="242"/>
      <c r="LNJ10" s="242"/>
      <c r="LNK10" s="242"/>
      <c r="LNL10" s="242"/>
      <c r="LNM10" s="242"/>
      <c r="LNN10" s="242"/>
      <c r="LNO10" s="242"/>
      <c r="LNP10" s="242"/>
      <c r="LNQ10" s="242"/>
      <c r="LNR10" s="242"/>
      <c r="LNS10" s="242"/>
      <c r="LNT10" s="242"/>
      <c r="LNU10" s="242"/>
      <c r="LNV10" s="242"/>
      <c r="LNW10" s="242"/>
      <c r="LNX10" s="242"/>
      <c r="LNY10" s="242"/>
      <c r="LNZ10" s="242"/>
      <c r="LOA10" s="242"/>
      <c r="LOB10" s="242"/>
      <c r="LOC10" s="242"/>
      <c r="LOD10" s="242"/>
      <c r="LOE10" s="242"/>
      <c r="LOF10" s="242"/>
      <c r="LOG10" s="242"/>
      <c r="LOH10" s="242"/>
      <c r="LOI10" s="242"/>
      <c r="LOJ10" s="242"/>
      <c r="LOK10" s="242"/>
      <c r="LOL10" s="242"/>
      <c r="LOM10" s="242"/>
      <c r="LON10" s="242"/>
      <c r="LOO10" s="242"/>
      <c r="LOP10" s="242"/>
      <c r="LOQ10" s="242"/>
      <c r="LOR10" s="242"/>
      <c r="LOS10" s="242"/>
      <c r="LOT10" s="242"/>
      <c r="LOU10" s="242"/>
      <c r="LOV10" s="242"/>
      <c r="LOW10" s="242"/>
      <c r="LOX10" s="242"/>
      <c r="LOY10" s="242"/>
      <c r="LOZ10" s="242"/>
      <c r="LPA10" s="242"/>
      <c r="LPB10" s="242"/>
      <c r="LPC10" s="242"/>
      <c r="LPD10" s="242"/>
      <c r="LPE10" s="242"/>
      <c r="LPF10" s="242"/>
      <c r="LPG10" s="242"/>
      <c r="LPH10" s="242"/>
      <c r="LPI10" s="242"/>
      <c r="LPJ10" s="242"/>
      <c r="LPK10" s="242"/>
      <c r="LPL10" s="242"/>
      <c r="LPM10" s="242"/>
      <c r="LPN10" s="242"/>
      <c r="LPO10" s="242"/>
      <c r="LPP10" s="242"/>
      <c r="LPQ10" s="242"/>
      <c r="LPR10" s="242"/>
      <c r="LPS10" s="242"/>
      <c r="LPT10" s="242"/>
      <c r="LPU10" s="242"/>
      <c r="LPV10" s="242"/>
      <c r="LPW10" s="242"/>
      <c r="LPX10" s="242"/>
      <c r="LPY10" s="242"/>
      <c r="LPZ10" s="242"/>
      <c r="LQA10" s="242"/>
      <c r="LQB10" s="242"/>
      <c r="LQC10" s="242"/>
      <c r="LQD10" s="242"/>
      <c r="LQE10" s="242"/>
      <c r="LQF10" s="242"/>
      <c r="LQG10" s="242"/>
      <c r="LQH10" s="242"/>
      <c r="LQI10" s="242"/>
      <c r="LQJ10" s="242"/>
      <c r="LQK10" s="242"/>
      <c r="LQL10" s="242"/>
      <c r="LQM10" s="242"/>
      <c r="LQN10" s="242"/>
      <c r="LQO10" s="242"/>
      <c r="LQP10" s="242"/>
      <c r="LQQ10" s="242"/>
      <c r="LQR10" s="242"/>
      <c r="LQS10" s="242"/>
      <c r="LQT10" s="242"/>
      <c r="LQU10" s="242"/>
      <c r="LQV10" s="242"/>
      <c r="LQW10" s="242"/>
      <c r="LQX10" s="242"/>
      <c r="LQY10" s="242"/>
      <c r="LQZ10" s="242"/>
      <c r="LRA10" s="242"/>
      <c r="LRB10" s="242"/>
      <c r="LRC10" s="242"/>
      <c r="LRD10" s="242"/>
      <c r="LRE10" s="242"/>
      <c r="LRF10" s="242"/>
      <c r="LRG10" s="242"/>
      <c r="LRH10" s="242"/>
      <c r="LRI10" s="242"/>
      <c r="LRJ10" s="242"/>
      <c r="LRK10" s="242"/>
      <c r="LRL10" s="242"/>
      <c r="LRM10" s="242"/>
      <c r="LRN10" s="242"/>
      <c r="LRO10" s="242"/>
      <c r="LRP10" s="242"/>
      <c r="LRQ10" s="242"/>
      <c r="LRR10" s="242"/>
      <c r="LRS10" s="242"/>
      <c r="LRT10" s="242"/>
      <c r="LRU10" s="242"/>
      <c r="LRV10" s="242"/>
      <c r="LRW10" s="242"/>
      <c r="LRX10" s="242"/>
      <c r="LRY10" s="242"/>
      <c r="LRZ10" s="242"/>
      <c r="LSA10" s="242"/>
      <c r="LSB10" s="242"/>
      <c r="LSC10" s="242"/>
      <c r="LSD10" s="242"/>
      <c r="LSE10" s="242"/>
      <c r="LSF10" s="242"/>
      <c r="LSG10" s="242"/>
      <c r="LSH10" s="242"/>
      <c r="LSI10" s="242"/>
      <c r="LSJ10" s="242"/>
      <c r="LSK10" s="242"/>
      <c r="LSL10" s="242"/>
      <c r="LSM10" s="242"/>
      <c r="LSN10" s="242"/>
      <c r="LSO10" s="242"/>
      <c r="LSP10" s="242"/>
      <c r="LSQ10" s="242"/>
      <c r="LSR10" s="242"/>
      <c r="LSS10" s="242"/>
      <c r="LST10" s="242"/>
      <c r="LSU10" s="242"/>
      <c r="LSV10" s="242"/>
      <c r="LSW10" s="242"/>
      <c r="LSX10" s="242"/>
      <c r="LSY10" s="242"/>
      <c r="LSZ10" s="242"/>
      <c r="LTA10" s="242"/>
      <c r="LTB10" s="242"/>
      <c r="LTC10" s="242"/>
      <c r="LTD10" s="242"/>
      <c r="LTE10" s="242"/>
      <c r="LTF10" s="242"/>
      <c r="LTG10" s="242"/>
      <c r="LTH10" s="242"/>
      <c r="LTI10" s="242"/>
      <c r="LTJ10" s="242"/>
      <c r="LTK10" s="242"/>
      <c r="LTL10" s="242"/>
      <c r="LTM10" s="242"/>
      <c r="LTN10" s="242"/>
      <c r="LTO10" s="242"/>
      <c r="LTP10" s="242"/>
      <c r="LTQ10" s="242"/>
      <c r="LTR10" s="242"/>
      <c r="LTS10" s="242"/>
      <c r="LTT10" s="242"/>
      <c r="LTU10" s="242"/>
      <c r="LTV10" s="242"/>
      <c r="LTW10" s="242"/>
      <c r="LTX10" s="242"/>
      <c r="LTY10" s="242"/>
      <c r="LTZ10" s="242"/>
      <c r="LUA10" s="242"/>
      <c r="LUB10" s="242"/>
      <c r="LUC10" s="242"/>
      <c r="LUD10" s="242"/>
      <c r="LUE10" s="242"/>
      <c r="LUF10" s="242"/>
      <c r="LUG10" s="242"/>
      <c r="LUH10" s="242"/>
      <c r="LUI10" s="242"/>
      <c r="LUJ10" s="242"/>
      <c r="LUK10" s="242"/>
      <c r="LUL10" s="242"/>
      <c r="LUM10" s="242"/>
      <c r="LUN10" s="242"/>
      <c r="LUO10" s="242"/>
      <c r="LUP10" s="242"/>
      <c r="LUQ10" s="242"/>
      <c r="LUR10" s="242"/>
      <c r="LUS10" s="242"/>
      <c r="LUT10" s="242"/>
      <c r="LUU10" s="242"/>
      <c r="LUV10" s="242"/>
      <c r="LUW10" s="242"/>
      <c r="LUX10" s="242"/>
      <c r="LUY10" s="242"/>
      <c r="LUZ10" s="242"/>
      <c r="LVA10" s="242"/>
      <c r="LVB10" s="242"/>
      <c r="LVC10" s="242"/>
      <c r="LVD10" s="242"/>
      <c r="LVE10" s="242"/>
      <c r="LVF10" s="242"/>
      <c r="LVG10" s="242"/>
      <c r="LVH10" s="242"/>
      <c r="LVI10" s="242"/>
      <c r="LVJ10" s="242"/>
      <c r="LVK10" s="242"/>
      <c r="LVL10" s="242"/>
      <c r="LVM10" s="242"/>
      <c r="LVN10" s="242"/>
      <c r="LVO10" s="242"/>
      <c r="LVP10" s="242"/>
      <c r="LVQ10" s="242"/>
      <c r="LVR10" s="242"/>
      <c r="LVS10" s="242"/>
      <c r="LVT10" s="242"/>
      <c r="LVU10" s="242"/>
      <c r="LVV10" s="242"/>
      <c r="LVW10" s="242"/>
      <c r="LVX10" s="242"/>
      <c r="LVY10" s="242"/>
      <c r="LVZ10" s="242"/>
      <c r="LWA10" s="242"/>
      <c r="LWB10" s="242"/>
      <c r="LWC10" s="242"/>
      <c r="LWD10" s="242"/>
      <c r="LWE10" s="242"/>
      <c r="LWF10" s="242"/>
      <c r="LWG10" s="242"/>
      <c r="LWH10" s="242"/>
      <c r="LWI10" s="242"/>
      <c r="LWJ10" s="242"/>
      <c r="LWK10" s="242"/>
      <c r="LWL10" s="242"/>
      <c r="LWM10" s="242"/>
      <c r="LWN10" s="242"/>
      <c r="LWO10" s="242"/>
      <c r="LWP10" s="242"/>
      <c r="LWQ10" s="242"/>
      <c r="LWR10" s="242"/>
      <c r="LWS10" s="242"/>
      <c r="LWT10" s="242"/>
      <c r="LWU10" s="242"/>
      <c r="LWV10" s="242"/>
      <c r="LWW10" s="242"/>
      <c r="LWX10" s="242"/>
      <c r="LWY10" s="242"/>
      <c r="LWZ10" s="242"/>
      <c r="LXA10" s="242"/>
      <c r="LXB10" s="242"/>
      <c r="LXC10" s="242"/>
      <c r="LXD10" s="242"/>
      <c r="LXE10" s="242"/>
      <c r="LXF10" s="242"/>
      <c r="LXG10" s="242"/>
      <c r="LXH10" s="242"/>
      <c r="LXI10" s="242"/>
      <c r="LXJ10" s="242"/>
      <c r="LXK10" s="242"/>
      <c r="LXL10" s="242"/>
      <c r="LXM10" s="242"/>
      <c r="LXN10" s="242"/>
      <c r="LXO10" s="242"/>
      <c r="LXP10" s="242"/>
      <c r="LXQ10" s="242"/>
      <c r="LXR10" s="242"/>
      <c r="LXS10" s="242"/>
      <c r="LXT10" s="242"/>
      <c r="LXU10" s="242"/>
      <c r="LXV10" s="242"/>
      <c r="LXW10" s="242"/>
      <c r="LXX10" s="242"/>
      <c r="LXY10" s="242"/>
      <c r="LXZ10" s="242"/>
      <c r="LYA10" s="242"/>
      <c r="LYB10" s="242"/>
      <c r="LYC10" s="242"/>
      <c r="LYD10" s="242"/>
      <c r="LYE10" s="242"/>
      <c r="LYF10" s="242"/>
      <c r="LYG10" s="242"/>
      <c r="LYH10" s="242"/>
      <c r="LYI10" s="242"/>
      <c r="LYJ10" s="242"/>
      <c r="LYK10" s="242"/>
      <c r="LYL10" s="242"/>
      <c r="LYM10" s="242"/>
      <c r="LYN10" s="242"/>
      <c r="LYO10" s="242"/>
      <c r="LYP10" s="242"/>
      <c r="LYQ10" s="242"/>
      <c r="LYR10" s="242"/>
      <c r="LYS10" s="242"/>
      <c r="LYT10" s="242"/>
      <c r="LYU10" s="242"/>
      <c r="LYV10" s="242"/>
      <c r="LYW10" s="242"/>
      <c r="LYX10" s="242"/>
      <c r="LYY10" s="242"/>
      <c r="LYZ10" s="242"/>
      <c r="LZA10" s="242"/>
      <c r="LZB10" s="242"/>
      <c r="LZC10" s="242"/>
      <c r="LZD10" s="242"/>
      <c r="LZE10" s="242"/>
      <c r="LZF10" s="242"/>
      <c r="LZG10" s="242"/>
      <c r="LZH10" s="242"/>
      <c r="LZI10" s="242"/>
      <c r="LZJ10" s="242"/>
      <c r="LZK10" s="242"/>
      <c r="LZL10" s="242"/>
      <c r="LZM10" s="242"/>
      <c r="LZN10" s="242"/>
      <c r="LZO10" s="242"/>
      <c r="LZP10" s="242"/>
      <c r="LZQ10" s="242"/>
      <c r="LZR10" s="242"/>
      <c r="LZS10" s="242"/>
      <c r="LZT10" s="242"/>
      <c r="LZU10" s="242"/>
      <c r="LZV10" s="242"/>
      <c r="LZW10" s="242"/>
      <c r="LZX10" s="242"/>
      <c r="LZY10" s="242"/>
      <c r="LZZ10" s="242"/>
      <c r="MAA10" s="242"/>
      <c r="MAB10" s="242"/>
      <c r="MAC10" s="242"/>
      <c r="MAD10" s="242"/>
      <c r="MAE10" s="242"/>
      <c r="MAF10" s="242"/>
      <c r="MAG10" s="242"/>
      <c r="MAH10" s="242"/>
      <c r="MAI10" s="242"/>
      <c r="MAJ10" s="242"/>
      <c r="MAK10" s="242"/>
      <c r="MAL10" s="242"/>
      <c r="MAM10" s="242"/>
      <c r="MAN10" s="242"/>
      <c r="MAO10" s="242"/>
      <c r="MAP10" s="242"/>
      <c r="MAQ10" s="242"/>
      <c r="MAR10" s="242"/>
      <c r="MAS10" s="242"/>
      <c r="MAT10" s="242"/>
      <c r="MAU10" s="242"/>
      <c r="MAV10" s="242"/>
      <c r="MAW10" s="242"/>
      <c r="MAX10" s="242"/>
      <c r="MAY10" s="242"/>
      <c r="MAZ10" s="242"/>
      <c r="MBA10" s="242"/>
      <c r="MBB10" s="242"/>
      <c r="MBC10" s="242"/>
      <c r="MBD10" s="242"/>
      <c r="MBE10" s="242"/>
      <c r="MBF10" s="242"/>
      <c r="MBG10" s="242"/>
      <c r="MBH10" s="242"/>
      <c r="MBI10" s="242"/>
      <c r="MBJ10" s="242"/>
      <c r="MBK10" s="242"/>
      <c r="MBL10" s="242"/>
      <c r="MBM10" s="242"/>
      <c r="MBN10" s="242"/>
      <c r="MBO10" s="242"/>
      <c r="MBP10" s="242"/>
      <c r="MBQ10" s="242"/>
      <c r="MBR10" s="242"/>
      <c r="MBS10" s="242"/>
      <c r="MBT10" s="242"/>
      <c r="MBU10" s="242"/>
      <c r="MBV10" s="242"/>
      <c r="MBW10" s="242"/>
      <c r="MBX10" s="242"/>
      <c r="MBY10" s="242"/>
      <c r="MBZ10" s="242"/>
      <c r="MCA10" s="242"/>
      <c r="MCB10" s="242"/>
      <c r="MCC10" s="242"/>
      <c r="MCD10" s="242"/>
      <c r="MCE10" s="242"/>
      <c r="MCF10" s="242"/>
      <c r="MCG10" s="242"/>
      <c r="MCH10" s="242"/>
      <c r="MCI10" s="242"/>
      <c r="MCJ10" s="242"/>
      <c r="MCK10" s="242"/>
      <c r="MCL10" s="242"/>
      <c r="MCM10" s="242"/>
      <c r="MCN10" s="242"/>
      <c r="MCO10" s="242"/>
      <c r="MCP10" s="242"/>
      <c r="MCQ10" s="242"/>
      <c r="MCR10" s="242"/>
      <c r="MCS10" s="242"/>
      <c r="MCT10" s="242"/>
      <c r="MCU10" s="242"/>
      <c r="MCV10" s="242"/>
      <c r="MCW10" s="242"/>
      <c r="MCX10" s="242"/>
      <c r="MCY10" s="242"/>
      <c r="MCZ10" s="242"/>
      <c r="MDA10" s="242"/>
      <c r="MDB10" s="242"/>
      <c r="MDC10" s="242"/>
      <c r="MDD10" s="242"/>
      <c r="MDE10" s="242"/>
      <c r="MDF10" s="242"/>
      <c r="MDG10" s="242"/>
      <c r="MDH10" s="242"/>
      <c r="MDI10" s="242"/>
      <c r="MDJ10" s="242"/>
      <c r="MDK10" s="242"/>
      <c r="MDL10" s="242"/>
      <c r="MDM10" s="242"/>
      <c r="MDN10" s="242"/>
      <c r="MDO10" s="242"/>
      <c r="MDP10" s="242"/>
      <c r="MDQ10" s="242"/>
      <c r="MDR10" s="242"/>
      <c r="MDS10" s="242"/>
      <c r="MDT10" s="242"/>
      <c r="MDU10" s="242"/>
      <c r="MDV10" s="242"/>
      <c r="MDW10" s="242"/>
      <c r="MDX10" s="242"/>
      <c r="MDY10" s="242"/>
      <c r="MDZ10" s="242"/>
      <c r="MEA10" s="242"/>
      <c r="MEB10" s="242"/>
      <c r="MEC10" s="242"/>
      <c r="MED10" s="242"/>
      <c r="MEE10" s="242"/>
      <c r="MEF10" s="242"/>
      <c r="MEG10" s="242"/>
      <c r="MEH10" s="242"/>
      <c r="MEI10" s="242"/>
      <c r="MEJ10" s="242"/>
      <c r="MEK10" s="242"/>
      <c r="MEL10" s="242"/>
      <c r="MEM10" s="242"/>
      <c r="MEN10" s="242"/>
      <c r="MEO10" s="242"/>
      <c r="MEP10" s="242"/>
      <c r="MEQ10" s="242"/>
      <c r="MER10" s="242"/>
      <c r="MES10" s="242"/>
      <c r="MET10" s="242"/>
      <c r="MEU10" s="242"/>
      <c r="MEV10" s="242"/>
      <c r="MEW10" s="242"/>
      <c r="MEX10" s="242"/>
      <c r="MEY10" s="242"/>
      <c r="MEZ10" s="242"/>
      <c r="MFA10" s="242"/>
      <c r="MFB10" s="242"/>
      <c r="MFC10" s="242"/>
      <c r="MFD10" s="242"/>
      <c r="MFE10" s="242"/>
      <c r="MFF10" s="242"/>
      <c r="MFG10" s="242"/>
      <c r="MFH10" s="242"/>
      <c r="MFI10" s="242"/>
      <c r="MFJ10" s="242"/>
      <c r="MFK10" s="242"/>
      <c r="MFL10" s="242"/>
      <c r="MFM10" s="242"/>
      <c r="MFN10" s="242"/>
      <c r="MFO10" s="242"/>
      <c r="MFP10" s="242"/>
      <c r="MFQ10" s="242"/>
      <c r="MFR10" s="242"/>
      <c r="MFS10" s="242"/>
      <c r="MFT10" s="242"/>
      <c r="MFU10" s="242"/>
      <c r="MFV10" s="242"/>
      <c r="MFW10" s="242"/>
      <c r="MFX10" s="242"/>
      <c r="MFY10" s="242"/>
      <c r="MFZ10" s="242"/>
      <c r="MGA10" s="242"/>
      <c r="MGB10" s="242"/>
      <c r="MGC10" s="242"/>
      <c r="MGD10" s="242"/>
      <c r="MGE10" s="242"/>
      <c r="MGF10" s="242"/>
      <c r="MGG10" s="242"/>
      <c r="MGH10" s="242"/>
      <c r="MGI10" s="242"/>
      <c r="MGJ10" s="242"/>
      <c r="MGK10" s="242"/>
      <c r="MGL10" s="242"/>
      <c r="MGM10" s="242"/>
      <c r="MGN10" s="242"/>
      <c r="MGO10" s="242"/>
      <c r="MGP10" s="242"/>
      <c r="MGQ10" s="242"/>
      <c r="MGR10" s="242"/>
      <c r="MGS10" s="242"/>
      <c r="MGT10" s="242"/>
      <c r="MGU10" s="242"/>
      <c r="MGV10" s="242"/>
      <c r="MGW10" s="242"/>
      <c r="MGX10" s="242"/>
      <c r="MGY10" s="242"/>
      <c r="MGZ10" s="242"/>
      <c r="MHA10" s="242"/>
      <c r="MHB10" s="242"/>
      <c r="MHC10" s="242"/>
      <c r="MHD10" s="242"/>
      <c r="MHE10" s="242"/>
      <c r="MHF10" s="242"/>
      <c r="MHG10" s="242"/>
      <c r="MHH10" s="242"/>
      <c r="MHI10" s="242"/>
      <c r="MHJ10" s="242"/>
      <c r="MHK10" s="242"/>
      <c r="MHL10" s="242"/>
      <c r="MHM10" s="242"/>
      <c r="MHN10" s="242"/>
      <c r="MHO10" s="242"/>
      <c r="MHP10" s="242"/>
      <c r="MHQ10" s="242"/>
      <c r="MHR10" s="242"/>
      <c r="MHS10" s="242"/>
      <c r="MHT10" s="242"/>
      <c r="MHU10" s="242"/>
      <c r="MHV10" s="242"/>
      <c r="MHW10" s="242"/>
      <c r="MHX10" s="242"/>
      <c r="MHY10" s="242"/>
      <c r="MHZ10" s="242"/>
      <c r="MIA10" s="242"/>
      <c r="MIB10" s="242"/>
      <c r="MIC10" s="242"/>
      <c r="MID10" s="242"/>
      <c r="MIE10" s="242"/>
      <c r="MIF10" s="242"/>
      <c r="MIG10" s="242"/>
      <c r="MIH10" s="242"/>
      <c r="MII10" s="242"/>
      <c r="MIJ10" s="242"/>
      <c r="MIK10" s="242"/>
      <c r="MIL10" s="242"/>
      <c r="MIM10" s="242"/>
      <c r="MIN10" s="242"/>
      <c r="MIO10" s="242"/>
      <c r="MIP10" s="242"/>
      <c r="MIQ10" s="242"/>
      <c r="MIR10" s="242"/>
      <c r="MIS10" s="242"/>
      <c r="MIT10" s="242"/>
      <c r="MIU10" s="242"/>
      <c r="MIV10" s="242"/>
      <c r="MIW10" s="242"/>
      <c r="MIX10" s="242"/>
      <c r="MIY10" s="242"/>
      <c r="MIZ10" s="242"/>
      <c r="MJA10" s="242"/>
      <c r="MJB10" s="242"/>
      <c r="MJC10" s="242"/>
      <c r="MJD10" s="242"/>
      <c r="MJE10" s="242"/>
      <c r="MJF10" s="242"/>
      <c r="MJG10" s="242"/>
      <c r="MJH10" s="242"/>
      <c r="MJI10" s="242"/>
      <c r="MJJ10" s="242"/>
      <c r="MJK10" s="242"/>
      <c r="MJL10" s="242"/>
      <c r="MJM10" s="242"/>
      <c r="MJN10" s="242"/>
      <c r="MJO10" s="242"/>
      <c r="MJP10" s="242"/>
      <c r="MJQ10" s="242"/>
      <c r="MJR10" s="242"/>
      <c r="MJS10" s="242"/>
      <c r="MJT10" s="242"/>
      <c r="MJU10" s="242"/>
      <c r="MJV10" s="242"/>
      <c r="MJW10" s="242"/>
      <c r="MJX10" s="242"/>
      <c r="MJY10" s="242"/>
      <c r="MJZ10" s="242"/>
      <c r="MKA10" s="242"/>
      <c r="MKB10" s="242"/>
      <c r="MKC10" s="242"/>
      <c r="MKD10" s="242"/>
      <c r="MKE10" s="242"/>
      <c r="MKF10" s="242"/>
      <c r="MKG10" s="242"/>
      <c r="MKH10" s="242"/>
      <c r="MKI10" s="242"/>
      <c r="MKJ10" s="242"/>
      <c r="MKK10" s="242"/>
      <c r="MKL10" s="242"/>
      <c r="MKM10" s="242"/>
      <c r="MKN10" s="242"/>
      <c r="MKO10" s="242"/>
      <c r="MKP10" s="242"/>
      <c r="MKQ10" s="242"/>
      <c r="MKR10" s="242"/>
      <c r="MKS10" s="242"/>
      <c r="MKT10" s="242"/>
      <c r="MKU10" s="242"/>
      <c r="MKV10" s="242"/>
      <c r="MKW10" s="242"/>
      <c r="MKX10" s="242"/>
      <c r="MKY10" s="242"/>
      <c r="MKZ10" s="242"/>
      <c r="MLA10" s="242"/>
      <c r="MLB10" s="242"/>
      <c r="MLC10" s="242"/>
      <c r="MLD10" s="242"/>
      <c r="MLE10" s="242"/>
      <c r="MLF10" s="242"/>
      <c r="MLG10" s="242"/>
      <c r="MLH10" s="242"/>
      <c r="MLI10" s="242"/>
      <c r="MLJ10" s="242"/>
      <c r="MLK10" s="242"/>
      <c r="MLL10" s="242"/>
      <c r="MLM10" s="242"/>
      <c r="MLN10" s="242"/>
      <c r="MLO10" s="242"/>
      <c r="MLP10" s="242"/>
      <c r="MLQ10" s="242"/>
      <c r="MLR10" s="242"/>
      <c r="MLS10" s="242"/>
      <c r="MLT10" s="242"/>
      <c r="MLU10" s="242"/>
      <c r="MLV10" s="242"/>
      <c r="MLW10" s="242"/>
      <c r="MLX10" s="242"/>
      <c r="MLY10" s="242"/>
      <c r="MLZ10" s="242"/>
      <c r="MMA10" s="242"/>
      <c r="MMB10" s="242"/>
      <c r="MMC10" s="242"/>
      <c r="MMD10" s="242"/>
      <c r="MME10" s="242"/>
      <c r="MMF10" s="242"/>
      <c r="MMG10" s="242"/>
      <c r="MMH10" s="242"/>
      <c r="MMI10" s="242"/>
      <c r="MMJ10" s="242"/>
      <c r="MMK10" s="242"/>
      <c r="MML10" s="242"/>
      <c r="MMM10" s="242"/>
      <c r="MMN10" s="242"/>
      <c r="MMO10" s="242"/>
      <c r="MMP10" s="242"/>
      <c r="MMQ10" s="242"/>
      <c r="MMR10" s="242"/>
      <c r="MMS10" s="242"/>
      <c r="MMT10" s="242"/>
      <c r="MMU10" s="242"/>
      <c r="MMV10" s="242"/>
      <c r="MMW10" s="242"/>
      <c r="MMX10" s="242"/>
      <c r="MMY10" s="242"/>
      <c r="MMZ10" s="242"/>
      <c r="MNA10" s="242"/>
      <c r="MNB10" s="242"/>
      <c r="MNC10" s="242"/>
      <c r="MND10" s="242"/>
      <c r="MNE10" s="242"/>
      <c r="MNF10" s="242"/>
      <c r="MNG10" s="242"/>
      <c r="MNH10" s="242"/>
      <c r="MNI10" s="242"/>
      <c r="MNJ10" s="242"/>
      <c r="MNK10" s="242"/>
      <c r="MNL10" s="242"/>
      <c r="MNM10" s="242"/>
      <c r="MNN10" s="242"/>
      <c r="MNO10" s="242"/>
      <c r="MNP10" s="242"/>
      <c r="MNQ10" s="242"/>
      <c r="MNR10" s="242"/>
      <c r="MNS10" s="242"/>
      <c r="MNT10" s="242"/>
      <c r="MNU10" s="242"/>
      <c r="MNV10" s="242"/>
      <c r="MNW10" s="242"/>
      <c r="MNX10" s="242"/>
      <c r="MNY10" s="242"/>
      <c r="MNZ10" s="242"/>
      <c r="MOA10" s="242"/>
      <c r="MOB10" s="242"/>
      <c r="MOC10" s="242"/>
      <c r="MOD10" s="242"/>
      <c r="MOE10" s="242"/>
      <c r="MOF10" s="242"/>
      <c r="MOG10" s="242"/>
      <c r="MOH10" s="242"/>
      <c r="MOI10" s="242"/>
      <c r="MOJ10" s="242"/>
      <c r="MOK10" s="242"/>
      <c r="MOL10" s="242"/>
      <c r="MOM10" s="242"/>
      <c r="MON10" s="242"/>
      <c r="MOO10" s="242"/>
      <c r="MOP10" s="242"/>
      <c r="MOQ10" s="242"/>
      <c r="MOR10" s="242"/>
      <c r="MOS10" s="242"/>
      <c r="MOT10" s="242"/>
      <c r="MOU10" s="242"/>
      <c r="MOV10" s="242"/>
      <c r="MOW10" s="242"/>
      <c r="MOX10" s="242"/>
      <c r="MOY10" s="242"/>
      <c r="MOZ10" s="242"/>
      <c r="MPA10" s="242"/>
      <c r="MPB10" s="242"/>
      <c r="MPC10" s="242"/>
      <c r="MPD10" s="242"/>
      <c r="MPE10" s="242"/>
      <c r="MPF10" s="242"/>
      <c r="MPG10" s="242"/>
      <c r="MPH10" s="242"/>
      <c r="MPI10" s="242"/>
      <c r="MPJ10" s="242"/>
      <c r="MPK10" s="242"/>
      <c r="MPL10" s="242"/>
      <c r="MPM10" s="242"/>
      <c r="MPN10" s="242"/>
      <c r="MPO10" s="242"/>
      <c r="MPP10" s="242"/>
      <c r="MPQ10" s="242"/>
      <c r="MPR10" s="242"/>
      <c r="MPS10" s="242"/>
      <c r="MPT10" s="242"/>
      <c r="MPU10" s="242"/>
      <c r="MPV10" s="242"/>
      <c r="MPW10" s="242"/>
      <c r="MPX10" s="242"/>
      <c r="MPY10" s="242"/>
      <c r="MPZ10" s="242"/>
      <c r="MQA10" s="242"/>
      <c r="MQB10" s="242"/>
      <c r="MQC10" s="242"/>
      <c r="MQD10" s="242"/>
      <c r="MQE10" s="242"/>
      <c r="MQF10" s="242"/>
      <c r="MQG10" s="242"/>
      <c r="MQH10" s="242"/>
      <c r="MQI10" s="242"/>
      <c r="MQJ10" s="242"/>
      <c r="MQK10" s="242"/>
      <c r="MQL10" s="242"/>
      <c r="MQM10" s="242"/>
      <c r="MQN10" s="242"/>
      <c r="MQO10" s="242"/>
      <c r="MQP10" s="242"/>
      <c r="MQQ10" s="242"/>
      <c r="MQR10" s="242"/>
      <c r="MQS10" s="242"/>
      <c r="MQT10" s="242"/>
      <c r="MQU10" s="242"/>
      <c r="MQV10" s="242"/>
      <c r="MQW10" s="242"/>
      <c r="MQX10" s="242"/>
      <c r="MQY10" s="242"/>
      <c r="MQZ10" s="242"/>
      <c r="MRA10" s="242"/>
      <c r="MRB10" s="242"/>
      <c r="MRC10" s="242"/>
      <c r="MRD10" s="242"/>
      <c r="MRE10" s="242"/>
      <c r="MRF10" s="242"/>
      <c r="MRG10" s="242"/>
      <c r="MRH10" s="242"/>
      <c r="MRI10" s="242"/>
      <c r="MRJ10" s="242"/>
      <c r="MRK10" s="242"/>
      <c r="MRL10" s="242"/>
      <c r="MRM10" s="242"/>
      <c r="MRN10" s="242"/>
      <c r="MRO10" s="242"/>
      <c r="MRP10" s="242"/>
      <c r="MRQ10" s="242"/>
      <c r="MRR10" s="242"/>
      <c r="MRS10" s="242"/>
      <c r="MRT10" s="242"/>
      <c r="MRU10" s="242"/>
      <c r="MRV10" s="242"/>
      <c r="MRW10" s="242"/>
      <c r="MRX10" s="242"/>
      <c r="MRY10" s="242"/>
      <c r="MRZ10" s="242"/>
      <c r="MSA10" s="242"/>
      <c r="MSB10" s="242"/>
      <c r="MSC10" s="242"/>
      <c r="MSD10" s="242"/>
      <c r="MSE10" s="242"/>
      <c r="MSF10" s="242"/>
      <c r="MSG10" s="242"/>
      <c r="MSH10" s="242"/>
      <c r="MSI10" s="242"/>
      <c r="MSJ10" s="242"/>
      <c r="MSK10" s="242"/>
      <c r="MSL10" s="242"/>
      <c r="MSM10" s="242"/>
      <c r="MSN10" s="242"/>
      <c r="MSO10" s="242"/>
      <c r="MSP10" s="242"/>
      <c r="MSQ10" s="242"/>
      <c r="MSR10" s="242"/>
      <c r="MSS10" s="242"/>
      <c r="MST10" s="242"/>
      <c r="MSU10" s="242"/>
      <c r="MSV10" s="242"/>
      <c r="MSW10" s="242"/>
      <c r="MSX10" s="242"/>
      <c r="MSY10" s="242"/>
      <c r="MSZ10" s="242"/>
      <c r="MTA10" s="242"/>
      <c r="MTB10" s="242"/>
      <c r="MTC10" s="242"/>
      <c r="MTD10" s="242"/>
      <c r="MTE10" s="242"/>
      <c r="MTF10" s="242"/>
      <c r="MTG10" s="242"/>
      <c r="MTH10" s="242"/>
      <c r="MTI10" s="242"/>
      <c r="MTJ10" s="242"/>
      <c r="MTK10" s="242"/>
      <c r="MTL10" s="242"/>
      <c r="MTM10" s="242"/>
      <c r="MTN10" s="242"/>
      <c r="MTO10" s="242"/>
      <c r="MTP10" s="242"/>
      <c r="MTQ10" s="242"/>
      <c r="MTR10" s="242"/>
      <c r="MTS10" s="242"/>
      <c r="MTT10" s="242"/>
      <c r="MTU10" s="242"/>
      <c r="MTV10" s="242"/>
      <c r="MTW10" s="242"/>
      <c r="MTX10" s="242"/>
      <c r="MTY10" s="242"/>
      <c r="MTZ10" s="242"/>
      <c r="MUA10" s="242"/>
      <c r="MUB10" s="242"/>
      <c r="MUC10" s="242"/>
      <c r="MUD10" s="242"/>
      <c r="MUE10" s="242"/>
      <c r="MUF10" s="242"/>
      <c r="MUG10" s="242"/>
      <c r="MUH10" s="242"/>
      <c r="MUI10" s="242"/>
      <c r="MUJ10" s="242"/>
      <c r="MUK10" s="242"/>
      <c r="MUL10" s="242"/>
      <c r="MUM10" s="242"/>
      <c r="MUN10" s="242"/>
      <c r="MUO10" s="242"/>
      <c r="MUP10" s="242"/>
      <c r="MUQ10" s="242"/>
      <c r="MUR10" s="242"/>
      <c r="MUS10" s="242"/>
      <c r="MUT10" s="242"/>
      <c r="MUU10" s="242"/>
      <c r="MUV10" s="242"/>
      <c r="MUW10" s="242"/>
      <c r="MUX10" s="242"/>
      <c r="MUY10" s="242"/>
      <c r="MUZ10" s="242"/>
      <c r="MVA10" s="242"/>
      <c r="MVB10" s="242"/>
      <c r="MVC10" s="242"/>
      <c r="MVD10" s="242"/>
      <c r="MVE10" s="242"/>
      <c r="MVF10" s="242"/>
      <c r="MVG10" s="242"/>
      <c r="MVH10" s="242"/>
      <c r="MVI10" s="242"/>
      <c r="MVJ10" s="242"/>
      <c r="MVK10" s="242"/>
      <c r="MVL10" s="242"/>
      <c r="MVM10" s="242"/>
      <c r="MVN10" s="242"/>
      <c r="MVO10" s="242"/>
      <c r="MVP10" s="242"/>
      <c r="MVQ10" s="242"/>
      <c r="MVR10" s="242"/>
      <c r="MVS10" s="242"/>
      <c r="MVT10" s="242"/>
      <c r="MVU10" s="242"/>
      <c r="MVV10" s="242"/>
      <c r="MVW10" s="242"/>
      <c r="MVX10" s="242"/>
      <c r="MVY10" s="242"/>
      <c r="MVZ10" s="242"/>
      <c r="MWA10" s="242"/>
      <c r="MWB10" s="242"/>
      <c r="MWC10" s="242"/>
      <c r="MWD10" s="242"/>
      <c r="MWE10" s="242"/>
      <c r="MWF10" s="242"/>
      <c r="MWG10" s="242"/>
      <c r="MWH10" s="242"/>
      <c r="MWI10" s="242"/>
      <c r="MWJ10" s="242"/>
      <c r="MWK10" s="242"/>
      <c r="MWL10" s="242"/>
      <c r="MWM10" s="242"/>
      <c r="MWN10" s="242"/>
      <c r="MWO10" s="242"/>
      <c r="MWP10" s="242"/>
      <c r="MWQ10" s="242"/>
      <c r="MWR10" s="242"/>
      <c r="MWS10" s="242"/>
      <c r="MWT10" s="242"/>
      <c r="MWU10" s="242"/>
      <c r="MWV10" s="242"/>
      <c r="MWW10" s="242"/>
      <c r="MWX10" s="242"/>
      <c r="MWY10" s="242"/>
      <c r="MWZ10" s="242"/>
      <c r="MXA10" s="242"/>
      <c r="MXB10" s="242"/>
      <c r="MXC10" s="242"/>
      <c r="MXD10" s="242"/>
      <c r="MXE10" s="242"/>
      <c r="MXF10" s="242"/>
      <c r="MXG10" s="242"/>
      <c r="MXH10" s="242"/>
      <c r="MXI10" s="242"/>
      <c r="MXJ10" s="242"/>
      <c r="MXK10" s="242"/>
      <c r="MXL10" s="242"/>
      <c r="MXM10" s="242"/>
      <c r="MXN10" s="242"/>
      <c r="MXO10" s="242"/>
      <c r="MXP10" s="242"/>
      <c r="MXQ10" s="242"/>
      <c r="MXR10" s="242"/>
      <c r="MXS10" s="242"/>
      <c r="MXT10" s="242"/>
      <c r="MXU10" s="242"/>
      <c r="MXV10" s="242"/>
      <c r="MXW10" s="242"/>
      <c r="MXX10" s="242"/>
      <c r="MXY10" s="242"/>
      <c r="MXZ10" s="242"/>
      <c r="MYA10" s="242"/>
      <c r="MYB10" s="242"/>
      <c r="MYC10" s="242"/>
      <c r="MYD10" s="242"/>
      <c r="MYE10" s="242"/>
      <c r="MYF10" s="242"/>
      <c r="MYG10" s="242"/>
      <c r="MYH10" s="242"/>
      <c r="MYI10" s="242"/>
      <c r="MYJ10" s="242"/>
      <c r="MYK10" s="242"/>
      <c r="MYL10" s="242"/>
      <c r="MYM10" s="242"/>
      <c r="MYN10" s="242"/>
      <c r="MYO10" s="242"/>
      <c r="MYP10" s="242"/>
      <c r="MYQ10" s="242"/>
      <c r="MYR10" s="242"/>
      <c r="MYS10" s="242"/>
      <c r="MYT10" s="242"/>
      <c r="MYU10" s="242"/>
      <c r="MYV10" s="242"/>
      <c r="MYW10" s="242"/>
      <c r="MYX10" s="242"/>
      <c r="MYY10" s="242"/>
      <c r="MYZ10" s="242"/>
      <c r="MZA10" s="242"/>
      <c r="MZB10" s="242"/>
      <c r="MZC10" s="242"/>
      <c r="MZD10" s="242"/>
      <c r="MZE10" s="242"/>
      <c r="MZF10" s="242"/>
      <c r="MZG10" s="242"/>
      <c r="MZH10" s="242"/>
      <c r="MZI10" s="242"/>
      <c r="MZJ10" s="242"/>
      <c r="MZK10" s="242"/>
      <c r="MZL10" s="242"/>
      <c r="MZM10" s="242"/>
      <c r="MZN10" s="242"/>
      <c r="MZO10" s="242"/>
      <c r="MZP10" s="242"/>
      <c r="MZQ10" s="242"/>
      <c r="MZR10" s="242"/>
      <c r="MZS10" s="242"/>
      <c r="MZT10" s="242"/>
      <c r="MZU10" s="242"/>
      <c r="MZV10" s="242"/>
      <c r="MZW10" s="242"/>
      <c r="MZX10" s="242"/>
      <c r="MZY10" s="242"/>
      <c r="MZZ10" s="242"/>
      <c r="NAA10" s="242"/>
      <c r="NAB10" s="242"/>
      <c r="NAC10" s="242"/>
      <c r="NAD10" s="242"/>
      <c r="NAE10" s="242"/>
      <c r="NAF10" s="242"/>
      <c r="NAG10" s="242"/>
      <c r="NAH10" s="242"/>
      <c r="NAI10" s="242"/>
      <c r="NAJ10" s="242"/>
      <c r="NAK10" s="242"/>
      <c r="NAL10" s="242"/>
      <c r="NAM10" s="242"/>
      <c r="NAN10" s="242"/>
      <c r="NAO10" s="242"/>
      <c r="NAP10" s="242"/>
      <c r="NAQ10" s="242"/>
      <c r="NAR10" s="242"/>
      <c r="NAS10" s="242"/>
      <c r="NAT10" s="242"/>
      <c r="NAU10" s="242"/>
      <c r="NAV10" s="242"/>
      <c r="NAW10" s="242"/>
      <c r="NAX10" s="242"/>
      <c r="NAY10" s="242"/>
      <c r="NAZ10" s="242"/>
      <c r="NBA10" s="242"/>
      <c r="NBB10" s="242"/>
      <c r="NBC10" s="242"/>
      <c r="NBD10" s="242"/>
      <c r="NBE10" s="242"/>
      <c r="NBF10" s="242"/>
      <c r="NBG10" s="242"/>
      <c r="NBH10" s="242"/>
      <c r="NBI10" s="242"/>
      <c r="NBJ10" s="242"/>
      <c r="NBK10" s="242"/>
      <c r="NBL10" s="242"/>
      <c r="NBM10" s="242"/>
      <c r="NBN10" s="242"/>
      <c r="NBO10" s="242"/>
      <c r="NBP10" s="242"/>
      <c r="NBQ10" s="242"/>
      <c r="NBR10" s="242"/>
      <c r="NBS10" s="242"/>
      <c r="NBT10" s="242"/>
      <c r="NBU10" s="242"/>
      <c r="NBV10" s="242"/>
      <c r="NBW10" s="242"/>
      <c r="NBX10" s="242"/>
      <c r="NBY10" s="242"/>
      <c r="NBZ10" s="242"/>
      <c r="NCA10" s="242"/>
      <c r="NCB10" s="242"/>
      <c r="NCC10" s="242"/>
      <c r="NCD10" s="242"/>
      <c r="NCE10" s="242"/>
      <c r="NCF10" s="242"/>
      <c r="NCG10" s="242"/>
      <c r="NCH10" s="242"/>
      <c r="NCI10" s="242"/>
      <c r="NCJ10" s="242"/>
      <c r="NCK10" s="242"/>
      <c r="NCL10" s="242"/>
      <c r="NCM10" s="242"/>
      <c r="NCN10" s="242"/>
      <c r="NCO10" s="242"/>
      <c r="NCP10" s="242"/>
      <c r="NCQ10" s="242"/>
      <c r="NCR10" s="242"/>
      <c r="NCS10" s="242"/>
      <c r="NCT10" s="242"/>
      <c r="NCU10" s="242"/>
      <c r="NCV10" s="242"/>
      <c r="NCW10" s="242"/>
      <c r="NCX10" s="242"/>
      <c r="NCY10" s="242"/>
      <c r="NCZ10" s="242"/>
      <c r="NDA10" s="242"/>
      <c r="NDB10" s="242"/>
      <c r="NDC10" s="242"/>
      <c r="NDD10" s="242"/>
      <c r="NDE10" s="242"/>
      <c r="NDF10" s="242"/>
      <c r="NDG10" s="242"/>
      <c r="NDH10" s="242"/>
      <c r="NDI10" s="242"/>
      <c r="NDJ10" s="242"/>
      <c r="NDK10" s="242"/>
      <c r="NDL10" s="242"/>
      <c r="NDM10" s="242"/>
      <c r="NDN10" s="242"/>
      <c r="NDO10" s="242"/>
      <c r="NDP10" s="242"/>
      <c r="NDQ10" s="242"/>
      <c r="NDR10" s="242"/>
      <c r="NDS10" s="242"/>
      <c r="NDT10" s="242"/>
      <c r="NDU10" s="242"/>
      <c r="NDV10" s="242"/>
      <c r="NDW10" s="242"/>
      <c r="NDX10" s="242"/>
      <c r="NDY10" s="242"/>
      <c r="NDZ10" s="242"/>
      <c r="NEA10" s="242"/>
      <c r="NEB10" s="242"/>
      <c r="NEC10" s="242"/>
      <c r="NED10" s="242"/>
      <c r="NEE10" s="242"/>
      <c r="NEF10" s="242"/>
      <c r="NEG10" s="242"/>
      <c r="NEH10" s="242"/>
      <c r="NEI10" s="242"/>
      <c r="NEJ10" s="242"/>
      <c r="NEK10" s="242"/>
      <c r="NEL10" s="242"/>
      <c r="NEM10" s="242"/>
      <c r="NEN10" s="242"/>
      <c r="NEO10" s="242"/>
      <c r="NEP10" s="242"/>
      <c r="NEQ10" s="242"/>
      <c r="NER10" s="242"/>
      <c r="NES10" s="242"/>
      <c r="NET10" s="242"/>
      <c r="NEU10" s="242"/>
      <c r="NEV10" s="242"/>
      <c r="NEW10" s="242"/>
      <c r="NEX10" s="242"/>
      <c r="NEY10" s="242"/>
      <c r="NEZ10" s="242"/>
      <c r="NFA10" s="242"/>
      <c r="NFB10" s="242"/>
      <c r="NFC10" s="242"/>
      <c r="NFD10" s="242"/>
      <c r="NFE10" s="242"/>
      <c r="NFF10" s="242"/>
      <c r="NFG10" s="242"/>
      <c r="NFH10" s="242"/>
      <c r="NFI10" s="242"/>
      <c r="NFJ10" s="242"/>
      <c r="NFK10" s="242"/>
      <c r="NFL10" s="242"/>
      <c r="NFM10" s="242"/>
      <c r="NFN10" s="242"/>
      <c r="NFO10" s="242"/>
      <c r="NFP10" s="242"/>
      <c r="NFQ10" s="242"/>
      <c r="NFR10" s="242"/>
      <c r="NFS10" s="242"/>
      <c r="NFT10" s="242"/>
      <c r="NFU10" s="242"/>
      <c r="NFV10" s="242"/>
      <c r="NFW10" s="242"/>
      <c r="NFX10" s="242"/>
      <c r="NFY10" s="242"/>
      <c r="NFZ10" s="242"/>
      <c r="NGA10" s="242"/>
      <c r="NGB10" s="242"/>
      <c r="NGC10" s="242"/>
      <c r="NGD10" s="242"/>
      <c r="NGE10" s="242"/>
      <c r="NGF10" s="242"/>
      <c r="NGG10" s="242"/>
      <c r="NGH10" s="242"/>
      <c r="NGI10" s="242"/>
      <c r="NGJ10" s="242"/>
      <c r="NGK10" s="242"/>
      <c r="NGL10" s="242"/>
      <c r="NGM10" s="242"/>
      <c r="NGN10" s="242"/>
      <c r="NGO10" s="242"/>
      <c r="NGP10" s="242"/>
      <c r="NGQ10" s="242"/>
      <c r="NGR10" s="242"/>
      <c r="NGS10" s="242"/>
      <c r="NGT10" s="242"/>
      <c r="NGU10" s="242"/>
      <c r="NGV10" s="242"/>
      <c r="NGW10" s="242"/>
      <c r="NGX10" s="242"/>
      <c r="NGY10" s="242"/>
      <c r="NGZ10" s="242"/>
      <c r="NHA10" s="242"/>
      <c r="NHB10" s="242"/>
      <c r="NHC10" s="242"/>
      <c r="NHD10" s="242"/>
      <c r="NHE10" s="242"/>
      <c r="NHF10" s="242"/>
      <c r="NHG10" s="242"/>
      <c r="NHH10" s="242"/>
      <c r="NHI10" s="242"/>
      <c r="NHJ10" s="242"/>
      <c r="NHK10" s="242"/>
      <c r="NHL10" s="242"/>
      <c r="NHM10" s="242"/>
      <c r="NHN10" s="242"/>
      <c r="NHO10" s="242"/>
      <c r="NHP10" s="242"/>
      <c r="NHQ10" s="242"/>
      <c r="NHR10" s="242"/>
      <c r="NHS10" s="242"/>
      <c r="NHT10" s="242"/>
      <c r="NHU10" s="242"/>
      <c r="NHV10" s="242"/>
      <c r="NHW10" s="242"/>
      <c r="NHX10" s="242"/>
      <c r="NHY10" s="242"/>
      <c r="NHZ10" s="242"/>
      <c r="NIA10" s="242"/>
      <c r="NIB10" s="242"/>
      <c r="NIC10" s="242"/>
      <c r="NID10" s="242"/>
      <c r="NIE10" s="242"/>
      <c r="NIF10" s="242"/>
      <c r="NIG10" s="242"/>
      <c r="NIH10" s="242"/>
      <c r="NII10" s="242"/>
      <c r="NIJ10" s="242"/>
      <c r="NIK10" s="242"/>
      <c r="NIL10" s="242"/>
      <c r="NIM10" s="242"/>
      <c r="NIN10" s="242"/>
      <c r="NIO10" s="242"/>
      <c r="NIP10" s="242"/>
      <c r="NIQ10" s="242"/>
      <c r="NIR10" s="242"/>
      <c r="NIS10" s="242"/>
      <c r="NIT10" s="242"/>
      <c r="NIU10" s="242"/>
      <c r="NIV10" s="242"/>
      <c r="NIW10" s="242"/>
      <c r="NIX10" s="242"/>
      <c r="NIY10" s="242"/>
      <c r="NIZ10" s="242"/>
      <c r="NJA10" s="242"/>
      <c r="NJB10" s="242"/>
      <c r="NJC10" s="242"/>
      <c r="NJD10" s="242"/>
      <c r="NJE10" s="242"/>
      <c r="NJF10" s="242"/>
      <c r="NJG10" s="242"/>
      <c r="NJH10" s="242"/>
      <c r="NJI10" s="242"/>
      <c r="NJJ10" s="242"/>
      <c r="NJK10" s="242"/>
      <c r="NJL10" s="242"/>
      <c r="NJM10" s="242"/>
      <c r="NJN10" s="242"/>
      <c r="NJO10" s="242"/>
      <c r="NJP10" s="242"/>
      <c r="NJQ10" s="242"/>
      <c r="NJR10" s="242"/>
      <c r="NJS10" s="242"/>
      <c r="NJT10" s="242"/>
      <c r="NJU10" s="242"/>
      <c r="NJV10" s="242"/>
      <c r="NJW10" s="242"/>
      <c r="NJX10" s="242"/>
      <c r="NJY10" s="242"/>
      <c r="NJZ10" s="242"/>
      <c r="NKA10" s="242"/>
      <c r="NKB10" s="242"/>
      <c r="NKC10" s="242"/>
      <c r="NKD10" s="242"/>
      <c r="NKE10" s="242"/>
      <c r="NKF10" s="242"/>
      <c r="NKG10" s="242"/>
      <c r="NKH10" s="242"/>
      <c r="NKI10" s="242"/>
      <c r="NKJ10" s="242"/>
      <c r="NKK10" s="242"/>
      <c r="NKL10" s="242"/>
      <c r="NKM10" s="242"/>
      <c r="NKN10" s="242"/>
      <c r="NKO10" s="242"/>
      <c r="NKP10" s="242"/>
      <c r="NKQ10" s="242"/>
      <c r="NKR10" s="242"/>
      <c r="NKS10" s="242"/>
      <c r="NKT10" s="242"/>
      <c r="NKU10" s="242"/>
      <c r="NKV10" s="242"/>
      <c r="NKW10" s="242"/>
      <c r="NKX10" s="242"/>
      <c r="NKY10" s="242"/>
      <c r="NKZ10" s="242"/>
      <c r="NLA10" s="242"/>
      <c r="NLB10" s="242"/>
      <c r="NLC10" s="242"/>
      <c r="NLD10" s="242"/>
      <c r="NLE10" s="242"/>
      <c r="NLF10" s="242"/>
      <c r="NLG10" s="242"/>
      <c r="NLH10" s="242"/>
      <c r="NLI10" s="242"/>
      <c r="NLJ10" s="242"/>
      <c r="NLK10" s="242"/>
      <c r="NLL10" s="242"/>
      <c r="NLM10" s="242"/>
      <c r="NLN10" s="242"/>
      <c r="NLO10" s="242"/>
      <c r="NLP10" s="242"/>
      <c r="NLQ10" s="242"/>
      <c r="NLR10" s="242"/>
      <c r="NLS10" s="242"/>
      <c r="NLT10" s="242"/>
      <c r="NLU10" s="242"/>
      <c r="NLV10" s="242"/>
      <c r="NLW10" s="242"/>
      <c r="NLX10" s="242"/>
      <c r="NLY10" s="242"/>
      <c r="NLZ10" s="242"/>
      <c r="NMA10" s="242"/>
      <c r="NMB10" s="242"/>
      <c r="NMC10" s="242"/>
      <c r="NMD10" s="242"/>
      <c r="NME10" s="242"/>
      <c r="NMF10" s="242"/>
      <c r="NMG10" s="242"/>
      <c r="NMH10" s="242"/>
      <c r="NMI10" s="242"/>
      <c r="NMJ10" s="242"/>
      <c r="NMK10" s="242"/>
      <c r="NML10" s="242"/>
      <c r="NMM10" s="242"/>
      <c r="NMN10" s="242"/>
      <c r="NMO10" s="242"/>
      <c r="NMP10" s="242"/>
      <c r="NMQ10" s="242"/>
      <c r="NMR10" s="242"/>
      <c r="NMS10" s="242"/>
      <c r="NMT10" s="242"/>
      <c r="NMU10" s="242"/>
      <c r="NMV10" s="242"/>
      <c r="NMW10" s="242"/>
      <c r="NMX10" s="242"/>
      <c r="NMY10" s="242"/>
      <c r="NMZ10" s="242"/>
      <c r="NNA10" s="242"/>
      <c r="NNB10" s="242"/>
      <c r="NNC10" s="242"/>
      <c r="NND10" s="242"/>
      <c r="NNE10" s="242"/>
      <c r="NNF10" s="242"/>
      <c r="NNG10" s="242"/>
      <c r="NNH10" s="242"/>
      <c r="NNI10" s="242"/>
      <c r="NNJ10" s="242"/>
      <c r="NNK10" s="242"/>
      <c r="NNL10" s="242"/>
      <c r="NNM10" s="242"/>
      <c r="NNN10" s="242"/>
      <c r="NNO10" s="242"/>
      <c r="NNP10" s="242"/>
      <c r="NNQ10" s="242"/>
      <c r="NNR10" s="242"/>
      <c r="NNS10" s="242"/>
      <c r="NNT10" s="242"/>
      <c r="NNU10" s="242"/>
      <c r="NNV10" s="242"/>
      <c r="NNW10" s="242"/>
      <c r="NNX10" s="242"/>
      <c r="NNY10" s="242"/>
      <c r="NNZ10" s="242"/>
      <c r="NOA10" s="242"/>
      <c r="NOB10" s="242"/>
      <c r="NOC10" s="242"/>
      <c r="NOD10" s="242"/>
      <c r="NOE10" s="242"/>
      <c r="NOF10" s="242"/>
      <c r="NOG10" s="242"/>
      <c r="NOH10" s="242"/>
      <c r="NOI10" s="242"/>
      <c r="NOJ10" s="242"/>
      <c r="NOK10" s="242"/>
      <c r="NOL10" s="242"/>
      <c r="NOM10" s="242"/>
      <c r="NON10" s="242"/>
      <c r="NOO10" s="242"/>
      <c r="NOP10" s="242"/>
      <c r="NOQ10" s="242"/>
      <c r="NOR10" s="242"/>
      <c r="NOS10" s="242"/>
      <c r="NOT10" s="242"/>
      <c r="NOU10" s="242"/>
      <c r="NOV10" s="242"/>
      <c r="NOW10" s="242"/>
      <c r="NOX10" s="242"/>
      <c r="NOY10" s="242"/>
      <c r="NOZ10" s="242"/>
      <c r="NPA10" s="242"/>
      <c r="NPB10" s="242"/>
      <c r="NPC10" s="242"/>
      <c r="NPD10" s="242"/>
      <c r="NPE10" s="242"/>
      <c r="NPF10" s="242"/>
      <c r="NPG10" s="242"/>
      <c r="NPH10" s="242"/>
      <c r="NPI10" s="242"/>
      <c r="NPJ10" s="242"/>
      <c r="NPK10" s="242"/>
      <c r="NPL10" s="242"/>
      <c r="NPM10" s="242"/>
      <c r="NPN10" s="242"/>
      <c r="NPO10" s="242"/>
      <c r="NPP10" s="242"/>
      <c r="NPQ10" s="242"/>
      <c r="NPR10" s="242"/>
      <c r="NPS10" s="242"/>
      <c r="NPT10" s="242"/>
      <c r="NPU10" s="242"/>
      <c r="NPV10" s="242"/>
      <c r="NPW10" s="242"/>
      <c r="NPX10" s="242"/>
      <c r="NPY10" s="242"/>
      <c r="NPZ10" s="242"/>
      <c r="NQA10" s="242"/>
      <c r="NQB10" s="242"/>
      <c r="NQC10" s="242"/>
      <c r="NQD10" s="242"/>
      <c r="NQE10" s="242"/>
      <c r="NQF10" s="242"/>
      <c r="NQG10" s="242"/>
      <c r="NQH10" s="242"/>
      <c r="NQI10" s="242"/>
      <c r="NQJ10" s="242"/>
      <c r="NQK10" s="242"/>
      <c r="NQL10" s="242"/>
      <c r="NQM10" s="242"/>
      <c r="NQN10" s="242"/>
      <c r="NQO10" s="242"/>
      <c r="NQP10" s="242"/>
      <c r="NQQ10" s="242"/>
      <c r="NQR10" s="242"/>
      <c r="NQS10" s="242"/>
      <c r="NQT10" s="242"/>
      <c r="NQU10" s="242"/>
      <c r="NQV10" s="242"/>
      <c r="NQW10" s="242"/>
      <c r="NQX10" s="242"/>
      <c r="NQY10" s="242"/>
      <c r="NQZ10" s="242"/>
      <c r="NRA10" s="242"/>
      <c r="NRB10" s="242"/>
      <c r="NRC10" s="242"/>
      <c r="NRD10" s="242"/>
      <c r="NRE10" s="242"/>
      <c r="NRF10" s="242"/>
      <c r="NRG10" s="242"/>
      <c r="NRH10" s="242"/>
      <c r="NRI10" s="242"/>
      <c r="NRJ10" s="242"/>
      <c r="NRK10" s="242"/>
      <c r="NRL10" s="242"/>
      <c r="NRM10" s="242"/>
      <c r="NRN10" s="242"/>
      <c r="NRO10" s="242"/>
      <c r="NRP10" s="242"/>
      <c r="NRQ10" s="242"/>
      <c r="NRR10" s="242"/>
      <c r="NRS10" s="242"/>
      <c r="NRT10" s="242"/>
      <c r="NRU10" s="242"/>
      <c r="NRV10" s="242"/>
      <c r="NRW10" s="242"/>
      <c r="NRX10" s="242"/>
      <c r="NRY10" s="242"/>
      <c r="NRZ10" s="242"/>
      <c r="NSA10" s="242"/>
      <c r="NSB10" s="242"/>
      <c r="NSC10" s="242"/>
      <c r="NSD10" s="242"/>
      <c r="NSE10" s="242"/>
      <c r="NSF10" s="242"/>
      <c r="NSG10" s="242"/>
      <c r="NSH10" s="242"/>
      <c r="NSI10" s="242"/>
      <c r="NSJ10" s="242"/>
      <c r="NSK10" s="242"/>
      <c r="NSL10" s="242"/>
      <c r="NSM10" s="242"/>
      <c r="NSN10" s="242"/>
      <c r="NSO10" s="242"/>
      <c r="NSP10" s="242"/>
      <c r="NSQ10" s="242"/>
      <c r="NSR10" s="242"/>
      <c r="NSS10" s="242"/>
      <c r="NST10" s="242"/>
      <c r="NSU10" s="242"/>
      <c r="NSV10" s="242"/>
      <c r="NSW10" s="242"/>
      <c r="NSX10" s="242"/>
      <c r="NSY10" s="242"/>
      <c r="NSZ10" s="242"/>
      <c r="NTA10" s="242"/>
      <c r="NTB10" s="242"/>
      <c r="NTC10" s="242"/>
      <c r="NTD10" s="242"/>
      <c r="NTE10" s="242"/>
      <c r="NTF10" s="242"/>
      <c r="NTG10" s="242"/>
      <c r="NTH10" s="242"/>
      <c r="NTI10" s="242"/>
      <c r="NTJ10" s="242"/>
      <c r="NTK10" s="242"/>
      <c r="NTL10" s="242"/>
      <c r="NTM10" s="242"/>
      <c r="NTN10" s="242"/>
      <c r="NTO10" s="242"/>
      <c r="NTP10" s="242"/>
      <c r="NTQ10" s="242"/>
      <c r="NTR10" s="242"/>
      <c r="NTS10" s="242"/>
      <c r="NTT10" s="242"/>
      <c r="NTU10" s="242"/>
      <c r="NTV10" s="242"/>
      <c r="NTW10" s="242"/>
      <c r="NTX10" s="242"/>
      <c r="NTY10" s="242"/>
      <c r="NTZ10" s="242"/>
      <c r="NUA10" s="242"/>
      <c r="NUB10" s="242"/>
      <c r="NUC10" s="242"/>
      <c r="NUD10" s="242"/>
      <c r="NUE10" s="242"/>
      <c r="NUF10" s="242"/>
      <c r="NUG10" s="242"/>
      <c r="NUH10" s="242"/>
      <c r="NUI10" s="242"/>
      <c r="NUJ10" s="242"/>
      <c r="NUK10" s="242"/>
      <c r="NUL10" s="242"/>
      <c r="NUM10" s="242"/>
      <c r="NUN10" s="242"/>
      <c r="NUO10" s="242"/>
      <c r="NUP10" s="242"/>
      <c r="NUQ10" s="242"/>
      <c r="NUR10" s="242"/>
      <c r="NUS10" s="242"/>
      <c r="NUT10" s="242"/>
      <c r="NUU10" s="242"/>
      <c r="NUV10" s="242"/>
      <c r="NUW10" s="242"/>
      <c r="NUX10" s="242"/>
      <c r="NUY10" s="242"/>
      <c r="NUZ10" s="242"/>
      <c r="NVA10" s="242"/>
      <c r="NVB10" s="242"/>
      <c r="NVC10" s="242"/>
      <c r="NVD10" s="242"/>
      <c r="NVE10" s="242"/>
      <c r="NVF10" s="242"/>
      <c r="NVG10" s="242"/>
      <c r="NVH10" s="242"/>
      <c r="NVI10" s="242"/>
      <c r="NVJ10" s="242"/>
      <c r="NVK10" s="242"/>
      <c r="NVL10" s="242"/>
      <c r="NVM10" s="242"/>
      <c r="NVN10" s="242"/>
      <c r="NVO10" s="242"/>
      <c r="NVP10" s="242"/>
      <c r="NVQ10" s="242"/>
      <c r="NVR10" s="242"/>
      <c r="NVS10" s="242"/>
      <c r="NVT10" s="242"/>
      <c r="NVU10" s="242"/>
      <c r="NVV10" s="242"/>
      <c r="NVW10" s="242"/>
      <c r="NVX10" s="242"/>
      <c r="NVY10" s="242"/>
      <c r="NVZ10" s="242"/>
      <c r="NWA10" s="242"/>
      <c r="NWB10" s="242"/>
      <c r="NWC10" s="242"/>
      <c r="NWD10" s="242"/>
      <c r="NWE10" s="242"/>
      <c r="NWF10" s="242"/>
      <c r="NWG10" s="242"/>
      <c r="NWH10" s="242"/>
      <c r="NWI10" s="242"/>
      <c r="NWJ10" s="242"/>
      <c r="NWK10" s="242"/>
      <c r="NWL10" s="242"/>
      <c r="NWM10" s="242"/>
      <c r="NWN10" s="242"/>
      <c r="NWO10" s="242"/>
      <c r="NWP10" s="242"/>
      <c r="NWQ10" s="242"/>
      <c r="NWR10" s="242"/>
      <c r="NWS10" s="242"/>
      <c r="NWT10" s="242"/>
      <c r="NWU10" s="242"/>
      <c r="NWV10" s="242"/>
      <c r="NWW10" s="242"/>
      <c r="NWX10" s="242"/>
      <c r="NWY10" s="242"/>
      <c r="NWZ10" s="242"/>
      <c r="NXA10" s="242"/>
      <c r="NXB10" s="242"/>
      <c r="NXC10" s="242"/>
      <c r="NXD10" s="242"/>
      <c r="NXE10" s="242"/>
      <c r="NXF10" s="242"/>
      <c r="NXG10" s="242"/>
      <c r="NXH10" s="242"/>
      <c r="NXI10" s="242"/>
      <c r="NXJ10" s="242"/>
      <c r="NXK10" s="242"/>
      <c r="NXL10" s="242"/>
      <c r="NXM10" s="242"/>
      <c r="NXN10" s="242"/>
      <c r="NXO10" s="242"/>
      <c r="NXP10" s="242"/>
      <c r="NXQ10" s="242"/>
      <c r="NXR10" s="242"/>
      <c r="NXS10" s="242"/>
      <c r="NXT10" s="242"/>
      <c r="NXU10" s="242"/>
      <c r="NXV10" s="242"/>
      <c r="NXW10" s="242"/>
      <c r="NXX10" s="242"/>
      <c r="NXY10" s="242"/>
      <c r="NXZ10" s="242"/>
      <c r="NYA10" s="242"/>
      <c r="NYB10" s="242"/>
      <c r="NYC10" s="242"/>
      <c r="NYD10" s="242"/>
      <c r="NYE10" s="242"/>
      <c r="NYF10" s="242"/>
      <c r="NYG10" s="242"/>
      <c r="NYH10" s="242"/>
      <c r="NYI10" s="242"/>
      <c r="NYJ10" s="242"/>
      <c r="NYK10" s="242"/>
      <c r="NYL10" s="242"/>
      <c r="NYM10" s="242"/>
      <c r="NYN10" s="242"/>
      <c r="NYO10" s="242"/>
      <c r="NYP10" s="242"/>
      <c r="NYQ10" s="242"/>
      <c r="NYR10" s="242"/>
      <c r="NYS10" s="242"/>
      <c r="NYT10" s="242"/>
      <c r="NYU10" s="242"/>
      <c r="NYV10" s="242"/>
      <c r="NYW10" s="242"/>
      <c r="NYX10" s="242"/>
      <c r="NYY10" s="242"/>
      <c r="NYZ10" s="242"/>
      <c r="NZA10" s="242"/>
      <c r="NZB10" s="242"/>
      <c r="NZC10" s="242"/>
      <c r="NZD10" s="242"/>
      <c r="NZE10" s="242"/>
      <c r="NZF10" s="242"/>
      <c r="NZG10" s="242"/>
      <c r="NZH10" s="242"/>
      <c r="NZI10" s="242"/>
      <c r="NZJ10" s="242"/>
      <c r="NZK10" s="242"/>
      <c r="NZL10" s="242"/>
      <c r="NZM10" s="242"/>
      <c r="NZN10" s="242"/>
      <c r="NZO10" s="242"/>
      <c r="NZP10" s="242"/>
      <c r="NZQ10" s="242"/>
      <c r="NZR10" s="242"/>
      <c r="NZS10" s="242"/>
      <c r="NZT10" s="242"/>
      <c r="NZU10" s="242"/>
      <c r="NZV10" s="242"/>
      <c r="NZW10" s="242"/>
      <c r="NZX10" s="242"/>
      <c r="NZY10" s="242"/>
      <c r="NZZ10" s="242"/>
      <c r="OAA10" s="242"/>
      <c r="OAB10" s="242"/>
      <c r="OAC10" s="242"/>
      <c r="OAD10" s="242"/>
      <c r="OAE10" s="242"/>
      <c r="OAF10" s="242"/>
      <c r="OAG10" s="242"/>
      <c r="OAH10" s="242"/>
      <c r="OAI10" s="242"/>
      <c r="OAJ10" s="242"/>
      <c r="OAK10" s="242"/>
      <c r="OAL10" s="242"/>
      <c r="OAM10" s="242"/>
      <c r="OAN10" s="242"/>
      <c r="OAO10" s="242"/>
      <c r="OAP10" s="242"/>
      <c r="OAQ10" s="242"/>
      <c r="OAR10" s="242"/>
      <c r="OAS10" s="242"/>
      <c r="OAT10" s="242"/>
      <c r="OAU10" s="242"/>
      <c r="OAV10" s="242"/>
      <c r="OAW10" s="242"/>
      <c r="OAX10" s="242"/>
      <c r="OAY10" s="242"/>
      <c r="OAZ10" s="242"/>
      <c r="OBA10" s="242"/>
      <c r="OBB10" s="242"/>
      <c r="OBC10" s="242"/>
      <c r="OBD10" s="242"/>
      <c r="OBE10" s="242"/>
      <c r="OBF10" s="242"/>
      <c r="OBG10" s="242"/>
      <c r="OBH10" s="242"/>
      <c r="OBI10" s="242"/>
      <c r="OBJ10" s="242"/>
      <c r="OBK10" s="242"/>
      <c r="OBL10" s="242"/>
      <c r="OBM10" s="242"/>
      <c r="OBN10" s="242"/>
      <c r="OBO10" s="242"/>
      <c r="OBP10" s="242"/>
      <c r="OBQ10" s="242"/>
      <c r="OBR10" s="242"/>
      <c r="OBS10" s="242"/>
      <c r="OBT10" s="242"/>
      <c r="OBU10" s="242"/>
      <c r="OBV10" s="242"/>
      <c r="OBW10" s="242"/>
      <c r="OBX10" s="242"/>
      <c r="OBY10" s="242"/>
      <c r="OBZ10" s="242"/>
      <c r="OCA10" s="242"/>
      <c r="OCB10" s="242"/>
      <c r="OCC10" s="242"/>
      <c r="OCD10" s="242"/>
      <c r="OCE10" s="242"/>
      <c r="OCF10" s="242"/>
      <c r="OCG10" s="242"/>
      <c r="OCH10" s="242"/>
      <c r="OCI10" s="242"/>
      <c r="OCJ10" s="242"/>
      <c r="OCK10" s="242"/>
      <c r="OCL10" s="242"/>
      <c r="OCM10" s="242"/>
      <c r="OCN10" s="242"/>
      <c r="OCO10" s="242"/>
      <c r="OCP10" s="242"/>
      <c r="OCQ10" s="242"/>
      <c r="OCR10" s="242"/>
      <c r="OCS10" s="242"/>
      <c r="OCT10" s="242"/>
      <c r="OCU10" s="242"/>
      <c r="OCV10" s="242"/>
      <c r="OCW10" s="242"/>
      <c r="OCX10" s="242"/>
      <c r="OCY10" s="242"/>
      <c r="OCZ10" s="242"/>
      <c r="ODA10" s="242"/>
      <c r="ODB10" s="242"/>
      <c r="ODC10" s="242"/>
      <c r="ODD10" s="242"/>
      <c r="ODE10" s="242"/>
      <c r="ODF10" s="242"/>
      <c r="ODG10" s="242"/>
      <c r="ODH10" s="242"/>
      <c r="ODI10" s="242"/>
      <c r="ODJ10" s="242"/>
      <c r="ODK10" s="242"/>
      <c r="ODL10" s="242"/>
      <c r="ODM10" s="242"/>
      <c r="ODN10" s="242"/>
      <c r="ODO10" s="242"/>
      <c r="ODP10" s="242"/>
      <c r="ODQ10" s="242"/>
      <c r="ODR10" s="242"/>
      <c r="ODS10" s="242"/>
      <c r="ODT10" s="242"/>
      <c r="ODU10" s="242"/>
      <c r="ODV10" s="242"/>
      <c r="ODW10" s="242"/>
      <c r="ODX10" s="242"/>
      <c r="ODY10" s="242"/>
      <c r="ODZ10" s="242"/>
      <c r="OEA10" s="242"/>
      <c r="OEB10" s="242"/>
      <c r="OEC10" s="242"/>
      <c r="OED10" s="242"/>
      <c r="OEE10" s="242"/>
      <c r="OEF10" s="242"/>
      <c r="OEG10" s="242"/>
      <c r="OEH10" s="242"/>
      <c r="OEI10" s="242"/>
      <c r="OEJ10" s="242"/>
      <c r="OEK10" s="242"/>
      <c r="OEL10" s="242"/>
      <c r="OEM10" s="242"/>
      <c r="OEN10" s="242"/>
      <c r="OEO10" s="242"/>
      <c r="OEP10" s="242"/>
      <c r="OEQ10" s="242"/>
      <c r="OER10" s="242"/>
      <c r="OES10" s="242"/>
      <c r="OET10" s="242"/>
      <c r="OEU10" s="242"/>
      <c r="OEV10" s="242"/>
      <c r="OEW10" s="242"/>
      <c r="OEX10" s="242"/>
      <c r="OEY10" s="242"/>
      <c r="OEZ10" s="242"/>
      <c r="OFA10" s="242"/>
      <c r="OFB10" s="242"/>
      <c r="OFC10" s="242"/>
      <c r="OFD10" s="242"/>
      <c r="OFE10" s="242"/>
      <c r="OFF10" s="242"/>
      <c r="OFG10" s="242"/>
      <c r="OFH10" s="242"/>
      <c r="OFI10" s="242"/>
      <c r="OFJ10" s="242"/>
      <c r="OFK10" s="242"/>
      <c r="OFL10" s="242"/>
      <c r="OFM10" s="242"/>
      <c r="OFN10" s="242"/>
      <c r="OFO10" s="242"/>
      <c r="OFP10" s="242"/>
      <c r="OFQ10" s="242"/>
      <c r="OFR10" s="242"/>
      <c r="OFS10" s="242"/>
      <c r="OFT10" s="242"/>
      <c r="OFU10" s="242"/>
      <c r="OFV10" s="242"/>
      <c r="OFW10" s="242"/>
      <c r="OFX10" s="242"/>
      <c r="OFY10" s="242"/>
      <c r="OFZ10" s="242"/>
      <c r="OGA10" s="242"/>
      <c r="OGB10" s="242"/>
      <c r="OGC10" s="242"/>
      <c r="OGD10" s="242"/>
      <c r="OGE10" s="242"/>
      <c r="OGF10" s="242"/>
      <c r="OGG10" s="242"/>
      <c r="OGH10" s="242"/>
      <c r="OGI10" s="242"/>
      <c r="OGJ10" s="242"/>
      <c r="OGK10" s="242"/>
      <c r="OGL10" s="242"/>
      <c r="OGM10" s="242"/>
      <c r="OGN10" s="242"/>
      <c r="OGO10" s="242"/>
      <c r="OGP10" s="242"/>
      <c r="OGQ10" s="242"/>
      <c r="OGR10" s="242"/>
      <c r="OGS10" s="242"/>
      <c r="OGT10" s="242"/>
      <c r="OGU10" s="242"/>
      <c r="OGV10" s="242"/>
      <c r="OGW10" s="242"/>
      <c r="OGX10" s="242"/>
      <c r="OGY10" s="242"/>
      <c r="OGZ10" s="242"/>
      <c r="OHA10" s="242"/>
      <c r="OHB10" s="242"/>
      <c r="OHC10" s="242"/>
      <c r="OHD10" s="242"/>
      <c r="OHE10" s="242"/>
      <c r="OHF10" s="242"/>
      <c r="OHG10" s="242"/>
      <c r="OHH10" s="242"/>
      <c r="OHI10" s="242"/>
      <c r="OHJ10" s="242"/>
      <c r="OHK10" s="242"/>
      <c r="OHL10" s="242"/>
      <c r="OHM10" s="242"/>
      <c r="OHN10" s="242"/>
      <c r="OHO10" s="242"/>
      <c r="OHP10" s="242"/>
      <c r="OHQ10" s="242"/>
      <c r="OHR10" s="242"/>
      <c r="OHS10" s="242"/>
      <c r="OHT10" s="242"/>
      <c r="OHU10" s="242"/>
      <c r="OHV10" s="242"/>
      <c r="OHW10" s="242"/>
      <c r="OHX10" s="242"/>
      <c r="OHY10" s="242"/>
      <c r="OHZ10" s="242"/>
      <c r="OIA10" s="242"/>
      <c r="OIB10" s="242"/>
      <c r="OIC10" s="242"/>
      <c r="OID10" s="242"/>
      <c r="OIE10" s="242"/>
      <c r="OIF10" s="242"/>
      <c r="OIG10" s="242"/>
      <c r="OIH10" s="242"/>
      <c r="OII10" s="242"/>
      <c r="OIJ10" s="242"/>
      <c r="OIK10" s="242"/>
      <c r="OIL10" s="242"/>
      <c r="OIM10" s="242"/>
      <c r="OIN10" s="242"/>
      <c r="OIO10" s="242"/>
      <c r="OIP10" s="242"/>
      <c r="OIQ10" s="242"/>
      <c r="OIR10" s="242"/>
      <c r="OIS10" s="242"/>
      <c r="OIT10" s="242"/>
      <c r="OIU10" s="242"/>
      <c r="OIV10" s="242"/>
      <c r="OIW10" s="242"/>
      <c r="OIX10" s="242"/>
      <c r="OIY10" s="242"/>
      <c r="OIZ10" s="242"/>
      <c r="OJA10" s="242"/>
      <c r="OJB10" s="242"/>
      <c r="OJC10" s="242"/>
      <c r="OJD10" s="242"/>
      <c r="OJE10" s="242"/>
      <c r="OJF10" s="242"/>
      <c r="OJG10" s="242"/>
      <c r="OJH10" s="242"/>
      <c r="OJI10" s="242"/>
      <c r="OJJ10" s="242"/>
      <c r="OJK10" s="242"/>
      <c r="OJL10" s="242"/>
      <c r="OJM10" s="242"/>
      <c r="OJN10" s="242"/>
      <c r="OJO10" s="242"/>
      <c r="OJP10" s="242"/>
      <c r="OJQ10" s="242"/>
      <c r="OJR10" s="242"/>
      <c r="OJS10" s="242"/>
      <c r="OJT10" s="242"/>
      <c r="OJU10" s="242"/>
      <c r="OJV10" s="242"/>
      <c r="OJW10" s="242"/>
      <c r="OJX10" s="242"/>
      <c r="OJY10" s="242"/>
      <c r="OJZ10" s="242"/>
      <c r="OKA10" s="242"/>
      <c r="OKB10" s="242"/>
      <c r="OKC10" s="242"/>
      <c r="OKD10" s="242"/>
      <c r="OKE10" s="242"/>
      <c r="OKF10" s="242"/>
      <c r="OKG10" s="242"/>
      <c r="OKH10" s="242"/>
      <c r="OKI10" s="242"/>
      <c r="OKJ10" s="242"/>
      <c r="OKK10" s="242"/>
      <c r="OKL10" s="242"/>
      <c r="OKM10" s="242"/>
      <c r="OKN10" s="242"/>
      <c r="OKO10" s="242"/>
      <c r="OKP10" s="242"/>
      <c r="OKQ10" s="242"/>
      <c r="OKR10" s="242"/>
      <c r="OKS10" s="242"/>
      <c r="OKT10" s="242"/>
      <c r="OKU10" s="242"/>
      <c r="OKV10" s="242"/>
      <c r="OKW10" s="242"/>
      <c r="OKX10" s="242"/>
      <c r="OKY10" s="242"/>
      <c r="OKZ10" s="242"/>
      <c r="OLA10" s="242"/>
      <c r="OLB10" s="242"/>
      <c r="OLC10" s="242"/>
      <c r="OLD10" s="242"/>
      <c r="OLE10" s="242"/>
      <c r="OLF10" s="242"/>
      <c r="OLG10" s="242"/>
      <c r="OLH10" s="242"/>
      <c r="OLI10" s="242"/>
      <c r="OLJ10" s="242"/>
      <c r="OLK10" s="242"/>
      <c r="OLL10" s="242"/>
      <c r="OLM10" s="242"/>
      <c r="OLN10" s="242"/>
      <c r="OLO10" s="242"/>
      <c r="OLP10" s="242"/>
      <c r="OLQ10" s="242"/>
      <c r="OLR10" s="242"/>
      <c r="OLS10" s="242"/>
      <c r="OLT10" s="242"/>
      <c r="OLU10" s="242"/>
      <c r="OLV10" s="242"/>
      <c r="OLW10" s="242"/>
      <c r="OLX10" s="242"/>
      <c r="OLY10" s="242"/>
      <c r="OLZ10" s="242"/>
      <c r="OMA10" s="242"/>
      <c r="OMB10" s="242"/>
      <c r="OMC10" s="242"/>
      <c r="OMD10" s="242"/>
      <c r="OME10" s="242"/>
      <c r="OMF10" s="242"/>
      <c r="OMG10" s="242"/>
      <c r="OMH10" s="242"/>
      <c r="OMI10" s="242"/>
      <c r="OMJ10" s="242"/>
      <c r="OMK10" s="242"/>
      <c r="OML10" s="242"/>
      <c r="OMM10" s="242"/>
      <c r="OMN10" s="242"/>
      <c r="OMO10" s="242"/>
      <c r="OMP10" s="242"/>
      <c r="OMQ10" s="242"/>
      <c r="OMR10" s="242"/>
      <c r="OMS10" s="242"/>
      <c r="OMT10" s="242"/>
      <c r="OMU10" s="242"/>
      <c r="OMV10" s="242"/>
      <c r="OMW10" s="242"/>
      <c r="OMX10" s="242"/>
      <c r="OMY10" s="242"/>
      <c r="OMZ10" s="242"/>
      <c r="ONA10" s="242"/>
      <c r="ONB10" s="242"/>
      <c r="ONC10" s="242"/>
      <c r="OND10" s="242"/>
      <c r="ONE10" s="242"/>
      <c r="ONF10" s="242"/>
      <c r="ONG10" s="242"/>
      <c r="ONH10" s="242"/>
      <c r="ONI10" s="242"/>
      <c r="ONJ10" s="242"/>
      <c r="ONK10" s="242"/>
      <c r="ONL10" s="242"/>
      <c r="ONM10" s="242"/>
      <c r="ONN10" s="242"/>
      <c r="ONO10" s="242"/>
      <c r="ONP10" s="242"/>
      <c r="ONQ10" s="242"/>
      <c r="ONR10" s="242"/>
      <c r="ONS10" s="242"/>
      <c r="ONT10" s="242"/>
      <c r="ONU10" s="242"/>
      <c r="ONV10" s="242"/>
      <c r="ONW10" s="242"/>
      <c r="ONX10" s="242"/>
      <c r="ONY10" s="242"/>
      <c r="ONZ10" s="242"/>
      <c r="OOA10" s="242"/>
      <c r="OOB10" s="242"/>
      <c r="OOC10" s="242"/>
      <c r="OOD10" s="242"/>
      <c r="OOE10" s="242"/>
      <c r="OOF10" s="242"/>
      <c r="OOG10" s="242"/>
      <c r="OOH10" s="242"/>
      <c r="OOI10" s="242"/>
      <c r="OOJ10" s="242"/>
      <c r="OOK10" s="242"/>
      <c r="OOL10" s="242"/>
      <c r="OOM10" s="242"/>
      <c r="OON10" s="242"/>
      <c r="OOO10" s="242"/>
      <c r="OOP10" s="242"/>
      <c r="OOQ10" s="242"/>
      <c r="OOR10" s="242"/>
      <c r="OOS10" s="242"/>
      <c r="OOT10" s="242"/>
      <c r="OOU10" s="242"/>
      <c r="OOV10" s="242"/>
      <c r="OOW10" s="242"/>
      <c r="OOX10" s="242"/>
      <c r="OOY10" s="242"/>
      <c r="OOZ10" s="242"/>
      <c r="OPA10" s="242"/>
      <c r="OPB10" s="242"/>
      <c r="OPC10" s="242"/>
      <c r="OPD10" s="242"/>
      <c r="OPE10" s="242"/>
      <c r="OPF10" s="242"/>
      <c r="OPG10" s="242"/>
      <c r="OPH10" s="242"/>
      <c r="OPI10" s="242"/>
      <c r="OPJ10" s="242"/>
      <c r="OPK10" s="242"/>
      <c r="OPL10" s="242"/>
      <c r="OPM10" s="242"/>
      <c r="OPN10" s="242"/>
      <c r="OPO10" s="242"/>
      <c r="OPP10" s="242"/>
      <c r="OPQ10" s="242"/>
      <c r="OPR10" s="242"/>
      <c r="OPS10" s="242"/>
      <c r="OPT10" s="242"/>
      <c r="OPU10" s="242"/>
      <c r="OPV10" s="242"/>
      <c r="OPW10" s="242"/>
      <c r="OPX10" s="242"/>
      <c r="OPY10" s="242"/>
      <c r="OPZ10" s="242"/>
      <c r="OQA10" s="242"/>
      <c r="OQB10" s="242"/>
      <c r="OQC10" s="242"/>
      <c r="OQD10" s="242"/>
      <c r="OQE10" s="242"/>
      <c r="OQF10" s="242"/>
      <c r="OQG10" s="242"/>
      <c r="OQH10" s="242"/>
      <c r="OQI10" s="242"/>
      <c r="OQJ10" s="242"/>
      <c r="OQK10" s="242"/>
      <c r="OQL10" s="242"/>
      <c r="OQM10" s="242"/>
      <c r="OQN10" s="242"/>
      <c r="OQO10" s="242"/>
      <c r="OQP10" s="242"/>
      <c r="OQQ10" s="242"/>
      <c r="OQR10" s="242"/>
      <c r="OQS10" s="242"/>
      <c r="OQT10" s="242"/>
      <c r="OQU10" s="242"/>
      <c r="OQV10" s="242"/>
      <c r="OQW10" s="242"/>
      <c r="OQX10" s="242"/>
      <c r="OQY10" s="242"/>
      <c r="OQZ10" s="242"/>
      <c r="ORA10" s="242"/>
      <c r="ORB10" s="242"/>
      <c r="ORC10" s="242"/>
      <c r="ORD10" s="242"/>
      <c r="ORE10" s="242"/>
      <c r="ORF10" s="242"/>
      <c r="ORG10" s="242"/>
      <c r="ORH10" s="242"/>
      <c r="ORI10" s="242"/>
      <c r="ORJ10" s="242"/>
      <c r="ORK10" s="242"/>
      <c r="ORL10" s="242"/>
      <c r="ORM10" s="242"/>
      <c r="ORN10" s="242"/>
      <c r="ORO10" s="242"/>
      <c r="ORP10" s="242"/>
      <c r="ORQ10" s="242"/>
      <c r="ORR10" s="242"/>
      <c r="ORS10" s="242"/>
      <c r="ORT10" s="242"/>
      <c r="ORU10" s="242"/>
      <c r="ORV10" s="242"/>
      <c r="ORW10" s="242"/>
      <c r="ORX10" s="242"/>
      <c r="ORY10" s="242"/>
      <c r="ORZ10" s="242"/>
      <c r="OSA10" s="242"/>
      <c r="OSB10" s="242"/>
      <c r="OSC10" s="242"/>
      <c r="OSD10" s="242"/>
      <c r="OSE10" s="242"/>
      <c r="OSF10" s="242"/>
      <c r="OSG10" s="242"/>
      <c r="OSH10" s="242"/>
      <c r="OSI10" s="242"/>
      <c r="OSJ10" s="242"/>
      <c r="OSK10" s="242"/>
      <c r="OSL10" s="242"/>
      <c r="OSM10" s="242"/>
      <c r="OSN10" s="242"/>
      <c r="OSO10" s="242"/>
      <c r="OSP10" s="242"/>
      <c r="OSQ10" s="242"/>
      <c r="OSR10" s="242"/>
      <c r="OSS10" s="242"/>
      <c r="OST10" s="242"/>
      <c r="OSU10" s="242"/>
      <c r="OSV10" s="242"/>
      <c r="OSW10" s="242"/>
      <c r="OSX10" s="242"/>
      <c r="OSY10" s="242"/>
      <c r="OSZ10" s="242"/>
      <c r="OTA10" s="242"/>
      <c r="OTB10" s="242"/>
      <c r="OTC10" s="242"/>
      <c r="OTD10" s="242"/>
      <c r="OTE10" s="242"/>
      <c r="OTF10" s="242"/>
      <c r="OTG10" s="242"/>
      <c r="OTH10" s="242"/>
      <c r="OTI10" s="242"/>
      <c r="OTJ10" s="242"/>
      <c r="OTK10" s="242"/>
      <c r="OTL10" s="242"/>
      <c r="OTM10" s="242"/>
      <c r="OTN10" s="242"/>
      <c r="OTO10" s="242"/>
      <c r="OTP10" s="242"/>
      <c r="OTQ10" s="242"/>
      <c r="OTR10" s="242"/>
      <c r="OTS10" s="242"/>
      <c r="OTT10" s="242"/>
      <c r="OTU10" s="242"/>
      <c r="OTV10" s="242"/>
      <c r="OTW10" s="242"/>
      <c r="OTX10" s="242"/>
      <c r="OTY10" s="242"/>
      <c r="OTZ10" s="242"/>
      <c r="OUA10" s="242"/>
      <c r="OUB10" s="242"/>
      <c r="OUC10" s="242"/>
      <c r="OUD10" s="242"/>
      <c r="OUE10" s="242"/>
      <c r="OUF10" s="242"/>
      <c r="OUG10" s="242"/>
      <c r="OUH10" s="242"/>
      <c r="OUI10" s="242"/>
      <c r="OUJ10" s="242"/>
      <c r="OUK10" s="242"/>
      <c r="OUL10" s="242"/>
      <c r="OUM10" s="242"/>
      <c r="OUN10" s="242"/>
      <c r="OUO10" s="242"/>
      <c r="OUP10" s="242"/>
      <c r="OUQ10" s="242"/>
      <c r="OUR10" s="242"/>
      <c r="OUS10" s="242"/>
      <c r="OUT10" s="242"/>
      <c r="OUU10" s="242"/>
      <c r="OUV10" s="242"/>
      <c r="OUW10" s="242"/>
      <c r="OUX10" s="242"/>
      <c r="OUY10" s="242"/>
      <c r="OUZ10" s="242"/>
      <c r="OVA10" s="242"/>
      <c r="OVB10" s="242"/>
      <c r="OVC10" s="242"/>
      <c r="OVD10" s="242"/>
      <c r="OVE10" s="242"/>
      <c r="OVF10" s="242"/>
      <c r="OVG10" s="242"/>
      <c r="OVH10" s="242"/>
      <c r="OVI10" s="242"/>
      <c r="OVJ10" s="242"/>
      <c r="OVK10" s="242"/>
      <c r="OVL10" s="242"/>
      <c r="OVM10" s="242"/>
      <c r="OVN10" s="242"/>
      <c r="OVO10" s="242"/>
      <c r="OVP10" s="242"/>
      <c r="OVQ10" s="242"/>
      <c r="OVR10" s="242"/>
      <c r="OVS10" s="242"/>
      <c r="OVT10" s="242"/>
      <c r="OVU10" s="242"/>
      <c r="OVV10" s="242"/>
      <c r="OVW10" s="242"/>
      <c r="OVX10" s="242"/>
      <c r="OVY10" s="242"/>
      <c r="OVZ10" s="242"/>
      <c r="OWA10" s="242"/>
      <c r="OWB10" s="242"/>
      <c r="OWC10" s="242"/>
      <c r="OWD10" s="242"/>
      <c r="OWE10" s="242"/>
      <c r="OWF10" s="242"/>
      <c r="OWG10" s="242"/>
      <c r="OWH10" s="242"/>
      <c r="OWI10" s="242"/>
      <c r="OWJ10" s="242"/>
      <c r="OWK10" s="242"/>
      <c r="OWL10" s="242"/>
      <c r="OWM10" s="242"/>
      <c r="OWN10" s="242"/>
      <c r="OWO10" s="242"/>
      <c r="OWP10" s="242"/>
      <c r="OWQ10" s="242"/>
      <c r="OWR10" s="242"/>
      <c r="OWS10" s="242"/>
      <c r="OWT10" s="242"/>
      <c r="OWU10" s="242"/>
      <c r="OWV10" s="242"/>
      <c r="OWW10" s="242"/>
      <c r="OWX10" s="242"/>
      <c r="OWY10" s="242"/>
      <c r="OWZ10" s="242"/>
      <c r="OXA10" s="242"/>
      <c r="OXB10" s="242"/>
      <c r="OXC10" s="242"/>
      <c r="OXD10" s="242"/>
      <c r="OXE10" s="242"/>
      <c r="OXF10" s="242"/>
      <c r="OXG10" s="242"/>
      <c r="OXH10" s="242"/>
      <c r="OXI10" s="242"/>
      <c r="OXJ10" s="242"/>
      <c r="OXK10" s="242"/>
      <c r="OXL10" s="242"/>
      <c r="OXM10" s="242"/>
      <c r="OXN10" s="242"/>
      <c r="OXO10" s="242"/>
      <c r="OXP10" s="242"/>
      <c r="OXQ10" s="242"/>
      <c r="OXR10" s="242"/>
      <c r="OXS10" s="242"/>
      <c r="OXT10" s="242"/>
      <c r="OXU10" s="242"/>
      <c r="OXV10" s="242"/>
      <c r="OXW10" s="242"/>
      <c r="OXX10" s="242"/>
      <c r="OXY10" s="242"/>
      <c r="OXZ10" s="242"/>
      <c r="OYA10" s="242"/>
      <c r="OYB10" s="242"/>
      <c r="OYC10" s="242"/>
      <c r="OYD10" s="242"/>
      <c r="OYE10" s="242"/>
      <c r="OYF10" s="242"/>
      <c r="OYG10" s="242"/>
      <c r="OYH10" s="242"/>
      <c r="OYI10" s="242"/>
      <c r="OYJ10" s="242"/>
      <c r="OYK10" s="242"/>
      <c r="OYL10" s="242"/>
      <c r="OYM10" s="242"/>
      <c r="OYN10" s="242"/>
      <c r="OYO10" s="242"/>
      <c r="OYP10" s="242"/>
      <c r="OYQ10" s="242"/>
      <c r="OYR10" s="242"/>
      <c r="OYS10" s="242"/>
      <c r="OYT10" s="242"/>
      <c r="OYU10" s="242"/>
      <c r="OYV10" s="242"/>
      <c r="OYW10" s="242"/>
      <c r="OYX10" s="242"/>
      <c r="OYY10" s="242"/>
      <c r="OYZ10" s="242"/>
      <c r="OZA10" s="242"/>
      <c r="OZB10" s="242"/>
      <c r="OZC10" s="242"/>
      <c r="OZD10" s="242"/>
      <c r="OZE10" s="242"/>
      <c r="OZF10" s="242"/>
      <c r="OZG10" s="242"/>
      <c r="OZH10" s="242"/>
      <c r="OZI10" s="242"/>
      <c r="OZJ10" s="242"/>
      <c r="OZK10" s="242"/>
      <c r="OZL10" s="242"/>
      <c r="OZM10" s="242"/>
      <c r="OZN10" s="242"/>
      <c r="OZO10" s="242"/>
      <c r="OZP10" s="242"/>
      <c r="OZQ10" s="242"/>
      <c r="OZR10" s="242"/>
      <c r="OZS10" s="242"/>
      <c r="OZT10" s="242"/>
      <c r="OZU10" s="242"/>
      <c r="OZV10" s="242"/>
      <c r="OZW10" s="242"/>
      <c r="OZX10" s="242"/>
      <c r="OZY10" s="242"/>
      <c r="OZZ10" s="242"/>
      <c r="PAA10" s="242"/>
      <c r="PAB10" s="242"/>
      <c r="PAC10" s="242"/>
      <c r="PAD10" s="242"/>
      <c r="PAE10" s="242"/>
      <c r="PAF10" s="242"/>
      <c r="PAG10" s="242"/>
      <c r="PAH10" s="242"/>
      <c r="PAI10" s="242"/>
      <c r="PAJ10" s="242"/>
      <c r="PAK10" s="242"/>
      <c r="PAL10" s="242"/>
      <c r="PAM10" s="242"/>
      <c r="PAN10" s="242"/>
      <c r="PAO10" s="242"/>
      <c r="PAP10" s="242"/>
      <c r="PAQ10" s="242"/>
      <c r="PAR10" s="242"/>
      <c r="PAS10" s="242"/>
      <c r="PAT10" s="242"/>
      <c r="PAU10" s="242"/>
      <c r="PAV10" s="242"/>
      <c r="PAW10" s="242"/>
      <c r="PAX10" s="242"/>
      <c r="PAY10" s="242"/>
      <c r="PAZ10" s="242"/>
      <c r="PBA10" s="242"/>
      <c r="PBB10" s="242"/>
      <c r="PBC10" s="242"/>
      <c r="PBD10" s="242"/>
      <c r="PBE10" s="242"/>
      <c r="PBF10" s="242"/>
      <c r="PBG10" s="242"/>
      <c r="PBH10" s="242"/>
      <c r="PBI10" s="242"/>
      <c r="PBJ10" s="242"/>
      <c r="PBK10" s="242"/>
      <c r="PBL10" s="242"/>
      <c r="PBM10" s="242"/>
      <c r="PBN10" s="242"/>
      <c r="PBO10" s="242"/>
      <c r="PBP10" s="242"/>
      <c r="PBQ10" s="242"/>
      <c r="PBR10" s="242"/>
      <c r="PBS10" s="242"/>
      <c r="PBT10" s="242"/>
      <c r="PBU10" s="242"/>
      <c r="PBV10" s="242"/>
      <c r="PBW10" s="242"/>
      <c r="PBX10" s="242"/>
      <c r="PBY10" s="242"/>
      <c r="PBZ10" s="242"/>
      <c r="PCA10" s="242"/>
      <c r="PCB10" s="242"/>
      <c r="PCC10" s="242"/>
      <c r="PCD10" s="242"/>
      <c r="PCE10" s="242"/>
      <c r="PCF10" s="242"/>
      <c r="PCG10" s="242"/>
      <c r="PCH10" s="242"/>
      <c r="PCI10" s="242"/>
      <c r="PCJ10" s="242"/>
      <c r="PCK10" s="242"/>
      <c r="PCL10" s="242"/>
      <c r="PCM10" s="242"/>
      <c r="PCN10" s="242"/>
      <c r="PCO10" s="242"/>
      <c r="PCP10" s="242"/>
      <c r="PCQ10" s="242"/>
      <c r="PCR10" s="242"/>
      <c r="PCS10" s="242"/>
      <c r="PCT10" s="242"/>
      <c r="PCU10" s="242"/>
      <c r="PCV10" s="242"/>
      <c r="PCW10" s="242"/>
      <c r="PCX10" s="242"/>
      <c r="PCY10" s="242"/>
      <c r="PCZ10" s="242"/>
      <c r="PDA10" s="242"/>
      <c r="PDB10" s="242"/>
      <c r="PDC10" s="242"/>
      <c r="PDD10" s="242"/>
      <c r="PDE10" s="242"/>
      <c r="PDF10" s="242"/>
      <c r="PDG10" s="242"/>
      <c r="PDH10" s="242"/>
      <c r="PDI10" s="242"/>
      <c r="PDJ10" s="242"/>
      <c r="PDK10" s="242"/>
      <c r="PDL10" s="242"/>
      <c r="PDM10" s="242"/>
      <c r="PDN10" s="242"/>
      <c r="PDO10" s="242"/>
      <c r="PDP10" s="242"/>
      <c r="PDQ10" s="242"/>
      <c r="PDR10" s="242"/>
      <c r="PDS10" s="242"/>
      <c r="PDT10" s="242"/>
      <c r="PDU10" s="242"/>
      <c r="PDV10" s="242"/>
      <c r="PDW10" s="242"/>
      <c r="PDX10" s="242"/>
      <c r="PDY10" s="242"/>
      <c r="PDZ10" s="242"/>
      <c r="PEA10" s="242"/>
      <c r="PEB10" s="242"/>
      <c r="PEC10" s="242"/>
      <c r="PED10" s="242"/>
      <c r="PEE10" s="242"/>
      <c r="PEF10" s="242"/>
      <c r="PEG10" s="242"/>
      <c r="PEH10" s="242"/>
      <c r="PEI10" s="242"/>
      <c r="PEJ10" s="242"/>
      <c r="PEK10" s="242"/>
      <c r="PEL10" s="242"/>
      <c r="PEM10" s="242"/>
      <c r="PEN10" s="242"/>
      <c r="PEO10" s="242"/>
      <c r="PEP10" s="242"/>
      <c r="PEQ10" s="242"/>
      <c r="PER10" s="242"/>
      <c r="PES10" s="242"/>
      <c r="PET10" s="242"/>
      <c r="PEU10" s="242"/>
      <c r="PEV10" s="242"/>
      <c r="PEW10" s="242"/>
      <c r="PEX10" s="242"/>
      <c r="PEY10" s="242"/>
      <c r="PEZ10" s="242"/>
      <c r="PFA10" s="242"/>
      <c r="PFB10" s="242"/>
      <c r="PFC10" s="242"/>
      <c r="PFD10" s="242"/>
      <c r="PFE10" s="242"/>
      <c r="PFF10" s="242"/>
      <c r="PFG10" s="242"/>
      <c r="PFH10" s="242"/>
      <c r="PFI10" s="242"/>
      <c r="PFJ10" s="242"/>
      <c r="PFK10" s="242"/>
      <c r="PFL10" s="242"/>
      <c r="PFM10" s="242"/>
      <c r="PFN10" s="242"/>
      <c r="PFO10" s="242"/>
      <c r="PFP10" s="242"/>
      <c r="PFQ10" s="242"/>
      <c r="PFR10" s="242"/>
      <c r="PFS10" s="242"/>
      <c r="PFT10" s="242"/>
      <c r="PFU10" s="242"/>
      <c r="PFV10" s="242"/>
      <c r="PFW10" s="242"/>
      <c r="PFX10" s="242"/>
      <c r="PFY10" s="242"/>
      <c r="PFZ10" s="242"/>
      <c r="PGA10" s="242"/>
      <c r="PGB10" s="242"/>
      <c r="PGC10" s="242"/>
      <c r="PGD10" s="242"/>
      <c r="PGE10" s="242"/>
      <c r="PGF10" s="242"/>
      <c r="PGG10" s="242"/>
      <c r="PGH10" s="242"/>
      <c r="PGI10" s="242"/>
      <c r="PGJ10" s="242"/>
      <c r="PGK10" s="242"/>
      <c r="PGL10" s="242"/>
      <c r="PGM10" s="242"/>
      <c r="PGN10" s="242"/>
      <c r="PGO10" s="242"/>
      <c r="PGP10" s="242"/>
      <c r="PGQ10" s="242"/>
      <c r="PGR10" s="242"/>
      <c r="PGS10" s="242"/>
      <c r="PGT10" s="242"/>
      <c r="PGU10" s="242"/>
      <c r="PGV10" s="242"/>
      <c r="PGW10" s="242"/>
      <c r="PGX10" s="242"/>
      <c r="PGY10" s="242"/>
      <c r="PGZ10" s="242"/>
      <c r="PHA10" s="242"/>
      <c r="PHB10" s="242"/>
      <c r="PHC10" s="242"/>
      <c r="PHD10" s="242"/>
      <c r="PHE10" s="242"/>
      <c r="PHF10" s="242"/>
      <c r="PHG10" s="242"/>
      <c r="PHH10" s="242"/>
      <c r="PHI10" s="242"/>
      <c r="PHJ10" s="242"/>
      <c r="PHK10" s="242"/>
      <c r="PHL10" s="242"/>
      <c r="PHM10" s="242"/>
      <c r="PHN10" s="242"/>
      <c r="PHO10" s="242"/>
      <c r="PHP10" s="242"/>
      <c r="PHQ10" s="242"/>
      <c r="PHR10" s="242"/>
      <c r="PHS10" s="242"/>
      <c r="PHT10" s="242"/>
      <c r="PHU10" s="242"/>
      <c r="PHV10" s="242"/>
      <c r="PHW10" s="242"/>
      <c r="PHX10" s="242"/>
      <c r="PHY10" s="242"/>
      <c r="PHZ10" s="242"/>
      <c r="PIA10" s="242"/>
      <c r="PIB10" s="242"/>
      <c r="PIC10" s="242"/>
      <c r="PID10" s="242"/>
      <c r="PIE10" s="242"/>
      <c r="PIF10" s="242"/>
      <c r="PIG10" s="242"/>
      <c r="PIH10" s="242"/>
      <c r="PII10" s="242"/>
      <c r="PIJ10" s="242"/>
      <c r="PIK10" s="242"/>
      <c r="PIL10" s="242"/>
      <c r="PIM10" s="242"/>
      <c r="PIN10" s="242"/>
      <c r="PIO10" s="242"/>
      <c r="PIP10" s="242"/>
      <c r="PIQ10" s="242"/>
      <c r="PIR10" s="242"/>
      <c r="PIS10" s="242"/>
      <c r="PIT10" s="242"/>
      <c r="PIU10" s="242"/>
      <c r="PIV10" s="242"/>
      <c r="PIW10" s="242"/>
      <c r="PIX10" s="242"/>
      <c r="PIY10" s="242"/>
      <c r="PIZ10" s="242"/>
      <c r="PJA10" s="242"/>
      <c r="PJB10" s="242"/>
      <c r="PJC10" s="242"/>
      <c r="PJD10" s="242"/>
      <c r="PJE10" s="242"/>
      <c r="PJF10" s="242"/>
      <c r="PJG10" s="242"/>
      <c r="PJH10" s="242"/>
      <c r="PJI10" s="242"/>
      <c r="PJJ10" s="242"/>
      <c r="PJK10" s="242"/>
      <c r="PJL10" s="242"/>
      <c r="PJM10" s="242"/>
      <c r="PJN10" s="242"/>
      <c r="PJO10" s="242"/>
      <c r="PJP10" s="242"/>
      <c r="PJQ10" s="242"/>
      <c r="PJR10" s="242"/>
      <c r="PJS10" s="242"/>
      <c r="PJT10" s="242"/>
      <c r="PJU10" s="242"/>
      <c r="PJV10" s="242"/>
      <c r="PJW10" s="242"/>
      <c r="PJX10" s="242"/>
      <c r="PJY10" s="242"/>
      <c r="PJZ10" s="242"/>
      <c r="PKA10" s="242"/>
      <c r="PKB10" s="242"/>
      <c r="PKC10" s="242"/>
      <c r="PKD10" s="242"/>
      <c r="PKE10" s="242"/>
      <c r="PKF10" s="242"/>
      <c r="PKG10" s="242"/>
      <c r="PKH10" s="242"/>
      <c r="PKI10" s="242"/>
      <c r="PKJ10" s="242"/>
      <c r="PKK10" s="242"/>
      <c r="PKL10" s="242"/>
      <c r="PKM10" s="242"/>
      <c r="PKN10" s="242"/>
      <c r="PKO10" s="242"/>
      <c r="PKP10" s="242"/>
      <c r="PKQ10" s="242"/>
      <c r="PKR10" s="242"/>
      <c r="PKS10" s="242"/>
      <c r="PKT10" s="242"/>
      <c r="PKU10" s="242"/>
      <c r="PKV10" s="242"/>
      <c r="PKW10" s="242"/>
      <c r="PKX10" s="242"/>
      <c r="PKY10" s="242"/>
      <c r="PKZ10" s="242"/>
      <c r="PLA10" s="242"/>
      <c r="PLB10" s="242"/>
      <c r="PLC10" s="242"/>
      <c r="PLD10" s="242"/>
      <c r="PLE10" s="242"/>
      <c r="PLF10" s="242"/>
      <c r="PLG10" s="242"/>
      <c r="PLH10" s="242"/>
      <c r="PLI10" s="242"/>
      <c r="PLJ10" s="242"/>
      <c r="PLK10" s="242"/>
      <c r="PLL10" s="242"/>
      <c r="PLM10" s="242"/>
      <c r="PLN10" s="242"/>
      <c r="PLO10" s="242"/>
      <c r="PLP10" s="242"/>
      <c r="PLQ10" s="242"/>
      <c r="PLR10" s="242"/>
      <c r="PLS10" s="242"/>
      <c r="PLT10" s="242"/>
      <c r="PLU10" s="242"/>
      <c r="PLV10" s="242"/>
      <c r="PLW10" s="242"/>
      <c r="PLX10" s="242"/>
      <c r="PLY10" s="242"/>
      <c r="PLZ10" s="242"/>
      <c r="PMA10" s="242"/>
      <c r="PMB10" s="242"/>
      <c r="PMC10" s="242"/>
      <c r="PMD10" s="242"/>
      <c r="PME10" s="242"/>
      <c r="PMF10" s="242"/>
      <c r="PMG10" s="242"/>
      <c r="PMH10" s="242"/>
      <c r="PMI10" s="242"/>
      <c r="PMJ10" s="242"/>
      <c r="PMK10" s="242"/>
      <c r="PML10" s="242"/>
      <c r="PMM10" s="242"/>
      <c r="PMN10" s="242"/>
      <c r="PMO10" s="242"/>
      <c r="PMP10" s="242"/>
      <c r="PMQ10" s="242"/>
      <c r="PMR10" s="242"/>
      <c r="PMS10" s="242"/>
      <c r="PMT10" s="242"/>
      <c r="PMU10" s="242"/>
      <c r="PMV10" s="242"/>
      <c r="PMW10" s="242"/>
      <c r="PMX10" s="242"/>
      <c r="PMY10" s="242"/>
      <c r="PMZ10" s="242"/>
      <c r="PNA10" s="242"/>
      <c r="PNB10" s="242"/>
      <c r="PNC10" s="242"/>
      <c r="PND10" s="242"/>
      <c r="PNE10" s="242"/>
      <c r="PNF10" s="242"/>
      <c r="PNG10" s="242"/>
      <c r="PNH10" s="242"/>
      <c r="PNI10" s="242"/>
      <c r="PNJ10" s="242"/>
      <c r="PNK10" s="242"/>
      <c r="PNL10" s="242"/>
      <c r="PNM10" s="242"/>
      <c r="PNN10" s="242"/>
      <c r="PNO10" s="242"/>
      <c r="PNP10" s="242"/>
      <c r="PNQ10" s="242"/>
      <c r="PNR10" s="242"/>
      <c r="PNS10" s="242"/>
      <c r="PNT10" s="242"/>
      <c r="PNU10" s="242"/>
      <c r="PNV10" s="242"/>
      <c r="PNW10" s="242"/>
      <c r="PNX10" s="242"/>
      <c r="PNY10" s="242"/>
      <c r="PNZ10" s="242"/>
      <c r="POA10" s="242"/>
      <c r="POB10" s="242"/>
      <c r="POC10" s="242"/>
      <c r="POD10" s="242"/>
      <c r="POE10" s="242"/>
      <c r="POF10" s="242"/>
      <c r="POG10" s="242"/>
      <c r="POH10" s="242"/>
      <c r="POI10" s="242"/>
      <c r="POJ10" s="242"/>
      <c r="POK10" s="242"/>
      <c r="POL10" s="242"/>
      <c r="POM10" s="242"/>
      <c r="PON10" s="242"/>
      <c r="POO10" s="242"/>
      <c r="POP10" s="242"/>
      <c r="POQ10" s="242"/>
      <c r="POR10" s="242"/>
      <c r="POS10" s="242"/>
      <c r="POT10" s="242"/>
      <c r="POU10" s="242"/>
      <c r="POV10" s="242"/>
      <c r="POW10" s="242"/>
      <c r="POX10" s="242"/>
      <c r="POY10" s="242"/>
      <c r="POZ10" s="242"/>
      <c r="PPA10" s="242"/>
      <c r="PPB10" s="242"/>
      <c r="PPC10" s="242"/>
      <c r="PPD10" s="242"/>
      <c r="PPE10" s="242"/>
      <c r="PPF10" s="242"/>
      <c r="PPG10" s="242"/>
      <c r="PPH10" s="242"/>
      <c r="PPI10" s="242"/>
      <c r="PPJ10" s="242"/>
      <c r="PPK10" s="242"/>
      <c r="PPL10" s="242"/>
      <c r="PPM10" s="242"/>
      <c r="PPN10" s="242"/>
      <c r="PPO10" s="242"/>
      <c r="PPP10" s="242"/>
      <c r="PPQ10" s="242"/>
      <c r="PPR10" s="242"/>
      <c r="PPS10" s="242"/>
      <c r="PPT10" s="242"/>
      <c r="PPU10" s="242"/>
      <c r="PPV10" s="242"/>
      <c r="PPW10" s="242"/>
      <c r="PPX10" s="242"/>
      <c r="PPY10" s="242"/>
      <c r="PPZ10" s="242"/>
      <c r="PQA10" s="242"/>
      <c r="PQB10" s="242"/>
      <c r="PQC10" s="242"/>
      <c r="PQD10" s="242"/>
      <c r="PQE10" s="242"/>
      <c r="PQF10" s="242"/>
      <c r="PQG10" s="242"/>
      <c r="PQH10" s="242"/>
      <c r="PQI10" s="242"/>
      <c r="PQJ10" s="242"/>
      <c r="PQK10" s="242"/>
      <c r="PQL10" s="242"/>
      <c r="PQM10" s="242"/>
      <c r="PQN10" s="242"/>
      <c r="PQO10" s="242"/>
      <c r="PQP10" s="242"/>
      <c r="PQQ10" s="242"/>
      <c r="PQR10" s="242"/>
      <c r="PQS10" s="242"/>
      <c r="PQT10" s="242"/>
      <c r="PQU10" s="242"/>
      <c r="PQV10" s="242"/>
      <c r="PQW10" s="242"/>
      <c r="PQX10" s="242"/>
      <c r="PQY10" s="242"/>
      <c r="PQZ10" s="242"/>
      <c r="PRA10" s="242"/>
      <c r="PRB10" s="242"/>
      <c r="PRC10" s="242"/>
      <c r="PRD10" s="242"/>
      <c r="PRE10" s="242"/>
      <c r="PRF10" s="242"/>
      <c r="PRG10" s="242"/>
      <c r="PRH10" s="242"/>
      <c r="PRI10" s="242"/>
      <c r="PRJ10" s="242"/>
      <c r="PRK10" s="242"/>
      <c r="PRL10" s="242"/>
      <c r="PRM10" s="242"/>
      <c r="PRN10" s="242"/>
      <c r="PRO10" s="242"/>
      <c r="PRP10" s="242"/>
      <c r="PRQ10" s="242"/>
      <c r="PRR10" s="242"/>
      <c r="PRS10" s="242"/>
      <c r="PRT10" s="242"/>
      <c r="PRU10" s="242"/>
      <c r="PRV10" s="242"/>
      <c r="PRW10" s="242"/>
      <c r="PRX10" s="242"/>
      <c r="PRY10" s="242"/>
      <c r="PRZ10" s="242"/>
      <c r="PSA10" s="242"/>
      <c r="PSB10" s="242"/>
      <c r="PSC10" s="242"/>
      <c r="PSD10" s="242"/>
      <c r="PSE10" s="242"/>
      <c r="PSF10" s="242"/>
      <c r="PSG10" s="242"/>
      <c r="PSH10" s="242"/>
      <c r="PSI10" s="242"/>
      <c r="PSJ10" s="242"/>
      <c r="PSK10" s="242"/>
      <c r="PSL10" s="242"/>
      <c r="PSM10" s="242"/>
      <c r="PSN10" s="242"/>
      <c r="PSO10" s="242"/>
      <c r="PSP10" s="242"/>
      <c r="PSQ10" s="242"/>
      <c r="PSR10" s="242"/>
      <c r="PSS10" s="242"/>
      <c r="PST10" s="242"/>
      <c r="PSU10" s="242"/>
      <c r="PSV10" s="242"/>
      <c r="PSW10" s="242"/>
      <c r="PSX10" s="242"/>
      <c r="PSY10" s="242"/>
      <c r="PSZ10" s="242"/>
      <c r="PTA10" s="242"/>
      <c r="PTB10" s="242"/>
      <c r="PTC10" s="242"/>
      <c r="PTD10" s="242"/>
      <c r="PTE10" s="242"/>
      <c r="PTF10" s="242"/>
      <c r="PTG10" s="242"/>
      <c r="PTH10" s="242"/>
      <c r="PTI10" s="242"/>
      <c r="PTJ10" s="242"/>
      <c r="PTK10" s="242"/>
      <c r="PTL10" s="242"/>
      <c r="PTM10" s="242"/>
      <c r="PTN10" s="242"/>
      <c r="PTO10" s="242"/>
      <c r="PTP10" s="242"/>
      <c r="PTQ10" s="242"/>
      <c r="PTR10" s="242"/>
      <c r="PTS10" s="242"/>
      <c r="PTT10" s="242"/>
      <c r="PTU10" s="242"/>
      <c r="PTV10" s="242"/>
      <c r="PTW10" s="242"/>
      <c r="PTX10" s="242"/>
      <c r="PTY10" s="242"/>
      <c r="PTZ10" s="242"/>
      <c r="PUA10" s="242"/>
      <c r="PUB10" s="242"/>
      <c r="PUC10" s="242"/>
      <c r="PUD10" s="242"/>
      <c r="PUE10" s="242"/>
      <c r="PUF10" s="242"/>
      <c r="PUG10" s="242"/>
      <c r="PUH10" s="242"/>
      <c r="PUI10" s="242"/>
      <c r="PUJ10" s="242"/>
      <c r="PUK10" s="242"/>
      <c r="PUL10" s="242"/>
      <c r="PUM10" s="242"/>
      <c r="PUN10" s="242"/>
      <c r="PUO10" s="242"/>
      <c r="PUP10" s="242"/>
      <c r="PUQ10" s="242"/>
      <c r="PUR10" s="242"/>
      <c r="PUS10" s="242"/>
      <c r="PUT10" s="242"/>
      <c r="PUU10" s="242"/>
      <c r="PUV10" s="242"/>
      <c r="PUW10" s="242"/>
      <c r="PUX10" s="242"/>
      <c r="PUY10" s="242"/>
      <c r="PUZ10" s="242"/>
      <c r="PVA10" s="242"/>
      <c r="PVB10" s="242"/>
      <c r="PVC10" s="242"/>
      <c r="PVD10" s="242"/>
      <c r="PVE10" s="242"/>
      <c r="PVF10" s="242"/>
      <c r="PVG10" s="242"/>
      <c r="PVH10" s="242"/>
      <c r="PVI10" s="242"/>
      <c r="PVJ10" s="242"/>
      <c r="PVK10" s="242"/>
      <c r="PVL10" s="242"/>
      <c r="PVM10" s="242"/>
      <c r="PVN10" s="242"/>
      <c r="PVO10" s="242"/>
      <c r="PVP10" s="242"/>
      <c r="PVQ10" s="242"/>
      <c r="PVR10" s="242"/>
      <c r="PVS10" s="242"/>
      <c r="PVT10" s="242"/>
      <c r="PVU10" s="242"/>
      <c r="PVV10" s="242"/>
      <c r="PVW10" s="242"/>
      <c r="PVX10" s="242"/>
      <c r="PVY10" s="242"/>
      <c r="PVZ10" s="242"/>
      <c r="PWA10" s="242"/>
      <c r="PWB10" s="242"/>
      <c r="PWC10" s="242"/>
      <c r="PWD10" s="242"/>
      <c r="PWE10" s="242"/>
      <c r="PWF10" s="242"/>
      <c r="PWG10" s="242"/>
      <c r="PWH10" s="242"/>
      <c r="PWI10" s="242"/>
      <c r="PWJ10" s="242"/>
      <c r="PWK10" s="242"/>
      <c r="PWL10" s="242"/>
      <c r="PWM10" s="242"/>
      <c r="PWN10" s="242"/>
      <c r="PWO10" s="242"/>
      <c r="PWP10" s="242"/>
      <c r="PWQ10" s="242"/>
      <c r="PWR10" s="242"/>
      <c r="PWS10" s="242"/>
      <c r="PWT10" s="242"/>
      <c r="PWU10" s="242"/>
      <c r="PWV10" s="242"/>
      <c r="PWW10" s="242"/>
      <c r="PWX10" s="242"/>
      <c r="PWY10" s="242"/>
      <c r="PWZ10" s="242"/>
      <c r="PXA10" s="242"/>
      <c r="PXB10" s="242"/>
      <c r="PXC10" s="242"/>
      <c r="PXD10" s="242"/>
      <c r="PXE10" s="242"/>
      <c r="PXF10" s="242"/>
      <c r="PXG10" s="242"/>
      <c r="PXH10" s="242"/>
      <c r="PXI10" s="242"/>
      <c r="PXJ10" s="242"/>
      <c r="PXK10" s="242"/>
      <c r="PXL10" s="242"/>
      <c r="PXM10" s="242"/>
      <c r="PXN10" s="242"/>
      <c r="PXO10" s="242"/>
      <c r="PXP10" s="242"/>
      <c r="PXQ10" s="242"/>
      <c r="PXR10" s="242"/>
      <c r="PXS10" s="242"/>
      <c r="PXT10" s="242"/>
      <c r="PXU10" s="242"/>
      <c r="PXV10" s="242"/>
      <c r="PXW10" s="242"/>
      <c r="PXX10" s="242"/>
      <c r="PXY10" s="242"/>
      <c r="PXZ10" s="242"/>
      <c r="PYA10" s="242"/>
      <c r="PYB10" s="242"/>
      <c r="PYC10" s="242"/>
      <c r="PYD10" s="242"/>
      <c r="PYE10" s="242"/>
      <c r="PYF10" s="242"/>
      <c r="PYG10" s="242"/>
      <c r="PYH10" s="242"/>
      <c r="PYI10" s="242"/>
      <c r="PYJ10" s="242"/>
      <c r="PYK10" s="242"/>
      <c r="PYL10" s="242"/>
      <c r="PYM10" s="242"/>
      <c r="PYN10" s="242"/>
      <c r="PYO10" s="242"/>
      <c r="PYP10" s="242"/>
      <c r="PYQ10" s="242"/>
      <c r="PYR10" s="242"/>
      <c r="PYS10" s="242"/>
      <c r="PYT10" s="242"/>
      <c r="PYU10" s="242"/>
      <c r="PYV10" s="242"/>
      <c r="PYW10" s="242"/>
      <c r="PYX10" s="242"/>
      <c r="PYY10" s="242"/>
      <c r="PYZ10" s="242"/>
      <c r="PZA10" s="242"/>
      <c r="PZB10" s="242"/>
      <c r="PZC10" s="242"/>
      <c r="PZD10" s="242"/>
      <c r="PZE10" s="242"/>
      <c r="PZF10" s="242"/>
      <c r="PZG10" s="242"/>
      <c r="PZH10" s="242"/>
      <c r="PZI10" s="242"/>
      <c r="PZJ10" s="242"/>
      <c r="PZK10" s="242"/>
      <c r="PZL10" s="242"/>
      <c r="PZM10" s="242"/>
      <c r="PZN10" s="242"/>
      <c r="PZO10" s="242"/>
      <c r="PZP10" s="242"/>
      <c r="PZQ10" s="242"/>
      <c r="PZR10" s="242"/>
      <c r="PZS10" s="242"/>
      <c r="PZT10" s="242"/>
      <c r="PZU10" s="242"/>
      <c r="PZV10" s="242"/>
      <c r="PZW10" s="242"/>
      <c r="PZX10" s="242"/>
      <c r="PZY10" s="242"/>
      <c r="PZZ10" s="242"/>
      <c r="QAA10" s="242"/>
      <c r="QAB10" s="242"/>
      <c r="QAC10" s="242"/>
      <c r="QAD10" s="242"/>
      <c r="QAE10" s="242"/>
      <c r="QAF10" s="242"/>
      <c r="QAG10" s="242"/>
      <c r="QAH10" s="242"/>
      <c r="QAI10" s="242"/>
      <c r="QAJ10" s="242"/>
      <c r="QAK10" s="242"/>
      <c r="QAL10" s="242"/>
      <c r="QAM10" s="242"/>
      <c r="QAN10" s="242"/>
      <c r="QAO10" s="242"/>
      <c r="QAP10" s="242"/>
      <c r="QAQ10" s="242"/>
      <c r="QAR10" s="242"/>
      <c r="QAS10" s="242"/>
      <c r="QAT10" s="242"/>
      <c r="QAU10" s="242"/>
      <c r="QAV10" s="242"/>
      <c r="QAW10" s="242"/>
      <c r="QAX10" s="242"/>
      <c r="QAY10" s="242"/>
      <c r="QAZ10" s="242"/>
      <c r="QBA10" s="242"/>
      <c r="QBB10" s="242"/>
      <c r="QBC10" s="242"/>
      <c r="QBD10" s="242"/>
      <c r="QBE10" s="242"/>
      <c r="QBF10" s="242"/>
      <c r="QBG10" s="242"/>
      <c r="QBH10" s="242"/>
      <c r="QBI10" s="242"/>
      <c r="QBJ10" s="242"/>
      <c r="QBK10" s="242"/>
      <c r="QBL10" s="242"/>
      <c r="QBM10" s="242"/>
      <c r="QBN10" s="242"/>
      <c r="QBO10" s="242"/>
      <c r="QBP10" s="242"/>
      <c r="QBQ10" s="242"/>
      <c r="QBR10" s="242"/>
      <c r="QBS10" s="242"/>
      <c r="QBT10" s="242"/>
      <c r="QBU10" s="242"/>
      <c r="QBV10" s="242"/>
      <c r="QBW10" s="242"/>
      <c r="QBX10" s="242"/>
      <c r="QBY10" s="242"/>
      <c r="QBZ10" s="242"/>
      <c r="QCA10" s="242"/>
      <c r="QCB10" s="242"/>
      <c r="QCC10" s="242"/>
      <c r="QCD10" s="242"/>
      <c r="QCE10" s="242"/>
      <c r="QCF10" s="242"/>
      <c r="QCG10" s="242"/>
      <c r="QCH10" s="242"/>
      <c r="QCI10" s="242"/>
      <c r="QCJ10" s="242"/>
      <c r="QCK10" s="242"/>
      <c r="QCL10" s="242"/>
      <c r="QCM10" s="242"/>
      <c r="QCN10" s="242"/>
      <c r="QCO10" s="242"/>
      <c r="QCP10" s="242"/>
      <c r="QCQ10" s="242"/>
      <c r="QCR10" s="242"/>
      <c r="QCS10" s="242"/>
      <c r="QCT10" s="242"/>
      <c r="QCU10" s="242"/>
      <c r="QCV10" s="242"/>
      <c r="QCW10" s="242"/>
      <c r="QCX10" s="242"/>
      <c r="QCY10" s="242"/>
      <c r="QCZ10" s="242"/>
      <c r="QDA10" s="242"/>
      <c r="QDB10" s="242"/>
      <c r="QDC10" s="242"/>
      <c r="QDD10" s="242"/>
      <c r="QDE10" s="242"/>
      <c r="QDF10" s="242"/>
      <c r="QDG10" s="242"/>
      <c r="QDH10" s="242"/>
      <c r="QDI10" s="242"/>
      <c r="QDJ10" s="242"/>
      <c r="QDK10" s="242"/>
      <c r="QDL10" s="242"/>
      <c r="QDM10" s="242"/>
      <c r="QDN10" s="242"/>
      <c r="QDO10" s="242"/>
      <c r="QDP10" s="242"/>
      <c r="QDQ10" s="242"/>
      <c r="QDR10" s="242"/>
      <c r="QDS10" s="242"/>
      <c r="QDT10" s="242"/>
      <c r="QDU10" s="242"/>
      <c r="QDV10" s="242"/>
      <c r="QDW10" s="242"/>
      <c r="QDX10" s="242"/>
      <c r="QDY10" s="242"/>
      <c r="QDZ10" s="242"/>
      <c r="QEA10" s="242"/>
      <c r="QEB10" s="242"/>
      <c r="QEC10" s="242"/>
      <c r="QED10" s="242"/>
      <c r="QEE10" s="242"/>
      <c r="QEF10" s="242"/>
      <c r="QEG10" s="242"/>
      <c r="QEH10" s="242"/>
      <c r="QEI10" s="242"/>
      <c r="QEJ10" s="242"/>
      <c r="QEK10" s="242"/>
      <c r="QEL10" s="242"/>
      <c r="QEM10" s="242"/>
      <c r="QEN10" s="242"/>
      <c r="QEO10" s="242"/>
      <c r="QEP10" s="242"/>
      <c r="QEQ10" s="242"/>
      <c r="QER10" s="242"/>
      <c r="QES10" s="242"/>
      <c r="QET10" s="242"/>
      <c r="QEU10" s="242"/>
      <c r="QEV10" s="242"/>
      <c r="QEW10" s="242"/>
      <c r="QEX10" s="242"/>
      <c r="QEY10" s="242"/>
      <c r="QEZ10" s="242"/>
      <c r="QFA10" s="242"/>
      <c r="QFB10" s="242"/>
      <c r="QFC10" s="242"/>
      <c r="QFD10" s="242"/>
      <c r="QFE10" s="242"/>
      <c r="QFF10" s="242"/>
      <c r="QFG10" s="242"/>
      <c r="QFH10" s="242"/>
      <c r="QFI10" s="242"/>
      <c r="QFJ10" s="242"/>
      <c r="QFK10" s="242"/>
      <c r="QFL10" s="242"/>
      <c r="QFM10" s="242"/>
      <c r="QFN10" s="242"/>
      <c r="QFO10" s="242"/>
      <c r="QFP10" s="242"/>
      <c r="QFQ10" s="242"/>
      <c r="QFR10" s="242"/>
      <c r="QFS10" s="242"/>
      <c r="QFT10" s="242"/>
      <c r="QFU10" s="242"/>
      <c r="QFV10" s="242"/>
      <c r="QFW10" s="242"/>
      <c r="QFX10" s="242"/>
      <c r="QFY10" s="242"/>
      <c r="QFZ10" s="242"/>
      <c r="QGA10" s="242"/>
      <c r="QGB10" s="242"/>
      <c r="QGC10" s="242"/>
      <c r="QGD10" s="242"/>
      <c r="QGE10" s="242"/>
      <c r="QGF10" s="242"/>
      <c r="QGG10" s="242"/>
      <c r="QGH10" s="242"/>
      <c r="QGI10" s="242"/>
      <c r="QGJ10" s="242"/>
      <c r="QGK10" s="242"/>
      <c r="QGL10" s="242"/>
      <c r="QGM10" s="242"/>
      <c r="QGN10" s="242"/>
      <c r="QGO10" s="242"/>
      <c r="QGP10" s="242"/>
      <c r="QGQ10" s="242"/>
      <c r="QGR10" s="242"/>
      <c r="QGS10" s="242"/>
      <c r="QGT10" s="242"/>
      <c r="QGU10" s="242"/>
      <c r="QGV10" s="242"/>
      <c r="QGW10" s="242"/>
      <c r="QGX10" s="242"/>
      <c r="QGY10" s="242"/>
      <c r="QGZ10" s="242"/>
      <c r="QHA10" s="242"/>
      <c r="QHB10" s="242"/>
      <c r="QHC10" s="242"/>
      <c r="QHD10" s="242"/>
      <c r="QHE10" s="242"/>
      <c r="QHF10" s="242"/>
      <c r="QHG10" s="242"/>
      <c r="QHH10" s="242"/>
      <c r="QHI10" s="242"/>
      <c r="QHJ10" s="242"/>
      <c r="QHK10" s="242"/>
      <c r="QHL10" s="242"/>
      <c r="QHM10" s="242"/>
      <c r="QHN10" s="242"/>
      <c r="QHO10" s="242"/>
      <c r="QHP10" s="242"/>
      <c r="QHQ10" s="242"/>
      <c r="QHR10" s="242"/>
      <c r="QHS10" s="242"/>
      <c r="QHT10" s="242"/>
      <c r="QHU10" s="242"/>
      <c r="QHV10" s="242"/>
      <c r="QHW10" s="242"/>
      <c r="QHX10" s="242"/>
      <c r="QHY10" s="242"/>
      <c r="QHZ10" s="242"/>
      <c r="QIA10" s="242"/>
      <c r="QIB10" s="242"/>
      <c r="QIC10" s="242"/>
      <c r="QID10" s="242"/>
      <c r="QIE10" s="242"/>
      <c r="QIF10" s="242"/>
      <c r="QIG10" s="242"/>
      <c r="QIH10" s="242"/>
      <c r="QII10" s="242"/>
      <c r="QIJ10" s="242"/>
      <c r="QIK10" s="242"/>
      <c r="QIL10" s="242"/>
      <c r="QIM10" s="242"/>
      <c r="QIN10" s="242"/>
      <c r="QIO10" s="242"/>
      <c r="QIP10" s="242"/>
      <c r="QIQ10" s="242"/>
      <c r="QIR10" s="242"/>
      <c r="QIS10" s="242"/>
      <c r="QIT10" s="242"/>
      <c r="QIU10" s="242"/>
      <c r="QIV10" s="242"/>
      <c r="QIW10" s="242"/>
      <c r="QIX10" s="242"/>
      <c r="QIY10" s="242"/>
      <c r="QIZ10" s="242"/>
      <c r="QJA10" s="242"/>
      <c r="QJB10" s="242"/>
      <c r="QJC10" s="242"/>
      <c r="QJD10" s="242"/>
      <c r="QJE10" s="242"/>
      <c r="QJF10" s="242"/>
      <c r="QJG10" s="242"/>
      <c r="QJH10" s="242"/>
      <c r="QJI10" s="242"/>
      <c r="QJJ10" s="242"/>
      <c r="QJK10" s="242"/>
      <c r="QJL10" s="242"/>
      <c r="QJM10" s="242"/>
      <c r="QJN10" s="242"/>
      <c r="QJO10" s="242"/>
      <c r="QJP10" s="242"/>
      <c r="QJQ10" s="242"/>
      <c r="QJR10" s="242"/>
      <c r="QJS10" s="242"/>
      <c r="QJT10" s="242"/>
      <c r="QJU10" s="242"/>
      <c r="QJV10" s="242"/>
      <c r="QJW10" s="242"/>
      <c r="QJX10" s="242"/>
      <c r="QJY10" s="242"/>
      <c r="QJZ10" s="242"/>
      <c r="QKA10" s="242"/>
      <c r="QKB10" s="242"/>
      <c r="QKC10" s="242"/>
      <c r="QKD10" s="242"/>
      <c r="QKE10" s="242"/>
      <c r="QKF10" s="242"/>
      <c r="QKG10" s="242"/>
      <c r="QKH10" s="242"/>
      <c r="QKI10" s="242"/>
      <c r="QKJ10" s="242"/>
      <c r="QKK10" s="242"/>
      <c r="QKL10" s="242"/>
      <c r="QKM10" s="242"/>
      <c r="QKN10" s="242"/>
      <c r="QKO10" s="242"/>
      <c r="QKP10" s="242"/>
      <c r="QKQ10" s="242"/>
      <c r="QKR10" s="242"/>
      <c r="QKS10" s="242"/>
      <c r="QKT10" s="242"/>
      <c r="QKU10" s="242"/>
      <c r="QKV10" s="242"/>
      <c r="QKW10" s="242"/>
      <c r="QKX10" s="242"/>
      <c r="QKY10" s="242"/>
      <c r="QKZ10" s="242"/>
      <c r="QLA10" s="242"/>
      <c r="QLB10" s="242"/>
      <c r="QLC10" s="242"/>
      <c r="QLD10" s="242"/>
      <c r="QLE10" s="242"/>
      <c r="QLF10" s="242"/>
      <c r="QLG10" s="242"/>
      <c r="QLH10" s="242"/>
      <c r="QLI10" s="242"/>
      <c r="QLJ10" s="242"/>
      <c r="QLK10" s="242"/>
      <c r="QLL10" s="242"/>
      <c r="QLM10" s="242"/>
      <c r="QLN10" s="242"/>
      <c r="QLO10" s="242"/>
      <c r="QLP10" s="242"/>
      <c r="QLQ10" s="242"/>
      <c r="QLR10" s="242"/>
      <c r="QLS10" s="242"/>
      <c r="QLT10" s="242"/>
      <c r="QLU10" s="242"/>
      <c r="QLV10" s="242"/>
      <c r="QLW10" s="242"/>
      <c r="QLX10" s="242"/>
      <c r="QLY10" s="242"/>
      <c r="QLZ10" s="242"/>
      <c r="QMA10" s="242"/>
      <c r="QMB10" s="242"/>
      <c r="QMC10" s="242"/>
      <c r="QMD10" s="242"/>
      <c r="QME10" s="242"/>
      <c r="QMF10" s="242"/>
      <c r="QMG10" s="242"/>
      <c r="QMH10" s="242"/>
      <c r="QMI10" s="242"/>
      <c r="QMJ10" s="242"/>
      <c r="QMK10" s="242"/>
      <c r="QML10" s="242"/>
      <c r="QMM10" s="242"/>
      <c r="QMN10" s="242"/>
      <c r="QMO10" s="242"/>
      <c r="QMP10" s="242"/>
      <c r="QMQ10" s="242"/>
      <c r="QMR10" s="242"/>
      <c r="QMS10" s="242"/>
      <c r="QMT10" s="242"/>
      <c r="QMU10" s="242"/>
      <c r="QMV10" s="242"/>
      <c r="QMW10" s="242"/>
      <c r="QMX10" s="242"/>
      <c r="QMY10" s="242"/>
      <c r="QMZ10" s="242"/>
      <c r="QNA10" s="242"/>
      <c r="QNB10" s="242"/>
      <c r="QNC10" s="242"/>
      <c r="QND10" s="242"/>
      <c r="QNE10" s="242"/>
      <c r="QNF10" s="242"/>
      <c r="QNG10" s="242"/>
      <c r="QNH10" s="242"/>
      <c r="QNI10" s="242"/>
      <c r="QNJ10" s="242"/>
      <c r="QNK10" s="242"/>
      <c r="QNL10" s="242"/>
      <c r="QNM10" s="242"/>
      <c r="QNN10" s="242"/>
      <c r="QNO10" s="242"/>
      <c r="QNP10" s="242"/>
      <c r="QNQ10" s="242"/>
      <c r="QNR10" s="242"/>
      <c r="QNS10" s="242"/>
      <c r="QNT10" s="242"/>
      <c r="QNU10" s="242"/>
      <c r="QNV10" s="242"/>
      <c r="QNW10" s="242"/>
      <c r="QNX10" s="242"/>
      <c r="QNY10" s="242"/>
      <c r="QNZ10" s="242"/>
      <c r="QOA10" s="242"/>
      <c r="QOB10" s="242"/>
      <c r="QOC10" s="242"/>
      <c r="QOD10" s="242"/>
      <c r="QOE10" s="242"/>
      <c r="QOF10" s="242"/>
      <c r="QOG10" s="242"/>
      <c r="QOH10" s="242"/>
      <c r="QOI10" s="242"/>
      <c r="QOJ10" s="242"/>
      <c r="QOK10" s="242"/>
      <c r="QOL10" s="242"/>
      <c r="QOM10" s="242"/>
      <c r="QON10" s="242"/>
      <c r="QOO10" s="242"/>
      <c r="QOP10" s="242"/>
      <c r="QOQ10" s="242"/>
      <c r="QOR10" s="242"/>
      <c r="QOS10" s="242"/>
      <c r="QOT10" s="242"/>
      <c r="QOU10" s="242"/>
      <c r="QOV10" s="242"/>
      <c r="QOW10" s="242"/>
      <c r="QOX10" s="242"/>
      <c r="QOY10" s="242"/>
      <c r="QOZ10" s="242"/>
      <c r="QPA10" s="242"/>
      <c r="QPB10" s="242"/>
      <c r="QPC10" s="242"/>
      <c r="QPD10" s="242"/>
      <c r="QPE10" s="242"/>
      <c r="QPF10" s="242"/>
      <c r="QPG10" s="242"/>
      <c r="QPH10" s="242"/>
      <c r="QPI10" s="242"/>
      <c r="QPJ10" s="242"/>
      <c r="QPK10" s="242"/>
      <c r="QPL10" s="242"/>
      <c r="QPM10" s="242"/>
      <c r="QPN10" s="242"/>
      <c r="QPO10" s="242"/>
      <c r="QPP10" s="242"/>
      <c r="QPQ10" s="242"/>
      <c r="QPR10" s="242"/>
      <c r="QPS10" s="242"/>
      <c r="QPT10" s="242"/>
      <c r="QPU10" s="242"/>
      <c r="QPV10" s="242"/>
      <c r="QPW10" s="242"/>
      <c r="QPX10" s="242"/>
      <c r="QPY10" s="242"/>
      <c r="QPZ10" s="242"/>
      <c r="QQA10" s="242"/>
      <c r="QQB10" s="242"/>
      <c r="QQC10" s="242"/>
      <c r="QQD10" s="242"/>
      <c r="QQE10" s="242"/>
      <c r="QQF10" s="242"/>
      <c r="QQG10" s="242"/>
      <c r="QQH10" s="242"/>
      <c r="QQI10" s="242"/>
      <c r="QQJ10" s="242"/>
      <c r="QQK10" s="242"/>
      <c r="QQL10" s="242"/>
      <c r="QQM10" s="242"/>
      <c r="QQN10" s="242"/>
      <c r="QQO10" s="242"/>
      <c r="QQP10" s="242"/>
      <c r="QQQ10" s="242"/>
      <c r="QQR10" s="242"/>
      <c r="QQS10" s="242"/>
      <c r="QQT10" s="242"/>
      <c r="QQU10" s="242"/>
      <c r="QQV10" s="242"/>
      <c r="QQW10" s="242"/>
      <c r="QQX10" s="242"/>
      <c r="QQY10" s="242"/>
      <c r="QQZ10" s="242"/>
      <c r="QRA10" s="242"/>
      <c r="QRB10" s="242"/>
      <c r="QRC10" s="242"/>
      <c r="QRD10" s="242"/>
      <c r="QRE10" s="242"/>
      <c r="QRF10" s="242"/>
      <c r="QRG10" s="242"/>
      <c r="QRH10" s="242"/>
      <c r="QRI10" s="242"/>
      <c r="QRJ10" s="242"/>
      <c r="QRK10" s="242"/>
      <c r="QRL10" s="242"/>
      <c r="QRM10" s="242"/>
      <c r="QRN10" s="242"/>
      <c r="QRO10" s="242"/>
      <c r="QRP10" s="242"/>
      <c r="QRQ10" s="242"/>
      <c r="QRR10" s="242"/>
      <c r="QRS10" s="242"/>
      <c r="QRT10" s="242"/>
      <c r="QRU10" s="242"/>
      <c r="QRV10" s="242"/>
      <c r="QRW10" s="242"/>
      <c r="QRX10" s="242"/>
      <c r="QRY10" s="242"/>
      <c r="QRZ10" s="242"/>
      <c r="QSA10" s="242"/>
      <c r="QSB10" s="242"/>
      <c r="QSC10" s="242"/>
      <c r="QSD10" s="242"/>
      <c r="QSE10" s="242"/>
      <c r="QSF10" s="242"/>
      <c r="QSG10" s="242"/>
      <c r="QSH10" s="242"/>
      <c r="QSI10" s="242"/>
      <c r="QSJ10" s="242"/>
      <c r="QSK10" s="242"/>
      <c r="QSL10" s="242"/>
      <c r="QSM10" s="242"/>
      <c r="QSN10" s="242"/>
      <c r="QSO10" s="242"/>
      <c r="QSP10" s="242"/>
      <c r="QSQ10" s="242"/>
      <c r="QSR10" s="242"/>
      <c r="QSS10" s="242"/>
      <c r="QST10" s="242"/>
      <c r="QSU10" s="242"/>
      <c r="QSV10" s="242"/>
      <c r="QSW10" s="242"/>
      <c r="QSX10" s="242"/>
      <c r="QSY10" s="242"/>
      <c r="QSZ10" s="242"/>
      <c r="QTA10" s="242"/>
      <c r="QTB10" s="242"/>
      <c r="QTC10" s="242"/>
      <c r="QTD10" s="242"/>
      <c r="QTE10" s="242"/>
      <c r="QTF10" s="242"/>
      <c r="QTG10" s="242"/>
      <c r="QTH10" s="242"/>
      <c r="QTI10" s="242"/>
      <c r="QTJ10" s="242"/>
      <c r="QTK10" s="242"/>
      <c r="QTL10" s="242"/>
      <c r="QTM10" s="242"/>
      <c r="QTN10" s="242"/>
      <c r="QTO10" s="242"/>
      <c r="QTP10" s="242"/>
      <c r="QTQ10" s="242"/>
      <c r="QTR10" s="242"/>
      <c r="QTS10" s="242"/>
      <c r="QTT10" s="242"/>
      <c r="QTU10" s="242"/>
      <c r="QTV10" s="242"/>
      <c r="QTW10" s="242"/>
      <c r="QTX10" s="242"/>
      <c r="QTY10" s="242"/>
      <c r="QTZ10" s="242"/>
      <c r="QUA10" s="242"/>
      <c r="QUB10" s="242"/>
      <c r="QUC10" s="242"/>
      <c r="QUD10" s="242"/>
      <c r="QUE10" s="242"/>
      <c r="QUF10" s="242"/>
      <c r="QUG10" s="242"/>
      <c r="QUH10" s="242"/>
      <c r="QUI10" s="242"/>
      <c r="QUJ10" s="242"/>
      <c r="QUK10" s="242"/>
      <c r="QUL10" s="242"/>
      <c r="QUM10" s="242"/>
      <c r="QUN10" s="242"/>
      <c r="QUO10" s="242"/>
      <c r="QUP10" s="242"/>
      <c r="QUQ10" s="242"/>
      <c r="QUR10" s="242"/>
      <c r="QUS10" s="242"/>
      <c r="QUT10" s="242"/>
      <c r="QUU10" s="242"/>
      <c r="QUV10" s="242"/>
      <c r="QUW10" s="242"/>
      <c r="QUX10" s="242"/>
      <c r="QUY10" s="242"/>
      <c r="QUZ10" s="242"/>
      <c r="QVA10" s="242"/>
      <c r="QVB10" s="242"/>
      <c r="QVC10" s="242"/>
      <c r="QVD10" s="242"/>
      <c r="QVE10" s="242"/>
      <c r="QVF10" s="242"/>
      <c r="QVG10" s="242"/>
      <c r="QVH10" s="242"/>
      <c r="QVI10" s="242"/>
      <c r="QVJ10" s="242"/>
      <c r="QVK10" s="242"/>
      <c r="QVL10" s="242"/>
      <c r="QVM10" s="242"/>
      <c r="QVN10" s="242"/>
      <c r="QVO10" s="242"/>
      <c r="QVP10" s="242"/>
      <c r="QVQ10" s="242"/>
      <c r="QVR10" s="242"/>
      <c r="QVS10" s="242"/>
      <c r="QVT10" s="242"/>
      <c r="QVU10" s="242"/>
      <c r="QVV10" s="242"/>
      <c r="QVW10" s="242"/>
      <c r="QVX10" s="242"/>
      <c r="QVY10" s="242"/>
      <c r="QVZ10" s="242"/>
      <c r="QWA10" s="242"/>
      <c r="QWB10" s="242"/>
      <c r="QWC10" s="242"/>
      <c r="QWD10" s="242"/>
      <c r="QWE10" s="242"/>
      <c r="QWF10" s="242"/>
      <c r="QWG10" s="242"/>
      <c r="QWH10" s="242"/>
      <c r="QWI10" s="242"/>
      <c r="QWJ10" s="242"/>
      <c r="QWK10" s="242"/>
      <c r="QWL10" s="242"/>
      <c r="QWM10" s="242"/>
      <c r="QWN10" s="242"/>
      <c r="QWO10" s="242"/>
      <c r="QWP10" s="242"/>
      <c r="QWQ10" s="242"/>
      <c r="QWR10" s="242"/>
      <c r="QWS10" s="242"/>
      <c r="QWT10" s="242"/>
      <c r="QWU10" s="242"/>
      <c r="QWV10" s="242"/>
      <c r="QWW10" s="242"/>
      <c r="QWX10" s="242"/>
      <c r="QWY10" s="242"/>
      <c r="QWZ10" s="242"/>
      <c r="QXA10" s="242"/>
      <c r="QXB10" s="242"/>
      <c r="QXC10" s="242"/>
      <c r="QXD10" s="242"/>
      <c r="QXE10" s="242"/>
      <c r="QXF10" s="242"/>
      <c r="QXG10" s="242"/>
      <c r="QXH10" s="242"/>
      <c r="QXI10" s="242"/>
      <c r="QXJ10" s="242"/>
      <c r="QXK10" s="242"/>
      <c r="QXL10" s="242"/>
      <c r="QXM10" s="242"/>
      <c r="QXN10" s="242"/>
      <c r="QXO10" s="242"/>
      <c r="QXP10" s="242"/>
      <c r="QXQ10" s="242"/>
      <c r="QXR10" s="242"/>
      <c r="QXS10" s="242"/>
      <c r="QXT10" s="242"/>
      <c r="QXU10" s="242"/>
      <c r="QXV10" s="242"/>
      <c r="QXW10" s="242"/>
      <c r="QXX10" s="242"/>
      <c r="QXY10" s="242"/>
      <c r="QXZ10" s="242"/>
      <c r="QYA10" s="242"/>
      <c r="QYB10" s="242"/>
      <c r="QYC10" s="242"/>
      <c r="QYD10" s="242"/>
      <c r="QYE10" s="242"/>
      <c r="QYF10" s="242"/>
      <c r="QYG10" s="242"/>
      <c r="QYH10" s="242"/>
      <c r="QYI10" s="242"/>
      <c r="QYJ10" s="242"/>
      <c r="QYK10" s="242"/>
      <c r="QYL10" s="242"/>
      <c r="QYM10" s="242"/>
      <c r="QYN10" s="242"/>
      <c r="QYO10" s="242"/>
      <c r="QYP10" s="242"/>
      <c r="QYQ10" s="242"/>
      <c r="QYR10" s="242"/>
      <c r="QYS10" s="242"/>
      <c r="QYT10" s="242"/>
      <c r="QYU10" s="242"/>
      <c r="QYV10" s="242"/>
      <c r="QYW10" s="242"/>
      <c r="QYX10" s="242"/>
      <c r="QYY10" s="242"/>
      <c r="QYZ10" s="242"/>
      <c r="QZA10" s="242"/>
      <c r="QZB10" s="242"/>
      <c r="QZC10" s="242"/>
      <c r="QZD10" s="242"/>
      <c r="QZE10" s="242"/>
      <c r="QZF10" s="242"/>
      <c r="QZG10" s="242"/>
      <c r="QZH10" s="242"/>
      <c r="QZI10" s="242"/>
      <c r="QZJ10" s="242"/>
      <c r="QZK10" s="242"/>
      <c r="QZL10" s="242"/>
      <c r="QZM10" s="242"/>
      <c r="QZN10" s="242"/>
      <c r="QZO10" s="242"/>
      <c r="QZP10" s="242"/>
      <c r="QZQ10" s="242"/>
      <c r="QZR10" s="242"/>
      <c r="QZS10" s="242"/>
      <c r="QZT10" s="242"/>
      <c r="QZU10" s="242"/>
      <c r="QZV10" s="242"/>
      <c r="QZW10" s="242"/>
      <c r="QZX10" s="242"/>
      <c r="QZY10" s="242"/>
      <c r="QZZ10" s="242"/>
      <c r="RAA10" s="242"/>
      <c r="RAB10" s="242"/>
      <c r="RAC10" s="242"/>
      <c r="RAD10" s="242"/>
      <c r="RAE10" s="242"/>
      <c r="RAF10" s="242"/>
      <c r="RAG10" s="242"/>
      <c r="RAH10" s="242"/>
      <c r="RAI10" s="242"/>
      <c r="RAJ10" s="242"/>
      <c r="RAK10" s="242"/>
      <c r="RAL10" s="242"/>
      <c r="RAM10" s="242"/>
      <c r="RAN10" s="242"/>
      <c r="RAO10" s="242"/>
      <c r="RAP10" s="242"/>
      <c r="RAQ10" s="242"/>
      <c r="RAR10" s="242"/>
      <c r="RAS10" s="242"/>
      <c r="RAT10" s="242"/>
      <c r="RAU10" s="242"/>
      <c r="RAV10" s="242"/>
      <c r="RAW10" s="242"/>
      <c r="RAX10" s="242"/>
      <c r="RAY10" s="242"/>
      <c r="RAZ10" s="242"/>
      <c r="RBA10" s="242"/>
      <c r="RBB10" s="242"/>
      <c r="RBC10" s="242"/>
      <c r="RBD10" s="242"/>
      <c r="RBE10" s="242"/>
      <c r="RBF10" s="242"/>
      <c r="RBG10" s="242"/>
      <c r="RBH10" s="242"/>
      <c r="RBI10" s="242"/>
      <c r="RBJ10" s="242"/>
      <c r="RBK10" s="242"/>
      <c r="RBL10" s="242"/>
      <c r="RBM10" s="242"/>
      <c r="RBN10" s="242"/>
      <c r="RBO10" s="242"/>
      <c r="RBP10" s="242"/>
      <c r="RBQ10" s="242"/>
      <c r="RBR10" s="242"/>
      <c r="RBS10" s="242"/>
      <c r="RBT10" s="242"/>
      <c r="RBU10" s="242"/>
      <c r="RBV10" s="242"/>
      <c r="RBW10" s="242"/>
      <c r="RBX10" s="242"/>
      <c r="RBY10" s="242"/>
      <c r="RBZ10" s="242"/>
      <c r="RCA10" s="242"/>
      <c r="RCB10" s="242"/>
      <c r="RCC10" s="242"/>
      <c r="RCD10" s="242"/>
      <c r="RCE10" s="242"/>
      <c r="RCF10" s="242"/>
      <c r="RCG10" s="242"/>
      <c r="RCH10" s="242"/>
      <c r="RCI10" s="242"/>
      <c r="RCJ10" s="242"/>
      <c r="RCK10" s="242"/>
      <c r="RCL10" s="242"/>
      <c r="RCM10" s="242"/>
      <c r="RCN10" s="242"/>
      <c r="RCO10" s="242"/>
      <c r="RCP10" s="242"/>
      <c r="RCQ10" s="242"/>
      <c r="RCR10" s="242"/>
      <c r="RCS10" s="242"/>
      <c r="RCT10" s="242"/>
      <c r="RCU10" s="242"/>
      <c r="RCV10" s="242"/>
      <c r="RCW10" s="242"/>
      <c r="RCX10" s="242"/>
      <c r="RCY10" s="242"/>
      <c r="RCZ10" s="242"/>
      <c r="RDA10" s="242"/>
      <c r="RDB10" s="242"/>
      <c r="RDC10" s="242"/>
      <c r="RDD10" s="242"/>
      <c r="RDE10" s="242"/>
      <c r="RDF10" s="242"/>
      <c r="RDG10" s="242"/>
      <c r="RDH10" s="242"/>
      <c r="RDI10" s="242"/>
      <c r="RDJ10" s="242"/>
      <c r="RDK10" s="242"/>
      <c r="RDL10" s="242"/>
      <c r="RDM10" s="242"/>
      <c r="RDN10" s="242"/>
      <c r="RDO10" s="242"/>
      <c r="RDP10" s="242"/>
      <c r="RDQ10" s="242"/>
      <c r="RDR10" s="242"/>
      <c r="RDS10" s="242"/>
      <c r="RDT10" s="242"/>
      <c r="RDU10" s="242"/>
      <c r="RDV10" s="242"/>
      <c r="RDW10" s="242"/>
      <c r="RDX10" s="242"/>
      <c r="RDY10" s="242"/>
      <c r="RDZ10" s="242"/>
      <c r="REA10" s="242"/>
      <c r="REB10" s="242"/>
      <c r="REC10" s="242"/>
      <c r="RED10" s="242"/>
      <c r="REE10" s="242"/>
      <c r="REF10" s="242"/>
      <c r="REG10" s="242"/>
      <c r="REH10" s="242"/>
      <c r="REI10" s="242"/>
      <c r="REJ10" s="242"/>
      <c r="REK10" s="242"/>
      <c r="REL10" s="242"/>
      <c r="REM10" s="242"/>
      <c r="REN10" s="242"/>
      <c r="REO10" s="242"/>
      <c r="REP10" s="242"/>
      <c r="REQ10" s="242"/>
      <c r="RER10" s="242"/>
      <c r="RES10" s="242"/>
      <c r="RET10" s="242"/>
      <c r="REU10" s="242"/>
      <c r="REV10" s="242"/>
      <c r="REW10" s="242"/>
      <c r="REX10" s="242"/>
      <c r="REY10" s="242"/>
      <c r="REZ10" s="242"/>
      <c r="RFA10" s="242"/>
      <c r="RFB10" s="242"/>
      <c r="RFC10" s="242"/>
      <c r="RFD10" s="242"/>
      <c r="RFE10" s="242"/>
      <c r="RFF10" s="242"/>
      <c r="RFG10" s="242"/>
      <c r="RFH10" s="242"/>
      <c r="RFI10" s="242"/>
      <c r="RFJ10" s="242"/>
      <c r="RFK10" s="242"/>
      <c r="RFL10" s="242"/>
      <c r="RFM10" s="242"/>
      <c r="RFN10" s="242"/>
      <c r="RFO10" s="242"/>
      <c r="RFP10" s="242"/>
      <c r="RFQ10" s="242"/>
      <c r="RFR10" s="242"/>
      <c r="RFS10" s="242"/>
      <c r="RFT10" s="242"/>
      <c r="RFU10" s="242"/>
      <c r="RFV10" s="242"/>
      <c r="RFW10" s="242"/>
      <c r="RFX10" s="242"/>
      <c r="RFY10" s="242"/>
      <c r="RFZ10" s="242"/>
      <c r="RGA10" s="242"/>
      <c r="RGB10" s="242"/>
      <c r="RGC10" s="242"/>
      <c r="RGD10" s="242"/>
      <c r="RGE10" s="242"/>
      <c r="RGF10" s="242"/>
      <c r="RGG10" s="242"/>
      <c r="RGH10" s="242"/>
      <c r="RGI10" s="242"/>
      <c r="RGJ10" s="242"/>
      <c r="RGK10" s="242"/>
      <c r="RGL10" s="242"/>
      <c r="RGM10" s="242"/>
      <c r="RGN10" s="242"/>
      <c r="RGO10" s="242"/>
      <c r="RGP10" s="242"/>
      <c r="RGQ10" s="242"/>
      <c r="RGR10" s="242"/>
      <c r="RGS10" s="242"/>
      <c r="RGT10" s="242"/>
      <c r="RGU10" s="242"/>
      <c r="RGV10" s="242"/>
      <c r="RGW10" s="242"/>
      <c r="RGX10" s="242"/>
      <c r="RGY10" s="242"/>
      <c r="RGZ10" s="242"/>
      <c r="RHA10" s="242"/>
      <c r="RHB10" s="242"/>
      <c r="RHC10" s="242"/>
      <c r="RHD10" s="242"/>
      <c r="RHE10" s="242"/>
      <c r="RHF10" s="242"/>
      <c r="RHG10" s="242"/>
      <c r="RHH10" s="242"/>
      <c r="RHI10" s="242"/>
      <c r="RHJ10" s="242"/>
      <c r="RHK10" s="242"/>
      <c r="RHL10" s="242"/>
      <c r="RHM10" s="242"/>
      <c r="RHN10" s="242"/>
      <c r="RHO10" s="242"/>
      <c r="RHP10" s="242"/>
      <c r="RHQ10" s="242"/>
      <c r="RHR10" s="242"/>
      <c r="RHS10" s="242"/>
      <c r="RHT10" s="242"/>
      <c r="RHU10" s="242"/>
      <c r="RHV10" s="242"/>
      <c r="RHW10" s="242"/>
      <c r="RHX10" s="242"/>
      <c r="RHY10" s="242"/>
      <c r="RHZ10" s="242"/>
      <c r="RIA10" s="242"/>
      <c r="RIB10" s="242"/>
      <c r="RIC10" s="242"/>
      <c r="RID10" s="242"/>
      <c r="RIE10" s="242"/>
      <c r="RIF10" s="242"/>
      <c r="RIG10" s="242"/>
      <c r="RIH10" s="242"/>
      <c r="RII10" s="242"/>
      <c r="RIJ10" s="242"/>
      <c r="RIK10" s="242"/>
      <c r="RIL10" s="242"/>
      <c r="RIM10" s="242"/>
      <c r="RIN10" s="242"/>
      <c r="RIO10" s="242"/>
      <c r="RIP10" s="242"/>
      <c r="RIQ10" s="242"/>
      <c r="RIR10" s="242"/>
      <c r="RIS10" s="242"/>
      <c r="RIT10" s="242"/>
      <c r="RIU10" s="242"/>
      <c r="RIV10" s="242"/>
      <c r="RIW10" s="242"/>
      <c r="RIX10" s="242"/>
      <c r="RIY10" s="242"/>
      <c r="RIZ10" s="242"/>
      <c r="RJA10" s="242"/>
      <c r="RJB10" s="242"/>
      <c r="RJC10" s="242"/>
      <c r="RJD10" s="242"/>
      <c r="RJE10" s="242"/>
      <c r="RJF10" s="242"/>
      <c r="RJG10" s="242"/>
      <c r="RJH10" s="242"/>
      <c r="RJI10" s="242"/>
      <c r="RJJ10" s="242"/>
      <c r="RJK10" s="242"/>
      <c r="RJL10" s="242"/>
      <c r="RJM10" s="242"/>
      <c r="RJN10" s="242"/>
      <c r="RJO10" s="242"/>
      <c r="RJP10" s="242"/>
      <c r="RJQ10" s="242"/>
      <c r="RJR10" s="242"/>
      <c r="RJS10" s="242"/>
      <c r="RJT10" s="242"/>
      <c r="RJU10" s="242"/>
      <c r="RJV10" s="242"/>
      <c r="RJW10" s="242"/>
      <c r="RJX10" s="242"/>
      <c r="RJY10" s="242"/>
      <c r="RJZ10" s="242"/>
      <c r="RKA10" s="242"/>
      <c r="RKB10" s="242"/>
      <c r="RKC10" s="242"/>
      <c r="RKD10" s="242"/>
      <c r="RKE10" s="242"/>
      <c r="RKF10" s="242"/>
      <c r="RKG10" s="242"/>
      <c r="RKH10" s="242"/>
      <c r="RKI10" s="242"/>
      <c r="RKJ10" s="242"/>
      <c r="RKK10" s="242"/>
      <c r="RKL10" s="242"/>
      <c r="RKM10" s="242"/>
      <c r="RKN10" s="242"/>
      <c r="RKO10" s="242"/>
      <c r="RKP10" s="242"/>
      <c r="RKQ10" s="242"/>
      <c r="RKR10" s="242"/>
      <c r="RKS10" s="242"/>
      <c r="RKT10" s="242"/>
      <c r="RKU10" s="242"/>
      <c r="RKV10" s="242"/>
      <c r="RKW10" s="242"/>
      <c r="RKX10" s="242"/>
      <c r="RKY10" s="242"/>
      <c r="RKZ10" s="242"/>
      <c r="RLA10" s="242"/>
      <c r="RLB10" s="242"/>
      <c r="RLC10" s="242"/>
      <c r="RLD10" s="242"/>
      <c r="RLE10" s="242"/>
      <c r="RLF10" s="242"/>
      <c r="RLG10" s="242"/>
      <c r="RLH10" s="242"/>
      <c r="RLI10" s="242"/>
      <c r="RLJ10" s="242"/>
      <c r="RLK10" s="242"/>
      <c r="RLL10" s="242"/>
      <c r="RLM10" s="242"/>
      <c r="RLN10" s="242"/>
      <c r="RLO10" s="242"/>
      <c r="RLP10" s="242"/>
      <c r="RLQ10" s="242"/>
      <c r="RLR10" s="242"/>
      <c r="RLS10" s="242"/>
      <c r="RLT10" s="242"/>
      <c r="RLU10" s="242"/>
      <c r="RLV10" s="242"/>
      <c r="RLW10" s="242"/>
      <c r="RLX10" s="242"/>
      <c r="RLY10" s="242"/>
      <c r="RLZ10" s="242"/>
      <c r="RMA10" s="242"/>
      <c r="RMB10" s="242"/>
      <c r="RMC10" s="242"/>
      <c r="RMD10" s="242"/>
      <c r="RME10" s="242"/>
      <c r="RMF10" s="242"/>
      <c r="RMG10" s="242"/>
      <c r="RMH10" s="242"/>
      <c r="RMI10" s="242"/>
      <c r="RMJ10" s="242"/>
      <c r="RMK10" s="242"/>
      <c r="RML10" s="242"/>
      <c r="RMM10" s="242"/>
      <c r="RMN10" s="242"/>
      <c r="RMO10" s="242"/>
      <c r="RMP10" s="242"/>
      <c r="RMQ10" s="242"/>
      <c r="RMR10" s="242"/>
      <c r="RMS10" s="242"/>
      <c r="RMT10" s="242"/>
      <c r="RMU10" s="242"/>
      <c r="RMV10" s="242"/>
      <c r="RMW10" s="242"/>
      <c r="RMX10" s="242"/>
      <c r="RMY10" s="242"/>
      <c r="RMZ10" s="242"/>
      <c r="RNA10" s="242"/>
      <c r="RNB10" s="242"/>
      <c r="RNC10" s="242"/>
      <c r="RND10" s="242"/>
      <c r="RNE10" s="242"/>
      <c r="RNF10" s="242"/>
      <c r="RNG10" s="242"/>
      <c r="RNH10" s="242"/>
      <c r="RNI10" s="242"/>
      <c r="RNJ10" s="242"/>
      <c r="RNK10" s="242"/>
      <c r="RNL10" s="242"/>
      <c r="RNM10" s="242"/>
      <c r="RNN10" s="242"/>
      <c r="RNO10" s="242"/>
      <c r="RNP10" s="242"/>
      <c r="RNQ10" s="242"/>
      <c r="RNR10" s="242"/>
      <c r="RNS10" s="242"/>
      <c r="RNT10" s="242"/>
      <c r="RNU10" s="242"/>
      <c r="RNV10" s="242"/>
      <c r="RNW10" s="242"/>
      <c r="RNX10" s="242"/>
      <c r="RNY10" s="242"/>
      <c r="RNZ10" s="242"/>
      <c r="ROA10" s="242"/>
      <c r="ROB10" s="242"/>
      <c r="ROC10" s="242"/>
      <c r="ROD10" s="242"/>
      <c r="ROE10" s="242"/>
      <c r="ROF10" s="242"/>
      <c r="ROG10" s="242"/>
      <c r="ROH10" s="242"/>
      <c r="ROI10" s="242"/>
      <c r="ROJ10" s="242"/>
      <c r="ROK10" s="242"/>
      <c r="ROL10" s="242"/>
      <c r="ROM10" s="242"/>
      <c r="RON10" s="242"/>
      <c r="ROO10" s="242"/>
      <c r="ROP10" s="242"/>
      <c r="ROQ10" s="242"/>
      <c r="ROR10" s="242"/>
      <c r="ROS10" s="242"/>
      <c r="ROT10" s="242"/>
      <c r="ROU10" s="242"/>
      <c r="ROV10" s="242"/>
      <c r="ROW10" s="242"/>
      <c r="ROX10" s="242"/>
      <c r="ROY10" s="242"/>
      <c r="ROZ10" s="242"/>
      <c r="RPA10" s="242"/>
      <c r="RPB10" s="242"/>
      <c r="RPC10" s="242"/>
      <c r="RPD10" s="242"/>
      <c r="RPE10" s="242"/>
      <c r="RPF10" s="242"/>
      <c r="RPG10" s="242"/>
      <c r="RPH10" s="242"/>
      <c r="RPI10" s="242"/>
      <c r="RPJ10" s="242"/>
      <c r="RPK10" s="242"/>
      <c r="RPL10" s="242"/>
      <c r="RPM10" s="242"/>
      <c r="RPN10" s="242"/>
      <c r="RPO10" s="242"/>
      <c r="RPP10" s="242"/>
      <c r="RPQ10" s="242"/>
      <c r="RPR10" s="242"/>
      <c r="RPS10" s="242"/>
      <c r="RPT10" s="242"/>
      <c r="RPU10" s="242"/>
      <c r="RPV10" s="242"/>
      <c r="RPW10" s="242"/>
      <c r="RPX10" s="242"/>
      <c r="RPY10" s="242"/>
      <c r="RPZ10" s="242"/>
      <c r="RQA10" s="242"/>
      <c r="RQB10" s="242"/>
      <c r="RQC10" s="242"/>
      <c r="RQD10" s="242"/>
      <c r="RQE10" s="242"/>
      <c r="RQF10" s="242"/>
      <c r="RQG10" s="242"/>
      <c r="RQH10" s="242"/>
      <c r="RQI10" s="242"/>
      <c r="RQJ10" s="242"/>
      <c r="RQK10" s="242"/>
      <c r="RQL10" s="242"/>
      <c r="RQM10" s="242"/>
      <c r="RQN10" s="242"/>
      <c r="RQO10" s="242"/>
      <c r="RQP10" s="242"/>
      <c r="RQQ10" s="242"/>
      <c r="RQR10" s="242"/>
      <c r="RQS10" s="242"/>
      <c r="RQT10" s="242"/>
      <c r="RQU10" s="242"/>
      <c r="RQV10" s="242"/>
      <c r="RQW10" s="242"/>
      <c r="RQX10" s="242"/>
      <c r="RQY10" s="242"/>
      <c r="RQZ10" s="242"/>
      <c r="RRA10" s="242"/>
      <c r="RRB10" s="242"/>
      <c r="RRC10" s="242"/>
      <c r="RRD10" s="242"/>
      <c r="RRE10" s="242"/>
      <c r="RRF10" s="242"/>
      <c r="RRG10" s="242"/>
      <c r="RRH10" s="242"/>
      <c r="RRI10" s="242"/>
      <c r="RRJ10" s="242"/>
      <c r="RRK10" s="242"/>
      <c r="RRL10" s="242"/>
      <c r="RRM10" s="242"/>
      <c r="RRN10" s="242"/>
      <c r="RRO10" s="242"/>
      <c r="RRP10" s="242"/>
      <c r="RRQ10" s="242"/>
      <c r="RRR10" s="242"/>
      <c r="RRS10" s="242"/>
      <c r="RRT10" s="242"/>
      <c r="RRU10" s="242"/>
      <c r="RRV10" s="242"/>
      <c r="RRW10" s="242"/>
      <c r="RRX10" s="242"/>
      <c r="RRY10" s="242"/>
      <c r="RRZ10" s="242"/>
      <c r="RSA10" s="242"/>
      <c r="RSB10" s="242"/>
      <c r="RSC10" s="242"/>
      <c r="RSD10" s="242"/>
      <c r="RSE10" s="242"/>
      <c r="RSF10" s="242"/>
      <c r="RSG10" s="242"/>
      <c r="RSH10" s="242"/>
      <c r="RSI10" s="242"/>
      <c r="RSJ10" s="242"/>
      <c r="RSK10" s="242"/>
      <c r="RSL10" s="242"/>
      <c r="RSM10" s="242"/>
      <c r="RSN10" s="242"/>
      <c r="RSO10" s="242"/>
      <c r="RSP10" s="242"/>
      <c r="RSQ10" s="242"/>
      <c r="RSR10" s="242"/>
      <c r="RSS10" s="242"/>
      <c r="RST10" s="242"/>
      <c r="RSU10" s="242"/>
      <c r="RSV10" s="242"/>
      <c r="RSW10" s="242"/>
      <c r="RSX10" s="242"/>
      <c r="RSY10" s="242"/>
      <c r="RSZ10" s="242"/>
      <c r="RTA10" s="242"/>
      <c r="RTB10" s="242"/>
      <c r="RTC10" s="242"/>
      <c r="RTD10" s="242"/>
      <c r="RTE10" s="242"/>
      <c r="RTF10" s="242"/>
      <c r="RTG10" s="242"/>
      <c r="RTH10" s="242"/>
      <c r="RTI10" s="242"/>
      <c r="RTJ10" s="242"/>
      <c r="RTK10" s="242"/>
      <c r="RTL10" s="242"/>
      <c r="RTM10" s="242"/>
      <c r="RTN10" s="242"/>
      <c r="RTO10" s="242"/>
      <c r="RTP10" s="242"/>
      <c r="RTQ10" s="242"/>
      <c r="RTR10" s="242"/>
      <c r="RTS10" s="242"/>
      <c r="RTT10" s="242"/>
      <c r="RTU10" s="242"/>
      <c r="RTV10" s="242"/>
      <c r="RTW10" s="242"/>
      <c r="RTX10" s="242"/>
      <c r="RTY10" s="242"/>
      <c r="RTZ10" s="242"/>
      <c r="RUA10" s="242"/>
      <c r="RUB10" s="242"/>
      <c r="RUC10" s="242"/>
      <c r="RUD10" s="242"/>
      <c r="RUE10" s="242"/>
      <c r="RUF10" s="242"/>
      <c r="RUG10" s="242"/>
      <c r="RUH10" s="242"/>
      <c r="RUI10" s="242"/>
      <c r="RUJ10" s="242"/>
      <c r="RUK10" s="242"/>
      <c r="RUL10" s="242"/>
      <c r="RUM10" s="242"/>
      <c r="RUN10" s="242"/>
      <c r="RUO10" s="242"/>
      <c r="RUP10" s="242"/>
      <c r="RUQ10" s="242"/>
      <c r="RUR10" s="242"/>
      <c r="RUS10" s="242"/>
      <c r="RUT10" s="242"/>
      <c r="RUU10" s="242"/>
      <c r="RUV10" s="242"/>
      <c r="RUW10" s="242"/>
      <c r="RUX10" s="242"/>
      <c r="RUY10" s="242"/>
      <c r="RUZ10" s="242"/>
      <c r="RVA10" s="242"/>
      <c r="RVB10" s="242"/>
      <c r="RVC10" s="242"/>
      <c r="RVD10" s="242"/>
      <c r="RVE10" s="242"/>
      <c r="RVF10" s="242"/>
      <c r="RVG10" s="242"/>
      <c r="RVH10" s="242"/>
      <c r="RVI10" s="242"/>
      <c r="RVJ10" s="242"/>
      <c r="RVK10" s="242"/>
      <c r="RVL10" s="242"/>
      <c r="RVM10" s="242"/>
      <c r="RVN10" s="242"/>
      <c r="RVO10" s="242"/>
      <c r="RVP10" s="242"/>
      <c r="RVQ10" s="242"/>
      <c r="RVR10" s="242"/>
      <c r="RVS10" s="242"/>
      <c r="RVT10" s="242"/>
      <c r="RVU10" s="242"/>
      <c r="RVV10" s="242"/>
      <c r="RVW10" s="242"/>
      <c r="RVX10" s="242"/>
      <c r="RVY10" s="242"/>
      <c r="RVZ10" s="242"/>
      <c r="RWA10" s="242"/>
      <c r="RWB10" s="242"/>
      <c r="RWC10" s="242"/>
      <c r="RWD10" s="242"/>
      <c r="RWE10" s="242"/>
      <c r="RWF10" s="242"/>
      <c r="RWG10" s="242"/>
      <c r="RWH10" s="242"/>
      <c r="RWI10" s="242"/>
      <c r="RWJ10" s="242"/>
      <c r="RWK10" s="242"/>
      <c r="RWL10" s="242"/>
      <c r="RWM10" s="242"/>
      <c r="RWN10" s="242"/>
      <c r="RWO10" s="242"/>
      <c r="RWP10" s="242"/>
      <c r="RWQ10" s="242"/>
      <c r="RWR10" s="242"/>
      <c r="RWS10" s="242"/>
      <c r="RWT10" s="242"/>
      <c r="RWU10" s="242"/>
      <c r="RWV10" s="242"/>
      <c r="RWW10" s="242"/>
      <c r="RWX10" s="242"/>
      <c r="RWY10" s="242"/>
      <c r="RWZ10" s="242"/>
      <c r="RXA10" s="242"/>
      <c r="RXB10" s="242"/>
      <c r="RXC10" s="242"/>
      <c r="RXD10" s="242"/>
      <c r="RXE10" s="242"/>
      <c r="RXF10" s="242"/>
      <c r="RXG10" s="242"/>
      <c r="RXH10" s="242"/>
      <c r="RXI10" s="242"/>
      <c r="RXJ10" s="242"/>
      <c r="RXK10" s="242"/>
      <c r="RXL10" s="242"/>
      <c r="RXM10" s="242"/>
      <c r="RXN10" s="242"/>
      <c r="RXO10" s="242"/>
      <c r="RXP10" s="242"/>
      <c r="RXQ10" s="242"/>
      <c r="RXR10" s="242"/>
      <c r="RXS10" s="242"/>
      <c r="RXT10" s="242"/>
      <c r="RXU10" s="242"/>
      <c r="RXV10" s="242"/>
      <c r="RXW10" s="242"/>
      <c r="RXX10" s="242"/>
      <c r="RXY10" s="242"/>
      <c r="RXZ10" s="242"/>
      <c r="RYA10" s="242"/>
      <c r="RYB10" s="242"/>
      <c r="RYC10" s="242"/>
      <c r="RYD10" s="242"/>
      <c r="RYE10" s="242"/>
      <c r="RYF10" s="242"/>
      <c r="RYG10" s="242"/>
      <c r="RYH10" s="242"/>
      <c r="RYI10" s="242"/>
      <c r="RYJ10" s="242"/>
      <c r="RYK10" s="242"/>
      <c r="RYL10" s="242"/>
      <c r="RYM10" s="242"/>
      <c r="RYN10" s="242"/>
      <c r="RYO10" s="242"/>
      <c r="RYP10" s="242"/>
      <c r="RYQ10" s="242"/>
      <c r="RYR10" s="242"/>
      <c r="RYS10" s="242"/>
      <c r="RYT10" s="242"/>
      <c r="RYU10" s="242"/>
      <c r="RYV10" s="242"/>
      <c r="RYW10" s="242"/>
      <c r="RYX10" s="242"/>
      <c r="RYY10" s="242"/>
      <c r="RYZ10" s="242"/>
      <c r="RZA10" s="242"/>
      <c r="RZB10" s="242"/>
      <c r="RZC10" s="242"/>
      <c r="RZD10" s="242"/>
      <c r="RZE10" s="242"/>
      <c r="RZF10" s="242"/>
      <c r="RZG10" s="242"/>
      <c r="RZH10" s="242"/>
      <c r="RZI10" s="242"/>
      <c r="RZJ10" s="242"/>
      <c r="RZK10" s="242"/>
      <c r="RZL10" s="242"/>
      <c r="RZM10" s="242"/>
      <c r="RZN10" s="242"/>
      <c r="RZO10" s="242"/>
      <c r="RZP10" s="242"/>
      <c r="RZQ10" s="242"/>
      <c r="RZR10" s="242"/>
      <c r="RZS10" s="242"/>
      <c r="RZT10" s="242"/>
      <c r="RZU10" s="242"/>
      <c r="RZV10" s="242"/>
      <c r="RZW10" s="242"/>
      <c r="RZX10" s="242"/>
      <c r="RZY10" s="242"/>
      <c r="RZZ10" s="242"/>
      <c r="SAA10" s="242"/>
      <c r="SAB10" s="242"/>
      <c r="SAC10" s="242"/>
      <c r="SAD10" s="242"/>
      <c r="SAE10" s="242"/>
      <c r="SAF10" s="242"/>
      <c r="SAG10" s="242"/>
      <c r="SAH10" s="242"/>
      <c r="SAI10" s="242"/>
      <c r="SAJ10" s="242"/>
      <c r="SAK10" s="242"/>
      <c r="SAL10" s="242"/>
      <c r="SAM10" s="242"/>
      <c r="SAN10" s="242"/>
      <c r="SAO10" s="242"/>
      <c r="SAP10" s="242"/>
      <c r="SAQ10" s="242"/>
      <c r="SAR10" s="242"/>
      <c r="SAS10" s="242"/>
      <c r="SAT10" s="242"/>
      <c r="SAU10" s="242"/>
      <c r="SAV10" s="242"/>
      <c r="SAW10" s="242"/>
      <c r="SAX10" s="242"/>
      <c r="SAY10" s="242"/>
      <c r="SAZ10" s="242"/>
      <c r="SBA10" s="242"/>
      <c r="SBB10" s="242"/>
      <c r="SBC10" s="242"/>
      <c r="SBD10" s="242"/>
      <c r="SBE10" s="242"/>
      <c r="SBF10" s="242"/>
      <c r="SBG10" s="242"/>
      <c r="SBH10" s="242"/>
      <c r="SBI10" s="242"/>
      <c r="SBJ10" s="242"/>
      <c r="SBK10" s="242"/>
      <c r="SBL10" s="242"/>
      <c r="SBM10" s="242"/>
      <c r="SBN10" s="242"/>
      <c r="SBO10" s="242"/>
      <c r="SBP10" s="242"/>
      <c r="SBQ10" s="242"/>
      <c r="SBR10" s="242"/>
      <c r="SBS10" s="242"/>
      <c r="SBT10" s="242"/>
      <c r="SBU10" s="242"/>
      <c r="SBV10" s="242"/>
      <c r="SBW10" s="242"/>
      <c r="SBX10" s="242"/>
      <c r="SBY10" s="242"/>
      <c r="SBZ10" s="242"/>
      <c r="SCA10" s="242"/>
      <c r="SCB10" s="242"/>
      <c r="SCC10" s="242"/>
      <c r="SCD10" s="242"/>
      <c r="SCE10" s="242"/>
      <c r="SCF10" s="242"/>
      <c r="SCG10" s="242"/>
      <c r="SCH10" s="242"/>
      <c r="SCI10" s="242"/>
      <c r="SCJ10" s="242"/>
      <c r="SCK10" s="242"/>
      <c r="SCL10" s="242"/>
      <c r="SCM10" s="242"/>
      <c r="SCN10" s="242"/>
      <c r="SCO10" s="242"/>
      <c r="SCP10" s="242"/>
      <c r="SCQ10" s="242"/>
      <c r="SCR10" s="242"/>
      <c r="SCS10" s="242"/>
      <c r="SCT10" s="242"/>
      <c r="SCU10" s="242"/>
      <c r="SCV10" s="242"/>
      <c r="SCW10" s="242"/>
      <c r="SCX10" s="242"/>
      <c r="SCY10" s="242"/>
      <c r="SCZ10" s="242"/>
      <c r="SDA10" s="242"/>
      <c r="SDB10" s="242"/>
      <c r="SDC10" s="242"/>
      <c r="SDD10" s="242"/>
      <c r="SDE10" s="242"/>
      <c r="SDF10" s="242"/>
      <c r="SDG10" s="242"/>
      <c r="SDH10" s="242"/>
      <c r="SDI10" s="242"/>
      <c r="SDJ10" s="242"/>
      <c r="SDK10" s="242"/>
      <c r="SDL10" s="242"/>
      <c r="SDM10" s="242"/>
      <c r="SDN10" s="242"/>
      <c r="SDO10" s="242"/>
      <c r="SDP10" s="242"/>
      <c r="SDQ10" s="242"/>
      <c r="SDR10" s="242"/>
      <c r="SDS10" s="242"/>
      <c r="SDT10" s="242"/>
      <c r="SDU10" s="242"/>
      <c r="SDV10" s="242"/>
      <c r="SDW10" s="242"/>
      <c r="SDX10" s="242"/>
      <c r="SDY10" s="242"/>
      <c r="SDZ10" s="242"/>
      <c r="SEA10" s="242"/>
      <c r="SEB10" s="242"/>
      <c r="SEC10" s="242"/>
      <c r="SED10" s="242"/>
      <c r="SEE10" s="242"/>
      <c r="SEF10" s="242"/>
      <c r="SEG10" s="242"/>
      <c r="SEH10" s="242"/>
      <c r="SEI10" s="242"/>
      <c r="SEJ10" s="242"/>
      <c r="SEK10" s="242"/>
      <c r="SEL10" s="242"/>
      <c r="SEM10" s="242"/>
      <c r="SEN10" s="242"/>
      <c r="SEO10" s="242"/>
      <c r="SEP10" s="242"/>
      <c r="SEQ10" s="242"/>
      <c r="SER10" s="242"/>
      <c r="SES10" s="242"/>
      <c r="SET10" s="242"/>
      <c r="SEU10" s="242"/>
      <c r="SEV10" s="242"/>
      <c r="SEW10" s="242"/>
      <c r="SEX10" s="242"/>
      <c r="SEY10" s="242"/>
      <c r="SEZ10" s="242"/>
      <c r="SFA10" s="242"/>
      <c r="SFB10" s="242"/>
      <c r="SFC10" s="242"/>
      <c r="SFD10" s="242"/>
      <c r="SFE10" s="242"/>
      <c r="SFF10" s="242"/>
      <c r="SFG10" s="242"/>
      <c r="SFH10" s="242"/>
      <c r="SFI10" s="242"/>
      <c r="SFJ10" s="242"/>
      <c r="SFK10" s="242"/>
      <c r="SFL10" s="242"/>
      <c r="SFM10" s="242"/>
      <c r="SFN10" s="242"/>
      <c r="SFO10" s="242"/>
      <c r="SFP10" s="242"/>
      <c r="SFQ10" s="242"/>
      <c r="SFR10" s="242"/>
      <c r="SFS10" s="242"/>
      <c r="SFT10" s="242"/>
      <c r="SFU10" s="242"/>
      <c r="SFV10" s="242"/>
      <c r="SFW10" s="242"/>
      <c r="SFX10" s="242"/>
      <c r="SFY10" s="242"/>
      <c r="SFZ10" s="242"/>
      <c r="SGA10" s="242"/>
      <c r="SGB10" s="242"/>
      <c r="SGC10" s="242"/>
      <c r="SGD10" s="242"/>
      <c r="SGE10" s="242"/>
      <c r="SGF10" s="242"/>
      <c r="SGG10" s="242"/>
      <c r="SGH10" s="242"/>
      <c r="SGI10" s="242"/>
      <c r="SGJ10" s="242"/>
      <c r="SGK10" s="242"/>
      <c r="SGL10" s="242"/>
      <c r="SGM10" s="242"/>
      <c r="SGN10" s="242"/>
      <c r="SGO10" s="242"/>
      <c r="SGP10" s="242"/>
      <c r="SGQ10" s="242"/>
      <c r="SGR10" s="242"/>
      <c r="SGS10" s="242"/>
      <c r="SGT10" s="242"/>
      <c r="SGU10" s="242"/>
      <c r="SGV10" s="242"/>
      <c r="SGW10" s="242"/>
      <c r="SGX10" s="242"/>
      <c r="SGY10" s="242"/>
      <c r="SGZ10" s="242"/>
      <c r="SHA10" s="242"/>
      <c r="SHB10" s="242"/>
      <c r="SHC10" s="242"/>
      <c r="SHD10" s="242"/>
      <c r="SHE10" s="242"/>
      <c r="SHF10" s="242"/>
      <c r="SHG10" s="242"/>
      <c r="SHH10" s="242"/>
      <c r="SHI10" s="242"/>
      <c r="SHJ10" s="242"/>
      <c r="SHK10" s="242"/>
      <c r="SHL10" s="242"/>
      <c r="SHM10" s="242"/>
      <c r="SHN10" s="242"/>
      <c r="SHO10" s="242"/>
      <c r="SHP10" s="242"/>
      <c r="SHQ10" s="242"/>
      <c r="SHR10" s="242"/>
      <c r="SHS10" s="242"/>
      <c r="SHT10" s="242"/>
      <c r="SHU10" s="242"/>
      <c r="SHV10" s="242"/>
      <c r="SHW10" s="242"/>
      <c r="SHX10" s="242"/>
      <c r="SHY10" s="242"/>
      <c r="SHZ10" s="242"/>
      <c r="SIA10" s="242"/>
      <c r="SIB10" s="242"/>
      <c r="SIC10" s="242"/>
      <c r="SID10" s="242"/>
      <c r="SIE10" s="242"/>
      <c r="SIF10" s="242"/>
      <c r="SIG10" s="242"/>
      <c r="SIH10" s="242"/>
      <c r="SII10" s="242"/>
      <c r="SIJ10" s="242"/>
      <c r="SIK10" s="242"/>
      <c r="SIL10" s="242"/>
      <c r="SIM10" s="242"/>
      <c r="SIN10" s="242"/>
      <c r="SIO10" s="242"/>
      <c r="SIP10" s="242"/>
      <c r="SIQ10" s="242"/>
      <c r="SIR10" s="242"/>
      <c r="SIS10" s="242"/>
      <c r="SIT10" s="242"/>
      <c r="SIU10" s="242"/>
      <c r="SIV10" s="242"/>
      <c r="SIW10" s="242"/>
      <c r="SIX10" s="242"/>
      <c r="SIY10" s="242"/>
      <c r="SIZ10" s="242"/>
      <c r="SJA10" s="242"/>
      <c r="SJB10" s="242"/>
      <c r="SJC10" s="242"/>
      <c r="SJD10" s="242"/>
      <c r="SJE10" s="242"/>
      <c r="SJF10" s="242"/>
      <c r="SJG10" s="242"/>
      <c r="SJH10" s="242"/>
      <c r="SJI10" s="242"/>
      <c r="SJJ10" s="242"/>
      <c r="SJK10" s="242"/>
      <c r="SJL10" s="242"/>
      <c r="SJM10" s="242"/>
      <c r="SJN10" s="242"/>
      <c r="SJO10" s="242"/>
      <c r="SJP10" s="242"/>
      <c r="SJQ10" s="242"/>
      <c r="SJR10" s="242"/>
      <c r="SJS10" s="242"/>
      <c r="SJT10" s="242"/>
      <c r="SJU10" s="242"/>
      <c r="SJV10" s="242"/>
      <c r="SJW10" s="242"/>
      <c r="SJX10" s="242"/>
      <c r="SJY10" s="242"/>
      <c r="SJZ10" s="242"/>
      <c r="SKA10" s="242"/>
      <c r="SKB10" s="242"/>
      <c r="SKC10" s="242"/>
      <c r="SKD10" s="242"/>
      <c r="SKE10" s="242"/>
      <c r="SKF10" s="242"/>
      <c r="SKG10" s="242"/>
      <c r="SKH10" s="242"/>
      <c r="SKI10" s="242"/>
      <c r="SKJ10" s="242"/>
      <c r="SKK10" s="242"/>
      <c r="SKL10" s="242"/>
      <c r="SKM10" s="242"/>
      <c r="SKN10" s="242"/>
      <c r="SKO10" s="242"/>
      <c r="SKP10" s="242"/>
      <c r="SKQ10" s="242"/>
      <c r="SKR10" s="242"/>
      <c r="SKS10" s="242"/>
      <c r="SKT10" s="242"/>
      <c r="SKU10" s="242"/>
      <c r="SKV10" s="242"/>
      <c r="SKW10" s="242"/>
      <c r="SKX10" s="242"/>
      <c r="SKY10" s="242"/>
      <c r="SKZ10" s="242"/>
      <c r="SLA10" s="242"/>
      <c r="SLB10" s="242"/>
      <c r="SLC10" s="242"/>
      <c r="SLD10" s="242"/>
      <c r="SLE10" s="242"/>
      <c r="SLF10" s="242"/>
      <c r="SLG10" s="242"/>
      <c r="SLH10" s="242"/>
      <c r="SLI10" s="242"/>
      <c r="SLJ10" s="242"/>
      <c r="SLK10" s="242"/>
      <c r="SLL10" s="242"/>
      <c r="SLM10" s="242"/>
      <c r="SLN10" s="242"/>
      <c r="SLO10" s="242"/>
      <c r="SLP10" s="242"/>
      <c r="SLQ10" s="242"/>
      <c r="SLR10" s="242"/>
      <c r="SLS10" s="242"/>
      <c r="SLT10" s="242"/>
      <c r="SLU10" s="242"/>
      <c r="SLV10" s="242"/>
      <c r="SLW10" s="242"/>
      <c r="SLX10" s="242"/>
      <c r="SLY10" s="242"/>
      <c r="SLZ10" s="242"/>
      <c r="SMA10" s="242"/>
      <c r="SMB10" s="242"/>
      <c r="SMC10" s="242"/>
      <c r="SMD10" s="242"/>
      <c r="SME10" s="242"/>
      <c r="SMF10" s="242"/>
      <c r="SMG10" s="242"/>
      <c r="SMH10" s="242"/>
      <c r="SMI10" s="242"/>
      <c r="SMJ10" s="242"/>
      <c r="SMK10" s="242"/>
      <c r="SML10" s="242"/>
      <c r="SMM10" s="242"/>
      <c r="SMN10" s="242"/>
      <c r="SMO10" s="242"/>
      <c r="SMP10" s="242"/>
      <c r="SMQ10" s="242"/>
      <c r="SMR10" s="242"/>
      <c r="SMS10" s="242"/>
      <c r="SMT10" s="242"/>
      <c r="SMU10" s="242"/>
      <c r="SMV10" s="242"/>
      <c r="SMW10" s="242"/>
      <c r="SMX10" s="242"/>
      <c r="SMY10" s="242"/>
      <c r="SMZ10" s="242"/>
      <c r="SNA10" s="242"/>
      <c r="SNB10" s="242"/>
      <c r="SNC10" s="242"/>
      <c r="SND10" s="242"/>
      <c r="SNE10" s="242"/>
      <c r="SNF10" s="242"/>
      <c r="SNG10" s="242"/>
      <c r="SNH10" s="242"/>
      <c r="SNI10" s="242"/>
      <c r="SNJ10" s="242"/>
      <c r="SNK10" s="242"/>
      <c r="SNL10" s="242"/>
      <c r="SNM10" s="242"/>
      <c r="SNN10" s="242"/>
      <c r="SNO10" s="242"/>
      <c r="SNP10" s="242"/>
      <c r="SNQ10" s="242"/>
      <c r="SNR10" s="242"/>
      <c r="SNS10" s="242"/>
      <c r="SNT10" s="242"/>
      <c r="SNU10" s="242"/>
      <c r="SNV10" s="242"/>
      <c r="SNW10" s="242"/>
      <c r="SNX10" s="242"/>
      <c r="SNY10" s="242"/>
      <c r="SNZ10" s="242"/>
      <c r="SOA10" s="242"/>
      <c r="SOB10" s="242"/>
      <c r="SOC10" s="242"/>
      <c r="SOD10" s="242"/>
      <c r="SOE10" s="242"/>
      <c r="SOF10" s="242"/>
      <c r="SOG10" s="242"/>
      <c r="SOH10" s="242"/>
      <c r="SOI10" s="242"/>
      <c r="SOJ10" s="242"/>
      <c r="SOK10" s="242"/>
      <c r="SOL10" s="242"/>
      <c r="SOM10" s="242"/>
      <c r="SON10" s="242"/>
      <c r="SOO10" s="242"/>
      <c r="SOP10" s="242"/>
      <c r="SOQ10" s="242"/>
      <c r="SOR10" s="242"/>
      <c r="SOS10" s="242"/>
      <c r="SOT10" s="242"/>
      <c r="SOU10" s="242"/>
      <c r="SOV10" s="242"/>
      <c r="SOW10" s="242"/>
      <c r="SOX10" s="242"/>
      <c r="SOY10" s="242"/>
      <c r="SOZ10" s="242"/>
      <c r="SPA10" s="242"/>
      <c r="SPB10" s="242"/>
      <c r="SPC10" s="242"/>
      <c r="SPD10" s="242"/>
      <c r="SPE10" s="242"/>
      <c r="SPF10" s="242"/>
      <c r="SPG10" s="242"/>
      <c r="SPH10" s="242"/>
      <c r="SPI10" s="242"/>
      <c r="SPJ10" s="242"/>
      <c r="SPK10" s="242"/>
      <c r="SPL10" s="242"/>
      <c r="SPM10" s="242"/>
      <c r="SPN10" s="242"/>
      <c r="SPO10" s="242"/>
      <c r="SPP10" s="242"/>
      <c r="SPQ10" s="242"/>
      <c r="SPR10" s="242"/>
      <c r="SPS10" s="242"/>
      <c r="SPT10" s="242"/>
      <c r="SPU10" s="242"/>
      <c r="SPV10" s="242"/>
      <c r="SPW10" s="242"/>
      <c r="SPX10" s="242"/>
      <c r="SPY10" s="242"/>
      <c r="SPZ10" s="242"/>
      <c r="SQA10" s="242"/>
      <c r="SQB10" s="242"/>
      <c r="SQC10" s="242"/>
      <c r="SQD10" s="242"/>
      <c r="SQE10" s="242"/>
      <c r="SQF10" s="242"/>
      <c r="SQG10" s="242"/>
      <c r="SQH10" s="242"/>
      <c r="SQI10" s="242"/>
      <c r="SQJ10" s="242"/>
      <c r="SQK10" s="242"/>
      <c r="SQL10" s="242"/>
      <c r="SQM10" s="242"/>
      <c r="SQN10" s="242"/>
      <c r="SQO10" s="242"/>
      <c r="SQP10" s="242"/>
      <c r="SQQ10" s="242"/>
      <c r="SQR10" s="242"/>
      <c r="SQS10" s="242"/>
      <c r="SQT10" s="242"/>
      <c r="SQU10" s="242"/>
      <c r="SQV10" s="242"/>
      <c r="SQW10" s="242"/>
      <c r="SQX10" s="242"/>
      <c r="SQY10" s="242"/>
      <c r="SQZ10" s="242"/>
      <c r="SRA10" s="242"/>
      <c r="SRB10" s="242"/>
      <c r="SRC10" s="242"/>
      <c r="SRD10" s="242"/>
      <c r="SRE10" s="242"/>
      <c r="SRF10" s="242"/>
      <c r="SRG10" s="242"/>
      <c r="SRH10" s="242"/>
      <c r="SRI10" s="242"/>
      <c r="SRJ10" s="242"/>
      <c r="SRK10" s="242"/>
      <c r="SRL10" s="242"/>
      <c r="SRM10" s="242"/>
      <c r="SRN10" s="242"/>
      <c r="SRO10" s="242"/>
      <c r="SRP10" s="242"/>
      <c r="SRQ10" s="242"/>
      <c r="SRR10" s="242"/>
      <c r="SRS10" s="242"/>
      <c r="SRT10" s="242"/>
      <c r="SRU10" s="242"/>
      <c r="SRV10" s="242"/>
      <c r="SRW10" s="242"/>
      <c r="SRX10" s="242"/>
      <c r="SRY10" s="242"/>
      <c r="SRZ10" s="242"/>
      <c r="SSA10" s="242"/>
      <c r="SSB10" s="242"/>
      <c r="SSC10" s="242"/>
      <c r="SSD10" s="242"/>
      <c r="SSE10" s="242"/>
      <c r="SSF10" s="242"/>
      <c r="SSG10" s="242"/>
      <c r="SSH10" s="242"/>
      <c r="SSI10" s="242"/>
      <c r="SSJ10" s="242"/>
      <c r="SSK10" s="242"/>
      <c r="SSL10" s="242"/>
      <c r="SSM10" s="242"/>
      <c r="SSN10" s="242"/>
      <c r="SSO10" s="242"/>
      <c r="SSP10" s="242"/>
      <c r="SSQ10" s="242"/>
      <c r="SSR10" s="242"/>
      <c r="SSS10" s="242"/>
      <c r="SST10" s="242"/>
      <c r="SSU10" s="242"/>
      <c r="SSV10" s="242"/>
      <c r="SSW10" s="242"/>
      <c r="SSX10" s="242"/>
      <c r="SSY10" s="242"/>
      <c r="SSZ10" s="242"/>
      <c r="STA10" s="242"/>
      <c r="STB10" s="242"/>
      <c r="STC10" s="242"/>
      <c r="STD10" s="242"/>
      <c r="STE10" s="242"/>
      <c r="STF10" s="242"/>
      <c r="STG10" s="242"/>
      <c r="STH10" s="242"/>
      <c r="STI10" s="242"/>
      <c r="STJ10" s="242"/>
      <c r="STK10" s="242"/>
      <c r="STL10" s="242"/>
      <c r="STM10" s="242"/>
      <c r="STN10" s="242"/>
      <c r="STO10" s="242"/>
      <c r="STP10" s="242"/>
      <c r="STQ10" s="242"/>
      <c r="STR10" s="242"/>
      <c r="STS10" s="242"/>
      <c r="STT10" s="242"/>
      <c r="STU10" s="242"/>
      <c r="STV10" s="242"/>
      <c r="STW10" s="242"/>
      <c r="STX10" s="242"/>
      <c r="STY10" s="242"/>
      <c r="STZ10" s="242"/>
      <c r="SUA10" s="242"/>
      <c r="SUB10" s="242"/>
      <c r="SUC10" s="242"/>
      <c r="SUD10" s="242"/>
      <c r="SUE10" s="242"/>
      <c r="SUF10" s="242"/>
      <c r="SUG10" s="242"/>
      <c r="SUH10" s="242"/>
      <c r="SUI10" s="242"/>
      <c r="SUJ10" s="242"/>
      <c r="SUK10" s="242"/>
      <c r="SUL10" s="242"/>
      <c r="SUM10" s="242"/>
      <c r="SUN10" s="242"/>
      <c r="SUO10" s="242"/>
      <c r="SUP10" s="242"/>
      <c r="SUQ10" s="242"/>
      <c r="SUR10" s="242"/>
      <c r="SUS10" s="242"/>
      <c r="SUT10" s="242"/>
      <c r="SUU10" s="242"/>
      <c r="SUV10" s="242"/>
      <c r="SUW10" s="242"/>
      <c r="SUX10" s="242"/>
      <c r="SUY10" s="242"/>
      <c r="SUZ10" s="242"/>
      <c r="SVA10" s="242"/>
      <c r="SVB10" s="242"/>
      <c r="SVC10" s="242"/>
      <c r="SVD10" s="242"/>
      <c r="SVE10" s="242"/>
      <c r="SVF10" s="242"/>
      <c r="SVG10" s="242"/>
      <c r="SVH10" s="242"/>
      <c r="SVI10" s="242"/>
      <c r="SVJ10" s="242"/>
      <c r="SVK10" s="242"/>
      <c r="SVL10" s="242"/>
      <c r="SVM10" s="242"/>
      <c r="SVN10" s="242"/>
      <c r="SVO10" s="242"/>
      <c r="SVP10" s="242"/>
      <c r="SVQ10" s="242"/>
      <c r="SVR10" s="242"/>
      <c r="SVS10" s="242"/>
      <c r="SVT10" s="242"/>
      <c r="SVU10" s="242"/>
      <c r="SVV10" s="242"/>
      <c r="SVW10" s="242"/>
      <c r="SVX10" s="242"/>
      <c r="SVY10" s="242"/>
      <c r="SVZ10" s="242"/>
      <c r="SWA10" s="242"/>
      <c r="SWB10" s="242"/>
      <c r="SWC10" s="242"/>
      <c r="SWD10" s="242"/>
      <c r="SWE10" s="242"/>
      <c r="SWF10" s="242"/>
      <c r="SWG10" s="242"/>
      <c r="SWH10" s="242"/>
      <c r="SWI10" s="242"/>
      <c r="SWJ10" s="242"/>
      <c r="SWK10" s="242"/>
      <c r="SWL10" s="242"/>
      <c r="SWM10" s="242"/>
      <c r="SWN10" s="242"/>
      <c r="SWO10" s="242"/>
      <c r="SWP10" s="242"/>
      <c r="SWQ10" s="242"/>
      <c r="SWR10" s="242"/>
      <c r="SWS10" s="242"/>
      <c r="SWT10" s="242"/>
      <c r="SWU10" s="242"/>
      <c r="SWV10" s="242"/>
      <c r="SWW10" s="242"/>
      <c r="SWX10" s="242"/>
      <c r="SWY10" s="242"/>
      <c r="SWZ10" s="242"/>
      <c r="SXA10" s="242"/>
      <c r="SXB10" s="242"/>
      <c r="SXC10" s="242"/>
      <c r="SXD10" s="242"/>
      <c r="SXE10" s="242"/>
      <c r="SXF10" s="242"/>
      <c r="SXG10" s="242"/>
      <c r="SXH10" s="242"/>
      <c r="SXI10" s="242"/>
      <c r="SXJ10" s="242"/>
      <c r="SXK10" s="242"/>
      <c r="SXL10" s="242"/>
      <c r="SXM10" s="242"/>
      <c r="SXN10" s="242"/>
      <c r="SXO10" s="242"/>
      <c r="SXP10" s="242"/>
      <c r="SXQ10" s="242"/>
      <c r="SXR10" s="242"/>
      <c r="SXS10" s="242"/>
      <c r="SXT10" s="242"/>
      <c r="SXU10" s="242"/>
      <c r="SXV10" s="242"/>
      <c r="SXW10" s="242"/>
      <c r="SXX10" s="242"/>
      <c r="SXY10" s="242"/>
      <c r="SXZ10" s="242"/>
      <c r="SYA10" s="242"/>
      <c r="SYB10" s="242"/>
      <c r="SYC10" s="242"/>
      <c r="SYD10" s="242"/>
      <c r="SYE10" s="242"/>
      <c r="SYF10" s="242"/>
      <c r="SYG10" s="242"/>
      <c r="SYH10" s="242"/>
      <c r="SYI10" s="242"/>
      <c r="SYJ10" s="242"/>
      <c r="SYK10" s="242"/>
      <c r="SYL10" s="242"/>
      <c r="SYM10" s="242"/>
      <c r="SYN10" s="242"/>
      <c r="SYO10" s="242"/>
      <c r="SYP10" s="242"/>
      <c r="SYQ10" s="242"/>
      <c r="SYR10" s="242"/>
      <c r="SYS10" s="242"/>
      <c r="SYT10" s="242"/>
      <c r="SYU10" s="242"/>
      <c r="SYV10" s="242"/>
      <c r="SYW10" s="242"/>
      <c r="SYX10" s="242"/>
      <c r="SYY10" s="242"/>
      <c r="SYZ10" s="242"/>
      <c r="SZA10" s="242"/>
      <c r="SZB10" s="242"/>
      <c r="SZC10" s="242"/>
      <c r="SZD10" s="242"/>
      <c r="SZE10" s="242"/>
      <c r="SZF10" s="242"/>
      <c r="SZG10" s="242"/>
      <c r="SZH10" s="242"/>
      <c r="SZI10" s="242"/>
      <c r="SZJ10" s="242"/>
      <c r="SZK10" s="242"/>
      <c r="SZL10" s="242"/>
      <c r="SZM10" s="242"/>
      <c r="SZN10" s="242"/>
      <c r="SZO10" s="242"/>
      <c r="SZP10" s="242"/>
      <c r="SZQ10" s="242"/>
      <c r="SZR10" s="242"/>
      <c r="SZS10" s="242"/>
      <c r="SZT10" s="242"/>
      <c r="SZU10" s="242"/>
      <c r="SZV10" s="242"/>
      <c r="SZW10" s="242"/>
      <c r="SZX10" s="242"/>
      <c r="SZY10" s="242"/>
      <c r="SZZ10" s="242"/>
      <c r="TAA10" s="242"/>
      <c r="TAB10" s="242"/>
      <c r="TAC10" s="242"/>
      <c r="TAD10" s="242"/>
      <c r="TAE10" s="242"/>
      <c r="TAF10" s="242"/>
      <c r="TAG10" s="242"/>
      <c r="TAH10" s="242"/>
      <c r="TAI10" s="242"/>
      <c r="TAJ10" s="242"/>
      <c r="TAK10" s="242"/>
      <c r="TAL10" s="242"/>
      <c r="TAM10" s="242"/>
      <c r="TAN10" s="242"/>
      <c r="TAO10" s="242"/>
      <c r="TAP10" s="242"/>
      <c r="TAQ10" s="242"/>
      <c r="TAR10" s="242"/>
      <c r="TAS10" s="242"/>
      <c r="TAT10" s="242"/>
      <c r="TAU10" s="242"/>
      <c r="TAV10" s="242"/>
      <c r="TAW10" s="242"/>
      <c r="TAX10" s="242"/>
      <c r="TAY10" s="242"/>
      <c r="TAZ10" s="242"/>
      <c r="TBA10" s="242"/>
      <c r="TBB10" s="242"/>
      <c r="TBC10" s="242"/>
      <c r="TBD10" s="242"/>
      <c r="TBE10" s="242"/>
      <c r="TBF10" s="242"/>
      <c r="TBG10" s="242"/>
      <c r="TBH10" s="242"/>
      <c r="TBI10" s="242"/>
      <c r="TBJ10" s="242"/>
      <c r="TBK10" s="242"/>
      <c r="TBL10" s="242"/>
      <c r="TBM10" s="242"/>
      <c r="TBN10" s="242"/>
      <c r="TBO10" s="242"/>
      <c r="TBP10" s="242"/>
      <c r="TBQ10" s="242"/>
      <c r="TBR10" s="242"/>
      <c r="TBS10" s="242"/>
      <c r="TBT10" s="242"/>
      <c r="TBU10" s="242"/>
      <c r="TBV10" s="242"/>
      <c r="TBW10" s="242"/>
      <c r="TBX10" s="242"/>
      <c r="TBY10" s="242"/>
      <c r="TBZ10" s="242"/>
      <c r="TCA10" s="242"/>
      <c r="TCB10" s="242"/>
      <c r="TCC10" s="242"/>
      <c r="TCD10" s="242"/>
      <c r="TCE10" s="242"/>
      <c r="TCF10" s="242"/>
      <c r="TCG10" s="242"/>
      <c r="TCH10" s="242"/>
      <c r="TCI10" s="242"/>
      <c r="TCJ10" s="242"/>
      <c r="TCK10" s="242"/>
      <c r="TCL10" s="242"/>
      <c r="TCM10" s="242"/>
      <c r="TCN10" s="242"/>
      <c r="TCO10" s="242"/>
      <c r="TCP10" s="242"/>
      <c r="TCQ10" s="242"/>
      <c r="TCR10" s="242"/>
      <c r="TCS10" s="242"/>
      <c r="TCT10" s="242"/>
      <c r="TCU10" s="242"/>
      <c r="TCV10" s="242"/>
      <c r="TCW10" s="242"/>
      <c r="TCX10" s="242"/>
      <c r="TCY10" s="242"/>
      <c r="TCZ10" s="242"/>
      <c r="TDA10" s="242"/>
      <c r="TDB10" s="242"/>
      <c r="TDC10" s="242"/>
      <c r="TDD10" s="242"/>
      <c r="TDE10" s="242"/>
      <c r="TDF10" s="242"/>
      <c r="TDG10" s="242"/>
      <c r="TDH10" s="242"/>
      <c r="TDI10" s="242"/>
      <c r="TDJ10" s="242"/>
      <c r="TDK10" s="242"/>
      <c r="TDL10" s="242"/>
      <c r="TDM10" s="242"/>
      <c r="TDN10" s="242"/>
      <c r="TDO10" s="242"/>
      <c r="TDP10" s="242"/>
      <c r="TDQ10" s="242"/>
      <c r="TDR10" s="242"/>
      <c r="TDS10" s="242"/>
      <c r="TDT10" s="242"/>
      <c r="TDU10" s="242"/>
      <c r="TDV10" s="242"/>
      <c r="TDW10" s="242"/>
      <c r="TDX10" s="242"/>
      <c r="TDY10" s="242"/>
      <c r="TDZ10" s="242"/>
      <c r="TEA10" s="242"/>
      <c r="TEB10" s="242"/>
      <c r="TEC10" s="242"/>
      <c r="TED10" s="242"/>
      <c r="TEE10" s="242"/>
      <c r="TEF10" s="242"/>
      <c r="TEG10" s="242"/>
      <c r="TEH10" s="242"/>
      <c r="TEI10" s="242"/>
      <c r="TEJ10" s="242"/>
      <c r="TEK10" s="242"/>
      <c r="TEL10" s="242"/>
      <c r="TEM10" s="242"/>
      <c r="TEN10" s="242"/>
      <c r="TEO10" s="242"/>
      <c r="TEP10" s="242"/>
      <c r="TEQ10" s="242"/>
      <c r="TER10" s="242"/>
      <c r="TES10" s="242"/>
      <c r="TET10" s="242"/>
      <c r="TEU10" s="242"/>
      <c r="TEV10" s="242"/>
      <c r="TEW10" s="242"/>
      <c r="TEX10" s="242"/>
      <c r="TEY10" s="242"/>
      <c r="TEZ10" s="242"/>
      <c r="TFA10" s="242"/>
      <c r="TFB10" s="242"/>
      <c r="TFC10" s="242"/>
      <c r="TFD10" s="242"/>
      <c r="TFE10" s="242"/>
      <c r="TFF10" s="242"/>
      <c r="TFG10" s="242"/>
      <c r="TFH10" s="242"/>
      <c r="TFI10" s="242"/>
      <c r="TFJ10" s="242"/>
      <c r="TFK10" s="242"/>
      <c r="TFL10" s="242"/>
      <c r="TFM10" s="242"/>
      <c r="TFN10" s="242"/>
      <c r="TFO10" s="242"/>
      <c r="TFP10" s="242"/>
      <c r="TFQ10" s="242"/>
      <c r="TFR10" s="242"/>
      <c r="TFS10" s="242"/>
      <c r="TFT10" s="242"/>
      <c r="TFU10" s="242"/>
      <c r="TFV10" s="242"/>
      <c r="TFW10" s="242"/>
      <c r="TFX10" s="242"/>
      <c r="TFY10" s="242"/>
      <c r="TFZ10" s="242"/>
      <c r="TGA10" s="242"/>
      <c r="TGB10" s="242"/>
      <c r="TGC10" s="242"/>
      <c r="TGD10" s="242"/>
      <c r="TGE10" s="242"/>
      <c r="TGF10" s="242"/>
      <c r="TGG10" s="242"/>
      <c r="TGH10" s="242"/>
      <c r="TGI10" s="242"/>
      <c r="TGJ10" s="242"/>
      <c r="TGK10" s="242"/>
      <c r="TGL10" s="242"/>
      <c r="TGM10" s="242"/>
      <c r="TGN10" s="242"/>
      <c r="TGO10" s="242"/>
      <c r="TGP10" s="242"/>
      <c r="TGQ10" s="242"/>
      <c r="TGR10" s="242"/>
      <c r="TGS10" s="242"/>
      <c r="TGT10" s="242"/>
      <c r="TGU10" s="242"/>
      <c r="TGV10" s="242"/>
      <c r="TGW10" s="242"/>
      <c r="TGX10" s="242"/>
      <c r="TGY10" s="242"/>
      <c r="TGZ10" s="242"/>
      <c r="THA10" s="242"/>
      <c r="THB10" s="242"/>
      <c r="THC10" s="242"/>
      <c r="THD10" s="242"/>
      <c r="THE10" s="242"/>
      <c r="THF10" s="242"/>
      <c r="THG10" s="242"/>
      <c r="THH10" s="242"/>
      <c r="THI10" s="242"/>
      <c r="THJ10" s="242"/>
      <c r="THK10" s="242"/>
      <c r="THL10" s="242"/>
      <c r="THM10" s="242"/>
      <c r="THN10" s="242"/>
      <c r="THO10" s="242"/>
      <c r="THP10" s="242"/>
      <c r="THQ10" s="242"/>
      <c r="THR10" s="242"/>
      <c r="THS10" s="242"/>
      <c r="THT10" s="242"/>
      <c r="THU10" s="242"/>
      <c r="THV10" s="242"/>
      <c r="THW10" s="242"/>
      <c r="THX10" s="242"/>
      <c r="THY10" s="242"/>
      <c r="THZ10" s="242"/>
      <c r="TIA10" s="242"/>
      <c r="TIB10" s="242"/>
      <c r="TIC10" s="242"/>
      <c r="TID10" s="242"/>
      <c r="TIE10" s="242"/>
      <c r="TIF10" s="242"/>
      <c r="TIG10" s="242"/>
      <c r="TIH10" s="242"/>
      <c r="TII10" s="242"/>
      <c r="TIJ10" s="242"/>
      <c r="TIK10" s="242"/>
      <c r="TIL10" s="242"/>
      <c r="TIM10" s="242"/>
      <c r="TIN10" s="242"/>
      <c r="TIO10" s="242"/>
      <c r="TIP10" s="242"/>
      <c r="TIQ10" s="242"/>
      <c r="TIR10" s="242"/>
      <c r="TIS10" s="242"/>
      <c r="TIT10" s="242"/>
      <c r="TIU10" s="242"/>
      <c r="TIV10" s="242"/>
      <c r="TIW10" s="242"/>
      <c r="TIX10" s="242"/>
      <c r="TIY10" s="242"/>
      <c r="TIZ10" s="242"/>
      <c r="TJA10" s="242"/>
      <c r="TJB10" s="242"/>
      <c r="TJC10" s="242"/>
      <c r="TJD10" s="242"/>
      <c r="TJE10" s="242"/>
      <c r="TJF10" s="242"/>
      <c r="TJG10" s="242"/>
      <c r="TJH10" s="242"/>
      <c r="TJI10" s="242"/>
      <c r="TJJ10" s="242"/>
      <c r="TJK10" s="242"/>
      <c r="TJL10" s="242"/>
      <c r="TJM10" s="242"/>
      <c r="TJN10" s="242"/>
      <c r="TJO10" s="242"/>
      <c r="TJP10" s="242"/>
      <c r="TJQ10" s="242"/>
      <c r="TJR10" s="242"/>
      <c r="TJS10" s="242"/>
      <c r="TJT10" s="242"/>
      <c r="TJU10" s="242"/>
      <c r="TJV10" s="242"/>
      <c r="TJW10" s="242"/>
      <c r="TJX10" s="242"/>
      <c r="TJY10" s="242"/>
      <c r="TJZ10" s="242"/>
      <c r="TKA10" s="242"/>
      <c r="TKB10" s="242"/>
      <c r="TKC10" s="242"/>
      <c r="TKD10" s="242"/>
      <c r="TKE10" s="242"/>
      <c r="TKF10" s="242"/>
      <c r="TKG10" s="242"/>
      <c r="TKH10" s="242"/>
      <c r="TKI10" s="242"/>
      <c r="TKJ10" s="242"/>
      <c r="TKK10" s="242"/>
      <c r="TKL10" s="242"/>
      <c r="TKM10" s="242"/>
      <c r="TKN10" s="242"/>
      <c r="TKO10" s="242"/>
      <c r="TKP10" s="242"/>
      <c r="TKQ10" s="242"/>
      <c r="TKR10" s="242"/>
      <c r="TKS10" s="242"/>
      <c r="TKT10" s="242"/>
      <c r="TKU10" s="242"/>
      <c r="TKV10" s="242"/>
      <c r="TKW10" s="242"/>
      <c r="TKX10" s="242"/>
      <c r="TKY10" s="242"/>
      <c r="TKZ10" s="242"/>
      <c r="TLA10" s="242"/>
      <c r="TLB10" s="242"/>
      <c r="TLC10" s="242"/>
      <c r="TLD10" s="242"/>
      <c r="TLE10" s="242"/>
      <c r="TLF10" s="242"/>
      <c r="TLG10" s="242"/>
      <c r="TLH10" s="242"/>
      <c r="TLI10" s="242"/>
      <c r="TLJ10" s="242"/>
      <c r="TLK10" s="242"/>
      <c r="TLL10" s="242"/>
      <c r="TLM10" s="242"/>
      <c r="TLN10" s="242"/>
      <c r="TLO10" s="242"/>
      <c r="TLP10" s="242"/>
      <c r="TLQ10" s="242"/>
      <c r="TLR10" s="242"/>
      <c r="TLS10" s="242"/>
      <c r="TLT10" s="242"/>
      <c r="TLU10" s="242"/>
      <c r="TLV10" s="242"/>
      <c r="TLW10" s="242"/>
      <c r="TLX10" s="242"/>
      <c r="TLY10" s="242"/>
      <c r="TLZ10" s="242"/>
      <c r="TMA10" s="242"/>
      <c r="TMB10" s="242"/>
      <c r="TMC10" s="242"/>
      <c r="TMD10" s="242"/>
      <c r="TME10" s="242"/>
      <c r="TMF10" s="242"/>
      <c r="TMG10" s="242"/>
      <c r="TMH10" s="242"/>
      <c r="TMI10" s="242"/>
      <c r="TMJ10" s="242"/>
      <c r="TMK10" s="242"/>
      <c r="TML10" s="242"/>
      <c r="TMM10" s="242"/>
      <c r="TMN10" s="242"/>
      <c r="TMO10" s="242"/>
      <c r="TMP10" s="242"/>
      <c r="TMQ10" s="242"/>
      <c r="TMR10" s="242"/>
      <c r="TMS10" s="242"/>
      <c r="TMT10" s="242"/>
      <c r="TMU10" s="242"/>
      <c r="TMV10" s="242"/>
      <c r="TMW10" s="242"/>
      <c r="TMX10" s="242"/>
      <c r="TMY10" s="242"/>
      <c r="TMZ10" s="242"/>
      <c r="TNA10" s="242"/>
      <c r="TNB10" s="242"/>
      <c r="TNC10" s="242"/>
      <c r="TND10" s="242"/>
      <c r="TNE10" s="242"/>
      <c r="TNF10" s="242"/>
      <c r="TNG10" s="242"/>
      <c r="TNH10" s="242"/>
      <c r="TNI10" s="242"/>
      <c r="TNJ10" s="242"/>
      <c r="TNK10" s="242"/>
      <c r="TNL10" s="242"/>
      <c r="TNM10" s="242"/>
      <c r="TNN10" s="242"/>
      <c r="TNO10" s="242"/>
      <c r="TNP10" s="242"/>
      <c r="TNQ10" s="242"/>
      <c r="TNR10" s="242"/>
      <c r="TNS10" s="242"/>
      <c r="TNT10" s="242"/>
      <c r="TNU10" s="242"/>
      <c r="TNV10" s="242"/>
      <c r="TNW10" s="242"/>
      <c r="TNX10" s="242"/>
      <c r="TNY10" s="242"/>
      <c r="TNZ10" s="242"/>
      <c r="TOA10" s="242"/>
      <c r="TOB10" s="242"/>
      <c r="TOC10" s="242"/>
      <c r="TOD10" s="242"/>
      <c r="TOE10" s="242"/>
      <c r="TOF10" s="242"/>
      <c r="TOG10" s="242"/>
      <c r="TOH10" s="242"/>
      <c r="TOI10" s="242"/>
      <c r="TOJ10" s="242"/>
      <c r="TOK10" s="242"/>
      <c r="TOL10" s="242"/>
      <c r="TOM10" s="242"/>
      <c r="TON10" s="242"/>
      <c r="TOO10" s="242"/>
      <c r="TOP10" s="242"/>
      <c r="TOQ10" s="242"/>
      <c r="TOR10" s="242"/>
      <c r="TOS10" s="242"/>
      <c r="TOT10" s="242"/>
      <c r="TOU10" s="242"/>
      <c r="TOV10" s="242"/>
      <c r="TOW10" s="242"/>
      <c r="TOX10" s="242"/>
      <c r="TOY10" s="242"/>
      <c r="TOZ10" s="242"/>
      <c r="TPA10" s="242"/>
      <c r="TPB10" s="242"/>
      <c r="TPC10" s="242"/>
      <c r="TPD10" s="242"/>
      <c r="TPE10" s="242"/>
      <c r="TPF10" s="242"/>
      <c r="TPG10" s="242"/>
      <c r="TPH10" s="242"/>
      <c r="TPI10" s="242"/>
      <c r="TPJ10" s="242"/>
      <c r="TPK10" s="242"/>
      <c r="TPL10" s="242"/>
      <c r="TPM10" s="242"/>
      <c r="TPN10" s="242"/>
      <c r="TPO10" s="242"/>
      <c r="TPP10" s="242"/>
      <c r="TPQ10" s="242"/>
      <c r="TPR10" s="242"/>
      <c r="TPS10" s="242"/>
      <c r="TPT10" s="242"/>
      <c r="TPU10" s="242"/>
      <c r="TPV10" s="242"/>
      <c r="TPW10" s="242"/>
      <c r="TPX10" s="242"/>
      <c r="TPY10" s="242"/>
      <c r="TPZ10" s="242"/>
      <c r="TQA10" s="242"/>
      <c r="TQB10" s="242"/>
      <c r="TQC10" s="242"/>
      <c r="TQD10" s="242"/>
      <c r="TQE10" s="242"/>
      <c r="TQF10" s="242"/>
      <c r="TQG10" s="242"/>
      <c r="TQH10" s="242"/>
      <c r="TQI10" s="242"/>
      <c r="TQJ10" s="242"/>
      <c r="TQK10" s="242"/>
      <c r="TQL10" s="242"/>
      <c r="TQM10" s="242"/>
      <c r="TQN10" s="242"/>
      <c r="TQO10" s="242"/>
      <c r="TQP10" s="242"/>
      <c r="TQQ10" s="242"/>
      <c r="TQR10" s="242"/>
      <c r="TQS10" s="242"/>
      <c r="TQT10" s="242"/>
      <c r="TQU10" s="242"/>
      <c r="TQV10" s="242"/>
      <c r="TQW10" s="242"/>
      <c r="TQX10" s="242"/>
      <c r="TQY10" s="242"/>
      <c r="TQZ10" s="242"/>
      <c r="TRA10" s="242"/>
      <c r="TRB10" s="242"/>
      <c r="TRC10" s="242"/>
      <c r="TRD10" s="242"/>
      <c r="TRE10" s="242"/>
      <c r="TRF10" s="242"/>
      <c r="TRG10" s="242"/>
      <c r="TRH10" s="242"/>
      <c r="TRI10" s="242"/>
      <c r="TRJ10" s="242"/>
      <c r="TRK10" s="242"/>
      <c r="TRL10" s="242"/>
      <c r="TRM10" s="242"/>
      <c r="TRN10" s="242"/>
      <c r="TRO10" s="242"/>
      <c r="TRP10" s="242"/>
      <c r="TRQ10" s="242"/>
      <c r="TRR10" s="242"/>
      <c r="TRS10" s="242"/>
      <c r="TRT10" s="242"/>
      <c r="TRU10" s="242"/>
      <c r="TRV10" s="242"/>
      <c r="TRW10" s="242"/>
      <c r="TRX10" s="242"/>
      <c r="TRY10" s="242"/>
      <c r="TRZ10" s="242"/>
      <c r="TSA10" s="242"/>
      <c r="TSB10" s="242"/>
      <c r="TSC10" s="242"/>
      <c r="TSD10" s="242"/>
      <c r="TSE10" s="242"/>
      <c r="TSF10" s="242"/>
      <c r="TSG10" s="242"/>
      <c r="TSH10" s="242"/>
      <c r="TSI10" s="242"/>
      <c r="TSJ10" s="242"/>
      <c r="TSK10" s="242"/>
      <c r="TSL10" s="242"/>
      <c r="TSM10" s="242"/>
      <c r="TSN10" s="242"/>
      <c r="TSO10" s="242"/>
      <c r="TSP10" s="242"/>
      <c r="TSQ10" s="242"/>
      <c r="TSR10" s="242"/>
      <c r="TSS10" s="242"/>
      <c r="TST10" s="242"/>
      <c r="TSU10" s="242"/>
      <c r="TSV10" s="242"/>
      <c r="TSW10" s="242"/>
      <c r="TSX10" s="242"/>
      <c r="TSY10" s="242"/>
      <c r="TSZ10" s="242"/>
      <c r="TTA10" s="242"/>
      <c r="TTB10" s="242"/>
      <c r="TTC10" s="242"/>
      <c r="TTD10" s="242"/>
      <c r="TTE10" s="242"/>
      <c r="TTF10" s="242"/>
      <c r="TTG10" s="242"/>
      <c r="TTH10" s="242"/>
      <c r="TTI10" s="242"/>
      <c r="TTJ10" s="242"/>
      <c r="TTK10" s="242"/>
      <c r="TTL10" s="242"/>
      <c r="TTM10" s="242"/>
      <c r="TTN10" s="242"/>
      <c r="TTO10" s="242"/>
      <c r="TTP10" s="242"/>
      <c r="TTQ10" s="242"/>
      <c r="TTR10" s="242"/>
      <c r="TTS10" s="242"/>
      <c r="TTT10" s="242"/>
      <c r="TTU10" s="242"/>
      <c r="TTV10" s="242"/>
      <c r="TTW10" s="242"/>
      <c r="TTX10" s="242"/>
      <c r="TTY10" s="242"/>
      <c r="TTZ10" s="242"/>
      <c r="TUA10" s="242"/>
      <c r="TUB10" s="242"/>
      <c r="TUC10" s="242"/>
      <c r="TUD10" s="242"/>
      <c r="TUE10" s="242"/>
      <c r="TUF10" s="242"/>
      <c r="TUG10" s="242"/>
      <c r="TUH10" s="242"/>
      <c r="TUI10" s="242"/>
      <c r="TUJ10" s="242"/>
      <c r="TUK10" s="242"/>
      <c r="TUL10" s="242"/>
      <c r="TUM10" s="242"/>
      <c r="TUN10" s="242"/>
      <c r="TUO10" s="242"/>
      <c r="TUP10" s="242"/>
      <c r="TUQ10" s="242"/>
      <c r="TUR10" s="242"/>
      <c r="TUS10" s="242"/>
      <c r="TUT10" s="242"/>
      <c r="TUU10" s="242"/>
      <c r="TUV10" s="242"/>
      <c r="TUW10" s="242"/>
      <c r="TUX10" s="242"/>
      <c r="TUY10" s="242"/>
      <c r="TUZ10" s="242"/>
      <c r="TVA10" s="242"/>
      <c r="TVB10" s="242"/>
      <c r="TVC10" s="242"/>
      <c r="TVD10" s="242"/>
      <c r="TVE10" s="242"/>
      <c r="TVF10" s="242"/>
      <c r="TVG10" s="242"/>
      <c r="TVH10" s="242"/>
      <c r="TVI10" s="242"/>
      <c r="TVJ10" s="242"/>
      <c r="TVK10" s="242"/>
      <c r="TVL10" s="242"/>
      <c r="TVM10" s="242"/>
      <c r="TVN10" s="242"/>
      <c r="TVO10" s="242"/>
      <c r="TVP10" s="242"/>
      <c r="TVQ10" s="242"/>
      <c r="TVR10" s="242"/>
      <c r="TVS10" s="242"/>
      <c r="TVT10" s="242"/>
      <c r="TVU10" s="242"/>
      <c r="TVV10" s="242"/>
      <c r="TVW10" s="242"/>
      <c r="TVX10" s="242"/>
      <c r="TVY10" s="242"/>
      <c r="TVZ10" s="242"/>
      <c r="TWA10" s="242"/>
      <c r="TWB10" s="242"/>
      <c r="TWC10" s="242"/>
      <c r="TWD10" s="242"/>
      <c r="TWE10" s="242"/>
      <c r="TWF10" s="242"/>
      <c r="TWG10" s="242"/>
      <c r="TWH10" s="242"/>
      <c r="TWI10" s="242"/>
      <c r="TWJ10" s="242"/>
      <c r="TWK10" s="242"/>
      <c r="TWL10" s="242"/>
      <c r="TWM10" s="242"/>
      <c r="TWN10" s="242"/>
      <c r="TWO10" s="242"/>
      <c r="TWP10" s="242"/>
      <c r="TWQ10" s="242"/>
      <c r="TWR10" s="242"/>
      <c r="TWS10" s="242"/>
      <c r="TWT10" s="242"/>
      <c r="TWU10" s="242"/>
      <c r="TWV10" s="242"/>
      <c r="TWW10" s="242"/>
      <c r="TWX10" s="242"/>
      <c r="TWY10" s="242"/>
      <c r="TWZ10" s="242"/>
      <c r="TXA10" s="242"/>
      <c r="TXB10" s="242"/>
      <c r="TXC10" s="242"/>
      <c r="TXD10" s="242"/>
      <c r="TXE10" s="242"/>
      <c r="TXF10" s="242"/>
      <c r="TXG10" s="242"/>
      <c r="TXH10" s="242"/>
      <c r="TXI10" s="242"/>
      <c r="TXJ10" s="242"/>
      <c r="TXK10" s="242"/>
      <c r="TXL10" s="242"/>
      <c r="TXM10" s="242"/>
      <c r="TXN10" s="242"/>
      <c r="TXO10" s="242"/>
      <c r="TXP10" s="242"/>
      <c r="TXQ10" s="242"/>
      <c r="TXR10" s="242"/>
      <c r="TXS10" s="242"/>
      <c r="TXT10" s="242"/>
      <c r="TXU10" s="242"/>
      <c r="TXV10" s="242"/>
      <c r="TXW10" s="242"/>
      <c r="TXX10" s="242"/>
      <c r="TXY10" s="242"/>
      <c r="TXZ10" s="242"/>
      <c r="TYA10" s="242"/>
      <c r="TYB10" s="242"/>
      <c r="TYC10" s="242"/>
      <c r="TYD10" s="242"/>
      <c r="TYE10" s="242"/>
      <c r="TYF10" s="242"/>
      <c r="TYG10" s="242"/>
      <c r="TYH10" s="242"/>
      <c r="TYI10" s="242"/>
      <c r="TYJ10" s="242"/>
      <c r="TYK10" s="242"/>
      <c r="TYL10" s="242"/>
      <c r="TYM10" s="242"/>
      <c r="TYN10" s="242"/>
      <c r="TYO10" s="242"/>
      <c r="TYP10" s="242"/>
      <c r="TYQ10" s="242"/>
      <c r="TYR10" s="242"/>
      <c r="TYS10" s="242"/>
      <c r="TYT10" s="242"/>
      <c r="TYU10" s="242"/>
      <c r="TYV10" s="242"/>
      <c r="TYW10" s="242"/>
      <c r="TYX10" s="242"/>
      <c r="TYY10" s="242"/>
      <c r="TYZ10" s="242"/>
      <c r="TZA10" s="242"/>
      <c r="TZB10" s="242"/>
      <c r="TZC10" s="242"/>
      <c r="TZD10" s="242"/>
      <c r="TZE10" s="242"/>
      <c r="TZF10" s="242"/>
      <c r="TZG10" s="242"/>
      <c r="TZH10" s="242"/>
      <c r="TZI10" s="242"/>
      <c r="TZJ10" s="242"/>
      <c r="TZK10" s="242"/>
      <c r="TZL10" s="242"/>
      <c r="TZM10" s="242"/>
      <c r="TZN10" s="242"/>
      <c r="TZO10" s="242"/>
      <c r="TZP10" s="242"/>
      <c r="TZQ10" s="242"/>
      <c r="TZR10" s="242"/>
      <c r="TZS10" s="242"/>
      <c r="TZT10" s="242"/>
      <c r="TZU10" s="242"/>
      <c r="TZV10" s="242"/>
      <c r="TZW10" s="242"/>
      <c r="TZX10" s="242"/>
      <c r="TZY10" s="242"/>
      <c r="TZZ10" s="242"/>
      <c r="UAA10" s="242"/>
      <c r="UAB10" s="242"/>
      <c r="UAC10" s="242"/>
      <c r="UAD10" s="242"/>
      <c r="UAE10" s="242"/>
      <c r="UAF10" s="242"/>
      <c r="UAG10" s="242"/>
      <c r="UAH10" s="242"/>
      <c r="UAI10" s="242"/>
      <c r="UAJ10" s="242"/>
      <c r="UAK10" s="242"/>
      <c r="UAL10" s="242"/>
      <c r="UAM10" s="242"/>
      <c r="UAN10" s="242"/>
      <c r="UAO10" s="242"/>
      <c r="UAP10" s="242"/>
      <c r="UAQ10" s="242"/>
      <c r="UAR10" s="242"/>
      <c r="UAS10" s="242"/>
      <c r="UAT10" s="242"/>
      <c r="UAU10" s="242"/>
      <c r="UAV10" s="242"/>
      <c r="UAW10" s="242"/>
      <c r="UAX10" s="242"/>
      <c r="UAY10" s="242"/>
      <c r="UAZ10" s="242"/>
      <c r="UBA10" s="242"/>
      <c r="UBB10" s="242"/>
      <c r="UBC10" s="242"/>
      <c r="UBD10" s="242"/>
      <c r="UBE10" s="242"/>
      <c r="UBF10" s="242"/>
      <c r="UBG10" s="242"/>
      <c r="UBH10" s="242"/>
      <c r="UBI10" s="242"/>
      <c r="UBJ10" s="242"/>
      <c r="UBK10" s="242"/>
      <c r="UBL10" s="242"/>
      <c r="UBM10" s="242"/>
      <c r="UBN10" s="242"/>
      <c r="UBO10" s="242"/>
      <c r="UBP10" s="242"/>
      <c r="UBQ10" s="242"/>
      <c r="UBR10" s="242"/>
      <c r="UBS10" s="242"/>
      <c r="UBT10" s="242"/>
      <c r="UBU10" s="242"/>
      <c r="UBV10" s="242"/>
      <c r="UBW10" s="242"/>
      <c r="UBX10" s="242"/>
      <c r="UBY10" s="242"/>
      <c r="UBZ10" s="242"/>
      <c r="UCA10" s="242"/>
      <c r="UCB10" s="242"/>
      <c r="UCC10" s="242"/>
      <c r="UCD10" s="242"/>
      <c r="UCE10" s="242"/>
      <c r="UCF10" s="242"/>
      <c r="UCG10" s="242"/>
      <c r="UCH10" s="242"/>
      <c r="UCI10" s="242"/>
      <c r="UCJ10" s="242"/>
      <c r="UCK10" s="242"/>
      <c r="UCL10" s="242"/>
      <c r="UCM10" s="242"/>
      <c r="UCN10" s="242"/>
      <c r="UCO10" s="242"/>
      <c r="UCP10" s="242"/>
      <c r="UCQ10" s="242"/>
      <c r="UCR10" s="242"/>
      <c r="UCS10" s="242"/>
      <c r="UCT10" s="242"/>
      <c r="UCU10" s="242"/>
      <c r="UCV10" s="242"/>
      <c r="UCW10" s="242"/>
      <c r="UCX10" s="242"/>
      <c r="UCY10" s="242"/>
      <c r="UCZ10" s="242"/>
      <c r="UDA10" s="242"/>
      <c r="UDB10" s="242"/>
      <c r="UDC10" s="242"/>
      <c r="UDD10" s="242"/>
      <c r="UDE10" s="242"/>
      <c r="UDF10" s="242"/>
      <c r="UDG10" s="242"/>
      <c r="UDH10" s="242"/>
      <c r="UDI10" s="242"/>
      <c r="UDJ10" s="242"/>
      <c r="UDK10" s="242"/>
      <c r="UDL10" s="242"/>
      <c r="UDM10" s="242"/>
      <c r="UDN10" s="242"/>
      <c r="UDO10" s="242"/>
      <c r="UDP10" s="242"/>
      <c r="UDQ10" s="242"/>
      <c r="UDR10" s="242"/>
      <c r="UDS10" s="242"/>
      <c r="UDT10" s="242"/>
      <c r="UDU10" s="242"/>
      <c r="UDV10" s="242"/>
      <c r="UDW10" s="242"/>
      <c r="UDX10" s="242"/>
      <c r="UDY10" s="242"/>
      <c r="UDZ10" s="242"/>
      <c r="UEA10" s="242"/>
      <c r="UEB10" s="242"/>
      <c r="UEC10" s="242"/>
      <c r="UED10" s="242"/>
      <c r="UEE10" s="242"/>
      <c r="UEF10" s="242"/>
      <c r="UEG10" s="242"/>
      <c r="UEH10" s="242"/>
      <c r="UEI10" s="242"/>
      <c r="UEJ10" s="242"/>
      <c r="UEK10" s="242"/>
      <c r="UEL10" s="242"/>
      <c r="UEM10" s="242"/>
      <c r="UEN10" s="242"/>
      <c r="UEO10" s="242"/>
      <c r="UEP10" s="242"/>
      <c r="UEQ10" s="242"/>
      <c r="UER10" s="242"/>
      <c r="UES10" s="242"/>
      <c r="UET10" s="242"/>
      <c r="UEU10" s="242"/>
      <c r="UEV10" s="242"/>
      <c r="UEW10" s="242"/>
      <c r="UEX10" s="242"/>
      <c r="UEY10" s="242"/>
      <c r="UEZ10" s="242"/>
      <c r="UFA10" s="242"/>
      <c r="UFB10" s="242"/>
      <c r="UFC10" s="242"/>
      <c r="UFD10" s="242"/>
      <c r="UFE10" s="242"/>
      <c r="UFF10" s="242"/>
      <c r="UFG10" s="242"/>
      <c r="UFH10" s="242"/>
      <c r="UFI10" s="242"/>
      <c r="UFJ10" s="242"/>
      <c r="UFK10" s="242"/>
      <c r="UFL10" s="242"/>
      <c r="UFM10" s="242"/>
      <c r="UFN10" s="242"/>
      <c r="UFO10" s="242"/>
      <c r="UFP10" s="242"/>
      <c r="UFQ10" s="242"/>
      <c r="UFR10" s="242"/>
      <c r="UFS10" s="242"/>
      <c r="UFT10" s="242"/>
      <c r="UFU10" s="242"/>
      <c r="UFV10" s="242"/>
      <c r="UFW10" s="242"/>
      <c r="UFX10" s="242"/>
      <c r="UFY10" s="242"/>
      <c r="UFZ10" s="242"/>
      <c r="UGA10" s="242"/>
      <c r="UGB10" s="242"/>
      <c r="UGC10" s="242"/>
      <c r="UGD10" s="242"/>
      <c r="UGE10" s="242"/>
      <c r="UGF10" s="242"/>
      <c r="UGG10" s="242"/>
      <c r="UGH10" s="242"/>
      <c r="UGI10" s="242"/>
      <c r="UGJ10" s="242"/>
      <c r="UGK10" s="242"/>
      <c r="UGL10" s="242"/>
      <c r="UGM10" s="242"/>
      <c r="UGN10" s="242"/>
      <c r="UGO10" s="242"/>
      <c r="UGP10" s="242"/>
      <c r="UGQ10" s="242"/>
      <c r="UGR10" s="242"/>
      <c r="UGS10" s="242"/>
      <c r="UGT10" s="242"/>
      <c r="UGU10" s="242"/>
      <c r="UGV10" s="242"/>
      <c r="UGW10" s="242"/>
      <c r="UGX10" s="242"/>
      <c r="UGY10" s="242"/>
      <c r="UGZ10" s="242"/>
      <c r="UHA10" s="242"/>
      <c r="UHB10" s="242"/>
      <c r="UHC10" s="242"/>
      <c r="UHD10" s="242"/>
      <c r="UHE10" s="242"/>
      <c r="UHF10" s="242"/>
      <c r="UHG10" s="242"/>
      <c r="UHH10" s="242"/>
      <c r="UHI10" s="242"/>
      <c r="UHJ10" s="242"/>
      <c r="UHK10" s="242"/>
      <c r="UHL10" s="242"/>
      <c r="UHM10" s="242"/>
      <c r="UHN10" s="242"/>
      <c r="UHO10" s="242"/>
      <c r="UHP10" s="242"/>
      <c r="UHQ10" s="242"/>
      <c r="UHR10" s="242"/>
      <c r="UHS10" s="242"/>
      <c r="UHT10" s="242"/>
      <c r="UHU10" s="242"/>
      <c r="UHV10" s="242"/>
      <c r="UHW10" s="242"/>
      <c r="UHX10" s="242"/>
      <c r="UHY10" s="242"/>
      <c r="UHZ10" s="242"/>
      <c r="UIA10" s="242"/>
      <c r="UIB10" s="242"/>
      <c r="UIC10" s="242"/>
      <c r="UID10" s="242"/>
      <c r="UIE10" s="242"/>
      <c r="UIF10" s="242"/>
      <c r="UIG10" s="242"/>
      <c r="UIH10" s="242"/>
      <c r="UII10" s="242"/>
      <c r="UIJ10" s="242"/>
      <c r="UIK10" s="242"/>
      <c r="UIL10" s="242"/>
      <c r="UIM10" s="242"/>
      <c r="UIN10" s="242"/>
      <c r="UIO10" s="242"/>
      <c r="UIP10" s="242"/>
      <c r="UIQ10" s="242"/>
      <c r="UIR10" s="242"/>
      <c r="UIS10" s="242"/>
      <c r="UIT10" s="242"/>
      <c r="UIU10" s="242"/>
      <c r="UIV10" s="242"/>
      <c r="UIW10" s="242"/>
      <c r="UIX10" s="242"/>
      <c r="UIY10" s="242"/>
      <c r="UIZ10" s="242"/>
      <c r="UJA10" s="242"/>
      <c r="UJB10" s="242"/>
      <c r="UJC10" s="242"/>
      <c r="UJD10" s="242"/>
      <c r="UJE10" s="242"/>
      <c r="UJF10" s="242"/>
      <c r="UJG10" s="242"/>
      <c r="UJH10" s="242"/>
      <c r="UJI10" s="242"/>
      <c r="UJJ10" s="242"/>
      <c r="UJK10" s="242"/>
      <c r="UJL10" s="242"/>
      <c r="UJM10" s="242"/>
      <c r="UJN10" s="242"/>
      <c r="UJO10" s="242"/>
      <c r="UJP10" s="242"/>
      <c r="UJQ10" s="242"/>
      <c r="UJR10" s="242"/>
      <c r="UJS10" s="242"/>
      <c r="UJT10" s="242"/>
      <c r="UJU10" s="242"/>
      <c r="UJV10" s="242"/>
      <c r="UJW10" s="242"/>
      <c r="UJX10" s="242"/>
      <c r="UJY10" s="242"/>
      <c r="UJZ10" s="242"/>
      <c r="UKA10" s="242"/>
      <c r="UKB10" s="242"/>
      <c r="UKC10" s="242"/>
      <c r="UKD10" s="242"/>
      <c r="UKE10" s="242"/>
      <c r="UKF10" s="242"/>
      <c r="UKG10" s="242"/>
      <c r="UKH10" s="242"/>
      <c r="UKI10" s="242"/>
      <c r="UKJ10" s="242"/>
      <c r="UKK10" s="242"/>
      <c r="UKL10" s="242"/>
      <c r="UKM10" s="242"/>
      <c r="UKN10" s="242"/>
      <c r="UKO10" s="242"/>
      <c r="UKP10" s="242"/>
      <c r="UKQ10" s="242"/>
      <c r="UKR10" s="242"/>
      <c r="UKS10" s="242"/>
      <c r="UKT10" s="242"/>
      <c r="UKU10" s="242"/>
      <c r="UKV10" s="242"/>
      <c r="UKW10" s="242"/>
      <c r="UKX10" s="242"/>
      <c r="UKY10" s="242"/>
      <c r="UKZ10" s="242"/>
      <c r="ULA10" s="242"/>
      <c r="ULB10" s="242"/>
      <c r="ULC10" s="242"/>
      <c r="ULD10" s="242"/>
      <c r="ULE10" s="242"/>
      <c r="ULF10" s="242"/>
      <c r="ULG10" s="242"/>
      <c r="ULH10" s="242"/>
      <c r="ULI10" s="242"/>
      <c r="ULJ10" s="242"/>
      <c r="ULK10" s="242"/>
      <c r="ULL10" s="242"/>
      <c r="ULM10" s="242"/>
      <c r="ULN10" s="242"/>
      <c r="ULO10" s="242"/>
      <c r="ULP10" s="242"/>
      <c r="ULQ10" s="242"/>
      <c r="ULR10" s="242"/>
      <c r="ULS10" s="242"/>
      <c r="ULT10" s="242"/>
      <c r="ULU10" s="242"/>
      <c r="ULV10" s="242"/>
      <c r="ULW10" s="242"/>
      <c r="ULX10" s="242"/>
      <c r="ULY10" s="242"/>
      <c r="ULZ10" s="242"/>
      <c r="UMA10" s="242"/>
      <c r="UMB10" s="242"/>
      <c r="UMC10" s="242"/>
      <c r="UMD10" s="242"/>
      <c r="UME10" s="242"/>
      <c r="UMF10" s="242"/>
      <c r="UMG10" s="242"/>
      <c r="UMH10" s="242"/>
      <c r="UMI10" s="242"/>
      <c r="UMJ10" s="242"/>
      <c r="UMK10" s="242"/>
      <c r="UML10" s="242"/>
      <c r="UMM10" s="242"/>
      <c r="UMN10" s="242"/>
      <c r="UMO10" s="242"/>
      <c r="UMP10" s="242"/>
      <c r="UMQ10" s="242"/>
      <c r="UMR10" s="242"/>
      <c r="UMS10" s="242"/>
      <c r="UMT10" s="242"/>
      <c r="UMU10" s="242"/>
      <c r="UMV10" s="242"/>
      <c r="UMW10" s="242"/>
      <c r="UMX10" s="242"/>
      <c r="UMY10" s="242"/>
      <c r="UMZ10" s="242"/>
      <c r="UNA10" s="242"/>
      <c r="UNB10" s="242"/>
      <c r="UNC10" s="242"/>
      <c r="UND10" s="242"/>
      <c r="UNE10" s="242"/>
      <c r="UNF10" s="242"/>
      <c r="UNG10" s="242"/>
      <c r="UNH10" s="242"/>
      <c r="UNI10" s="242"/>
      <c r="UNJ10" s="242"/>
      <c r="UNK10" s="242"/>
      <c r="UNL10" s="242"/>
      <c r="UNM10" s="242"/>
      <c r="UNN10" s="242"/>
      <c r="UNO10" s="242"/>
      <c r="UNP10" s="242"/>
      <c r="UNQ10" s="242"/>
      <c r="UNR10" s="242"/>
      <c r="UNS10" s="242"/>
      <c r="UNT10" s="242"/>
      <c r="UNU10" s="242"/>
      <c r="UNV10" s="242"/>
      <c r="UNW10" s="242"/>
      <c r="UNX10" s="242"/>
      <c r="UNY10" s="242"/>
      <c r="UNZ10" s="242"/>
      <c r="UOA10" s="242"/>
      <c r="UOB10" s="242"/>
      <c r="UOC10" s="242"/>
      <c r="UOD10" s="242"/>
      <c r="UOE10" s="242"/>
      <c r="UOF10" s="242"/>
      <c r="UOG10" s="242"/>
      <c r="UOH10" s="242"/>
      <c r="UOI10" s="242"/>
      <c r="UOJ10" s="242"/>
      <c r="UOK10" s="242"/>
      <c r="UOL10" s="242"/>
      <c r="UOM10" s="242"/>
      <c r="UON10" s="242"/>
      <c r="UOO10" s="242"/>
      <c r="UOP10" s="242"/>
      <c r="UOQ10" s="242"/>
      <c r="UOR10" s="242"/>
      <c r="UOS10" s="242"/>
      <c r="UOT10" s="242"/>
      <c r="UOU10" s="242"/>
      <c r="UOV10" s="242"/>
      <c r="UOW10" s="242"/>
      <c r="UOX10" s="242"/>
      <c r="UOY10" s="242"/>
      <c r="UOZ10" s="242"/>
      <c r="UPA10" s="242"/>
      <c r="UPB10" s="242"/>
      <c r="UPC10" s="242"/>
      <c r="UPD10" s="242"/>
      <c r="UPE10" s="242"/>
      <c r="UPF10" s="242"/>
      <c r="UPG10" s="242"/>
      <c r="UPH10" s="242"/>
      <c r="UPI10" s="242"/>
      <c r="UPJ10" s="242"/>
      <c r="UPK10" s="242"/>
      <c r="UPL10" s="242"/>
      <c r="UPM10" s="242"/>
      <c r="UPN10" s="242"/>
      <c r="UPO10" s="242"/>
      <c r="UPP10" s="242"/>
      <c r="UPQ10" s="242"/>
      <c r="UPR10" s="242"/>
      <c r="UPS10" s="242"/>
      <c r="UPT10" s="242"/>
      <c r="UPU10" s="242"/>
      <c r="UPV10" s="242"/>
      <c r="UPW10" s="242"/>
      <c r="UPX10" s="242"/>
      <c r="UPY10" s="242"/>
      <c r="UPZ10" s="242"/>
      <c r="UQA10" s="242"/>
      <c r="UQB10" s="242"/>
      <c r="UQC10" s="242"/>
      <c r="UQD10" s="242"/>
      <c r="UQE10" s="242"/>
      <c r="UQF10" s="242"/>
      <c r="UQG10" s="242"/>
      <c r="UQH10" s="242"/>
      <c r="UQI10" s="242"/>
      <c r="UQJ10" s="242"/>
      <c r="UQK10" s="242"/>
      <c r="UQL10" s="242"/>
      <c r="UQM10" s="242"/>
      <c r="UQN10" s="242"/>
      <c r="UQO10" s="242"/>
      <c r="UQP10" s="242"/>
      <c r="UQQ10" s="242"/>
      <c r="UQR10" s="242"/>
      <c r="UQS10" s="242"/>
      <c r="UQT10" s="242"/>
      <c r="UQU10" s="242"/>
      <c r="UQV10" s="242"/>
      <c r="UQW10" s="242"/>
      <c r="UQX10" s="242"/>
      <c r="UQY10" s="242"/>
      <c r="UQZ10" s="242"/>
      <c r="URA10" s="242"/>
      <c r="URB10" s="242"/>
      <c r="URC10" s="242"/>
      <c r="URD10" s="242"/>
      <c r="URE10" s="242"/>
      <c r="URF10" s="242"/>
      <c r="URG10" s="242"/>
      <c r="URH10" s="242"/>
      <c r="URI10" s="242"/>
      <c r="URJ10" s="242"/>
      <c r="URK10" s="242"/>
      <c r="URL10" s="242"/>
      <c r="URM10" s="242"/>
      <c r="URN10" s="242"/>
      <c r="URO10" s="242"/>
      <c r="URP10" s="242"/>
      <c r="URQ10" s="242"/>
      <c r="URR10" s="242"/>
      <c r="URS10" s="242"/>
      <c r="URT10" s="242"/>
      <c r="URU10" s="242"/>
      <c r="URV10" s="242"/>
      <c r="URW10" s="242"/>
      <c r="URX10" s="242"/>
      <c r="URY10" s="242"/>
      <c r="URZ10" s="242"/>
      <c r="USA10" s="242"/>
      <c r="USB10" s="242"/>
      <c r="USC10" s="242"/>
      <c r="USD10" s="242"/>
      <c r="USE10" s="242"/>
      <c r="USF10" s="242"/>
      <c r="USG10" s="242"/>
      <c r="USH10" s="242"/>
      <c r="USI10" s="242"/>
      <c r="USJ10" s="242"/>
      <c r="USK10" s="242"/>
      <c r="USL10" s="242"/>
      <c r="USM10" s="242"/>
      <c r="USN10" s="242"/>
      <c r="USO10" s="242"/>
      <c r="USP10" s="242"/>
      <c r="USQ10" s="242"/>
      <c r="USR10" s="242"/>
      <c r="USS10" s="242"/>
      <c r="UST10" s="242"/>
      <c r="USU10" s="242"/>
      <c r="USV10" s="242"/>
      <c r="USW10" s="242"/>
      <c r="USX10" s="242"/>
      <c r="USY10" s="242"/>
      <c r="USZ10" s="242"/>
      <c r="UTA10" s="242"/>
      <c r="UTB10" s="242"/>
      <c r="UTC10" s="242"/>
      <c r="UTD10" s="242"/>
      <c r="UTE10" s="242"/>
      <c r="UTF10" s="242"/>
      <c r="UTG10" s="242"/>
      <c r="UTH10" s="242"/>
      <c r="UTI10" s="242"/>
      <c r="UTJ10" s="242"/>
      <c r="UTK10" s="242"/>
      <c r="UTL10" s="242"/>
      <c r="UTM10" s="242"/>
      <c r="UTN10" s="242"/>
      <c r="UTO10" s="242"/>
      <c r="UTP10" s="242"/>
      <c r="UTQ10" s="242"/>
      <c r="UTR10" s="242"/>
      <c r="UTS10" s="242"/>
      <c r="UTT10" s="242"/>
      <c r="UTU10" s="242"/>
      <c r="UTV10" s="242"/>
      <c r="UTW10" s="242"/>
      <c r="UTX10" s="242"/>
      <c r="UTY10" s="242"/>
      <c r="UTZ10" s="242"/>
      <c r="UUA10" s="242"/>
      <c r="UUB10" s="242"/>
      <c r="UUC10" s="242"/>
      <c r="UUD10" s="242"/>
      <c r="UUE10" s="242"/>
      <c r="UUF10" s="242"/>
      <c r="UUG10" s="242"/>
      <c r="UUH10" s="242"/>
      <c r="UUI10" s="242"/>
      <c r="UUJ10" s="242"/>
      <c r="UUK10" s="242"/>
      <c r="UUL10" s="242"/>
      <c r="UUM10" s="242"/>
      <c r="UUN10" s="242"/>
      <c r="UUO10" s="242"/>
      <c r="UUP10" s="242"/>
      <c r="UUQ10" s="242"/>
      <c r="UUR10" s="242"/>
      <c r="UUS10" s="242"/>
      <c r="UUT10" s="242"/>
      <c r="UUU10" s="242"/>
      <c r="UUV10" s="242"/>
      <c r="UUW10" s="242"/>
      <c r="UUX10" s="242"/>
      <c r="UUY10" s="242"/>
      <c r="UUZ10" s="242"/>
      <c r="UVA10" s="242"/>
      <c r="UVB10" s="242"/>
      <c r="UVC10" s="242"/>
      <c r="UVD10" s="242"/>
      <c r="UVE10" s="242"/>
      <c r="UVF10" s="242"/>
      <c r="UVG10" s="242"/>
      <c r="UVH10" s="242"/>
      <c r="UVI10" s="242"/>
      <c r="UVJ10" s="242"/>
      <c r="UVK10" s="242"/>
      <c r="UVL10" s="242"/>
      <c r="UVM10" s="242"/>
      <c r="UVN10" s="242"/>
      <c r="UVO10" s="242"/>
      <c r="UVP10" s="242"/>
      <c r="UVQ10" s="242"/>
      <c r="UVR10" s="242"/>
      <c r="UVS10" s="242"/>
      <c r="UVT10" s="242"/>
      <c r="UVU10" s="242"/>
      <c r="UVV10" s="242"/>
      <c r="UVW10" s="242"/>
      <c r="UVX10" s="242"/>
      <c r="UVY10" s="242"/>
      <c r="UVZ10" s="242"/>
      <c r="UWA10" s="242"/>
      <c r="UWB10" s="242"/>
      <c r="UWC10" s="242"/>
      <c r="UWD10" s="242"/>
      <c r="UWE10" s="242"/>
      <c r="UWF10" s="242"/>
      <c r="UWG10" s="242"/>
      <c r="UWH10" s="242"/>
      <c r="UWI10" s="242"/>
      <c r="UWJ10" s="242"/>
      <c r="UWK10" s="242"/>
      <c r="UWL10" s="242"/>
      <c r="UWM10" s="242"/>
      <c r="UWN10" s="242"/>
      <c r="UWO10" s="242"/>
      <c r="UWP10" s="242"/>
      <c r="UWQ10" s="242"/>
      <c r="UWR10" s="242"/>
      <c r="UWS10" s="242"/>
      <c r="UWT10" s="242"/>
      <c r="UWU10" s="242"/>
      <c r="UWV10" s="242"/>
      <c r="UWW10" s="242"/>
      <c r="UWX10" s="242"/>
      <c r="UWY10" s="242"/>
      <c r="UWZ10" s="242"/>
      <c r="UXA10" s="242"/>
      <c r="UXB10" s="242"/>
      <c r="UXC10" s="242"/>
      <c r="UXD10" s="242"/>
      <c r="UXE10" s="242"/>
      <c r="UXF10" s="242"/>
      <c r="UXG10" s="242"/>
      <c r="UXH10" s="242"/>
      <c r="UXI10" s="242"/>
      <c r="UXJ10" s="242"/>
      <c r="UXK10" s="242"/>
      <c r="UXL10" s="242"/>
      <c r="UXM10" s="242"/>
      <c r="UXN10" s="242"/>
      <c r="UXO10" s="242"/>
      <c r="UXP10" s="242"/>
      <c r="UXQ10" s="242"/>
      <c r="UXR10" s="242"/>
      <c r="UXS10" s="242"/>
      <c r="UXT10" s="242"/>
      <c r="UXU10" s="242"/>
      <c r="UXV10" s="242"/>
      <c r="UXW10" s="242"/>
      <c r="UXX10" s="242"/>
      <c r="UXY10" s="242"/>
      <c r="UXZ10" s="242"/>
      <c r="UYA10" s="242"/>
      <c r="UYB10" s="242"/>
      <c r="UYC10" s="242"/>
      <c r="UYD10" s="242"/>
      <c r="UYE10" s="242"/>
      <c r="UYF10" s="242"/>
      <c r="UYG10" s="242"/>
      <c r="UYH10" s="242"/>
      <c r="UYI10" s="242"/>
      <c r="UYJ10" s="242"/>
      <c r="UYK10" s="242"/>
      <c r="UYL10" s="242"/>
      <c r="UYM10" s="242"/>
      <c r="UYN10" s="242"/>
      <c r="UYO10" s="242"/>
      <c r="UYP10" s="242"/>
      <c r="UYQ10" s="242"/>
      <c r="UYR10" s="242"/>
      <c r="UYS10" s="242"/>
      <c r="UYT10" s="242"/>
      <c r="UYU10" s="242"/>
      <c r="UYV10" s="242"/>
      <c r="UYW10" s="242"/>
      <c r="UYX10" s="242"/>
      <c r="UYY10" s="242"/>
      <c r="UYZ10" s="242"/>
      <c r="UZA10" s="242"/>
      <c r="UZB10" s="242"/>
      <c r="UZC10" s="242"/>
      <c r="UZD10" s="242"/>
      <c r="UZE10" s="242"/>
      <c r="UZF10" s="242"/>
      <c r="UZG10" s="242"/>
      <c r="UZH10" s="242"/>
      <c r="UZI10" s="242"/>
      <c r="UZJ10" s="242"/>
      <c r="UZK10" s="242"/>
      <c r="UZL10" s="242"/>
      <c r="UZM10" s="242"/>
      <c r="UZN10" s="242"/>
      <c r="UZO10" s="242"/>
      <c r="UZP10" s="242"/>
      <c r="UZQ10" s="242"/>
      <c r="UZR10" s="242"/>
      <c r="UZS10" s="242"/>
      <c r="UZT10" s="242"/>
      <c r="UZU10" s="242"/>
      <c r="UZV10" s="242"/>
      <c r="UZW10" s="242"/>
      <c r="UZX10" s="242"/>
      <c r="UZY10" s="242"/>
      <c r="UZZ10" s="242"/>
      <c r="VAA10" s="242"/>
      <c r="VAB10" s="242"/>
      <c r="VAC10" s="242"/>
      <c r="VAD10" s="242"/>
      <c r="VAE10" s="242"/>
      <c r="VAF10" s="242"/>
      <c r="VAG10" s="242"/>
      <c r="VAH10" s="242"/>
      <c r="VAI10" s="242"/>
      <c r="VAJ10" s="242"/>
      <c r="VAK10" s="242"/>
      <c r="VAL10" s="242"/>
      <c r="VAM10" s="242"/>
      <c r="VAN10" s="242"/>
      <c r="VAO10" s="242"/>
      <c r="VAP10" s="242"/>
      <c r="VAQ10" s="242"/>
      <c r="VAR10" s="242"/>
      <c r="VAS10" s="242"/>
      <c r="VAT10" s="242"/>
      <c r="VAU10" s="242"/>
      <c r="VAV10" s="242"/>
      <c r="VAW10" s="242"/>
      <c r="VAX10" s="242"/>
      <c r="VAY10" s="242"/>
      <c r="VAZ10" s="242"/>
      <c r="VBA10" s="242"/>
      <c r="VBB10" s="242"/>
      <c r="VBC10" s="242"/>
      <c r="VBD10" s="242"/>
      <c r="VBE10" s="242"/>
      <c r="VBF10" s="242"/>
      <c r="VBG10" s="242"/>
      <c r="VBH10" s="242"/>
      <c r="VBI10" s="242"/>
      <c r="VBJ10" s="242"/>
      <c r="VBK10" s="242"/>
      <c r="VBL10" s="242"/>
      <c r="VBM10" s="242"/>
      <c r="VBN10" s="242"/>
      <c r="VBO10" s="242"/>
      <c r="VBP10" s="242"/>
      <c r="VBQ10" s="242"/>
      <c r="VBR10" s="242"/>
      <c r="VBS10" s="242"/>
      <c r="VBT10" s="242"/>
      <c r="VBU10" s="242"/>
      <c r="VBV10" s="242"/>
      <c r="VBW10" s="242"/>
      <c r="VBX10" s="242"/>
      <c r="VBY10" s="242"/>
      <c r="VBZ10" s="242"/>
      <c r="VCA10" s="242"/>
      <c r="VCB10" s="242"/>
      <c r="VCC10" s="242"/>
      <c r="VCD10" s="242"/>
      <c r="VCE10" s="242"/>
      <c r="VCF10" s="242"/>
      <c r="VCG10" s="242"/>
      <c r="VCH10" s="242"/>
      <c r="VCI10" s="242"/>
      <c r="VCJ10" s="242"/>
      <c r="VCK10" s="242"/>
      <c r="VCL10" s="242"/>
      <c r="VCM10" s="242"/>
      <c r="VCN10" s="242"/>
      <c r="VCO10" s="242"/>
      <c r="VCP10" s="242"/>
      <c r="VCQ10" s="242"/>
      <c r="VCR10" s="242"/>
      <c r="VCS10" s="242"/>
      <c r="VCT10" s="242"/>
      <c r="VCU10" s="242"/>
      <c r="VCV10" s="242"/>
      <c r="VCW10" s="242"/>
      <c r="VCX10" s="242"/>
      <c r="VCY10" s="242"/>
      <c r="VCZ10" s="242"/>
      <c r="VDA10" s="242"/>
      <c r="VDB10" s="242"/>
      <c r="VDC10" s="242"/>
      <c r="VDD10" s="242"/>
      <c r="VDE10" s="242"/>
      <c r="VDF10" s="242"/>
      <c r="VDG10" s="242"/>
      <c r="VDH10" s="242"/>
      <c r="VDI10" s="242"/>
      <c r="VDJ10" s="242"/>
      <c r="VDK10" s="242"/>
      <c r="VDL10" s="242"/>
      <c r="VDM10" s="242"/>
      <c r="VDN10" s="242"/>
      <c r="VDO10" s="242"/>
      <c r="VDP10" s="242"/>
      <c r="VDQ10" s="242"/>
      <c r="VDR10" s="242"/>
      <c r="VDS10" s="242"/>
      <c r="VDT10" s="242"/>
      <c r="VDU10" s="242"/>
      <c r="VDV10" s="242"/>
      <c r="VDW10" s="242"/>
      <c r="VDX10" s="242"/>
      <c r="VDY10" s="242"/>
      <c r="VDZ10" s="242"/>
      <c r="VEA10" s="242"/>
      <c r="VEB10" s="242"/>
      <c r="VEC10" s="242"/>
      <c r="VED10" s="242"/>
      <c r="VEE10" s="242"/>
      <c r="VEF10" s="242"/>
      <c r="VEG10" s="242"/>
      <c r="VEH10" s="242"/>
      <c r="VEI10" s="242"/>
      <c r="VEJ10" s="242"/>
      <c r="VEK10" s="242"/>
      <c r="VEL10" s="242"/>
      <c r="VEM10" s="242"/>
      <c r="VEN10" s="242"/>
      <c r="VEO10" s="242"/>
      <c r="VEP10" s="242"/>
      <c r="VEQ10" s="242"/>
      <c r="VER10" s="242"/>
      <c r="VES10" s="242"/>
      <c r="VET10" s="242"/>
      <c r="VEU10" s="242"/>
      <c r="VEV10" s="242"/>
      <c r="VEW10" s="242"/>
      <c r="VEX10" s="242"/>
      <c r="VEY10" s="242"/>
      <c r="VEZ10" s="242"/>
      <c r="VFA10" s="242"/>
      <c r="VFB10" s="242"/>
      <c r="VFC10" s="242"/>
      <c r="VFD10" s="242"/>
      <c r="VFE10" s="242"/>
      <c r="VFF10" s="242"/>
      <c r="VFG10" s="242"/>
      <c r="VFH10" s="242"/>
      <c r="VFI10" s="242"/>
      <c r="VFJ10" s="242"/>
      <c r="VFK10" s="242"/>
      <c r="VFL10" s="242"/>
      <c r="VFM10" s="242"/>
      <c r="VFN10" s="242"/>
      <c r="VFO10" s="242"/>
      <c r="VFP10" s="242"/>
      <c r="VFQ10" s="242"/>
      <c r="VFR10" s="242"/>
      <c r="VFS10" s="242"/>
      <c r="VFT10" s="242"/>
      <c r="VFU10" s="242"/>
      <c r="VFV10" s="242"/>
      <c r="VFW10" s="242"/>
      <c r="VFX10" s="242"/>
      <c r="VFY10" s="242"/>
      <c r="VFZ10" s="242"/>
      <c r="VGA10" s="242"/>
      <c r="VGB10" s="242"/>
      <c r="VGC10" s="242"/>
      <c r="VGD10" s="242"/>
      <c r="VGE10" s="242"/>
      <c r="VGF10" s="242"/>
      <c r="VGG10" s="242"/>
      <c r="VGH10" s="242"/>
      <c r="VGI10" s="242"/>
      <c r="VGJ10" s="242"/>
      <c r="VGK10" s="242"/>
      <c r="VGL10" s="242"/>
      <c r="VGM10" s="242"/>
      <c r="VGN10" s="242"/>
      <c r="VGO10" s="242"/>
      <c r="VGP10" s="242"/>
      <c r="VGQ10" s="242"/>
      <c r="VGR10" s="242"/>
      <c r="VGS10" s="242"/>
      <c r="VGT10" s="242"/>
      <c r="VGU10" s="242"/>
      <c r="VGV10" s="242"/>
      <c r="VGW10" s="242"/>
      <c r="VGX10" s="242"/>
      <c r="VGY10" s="242"/>
      <c r="VGZ10" s="242"/>
      <c r="VHA10" s="242"/>
      <c r="VHB10" s="242"/>
      <c r="VHC10" s="242"/>
      <c r="VHD10" s="242"/>
      <c r="VHE10" s="242"/>
      <c r="VHF10" s="242"/>
      <c r="VHG10" s="242"/>
      <c r="VHH10" s="242"/>
      <c r="VHI10" s="242"/>
      <c r="VHJ10" s="242"/>
      <c r="VHK10" s="242"/>
      <c r="VHL10" s="242"/>
      <c r="VHM10" s="242"/>
      <c r="VHN10" s="242"/>
      <c r="VHO10" s="242"/>
      <c r="VHP10" s="242"/>
      <c r="VHQ10" s="242"/>
      <c r="VHR10" s="242"/>
      <c r="VHS10" s="242"/>
      <c r="VHT10" s="242"/>
      <c r="VHU10" s="242"/>
      <c r="VHV10" s="242"/>
      <c r="VHW10" s="242"/>
      <c r="VHX10" s="242"/>
      <c r="VHY10" s="242"/>
      <c r="VHZ10" s="242"/>
      <c r="VIA10" s="242"/>
      <c r="VIB10" s="242"/>
      <c r="VIC10" s="242"/>
      <c r="VID10" s="242"/>
      <c r="VIE10" s="242"/>
      <c r="VIF10" s="242"/>
      <c r="VIG10" s="242"/>
      <c r="VIH10" s="242"/>
      <c r="VII10" s="242"/>
      <c r="VIJ10" s="242"/>
      <c r="VIK10" s="242"/>
      <c r="VIL10" s="242"/>
      <c r="VIM10" s="242"/>
      <c r="VIN10" s="242"/>
      <c r="VIO10" s="242"/>
      <c r="VIP10" s="242"/>
      <c r="VIQ10" s="242"/>
      <c r="VIR10" s="242"/>
      <c r="VIS10" s="242"/>
      <c r="VIT10" s="242"/>
      <c r="VIU10" s="242"/>
      <c r="VIV10" s="242"/>
      <c r="VIW10" s="242"/>
      <c r="VIX10" s="242"/>
      <c r="VIY10" s="242"/>
      <c r="VIZ10" s="242"/>
      <c r="VJA10" s="242"/>
      <c r="VJB10" s="242"/>
      <c r="VJC10" s="242"/>
      <c r="VJD10" s="242"/>
      <c r="VJE10" s="242"/>
      <c r="VJF10" s="242"/>
      <c r="VJG10" s="242"/>
      <c r="VJH10" s="242"/>
      <c r="VJI10" s="242"/>
      <c r="VJJ10" s="242"/>
      <c r="VJK10" s="242"/>
      <c r="VJL10" s="242"/>
      <c r="VJM10" s="242"/>
      <c r="VJN10" s="242"/>
      <c r="VJO10" s="242"/>
      <c r="VJP10" s="242"/>
      <c r="VJQ10" s="242"/>
      <c r="VJR10" s="242"/>
      <c r="VJS10" s="242"/>
      <c r="VJT10" s="242"/>
      <c r="VJU10" s="242"/>
      <c r="VJV10" s="242"/>
      <c r="VJW10" s="242"/>
      <c r="VJX10" s="242"/>
      <c r="VJY10" s="242"/>
      <c r="VJZ10" s="242"/>
      <c r="VKA10" s="242"/>
      <c r="VKB10" s="242"/>
      <c r="VKC10" s="242"/>
      <c r="VKD10" s="242"/>
      <c r="VKE10" s="242"/>
      <c r="VKF10" s="242"/>
      <c r="VKG10" s="242"/>
      <c r="VKH10" s="242"/>
      <c r="VKI10" s="242"/>
      <c r="VKJ10" s="242"/>
      <c r="VKK10" s="242"/>
      <c r="VKL10" s="242"/>
      <c r="VKM10" s="242"/>
      <c r="VKN10" s="242"/>
      <c r="VKO10" s="242"/>
      <c r="VKP10" s="242"/>
      <c r="VKQ10" s="242"/>
      <c r="VKR10" s="242"/>
      <c r="VKS10" s="242"/>
      <c r="VKT10" s="242"/>
      <c r="VKU10" s="242"/>
      <c r="VKV10" s="242"/>
      <c r="VKW10" s="242"/>
      <c r="VKX10" s="242"/>
      <c r="VKY10" s="242"/>
      <c r="VKZ10" s="242"/>
      <c r="VLA10" s="242"/>
      <c r="VLB10" s="242"/>
      <c r="VLC10" s="242"/>
      <c r="VLD10" s="242"/>
      <c r="VLE10" s="242"/>
      <c r="VLF10" s="242"/>
      <c r="VLG10" s="242"/>
      <c r="VLH10" s="242"/>
      <c r="VLI10" s="242"/>
      <c r="VLJ10" s="242"/>
      <c r="VLK10" s="242"/>
      <c r="VLL10" s="242"/>
      <c r="VLM10" s="242"/>
      <c r="VLN10" s="242"/>
      <c r="VLO10" s="242"/>
      <c r="VLP10" s="242"/>
      <c r="VLQ10" s="242"/>
      <c r="VLR10" s="242"/>
      <c r="VLS10" s="242"/>
      <c r="VLT10" s="242"/>
      <c r="VLU10" s="242"/>
      <c r="VLV10" s="242"/>
      <c r="VLW10" s="242"/>
      <c r="VLX10" s="242"/>
      <c r="VLY10" s="242"/>
      <c r="VLZ10" s="242"/>
      <c r="VMA10" s="242"/>
      <c r="VMB10" s="242"/>
      <c r="VMC10" s="242"/>
      <c r="VMD10" s="242"/>
      <c r="VME10" s="242"/>
      <c r="VMF10" s="242"/>
      <c r="VMG10" s="242"/>
      <c r="VMH10" s="242"/>
      <c r="VMI10" s="242"/>
      <c r="VMJ10" s="242"/>
      <c r="VMK10" s="242"/>
      <c r="VML10" s="242"/>
      <c r="VMM10" s="242"/>
      <c r="VMN10" s="242"/>
      <c r="VMO10" s="242"/>
      <c r="VMP10" s="242"/>
      <c r="VMQ10" s="242"/>
      <c r="VMR10" s="242"/>
      <c r="VMS10" s="242"/>
      <c r="VMT10" s="242"/>
      <c r="VMU10" s="242"/>
      <c r="VMV10" s="242"/>
      <c r="VMW10" s="242"/>
      <c r="VMX10" s="242"/>
      <c r="VMY10" s="242"/>
      <c r="VMZ10" s="242"/>
      <c r="VNA10" s="242"/>
      <c r="VNB10" s="242"/>
      <c r="VNC10" s="242"/>
      <c r="VND10" s="242"/>
      <c r="VNE10" s="242"/>
      <c r="VNF10" s="242"/>
      <c r="VNG10" s="242"/>
      <c r="VNH10" s="242"/>
      <c r="VNI10" s="242"/>
      <c r="VNJ10" s="242"/>
      <c r="VNK10" s="242"/>
      <c r="VNL10" s="242"/>
      <c r="VNM10" s="242"/>
      <c r="VNN10" s="242"/>
      <c r="VNO10" s="242"/>
      <c r="VNP10" s="242"/>
      <c r="VNQ10" s="242"/>
      <c r="VNR10" s="242"/>
      <c r="VNS10" s="242"/>
      <c r="VNT10" s="242"/>
      <c r="VNU10" s="242"/>
      <c r="VNV10" s="242"/>
      <c r="VNW10" s="242"/>
      <c r="VNX10" s="242"/>
      <c r="VNY10" s="242"/>
      <c r="VNZ10" s="242"/>
      <c r="VOA10" s="242"/>
      <c r="VOB10" s="242"/>
      <c r="VOC10" s="242"/>
      <c r="VOD10" s="242"/>
      <c r="VOE10" s="242"/>
      <c r="VOF10" s="242"/>
      <c r="VOG10" s="242"/>
      <c r="VOH10" s="242"/>
      <c r="VOI10" s="242"/>
      <c r="VOJ10" s="242"/>
      <c r="VOK10" s="242"/>
      <c r="VOL10" s="242"/>
      <c r="VOM10" s="242"/>
      <c r="VON10" s="242"/>
      <c r="VOO10" s="242"/>
      <c r="VOP10" s="242"/>
      <c r="VOQ10" s="242"/>
      <c r="VOR10" s="242"/>
      <c r="VOS10" s="242"/>
      <c r="VOT10" s="242"/>
      <c r="VOU10" s="242"/>
      <c r="VOV10" s="242"/>
      <c r="VOW10" s="242"/>
      <c r="VOX10" s="242"/>
      <c r="VOY10" s="242"/>
      <c r="VOZ10" s="242"/>
      <c r="VPA10" s="242"/>
      <c r="VPB10" s="242"/>
      <c r="VPC10" s="242"/>
      <c r="VPD10" s="242"/>
      <c r="VPE10" s="242"/>
      <c r="VPF10" s="242"/>
      <c r="VPG10" s="242"/>
      <c r="VPH10" s="242"/>
      <c r="VPI10" s="242"/>
      <c r="VPJ10" s="242"/>
      <c r="VPK10" s="242"/>
      <c r="VPL10" s="242"/>
      <c r="VPM10" s="242"/>
      <c r="VPN10" s="242"/>
      <c r="VPO10" s="242"/>
      <c r="VPP10" s="242"/>
      <c r="VPQ10" s="242"/>
      <c r="VPR10" s="242"/>
      <c r="VPS10" s="242"/>
      <c r="VPT10" s="242"/>
      <c r="VPU10" s="242"/>
      <c r="VPV10" s="242"/>
      <c r="VPW10" s="242"/>
      <c r="VPX10" s="242"/>
      <c r="VPY10" s="242"/>
      <c r="VPZ10" s="242"/>
      <c r="VQA10" s="242"/>
      <c r="VQB10" s="242"/>
      <c r="VQC10" s="242"/>
      <c r="VQD10" s="242"/>
      <c r="VQE10" s="242"/>
      <c r="VQF10" s="242"/>
      <c r="VQG10" s="242"/>
      <c r="VQH10" s="242"/>
      <c r="VQI10" s="242"/>
      <c r="VQJ10" s="242"/>
      <c r="VQK10" s="242"/>
      <c r="VQL10" s="242"/>
      <c r="VQM10" s="242"/>
      <c r="VQN10" s="242"/>
      <c r="VQO10" s="242"/>
      <c r="VQP10" s="242"/>
      <c r="VQQ10" s="242"/>
      <c r="VQR10" s="242"/>
      <c r="VQS10" s="242"/>
      <c r="VQT10" s="242"/>
      <c r="VQU10" s="242"/>
      <c r="VQV10" s="242"/>
      <c r="VQW10" s="242"/>
      <c r="VQX10" s="242"/>
      <c r="VQY10" s="242"/>
      <c r="VQZ10" s="242"/>
      <c r="VRA10" s="242"/>
      <c r="VRB10" s="242"/>
      <c r="VRC10" s="242"/>
      <c r="VRD10" s="242"/>
      <c r="VRE10" s="242"/>
      <c r="VRF10" s="242"/>
      <c r="VRG10" s="242"/>
      <c r="VRH10" s="242"/>
      <c r="VRI10" s="242"/>
      <c r="VRJ10" s="242"/>
      <c r="VRK10" s="242"/>
      <c r="VRL10" s="242"/>
      <c r="VRM10" s="242"/>
      <c r="VRN10" s="242"/>
      <c r="VRO10" s="242"/>
      <c r="VRP10" s="242"/>
      <c r="VRQ10" s="242"/>
      <c r="VRR10" s="242"/>
      <c r="VRS10" s="242"/>
      <c r="VRT10" s="242"/>
      <c r="VRU10" s="242"/>
      <c r="VRV10" s="242"/>
      <c r="VRW10" s="242"/>
      <c r="VRX10" s="242"/>
      <c r="VRY10" s="242"/>
      <c r="VRZ10" s="242"/>
      <c r="VSA10" s="242"/>
      <c r="VSB10" s="242"/>
      <c r="VSC10" s="242"/>
      <c r="VSD10" s="242"/>
      <c r="VSE10" s="242"/>
      <c r="VSF10" s="242"/>
      <c r="VSG10" s="242"/>
      <c r="VSH10" s="242"/>
      <c r="VSI10" s="242"/>
      <c r="VSJ10" s="242"/>
      <c r="VSK10" s="242"/>
      <c r="VSL10" s="242"/>
      <c r="VSM10" s="242"/>
      <c r="VSN10" s="242"/>
      <c r="VSO10" s="242"/>
      <c r="VSP10" s="242"/>
      <c r="VSQ10" s="242"/>
      <c r="VSR10" s="242"/>
      <c r="VSS10" s="242"/>
      <c r="VST10" s="242"/>
      <c r="VSU10" s="242"/>
      <c r="VSV10" s="242"/>
      <c r="VSW10" s="242"/>
      <c r="VSX10" s="242"/>
      <c r="VSY10" s="242"/>
      <c r="VSZ10" s="242"/>
      <c r="VTA10" s="242"/>
      <c r="VTB10" s="242"/>
      <c r="VTC10" s="242"/>
      <c r="VTD10" s="242"/>
      <c r="VTE10" s="242"/>
      <c r="VTF10" s="242"/>
      <c r="VTG10" s="242"/>
      <c r="VTH10" s="242"/>
      <c r="VTI10" s="242"/>
      <c r="VTJ10" s="242"/>
      <c r="VTK10" s="242"/>
      <c r="VTL10" s="242"/>
      <c r="VTM10" s="242"/>
      <c r="VTN10" s="242"/>
      <c r="VTO10" s="242"/>
      <c r="VTP10" s="242"/>
      <c r="VTQ10" s="242"/>
      <c r="VTR10" s="242"/>
      <c r="VTS10" s="242"/>
      <c r="VTT10" s="242"/>
      <c r="VTU10" s="242"/>
      <c r="VTV10" s="242"/>
      <c r="VTW10" s="242"/>
      <c r="VTX10" s="242"/>
      <c r="VTY10" s="242"/>
      <c r="VTZ10" s="242"/>
      <c r="VUA10" s="242"/>
      <c r="VUB10" s="242"/>
      <c r="VUC10" s="242"/>
      <c r="VUD10" s="242"/>
      <c r="VUE10" s="242"/>
      <c r="VUF10" s="242"/>
      <c r="VUG10" s="242"/>
      <c r="VUH10" s="242"/>
      <c r="VUI10" s="242"/>
      <c r="VUJ10" s="242"/>
      <c r="VUK10" s="242"/>
      <c r="VUL10" s="242"/>
      <c r="VUM10" s="242"/>
      <c r="VUN10" s="242"/>
      <c r="VUO10" s="242"/>
      <c r="VUP10" s="242"/>
      <c r="VUQ10" s="242"/>
      <c r="VUR10" s="242"/>
      <c r="VUS10" s="242"/>
      <c r="VUT10" s="242"/>
      <c r="VUU10" s="242"/>
      <c r="VUV10" s="242"/>
      <c r="VUW10" s="242"/>
      <c r="VUX10" s="242"/>
      <c r="VUY10" s="242"/>
      <c r="VUZ10" s="242"/>
      <c r="VVA10" s="242"/>
      <c r="VVB10" s="242"/>
      <c r="VVC10" s="242"/>
      <c r="VVD10" s="242"/>
      <c r="VVE10" s="242"/>
      <c r="VVF10" s="242"/>
      <c r="VVG10" s="242"/>
      <c r="VVH10" s="242"/>
      <c r="VVI10" s="242"/>
      <c r="VVJ10" s="242"/>
      <c r="VVK10" s="242"/>
      <c r="VVL10" s="242"/>
      <c r="VVM10" s="242"/>
      <c r="VVN10" s="242"/>
      <c r="VVO10" s="242"/>
      <c r="VVP10" s="242"/>
      <c r="VVQ10" s="242"/>
      <c r="VVR10" s="242"/>
      <c r="VVS10" s="242"/>
      <c r="VVT10" s="242"/>
      <c r="VVU10" s="242"/>
      <c r="VVV10" s="242"/>
      <c r="VVW10" s="242"/>
      <c r="VVX10" s="242"/>
      <c r="VVY10" s="242"/>
      <c r="VVZ10" s="242"/>
      <c r="VWA10" s="242"/>
      <c r="VWB10" s="242"/>
      <c r="VWC10" s="242"/>
      <c r="VWD10" s="242"/>
      <c r="VWE10" s="242"/>
      <c r="VWF10" s="242"/>
      <c r="VWG10" s="242"/>
      <c r="VWH10" s="242"/>
      <c r="VWI10" s="242"/>
      <c r="VWJ10" s="242"/>
      <c r="VWK10" s="242"/>
      <c r="VWL10" s="242"/>
      <c r="VWM10" s="242"/>
      <c r="VWN10" s="242"/>
      <c r="VWO10" s="242"/>
      <c r="VWP10" s="242"/>
      <c r="VWQ10" s="242"/>
      <c r="VWR10" s="242"/>
      <c r="VWS10" s="242"/>
      <c r="VWT10" s="242"/>
      <c r="VWU10" s="242"/>
      <c r="VWV10" s="242"/>
      <c r="VWW10" s="242"/>
      <c r="VWX10" s="242"/>
      <c r="VWY10" s="242"/>
      <c r="VWZ10" s="242"/>
      <c r="VXA10" s="242"/>
      <c r="VXB10" s="242"/>
      <c r="VXC10" s="242"/>
      <c r="VXD10" s="242"/>
      <c r="VXE10" s="242"/>
      <c r="VXF10" s="242"/>
      <c r="VXG10" s="242"/>
      <c r="VXH10" s="242"/>
      <c r="VXI10" s="242"/>
      <c r="VXJ10" s="242"/>
      <c r="VXK10" s="242"/>
      <c r="VXL10" s="242"/>
      <c r="VXM10" s="242"/>
      <c r="VXN10" s="242"/>
      <c r="VXO10" s="242"/>
      <c r="VXP10" s="242"/>
      <c r="VXQ10" s="242"/>
      <c r="VXR10" s="242"/>
      <c r="VXS10" s="242"/>
      <c r="VXT10" s="242"/>
      <c r="VXU10" s="242"/>
      <c r="VXV10" s="242"/>
      <c r="VXW10" s="242"/>
      <c r="VXX10" s="242"/>
      <c r="VXY10" s="242"/>
      <c r="VXZ10" s="242"/>
      <c r="VYA10" s="242"/>
      <c r="VYB10" s="242"/>
      <c r="VYC10" s="242"/>
      <c r="VYD10" s="242"/>
      <c r="VYE10" s="242"/>
      <c r="VYF10" s="242"/>
      <c r="VYG10" s="242"/>
      <c r="VYH10" s="242"/>
      <c r="VYI10" s="242"/>
      <c r="VYJ10" s="242"/>
      <c r="VYK10" s="242"/>
      <c r="VYL10" s="242"/>
      <c r="VYM10" s="242"/>
      <c r="VYN10" s="242"/>
      <c r="VYO10" s="242"/>
      <c r="VYP10" s="242"/>
      <c r="VYQ10" s="242"/>
      <c r="VYR10" s="242"/>
      <c r="VYS10" s="242"/>
      <c r="VYT10" s="242"/>
      <c r="VYU10" s="242"/>
      <c r="VYV10" s="242"/>
      <c r="VYW10" s="242"/>
      <c r="VYX10" s="242"/>
      <c r="VYY10" s="242"/>
      <c r="VYZ10" s="242"/>
      <c r="VZA10" s="242"/>
      <c r="VZB10" s="242"/>
      <c r="VZC10" s="242"/>
      <c r="VZD10" s="242"/>
      <c r="VZE10" s="242"/>
      <c r="VZF10" s="242"/>
      <c r="VZG10" s="242"/>
      <c r="VZH10" s="242"/>
      <c r="VZI10" s="242"/>
      <c r="VZJ10" s="242"/>
      <c r="VZK10" s="242"/>
      <c r="VZL10" s="242"/>
      <c r="VZM10" s="242"/>
      <c r="VZN10" s="242"/>
      <c r="VZO10" s="242"/>
      <c r="VZP10" s="242"/>
      <c r="VZQ10" s="242"/>
      <c r="VZR10" s="242"/>
      <c r="VZS10" s="242"/>
      <c r="VZT10" s="242"/>
      <c r="VZU10" s="242"/>
      <c r="VZV10" s="242"/>
      <c r="VZW10" s="242"/>
      <c r="VZX10" s="242"/>
      <c r="VZY10" s="242"/>
      <c r="VZZ10" s="242"/>
      <c r="WAA10" s="242"/>
      <c r="WAB10" s="242"/>
      <c r="WAC10" s="242"/>
      <c r="WAD10" s="242"/>
      <c r="WAE10" s="242"/>
      <c r="WAF10" s="242"/>
      <c r="WAG10" s="242"/>
      <c r="WAH10" s="242"/>
      <c r="WAI10" s="242"/>
      <c r="WAJ10" s="242"/>
      <c r="WAK10" s="242"/>
      <c r="WAL10" s="242"/>
      <c r="WAM10" s="242"/>
      <c r="WAN10" s="242"/>
      <c r="WAO10" s="242"/>
      <c r="WAP10" s="242"/>
      <c r="WAQ10" s="242"/>
      <c r="WAR10" s="242"/>
      <c r="WAS10" s="242"/>
      <c r="WAT10" s="242"/>
      <c r="WAU10" s="242"/>
      <c r="WAV10" s="242"/>
      <c r="WAW10" s="242"/>
      <c r="WAX10" s="242"/>
      <c r="WAY10" s="242"/>
      <c r="WAZ10" s="242"/>
      <c r="WBA10" s="242"/>
      <c r="WBB10" s="242"/>
      <c r="WBC10" s="242"/>
      <c r="WBD10" s="242"/>
      <c r="WBE10" s="242"/>
      <c r="WBF10" s="242"/>
      <c r="WBG10" s="242"/>
      <c r="WBH10" s="242"/>
      <c r="WBI10" s="242"/>
      <c r="WBJ10" s="242"/>
      <c r="WBK10" s="242"/>
      <c r="WBL10" s="242"/>
      <c r="WBM10" s="242"/>
      <c r="WBN10" s="242"/>
      <c r="WBO10" s="242"/>
      <c r="WBP10" s="242"/>
      <c r="WBQ10" s="242"/>
      <c r="WBR10" s="242"/>
      <c r="WBS10" s="242"/>
      <c r="WBT10" s="242"/>
      <c r="WBU10" s="242"/>
      <c r="WBV10" s="242"/>
      <c r="WBW10" s="242"/>
      <c r="WBX10" s="242"/>
      <c r="WBY10" s="242"/>
      <c r="WBZ10" s="242"/>
      <c r="WCA10" s="242"/>
      <c r="WCB10" s="242"/>
      <c r="WCC10" s="242"/>
      <c r="WCD10" s="242"/>
      <c r="WCE10" s="242"/>
      <c r="WCF10" s="242"/>
      <c r="WCG10" s="242"/>
      <c r="WCH10" s="242"/>
      <c r="WCI10" s="242"/>
      <c r="WCJ10" s="242"/>
      <c r="WCK10" s="242"/>
      <c r="WCL10" s="242"/>
      <c r="WCM10" s="242"/>
      <c r="WCN10" s="242"/>
      <c r="WCO10" s="242"/>
      <c r="WCP10" s="242"/>
      <c r="WCQ10" s="242"/>
      <c r="WCR10" s="242"/>
      <c r="WCS10" s="242"/>
      <c r="WCT10" s="242"/>
      <c r="WCU10" s="242"/>
      <c r="WCV10" s="242"/>
      <c r="WCW10" s="242"/>
      <c r="WCX10" s="242"/>
      <c r="WCY10" s="242"/>
      <c r="WCZ10" s="242"/>
      <c r="WDA10" s="242"/>
      <c r="WDB10" s="242"/>
      <c r="WDC10" s="242"/>
      <c r="WDD10" s="242"/>
      <c r="WDE10" s="242"/>
      <c r="WDF10" s="242"/>
      <c r="WDG10" s="242"/>
      <c r="WDH10" s="242"/>
      <c r="WDI10" s="242"/>
      <c r="WDJ10" s="242"/>
      <c r="WDK10" s="242"/>
      <c r="WDL10" s="242"/>
      <c r="WDM10" s="242"/>
      <c r="WDN10" s="242"/>
      <c r="WDO10" s="242"/>
      <c r="WDP10" s="242"/>
      <c r="WDQ10" s="242"/>
      <c r="WDR10" s="242"/>
      <c r="WDS10" s="242"/>
      <c r="WDT10" s="242"/>
      <c r="WDU10" s="242"/>
      <c r="WDV10" s="242"/>
      <c r="WDW10" s="242"/>
      <c r="WDX10" s="242"/>
      <c r="WDY10" s="242"/>
      <c r="WDZ10" s="242"/>
      <c r="WEA10" s="242"/>
      <c r="WEB10" s="242"/>
      <c r="WEC10" s="242"/>
      <c r="WED10" s="242"/>
      <c r="WEE10" s="242"/>
      <c r="WEF10" s="242"/>
      <c r="WEG10" s="242"/>
      <c r="WEH10" s="242"/>
      <c r="WEI10" s="242"/>
      <c r="WEJ10" s="242"/>
      <c r="WEK10" s="242"/>
      <c r="WEL10" s="242"/>
      <c r="WEM10" s="242"/>
      <c r="WEN10" s="242"/>
      <c r="WEO10" s="242"/>
      <c r="WEP10" s="242"/>
      <c r="WEQ10" s="242"/>
      <c r="WER10" s="242"/>
      <c r="WES10" s="242"/>
      <c r="WET10" s="242"/>
      <c r="WEU10" s="242"/>
      <c r="WEV10" s="242"/>
      <c r="WEW10" s="242"/>
      <c r="WEX10" s="242"/>
      <c r="WEY10" s="242"/>
      <c r="WEZ10" s="242"/>
      <c r="WFA10" s="242"/>
      <c r="WFB10" s="242"/>
      <c r="WFC10" s="242"/>
      <c r="WFD10" s="242"/>
      <c r="WFE10" s="242"/>
      <c r="WFF10" s="242"/>
      <c r="WFG10" s="242"/>
      <c r="WFH10" s="242"/>
      <c r="WFI10" s="242"/>
      <c r="WFJ10" s="242"/>
      <c r="WFK10" s="242"/>
      <c r="WFL10" s="242"/>
      <c r="WFM10" s="242"/>
      <c r="WFN10" s="242"/>
      <c r="WFO10" s="242"/>
      <c r="WFP10" s="242"/>
      <c r="WFQ10" s="242"/>
      <c r="WFR10" s="242"/>
      <c r="WFS10" s="242"/>
      <c r="WFT10" s="242"/>
      <c r="WFU10" s="242"/>
      <c r="WFV10" s="242"/>
      <c r="WFW10" s="242"/>
      <c r="WFX10" s="242"/>
      <c r="WFY10" s="242"/>
      <c r="WFZ10" s="242"/>
      <c r="WGA10" s="242"/>
      <c r="WGB10" s="242"/>
      <c r="WGC10" s="242"/>
      <c r="WGD10" s="242"/>
      <c r="WGE10" s="242"/>
      <c r="WGF10" s="242"/>
      <c r="WGG10" s="242"/>
      <c r="WGH10" s="242"/>
      <c r="WGI10" s="242"/>
      <c r="WGJ10" s="242"/>
      <c r="WGK10" s="242"/>
      <c r="WGL10" s="242"/>
      <c r="WGM10" s="242"/>
      <c r="WGN10" s="242"/>
      <c r="WGO10" s="242"/>
      <c r="WGP10" s="242"/>
      <c r="WGQ10" s="242"/>
      <c r="WGR10" s="242"/>
      <c r="WGS10" s="242"/>
      <c r="WGT10" s="242"/>
      <c r="WGU10" s="242"/>
      <c r="WGV10" s="242"/>
      <c r="WGW10" s="242"/>
      <c r="WGX10" s="242"/>
      <c r="WGY10" s="242"/>
      <c r="WGZ10" s="242"/>
      <c r="WHA10" s="242"/>
      <c r="WHB10" s="242"/>
      <c r="WHC10" s="242"/>
      <c r="WHD10" s="242"/>
      <c r="WHE10" s="242"/>
      <c r="WHF10" s="242"/>
      <c r="WHG10" s="242"/>
      <c r="WHH10" s="242"/>
      <c r="WHI10" s="242"/>
      <c r="WHJ10" s="242"/>
      <c r="WHK10" s="242"/>
      <c r="WHL10" s="242"/>
      <c r="WHM10" s="242"/>
      <c r="WHN10" s="242"/>
      <c r="WHO10" s="242"/>
      <c r="WHP10" s="242"/>
      <c r="WHQ10" s="242"/>
      <c r="WHR10" s="242"/>
      <c r="WHS10" s="242"/>
      <c r="WHT10" s="242"/>
      <c r="WHU10" s="242"/>
      <c r="WHV10" s="242"/>
      <c r="WHW10" s="242"/>
      <c r="WHX10" s="242"/>
      <c r="WHY10" s="242"/>
      <c r="WHZ10" s="242"/>
      <c r="WIA10" s="242"/>
      <c r="WIB10" s="242"/>
      <c r="WIC10" s="242"/>
      <c r="WID10" s="242"/>
      <c r="WIE10" s="242"/>
      <c r="WIF10" s="242"/>
      <c r="WIG10" s="242"/>
      <c r="WIH10" s="242"/>
      <c r="WII10" s="242"/>
      <c r="WIJ10" s="242"/>
      <c r="WIK10" s="242"/>
      <c r="WIL10" s="242"/>
      <c r="WIM10" s="242"/>
      <c r="WIN10" s="242"/>
      <c r="WIO10" s="242"/>
      <c r="WIP10" s="242"/>
      <c r="WIQ10" s="242"/>
      <c r="WIR10" s="242"/>
      <c r="WIS10" s="242"/>
      <c r="WIT10" s="242"/>
      <c r="WIU10" s="242"/>
      <c r="WIV10" s="242"/>
      <c r="WIW10" s="242"/>
      <c r="WIX10" s="242"/>
      <c r="WIY10" s="242"/>
      <c r="WIZ10" s="242"/>
      <c r="WJA10" s="242"/>
      <c r="WJB10" s="242"/>
      <c r="WJC10" s="242"/>
      <c r="WJD10" s="242"/>
      <c r="WJE10" s="242"/>
      <c r="WJF10" s="242"/>
      <c r="WJG10" s="242"/>
      <c r="WJH10" s="242"/>
      <c r="WJI10" s="242"/>
      <c r="WJJ10" s="242"/>
      <c r="WJK10" s="242"/>
      <c r="WJL10" s="242"/>
      <c r="WJM10" s="242"/>
      <c r="WJN10" s="242"/>
      <c r="WJO10" s="242"/>
      <c r="WJP10" s="242"/>
      <c r="WJQ10" s="242"/>
      <c r="WJR10" s="242"/>
      <c r="WJS10" s="242"/>
      <c r="WJT10" s="242"/>
      <c r="WJU10" s="242"/>
      <c r="WJV10" s="242"/>
      <c r="WJW10" s="242"/>
      <c r="WJX10" s="242"/>
      <c r="WJY10" s="242"/>
      <c r="WJZ10" s="242"/>
      <c r="WKA10" s="242"/>
      <c r="WKB10" s="242"/>
      <c r="WKC10" s="242"/>
      <c r="WKD10" s="242"/>
      <c r="WKE10" s="242"/>
      <c r="WKF10" s="242"/>
      <c r="WKG10" s="242"/>
      <c r="WKH10" s="242"/>
      <c r="WKI10" s="242"/>
      <c r="WKJ10" s="242"/>
      <c r="WKK10" s="242"/>
      <c r="WKL10" s="242"/>
      <c r="WKM10" s="242"/>
      <c r="WKN10" s="242"/>
      <c r="WKO10" s="242"/>
      <c r="WKP10" s="242"/>
      <c r="WKQ10" s="242"/>
      <c r="WKR10" s="242"/>
      <c r="WKS10" s="242"/>
      <c r="WKT10" s="242"/>
      <c r="WKU10" s="242"/>
      <c r="WKV10" s="242"/>
      <c r="WKW10" s="242"/>
      <c r="WKX10" s="242"/>
      <c r="WKY10" s="242"/>
      <c r="WKZ10" s="242"/>
      <c r="WLA10" s="242"/>
      <c r="WLB10" s="242"/>
      <c r="WLC10" s="242"/>
      <c r="WLD10" s="242"/>
      <c r="WLE10" s="242"/>
      <c r="WLF10" s="242"/>
      <c r="WLG10" s="242"/>
      <c r="WLH10" s="242"/>
      <c r="WLI10" s="242"/>
      <c r="WLJ10" s="242"/>
      <c r="WLK10" s="242"/>
      <c r="WLL10" s="242"/>
      <c r="WLM10" s="242"/>
      <c r="WLN10" s="242"/>
      <c r="WLO10" s="242"/>
      <c r="WLP10" s="242"/>
      <c r="WLQ10" s="242"/>
      <c r="WLR10" s="242"/>
      <c r="WLS10" s="242"/>
      <c r="WLT10" s="242"/>
      <c r="WLU10" s="242"/>
      <c r="WLV10" s="242"/>
      <c r="WLW10" s="242"/>
      <c r="WLX10" s="242"/>
      <c r="WLY10" s="242"/>
      <c r="WLZ10" s="242"/>
      <c r="WMA10" s="242"/>
      <c r="WMB10" s="242"/>
      <c r="WMC10" s="242"/>
      <c r="WMD10" s="242"/>
      <c r="WME10" s="242"/>
      <c r="WMF10" s="242"/>
      <c r="WMG10" s="242"/>
      <c r="WMH10" s="242"/>
      <c r="WMI10" s="242"/>
      <c r="WMJ10" s="242"/>
      <c r="WMK10" s="242"/>
      <c r="WML10" s="242"/>
      <c r="WMM10" s="242"/>
      <c r="WMN10" s="242"/>
      <c r="WMO10" s="242"/>
      <c r="WMP10" s="242"/>
      <c r="WMQ10" s="242"/>
      <c r="WMR10" s="242"/>
      <c r="WMS10" s="242"/>
      <c r="WMT10" s="242"/>
      <c r="WMU10" s="242"/>
      <c r="WMV10" s="242"/>
      <c r="WMW10" s="242"/>
      <c r="WMX10" s="242"/>
      <c r="WMY10" s="242"/>
      <c r="WMZ10" s="242"/>
      <c r="WNA10" s="242"/>
      <c r="WNB10" s="242"/>
      <c r="WNC10" s="242"/>
      <c r="WND10" s="242"/>
      <c r="WNE10" s="242"/>
      <c r="WNF10" s="242"/>
      <c r="WNG10" s="242"/>
      <c r="WNH10" s="242"/>
      <c r="WNI10" s="242"/>
      <c r="WNJ10" s="242"/>
      <c r="WNK10" s="242"/>
      <c r="WNL10" s="242"/>
      <c r="WNM10" s="242"/>
      <c r="WNN10" s="242"/>
      <c r="WNO10" s="242"/>
      <c r="WNP10" s="242"/>
      <c r="WNQ10" s="242"/>
      <c r="WNR10" s="242"/>
      <c r="WNS10" s="242"/>
      <c r="WNT10" s="242"/>
      <c r="WNU10" s="242"/>
      <c r="WNV10" s="242"/>
      <c r="WNW10" s="242"/>
      <c r="WNX10" s="242"/>
      <c r="WNY10" s="242"/>
      <c r="WNZ10" s="242"/>
      <c r="WOA10" s="242"/>
      <c r="WOB10" s="242"/>
      <c r="WOC10" s="242"/>
      <c r="WOD10" s="242"/>
      <c r="WOE10" s="242"/>
      <c r="WOF10" s="242"/>
      <c r="WOG10" s="242"/>
      <c r="WOH10" s="242"/>
      <c r="WOI10" s="242"/>
      <c r="WOJ10" s="242"/>
      <c r="WOK10" s="242"/>
      <c r="WOL10" s="242"/>
      <c r="WOM10" s="242"/>
      <c r="WON10" s="242"/>
      <c r="WOO10" s="242"/>
      <c r="WOP10" s="242"/>
      <c r="WOQ10" s="242"/>
      <c r="WOR10" s="242"/>
      <c r="WOS10" s="242"/>
      <c r="WOT10" s="242"/>
      <c r="WOU10" s="242"/>
      <c r="WOV10" s="242"/>
      <c r="WOW10" s="242"/>
      <c r="WOX10" s="242"/>
      <c r="WOY10" s="242"/>
      <c r="WOZ10" s="242"/>
      <c r="WPA10" s="242"/>
      <c r="WPB10" s="242"/>
      <c r="WPC10" s="242"/>
      <c r="WPD10" s="242"/>
      <c r="WPE10" s="242"/>
      <c r="WPF10" s="242"/>
      <c r="WPG10" s="242"/>
      <c r="WPH10" s="242"/>
      <c r="WPI10" s="242"/>
      <c r="WPJ10" s="242"/>
      <c r="WPK10" s="242"/>
      <c r="WPL10" s="242"/>
      <c r="WPM10" s="242"/>
      <c r="WPN10" s="242"/>
      <c r="WPO10" s="242"/>
      <c r="WPP10" s="242"/>
      <c r="WPQ10" s="242"/>
      <c r="WPR10" s="242"/>
      <c r="WPS10" s="242"/>
      <c r="WPT10" s="242"/>
      <c r="WPU10" s="242"/>
      <c r="WPV10" s="242"/>
      <c r="WPW10" s="242"/>
      <c r="WPX10" s="242"/>
      <c r="WPY10" s="242"/>
      <c r="WPZ10" s="242"/>
      <c r="WQA10" s="242"/>
      <c r="WQB10" s="242"/>
      <c r="WQC10" s="242"/>
      <c r="WQD10" s="242"/>
      <c r="WQE10" s="242"/>
      <c r="WQF10" s="242"/>
      <c r="WQG10" s="242"/>
      <c r="WQH10" s="242"/>
      <c r="WQI10" s="242"/>
      <c r="WQJ10" s="242"/>
      <c r="WQK10" s="242"/>
      <c r="WQL10" s="242"/>
      <c r="WQM10" s="242"/>
      <c r="WQN10" s="242"/>
      <c r="WQO10" s="242"/>
      <c r="WQP10" s="242"/>
      <c r="WQQ10" s="242"/>
      <c r="WQR10" s="242"/>
      <c r="WQS10" s="242"/>
      <c r="WQT10" s="242"/>
      <c r="WQU10" s="242"/>
      <c r="WQV10" s="242"/>
      <c r="WQW10" s="242"/>
      <c r="WQX10" s="242"/>
      <c r="WQY10" s="242"/>
      <c r="WQZ10" s="242"/>
      <c r="WRA10" s="242"/>
      <c r="WRB10" s="242"/>
      <c r="WRC10" s="242"/>
      <c r="WRD10" s="242"/>
      <c r="WRE10" s="242"/>
      <c r="WRF10" s="242"/>
      <c r="WRG10" s="242"/>
      <c r="WRH10" s="242"/>
      <c r="WRI10" s="242"/>
      <c r="WRJ10" s="242"/>
      <c r="WRK10" s="242"/>
      <c r="WRL10" s="242"/>
      <c r="WRM10" s="242"/>
      <c r="WRN10" s="242"/>
      <c r="WRO10" s="242"/>
      <c r="WRP10" s="242"/>
      <c r="WRQ10" s="242"/>
      <c r="WRR10" s="242"/>
      <c r="WRS10" s="242"/>
      <c r="WRT10" s="242"/>
      <c r="WRU10" s="242"/>
      <c r="WRV10" s="242"/>
      <c r="WRW10" s="242"/>
      <c r="WRX10" s="242"/>
      <c r="WRY10" s="242"/>
      <c r="WRZ10" s="242"/>
      <c r="WSA10" s="242"/>
      <c r="WSB10" s="242"/>
      <c r="WSC10" s="242"/>
      <c r="WSD10" s="242"/>
      <c r="WSE10" s="242"/>
      <c r="WSF10" s="242"/>
      <c r="WSG10" s="242"/>
      <c r="WSH10" s="242"/>
      <c r="WSI10" s="242"/>
      <c r="WSJ10" s="242"/>
      <c r="WSK10" s="242"/>
      <c r="WSL10" s="242"/>
      <c r="WSM10" s="242"/>
      <c r="WSN10" s="242"/>
      <c r="WSO10" s="242"/>
      <c r="WSP10" s="242"/>
      <c r="WSQ10" s="242"/>
      <c r="WSR10" s="242"/>
      <c r="WSS10" s="242"/>
      <c r="WST10" s="242"/>
      <c r="WSU10" s="242"/>
      <c r="WSV10" s="242"/>
      <c r="WSW10" s="242"/>
      <c r="WSX10" s="242"/>
      <c r="WSY10" s="242"/>
      <c r="WSZ10" s="242"/>
      <c r="WTA10" s="242"/>
      <c r="WTB10" s="242"/>
      <c r="WTC10" s="242"/>
      <c r="WTD10" s="242"/>
      <c r="WTE10" s="242"/>
      <c r="WTF10" s="242"/>
      <c r="WTG10" s="242"/>
      <c r="WTH10" s="242"/>
      <c r="WTI10" s="242"/>
      <c r="WTJ10" s="242"/>
      <c r="WTK10" s="242"/>
      <c r="WTL10" s="242"/>
      <c r="WTM10" s="242"/>
      <c r="WTN10" s="242"/>
      <c r="WTO10" s="242"/>
      <c r="WTP10" s="242"/>
      <c r="WTQ10" s="242"/>
      <c r="WTR10" s="242"/>
      <c r="WTS10" s="242"/>
      <c r="WTT10" s="242"/>
      <c r="WTU10" s="242"/>
      <c r="WTV10" s="242"/>
      <c r="WTW10" s="242"/>
      <c r="WTX10" s="242"/>
      <c r="WTY10" s="242"/>
      <c r="WTZ10" s="242"/>
      <c r="WUA10" s="242"/>
      <c r="WUB10" s="242"/>
      <c r="WUC10" s="242"/>
      <c r="WUD10" s="242"/>
      <c r="WUE10" s="242"/>
      <c r="WUF10" s="242"/>
      <c r="WUG10" s="242"/>
      <c r="WUH10" s="242"/>
      <c r="WUI10" s="242"/>
      <c r="WUJ10" s="242"/>
      <c r="WUK10" s="242"/>
      <c r="WUL10" s="242"/>
      <c r="WUM10" s="242"/>
      <c r="WUN10" s="242"/>
      <c r="WUO10" s="242"/>
      <c r="WUP10" s="242"/>
      <c r="WUQ10" s="242"/>
      <c r="WUR10" s="242"/>
      <c r="WUS10" s="242"/>
      <c r="WUT10" s="242"/>
      <c r="WUU10" s="242"/>
      <c r="WUV10" s="242"/>
      <c r="WUW10" s="242"/>
      <c r="WUX10" s="242"/>
      <c r="WUY10" s="242"/>
      <c r="WUZ10" s="242"/>
      <c r="WVA10" s="242"/>
      <c r="WVB10" s="242"/>
      <c r="WVC10" s="242"/>
      <c r="WVD10" s="242"/>
      <c r="WVE10" s="242"/>
      <c r="WVF10" s="242"/>
      <c r="WVG10" s="242"/>
      <c r="WVH10" s="242"/>
      <c r="WVI10" s="242"/>
      <c r="WVJ10" s="242"/>
      <c r="WVK10" s="242"/>
      <c r="WVL10" s="242"/>
      <c r="WVM10" s="242"/>
      <c r="WVN10" s="242"/>
      <c r="WVO10" s="242"/>
      <c r="WVP10" s="242"/>
      <c r="WVQ10" s="242"/>
      <c r="WVR10" s="242"/>
      <c r="WVS10" s="242"/>
      <c r="WVT10" s="242"/>
      <c r="WVU10" s="242"/>
      <c r="WVV10" s="242"/>
      <c r="WVW10" s="242"/>
      <c r="WVX10" s="242"/>
      <c r="WVY10" s="242"/>
      <c r="WVZ10" s="242"/>
      <c r="WWA10" s="242"/>
      <c r="WWB10" s="242"/>
      <c r="WWC10" s="242"/>
      <c r="WWD10" s="242"/>
      <c r="WWE10" s="242"/>
      <c r="WWF10" s="242"/>
      <c r="WWG10" s="242"/>
      <c r="WWH10" s="242"/>
      <c r="WWI10" s="242"/>
      <c r="WWJ10" s="242"/>
      <c r="WWK10" s="242"/>
      <c r="WWL10" s="242"/>
      <c r="WWM10" s="242"/>
      <c r="WWN10" s="242"/>
      <c r="WWO10" s="242"/>
      <c r="WWP10" s="242"/>
      <c r="WWQ10" s="242"/>
      <c r="WWR10" s="242"/>
      <c r="WWS10" s="242"/>
      <c r="WWT10" s="242"/>
      <c r="WWU10" s="242"/>
      <c r="WWV10" s="242"/>
      <c r="WWW10" s="242"/>
      <c r="WWX10" s="242"/>
      <c r="WWY10" s="242"/>
      <c r="WWZ10" s="242"/>
      <c r="WXA10" s="242"/>
      <c r="WXB10" s="242"/>
      <c r="WXC10" s="242"/>
      <c r="WXD10" s="242"/>
      <c r="WXE10" s="242"/>
      <c r="WXF10" s="242"/>
      <c r="WXG10" s="242"/>
      <c r="WXH10" s="242"/>
      <c r="WXI10" s="242"/>
      <c r="WXJ10" s="242"/>
      <c r="WXK10" s="242"/>
      <c r="WXL10" s="242"/>
      <c r="WXM10" s="242"/>
      <c r="WXN10" s="242"/>
      <c r="WXO10" s="242"/>
      <c r="WXP10" s="242"/>
      <c r="WXQ10" s="242"/>
      <c r="WXR10" s="242"/>
      <c r="WXS10" s="242"/>
      <c r="WXT10" s="242"/>
      <c r="WXU10" s="242"/>
      <c r="WXV10" s="242"/>
      <c r="WXW10" s="242"/>
      <c r="WXX10" s="242"/>
      <c r="WXY10" s="242"/>
      <c r="WXZ10" s="242"/>
      <c r="WYA10" s="242"/>
      <c r="WYB10" s="242"/>
      <c r="WYC10" s="242"/>
      <c r="WYD10" s="242"/>
      <c r="WYE10" s="242"/>
      <c r="WYF10" s="242"/>
      <c r="WYG10" s="242"/>
      <c r="WYH10" s="242"/>
      <c r="WYI10" s="242"/>
      <c r="WYJ10" s="242"/>
      <c r="WYK10" s="242"/>
      <c r="WYL10" s="242"/>
      <c r="WYM10" s="242"/>
      <c r="WYN10" s="242"/>
      <c r="WYO10" s="242"/>
      <c r="WYP10" s="242"/>
      <c r="WYQ10" s="242"/>
      <c r="WYR10" s="242"/>
      <c r="WYS10" s="242"/>
      <c r="WYT10" s="242"/>
      <c r="WYU10" s="242"/>
      <c r="WYV10" s="242"/>
      <c r="WYW10" s="242"/>
      <c r="WYX10" s="242"/>
      <c r="WYY10" s="242"/>
      <c r="WYZ10" s="242"/>
      <c r="WZA10" s="242"/>
      <c r="WZB10" s="242"/>
      <c r="WZC10" s="242"/>
      <c r="WZD10" s="242"/>
      <c r="WZE10" s="242"/>
      <c r="WZF10" s="242"/>
      <c r="WZG10" s="242"/>
      <c r="WZH10" s="242"/>
      <c r="WZI10" s="242"/>
      <c r="WZJ10" s="242"/>
      <c r="WZK10" s="242"/>
      <c r="WZL10" s="242"/>
      <c r="WZM10" s="242"/>
      <c r="WZN10" s="242"/>
      <c r="WZO10" s="242"/>
      <c r="WZP10" s="242"/>
      <c r="WZQ10" s="242"/>
      <c r="WZR10" s="242"/>
      <c r="WZS10" s="242"/>
      <c r="WZT10" s="242"/>
      <c r="WZU10" s="242"/>
      <c r="WZV10" s="242"/>
      <c r="WZW10" s="242"/>
      <c r="WZX10" s="242"/>
      <c r="WZY10" s="242"/>
      <c r="WZZ10" s="242"/>
      <c r="XAA10" s="242"/>
      <c r="XAB10" s="242"/>
      <c r="XAC10" s="242"/>
      <c r="XAD10" s="242"/>
      <c r="XAE10" s="242"/>
      <c r="XAF10" s="242"/>
      <c r="XAG10" s="242"/>
      <c r="XAH10" s="242"/>
      <c r="XAI10" s="242"/>
      <c r="XAJ10" s="242"/>
      <c r="XAK10" s="242"/>
      <c r="XAL10" s="242"/>
      <c r="XAM10" s="242"/>
      <c r="XAN10" s="242"/>
      <c r="XAO10" s="242"/>
      <c r="XAP10" s="242"/>
      <c r="XAQ10" s="242"/>
      <c r="XAR10" s="242"/>
      <c r="XAS10" s="242"/>
      <c r="XAT10" s="242"/>
      <c r="XAU10" s="242"/>
      <c r="XAV10" s="242"/>
      <c r="XAW10" s="242"/>
      <c r="XAX10" s="242"/>
      <c r="XAY10" s="242"/>
      <c r="XAZ10" s="242"/>
      <c r="XBA10" s="242"/>
      <c r="XBB10" s="242"/>
      <c r="XBC10" s="242"/>
      <c r="XBD10" s="242"/>
      <c r="XBE10" s="242"/>
      <c r="XBF10" s="242"/>
      <c r="XBG10" s="242"/>
      <c r="XBH10" s="242"/>
      <c r="XBI10" s="242"/>
      <c r="XBJ10" s="242"/>
      <c r="XBK10" s="242"/>
      <c r="XBL10" s="242"/>
      <c r="XBM10" s="242"/>
      <c r="XBN10" s="242"/>
      <c r="XBO10" s="242"/>
      <c r="XBP10" s="242"/>
      <c r="XBQ10" s="242"/>
      <c r="XBR10" s="242"/>
      <c r="XBS10" s="242"/>
      <c r="XBT10" s="242"/>
      <c r="XBU10" s="242"/>
      <c r="XBV10" s="242"/>
      <c r="XBW10" s="242"/>
      <c r="XBX10" s="242"/>
      <c r="XBY10" s="242"/>
      <c r="XBZ10" s="242"/>
      <c r="XCA10" s="242"/>
      <c r="XCB10" s="242"/>
      <c r="XCC10" s="242"/>
      <c r="XCD10" s="242"/>
      <c r="XCE10" s="242"/>
      <c r="XCF10" s="242"/>
      <c r="XCG10" s="242"/>
      <c r="XCH10" s="242"/>
      <c r="XCI10" s="242"/>
      <c r="XCJ10" s="242"/>
      <c r="XCK10" s="242"/>
      <c r="XCL10" s="242"/>
      <c r="XCM10" s="242"/>
      <c r="XCN10" s="242"/>
      <c r="XCO10" s="242"/>
      <c r="XCP10" s="242"/>
      <c r="XCQ10" s="242"/>
      <c r="XCR10" s="242"/>
      <c r="XCS10" s="242"/>
      <c r="XCT10" s="242"/>
      <c r="XCU10" s="242"/>
      <c r="XCV10" s="242"/>
      <c r="XCW10" s="242"/>
      <c r="XCX10" s="242"/>
      <c r="XCY10" s="242"/>
      <c r="XCZ10" s="242"/>
      <c r="XDA10" s="242"/>
      <c r="XDB10" s="242"/>
      <c r="XDC10" s="242"/>
      <c r="XDD10" s="242"/>
      <c r="XDE10" s="242"/>
      <c r="XDF10" s="242"/>
      <c r="XDG10" s="242"/>
      <c r="XDH10" s="242"/>
      <c r="XDI10" s="242"/>
      <c r="XDJ10" s="242"/>
      <c r="XDK10" s="242"/>
      <c r="XDL10" s="242"/>
      <c r="XDM10" s="242"/>
      <c r="XDN10" s="242"/>
      <c r="XDO10" s="242"/>
      <c r="XDP10" s="242"/>
      <c r="XDQ10" s="242"/>
      <c r="XDR10" s="242"/>
      <c r="XDS10" s="242"/>
      <c r="XDT10" s="242"/>
      <c r="XDU10" s="242"/>
      <c r="XDV10" s="242"/>
      <c r="XDW10" s="242"/>
      <c r="XDX10" s="242"/>
      <c r="XDY10" s="242"/>
      <c r="XDZ10" s="242"/>
      <c r="XEA10" s="242"/>
      <c r="XEB10" s="242"/>
      <c r="XEC10" s="242"/>
      <c r="XED10" s="242"/>
      <c r="XEE10" s="242"/>
      <c r="XEF10" s="242"/>
    </row>
    <row r="11" spans="1:16360" s="225" customFormat="1" ht="39.75" customHeight="1" x14ac:dyDescent="0.3">
      <c r="A11" s="243" t="s">
        <v>97</v>
      </c>
      <c r="B11" s="244" t="s">
        <v>19</v>
      </c>
      <c r="C11" s="230">
        <v>1</v>
      </c>
      <c r="D11" s="245"/>
      <c r="E11" s="246"/>
      <c r="F11" s="247"/>
      <c r="G11" s="248">
        <v>7</v>
      </c>
      <c r="H11" s="249">
        <v>210</v>
      </c>
      <c r="I11" s="230">
        <v>75</v>
      </c>
      <c r="J11" s="250">
        <v>45</v>
      </c>
      <c r="K11" s="250"/>
      <c r="L11" s="250">
        <v>30</v>
      </c>
      <c r="M11" s="251">
        <v>135</v>
      </c>
      <c r="N11" s="239">
        <v>5</v>
      </c>
      <c r="O11" s="242"/>
      <c r="P11" s="242"/>
      <c r="Q11" s="242"/>
      <c r="R11" s="242"/>
      <c r="S11" s="242"/>
      <c r="T11" s="242"/>
      <c r="U11" s="242"/>
      <c r="V11" s="242"/>
      <c r="W11" s="242"/>
      <c r="X11" s="242"/>
      <c r="Y11" s="242"/>
      <c r="Z11" s="242"/>
      <c r="AA11" s="242"/>
      <c r="AB11" s="242"/>
      <c r="AC11" s="296"/>
      <c r="AD11" s="242"/>
      <c r="AE11" s="242"/>
      <c r="AF11" s="242"/>
      <c r="AG11" s="242"/>
      <c r="AH11" s="242"/>
      <c r="AI11" s="242"/>
      <c r="AJ11" s="242"/>
      <c r="AK11" s="242"/>
      <c r="AL11" s="242"/>
      <c r="AM11" s="242"/>
      <c r="AN11" s="242"/>
      <c r="AO11" s="242"/>
      <c r="AP11" s="242"/>
      <c r="AQ11" s="242"/>
      <c r="AR11" s="242"/>
      <c r="AS11" s="242"/>
      <c r="AT11" s="242"/>
      <c r="AU11" s="242"/>
      <c r="AV11" s="242"/>
      <c r="AW11" s="242"/>
      <c r="AX11" s="242"/>
      <c r="AY11" s="242"/>
      <c r="AZ11" s="242"/>
      <c r="BA11" s="242"/>
      <c r="BB11" s="242"/>
      <c r="BC11" s="242"/>
      <c r="BD11" s="242"/>
      <c r="BE11" s="242"/>
      <c r="BF11" s="242"/>
      <c r="BG11" s="242"/>
      <c r="BH11" s="242"/>
      <c r="BI11" s="242"/>
      <c r="BJ11" s="242"/>
      <c r="BK11" s="242"/>
      <c r="BL11" s="242"/>
      <c r="BM11" s="242"/>
      <c r="BN11" s="242"/>
      <c r="BO11" s="242"/>
      <c r="BP11" s="242"/>
      <c r="BQ11" s="242"/>
      <c r="BR11" s="242"/>
      <c r="BS11" s="242"/>
      <c r="BT11" s="242"/>
      <c r="BU11" s="242"/>
      <c r="BV11" s="242"/>
      <c r="BW11" s="242"/>
      <c r="BX11" s="242"/>
      <c r="BY11" s="242"/>
      <c r="BZ11" s="242"/>
      <c r="CA11" s="242"/>
      <c r="CB11" s="242"/>
      <c r="CC11" s="242"/>
      <c r="CD11" s="242"/>
      <c r="CE11" s="242"/>
      <c r="CF11" s="242"/>
      <c r="CG11" s="242"/>
      <c r="CH11" s="242"/>
      <c r="CI11" s="242"/>
      <c r="CJ11" s="242"/>
      <c r="CK11" s="242"/>
      <c r="CL11" s="242"/>
      <c r="CM11" s="242"/>
      <c r="CN11" s="242"/>
      <c r="CO11" s="242"/>
      <c r="CP11" s="242"/>
      <c r="CQ11" s="242"/>
      <c r="CR11" s="242"/>
      <c r="CS11" s="242"/>
      <c r="CT11" s="242"/>
      <c r="CU11" s="242"/>
      <c r="CV11" s="242"/>
      <c r="CW11" s="242"/>
      <c r="CX11" s="242"/>
      <c r="CY11" s="242"/>
      <c r="CZ11" s="242"/>
      <c r="DA11" s="242"/>
      <c r="DB11" s="242"/>
      <c r="DC11" s="242"/>
      <c r="DD11" s="242"/>
      <c r="DE11" s="242"/>
      <c r="DF11" s="242"/>
      <c r="DG11" s="242"/>
      <c r="DH11" s="242"/>
      <c r="DI11" s="242"/>
      <c r="DJ11" s="242"/>
      <c r="DK11" s="242"/>
      <c r="DL11" s="242"/>
      <c r="DM11" s="242"/>
      <c r="DN11" s="242"/>
      <c r="DO11" s="242"/>
      <c r="DP11" s="242"/>
      <c r="DQ11" s="242"/>
      <c r="DR11" s="242"/>
      <c r="DS11" s="242"/>
      <c r="DT11" s="242"/>
      <c r="DU11" s="242"/>
      <c r="DV11" s="242"/>
      <c r="DW11" s="242"/>
      <c r="DX11" s="242"/>
      <c r="DY11" s="242"/>
      <c r="DZ11" s="242"/>
      <c r="EA11" s="242"/>
      <c r="EB11" s="242"/>
      <c r="EC11" s="242"/>
      <c r="ED11" s="242"/>
      <c r="EE11" s="242"/>
      <c r="EF11" s="242"/>
      <c r="EG11" s="242"/>
      <c r="EH11" s="242"/>
      <c r="EI11" s="242"/>
      <c r="EJ11" s="242"/>
      <c r="EK11" s="242"/>
      <c r="EL11" s="242"/>
      <c r="EM11" s="242"/>
      <c r="EN11" s="242"/>
      <c r="EO11" s="242"/>
      <c r="EP11" s="242"/>
      <c r="EQ11" s="242"/>
      <c r="ER11" s="242"/>
      <c r="ES11" s="242"/>
      <c r="ET11" s="242"/>
      <c r="EU11" s="242"/>
      <c r="EV11" s="242"/>
      <c r="EW11" s="242"/>
      <c r="EX11" s="242"/>
      <c r="EY11" s="242"/>
      <c r="EZ11" s="242"/>
      <c r="FA11" s="242"/>
      <c r="FB11" s="242"/>
      <c r="FC11" s="242"/>
      <c r="FD11" s="242"/>
      <c r="FE11" s="242"/>
      <c r="FF11" s="242"/>
      <c r="FG11" s="242"/>
      <c r="FH11" s="242"/>
      <c r="FI11" s="242"/>
      <c r="FJ11" s="242"/>
      <c r="FK11" s="242"/>
      <c r="FL11" s="242"/>
      <c r="FM11" s="242"/>
      <c r="FN11" s="242"/>
      <c r="FO11" s="242"/>
      <c r="FP11" s="242"/>
      <c r="FQ11" s="242"/>
      <c r="FR11" s="242"/>
      <c r="FS11" s="242"/>
      <c r="FT11" s="242"/>
      <c r="FU11" s="242"/>
      <c r="FV11" s="242"/>
      <c r="FW11" s="242"/>
      <c r="FX11" s="242"/>
      <c r="FY11" s="242"/>
      <c r="FZ11" s="242"/>
      <c r="GA11" s="242"/>
      <c r="GB11" s="242"/>
      <c r="GC11" s="242"/>
      <c r="GD11" s="242"/>
      <c r="GE11" s="242"/>
      <c r="GF11" s="242"/>
      <c r="GG11" s="242"/>
      <c r="GH11" s="242"/>
      <c r="GI11" s="242"/>
      <c r="GJ11" s="242"/>
      <c r="GK11" s="242"/>
      <c r="GL11" s="242"/>
      <c r="GM11" s="242"/>
      <c r="GN11" s="242"/>
      <c r="GO11" s="242"/>
      <c r="GP11" s="242"/>
      <c r="GQ11" s="242"/>
      <c r="GR11" s="242"/>
      <c r="GS11" s="242"/>
      <c r="GT11" s="242"/>
      <c r="GU11" s="242"/>
      <c r="GV11" s="242"/>
      <c r="GW11" s="242"/>
      <c r="GX11" s="242"/>
      <c r="GY11" s="242"/>
      <c r="GZ11" s="242"/>
      <c r="HA11" s="242"/>
      <c r="HB11" s="242"/>
      <c r="HC11" s="242"/>
      <c r="HD11" s="242"/>
      <c r="HE11" s="242"/>
      <c r="HF11" s="242"/>
      <c r="HG11" s="242"/>
      <c r="HH11" s="242"/>
      <c r="HI11" s="242"/>
      <c r="HJ11" s="242"/>
      <c r="HK11" s="242"/>
      <c r="HL11" s="242"/>
      <c r="HM11" s="242"/>
      <c r="HN11" s="242"/>
      <c r="HO11" s="242"/>
      <c r="HP11" s="242"/>
      <c r="HQ11" s="242"/>
      <c r="HR11" s="242"/>
      <c r="HS11" s="242"/>
      <c r="HT11" s="242"/>
      <c r="HU11" s="242"/>
      <c r="HV11" s="242"/>
      <c r="HW11" s="242"/>
      <c r="HX11" s="242"/>
      <c r="HY11" s="242"/>
      <c r="HZ11" s="242"/>
      <c r="IA11" s="242"/>
      <c r="IB11" s="242"/>
      <c r="IC11" s="242"/>
      <c r="ID11" s="242"/>
      <c r="IE11" s="242"/>
      <c r="IF11" s="242"/>
      <c r="IG11" s="242"/>
      <c r="IH11" s="242"/>
      <c r="II11" s="242"/>
      <c r="IJ11" s="242"/>
      <c r="IK11" s="242"/>
      <c r="IL11" s="242"/>
      <c r="IM11" s="242"/>
      <c r="IN11" s="242"/>
      <c r="IO11" s="242"/>
      <c r="IP11" s="242"/>
      <c r="IQ11" s="242"/>
      <c r="IR11" s="242"/>
      <c r="IS11" s="242"/>
      <c r="IT11" s="242"/>
      <c r="IU11" s="242"/>
      <c r="IV11" s="242"/>
      <c r="IW11" s="242"/>
      <c r="IX11" s="242"/>
      <c r="IY11" s="242"/>
      <c r="IZ11" s="242"/>
      <c r="JA11" s="242"/>
      <c r="JB11" s="242"/>
      <c r="JC11" s="242"/>
      <c r="JD11" s="242"/>
      <c r="JE11" s="242"/>
      <c r="JF11" s="242"/>
      <c r="JG11" s="242"/>
      <c r="JH11" s="242"/>
      <c r="JI11" s="242"/>
      <c r="JJ11" s="242"/>
      <c r="JK11" s="242"/>
      <c r="JL11" s="242"/>
      <c r="JM11" s="242"/>
      <c r="JN11" s="242"/>
      <c r="JO11" s="242"/>
      <c r="JP11" s="242"/>
      <c r="JQ11" s="242"/>
      <c r="JR11" s="242"/>
      <c r="JS11" s="242"/>
      <c r="JT11" s="242"/>
      <c r="JU11" s="242"/>
      <c r="JV11" s="242"/>
      <c r="JW11" s="242"/>
      <c r="JX11" s="242"/>
      <c r="JY11" s="242"/>
      <c r="JZ11" s="242"/>
      <c r="KA11" s="242"/>
      <c r="KB11" s="242"/>
      <c r="KC11" s="242"/>
      <c r="KD11" s="242"/>
      <c r="KE11" s="242"/>
      <c r="KF11" s="242"/>
      <c r="KG11" s="242"/>
      <c r="KH11" s="242"/>
      <c r="KI11" s="242"/>
      <c r="KJ11" s="242"/>
      <c r="KK11" s="242"/>
      <c r="KL11" s="242"/>
      <c r="KM11" s="242"/>
      <c r="KN11" s="242"/>
      <c r="KO11" s="242"/>
      <c r="KP11" s="242"/>
      <c r="KQ11" s="242"/>
      <c r="KR11" s="242"/>
      <c r="KS11" s="242"/>
      <c r="KT11" s="242"/>
      <c r="KU11" s="242"/>
      <c r="KV11" s="242"/>
      <c r="KW11" s="242"/>
      <c r="KX11" s="242"/>
      <c r="KY11" s="242"/>
      <c r="KZ11" s="242"/>
      <c r="LA11" s="242"/>
      <c r="LB11" s="242"/>
      <c r="LC11" s="242"/>
      <c r="LD11" s="242"/>
      <c r="LE11" s="242"/>
      <c r="LF11" s="242"/>
      <c r="LG11" s="242"/>
      <c r="LH11" s="242"/>
      <c r="LI11" s="242"/>
      <c r="LJ11" s="242"/>
      <c r="LK11" s="242"/>
      <c r="LL11" s="242"/>
      <c r="LM11" s="242"/>
      <c r="LN11" s="242"/>
      <c r="LO11" s="242"/>
      <c r="LP11" s="242"/>
      <c r="LQ11" s="242"/>
      <c r="LR11" s="242"/>
      <c r="LS11" s="242"/>
      <c r="LT11" s="242"/>
      <c r="LU11" s="242"/>
      <c r="LV11" s="242"/>
      <c r="LW11" s="242"/>
      <c r="LX11" s="242"/>
      <c r="LY11" s="242"/>
      <c r="LZ11" s="242"/>
      <c r="MA11" s="242"/>
      <c r="MB11" s="242"/>
      <c r="MC11" s="242"/>
      <c r="MD11" s="242"/>
      <c r="ME11" s="242"/>
      <c r="MF11" s="242"/>
      <c r="MG11" s="242"/>
      <c r="MH11" s="242"/>
      <c r="MI11" s="242"/>
      <c r="MJ11" s="242"/>
      <c r="MK11" s="242"/>
      <c r="ML11" s="242"/>
      <c r="MM11" s="242"/>
      <c r="MN11" s="242"/>
      <c r="MO11" s="242"/>
      <c r="MP11" s="242"/>
      <c r="MQ11" s="242"/>
      <c r="MR11" s="242"/>
      <c r="MS11" s="242"/>
      <c r="MT11" s="242"/>
      <c r="MU11" s="242"/>
      <c r="MV11" s="242"/>
      <c r="MW11" s="242"/>
      <c r="MX11" s="242"/>
      <c r="MY11" s="242"/>
      <c r="MZ11" s="242"/>
      <c r="NA11" s="242"/>
      <c r="NB11" s="242"/>
      <c r="NC11" s="242"/>
      <c r="ND11" s="242"/>
      <c r="NE11" s="242"/>
      <c r="NF11" s="242"/>
      <c r="NG11" s="242"/>
      <c r="NH11" s="242"/>
      <c r="NI11" s="242"/>
      <c r="NJ11" s="242"/>
      <c r="NK11" s="242"/>
      <c r="NL11" s="242"/>
      <c r="NM11" s="242"/>
      <c r="NN11" s="242"/>
      <c r="NO11" s="242"/>
      <c r="NP11" s="242"/>
      <c r="NQ11" s="242"/>
      <c r="NR11" s="242"/>
      <c r="NS11" s="242"/>
      <c r="NT11" s="242"/>
      <c r="NU11" s="242"/>
      <c r="NV11" s="242"/>
      <c r="NW11" s="242"/>
      <c r="NX11" s="242"/>
      <c r="NY11" s="242"/>
      <c r="NZ11" s="242"/>
      <c r="OA11" s="242"/>
      <c r="OB11" s="242"/>
      <c r="OC11" s="242"/>
      <c r="OD11" s="242"/>
      <c r="OE11" s="242"/>
      <c r="OF11" s="242"/>
      <c r="OG11" s="242"/>
      <c r="OH11" s="242"/>
      <c r="OI11" s="242"/>
      <c r="OJ11" s="242"/>
      <c r="OK11" s="242"/>
      <c r="OL11" s="242"/>
      <c r="OM11" s="242"/>
      <c r="ON11" s="242"/>
      <c r="OO11" s="242"/>
      <c r="OP11" s="242"/>
      <c r="OQ11" s="242"/>
      <c r="OR11" s="242"/>
      <c r="OS11" s="242"/>
      <c r="OT11" s="242"/>
      <c r="OU11" s="242"/>
      <c r="OV11" s="242"/>
      <c r="OW11" s="242"/>
      <c r="OX11" s="242"/>
      <c r="OY11" s="242"/>
      <c r="OZ11" s="242"/>
      <c r="PA11" s="242"/>
      <c r="PB11" s="242"/>
      <c r="PC11" s="242"/>
      <c r="PD11" s="242"/>
      <c r="PE11" s="242"/>
      <c r="PF11" s="242"/>
      <c r="PG11" s="242"/>
      <c r="PH11" s="242"/>
      <c r="PI11" s="242"/>
      <c r="PJ11" s="242"/>
      <c r="PK11" s="242"/>
      <c r="PL11" s="242"/>
      <c r="PM11" s="242"/>
      <c r="PN11" s="242"/>
      <c r="PO11" s="242"/>
      <c r="PP11" s="242"/>
      <c r="PQ11" s="242"/>
      <c r="PR11" s="242"/>
      <c r="PS11" s="242"/>
      <c r="PT11" s="242"/>
      <c r="PU11" s="242"/>
      <c r="PV11" s="242"/>
      <c r="PW11" s="242"/>
      <c r="PX11" s="242"/>
      <c r="PY11" s="242"/>
      <c r="PZ11" s="242"/>
      <c r="QA11" s="242"/>
      <c r="QB11" s="242"/>
      <c r="QC11" s="242"/>
      <c r="QD11" s="242"/>
      <c r="QE11" s="242"/>
      <c r="QF11" s="242"/>
      <c r="QG11" s="242"/>
      <c r="QH11" s="242"/>
      <c r="QI11" s="242"/>
      <c r="QJ11" s="242"/>
      <c r="QK11" s="242"/>
      <c r="QL11" s="242"/>
      <c r="QM11" s="242"/>
      <c r="QN11" s="242"/>
      <c r="QO11" s="242"/>
      <c r="QP11" s="242"/>
      <c r="QQ11" s="242"/>
      <c r="QR11" s="242"/>
      <c r="QS11" s="242"/>
      <c r="QT11" s="242"/>
      <c r="QU11" s="242"/>
      <c r="QV11" s="242"/>
      <c r="QW11" s="242"/>
      <c r="QX11" s="242"/>
      <c r="QY11" s="242"/>
      <c r="QZ11" s="242"/>
      <c r="RA11" s="242"/>
      <c r="RB11" s="242"/>
      <c r="RC11" s="242"/>
      <c r="RD11" s="242"/>
      <c r="RE11" s="242"/>
      <c r="RF11" s="242"/>
      <c r="RG11" s="242"/>
      <c r="RH11" s="242"/>
      <c r="RI11" s="242"/>
      <c r="RJ11" s="242"/>
      <c r="RK11" s="242"/>
      <c r="RL11" s="242"/>
      <c r="RM11" s="242"/>
      <c r="RN11" s="242"/>
      <c r="RO11" s="242"/>
      <c r="RP11" s="242"/>
      <c r="RQ11" s="242"/>
      <c r="RR11" s="242"/>
      <c r="RS11" s="242"/>
      <c r="RT11" s="242"/>
      <c r="RU11" s="242"/>
      <c r="RV11" s="242"/>
      <c r="RW11" s="242"/>
      <c r="RX11" s="242"/>
      <c r="RY11" s="242"/>
      <c r="RZ11" s="242"/>
      <c r="SA11" s="242"/>
      <c r="SB11" s="242"/>
      <c r="SC11" s="242"/>
      <c r="SD11" s="242"/>
      <c r="SE11" s="242"/>
      <c r="SF11" s="242"/>
      <c r="SG11" s="242"/>
      <c r="SH11" s="242"/>
      <c r="SI11" s="242"/>
      <c r="SJ11" s="242"/>
      <c r="SK11" s="242"/>
      <c r="SL11" s="242"/>
      <c r="SM11" s="242"/>
      <c r="SN11" s="242"/>
      <c r="SO11" s="242"/>
      <c r="SP11" s="242"/>
      <c r="SQ11" s="242"/>
      <c r="SR11" s="242"/>
      <c r="SS11" s="242"/>
      <c r="ST11" s="242"/>
      <c r="SU11" s="242"/>
      <c r="SV11" s="242"/>
      <c r="SW11" s="242"/>
      <c r="SX11" s="242"/>
      <c r="SY11" s="242"/>
      <c r="SZ11" s="242"/>
      <c r="TA11" s="242"/>
      <c r="TB11" s="242"/>
      <c r="TC11" s="242"/>
      <c r="TD11" s="242"/>
      <c r="TE11" s="242"/>
      <c r="TF11" s="242"/>
      <c r="TG11" s="242"/>
      <c r="TH11" s="242"/>
      <c r="TI11" s="242"/>
      <c r="TJ11" s="242"/>
      <c r="TK11" s="242"/>
      <c r="TL11" s="242"/>
      <c r="TM11" s="242"/>
      <c r="TN11" s="242"/>
      <c r="TO11" s="242"/>
      <c r="TP11" s="242"/>
      <c r="TQ11" s="242"/>
      <c r="TR11" s="242"/>
      <c r="TS11" s="242"/>
      <c r="TT11" s="242"/>
      <c r="TU11" s="242"/>
      <c r="TV11" s="242"/>
      <c r="TW11" s="242"/>
      <c r="TX11" s="242"/>
      <c r="TY11" s="242"/>
      <c r="TZ11" s="242"/>
      <c r="UA11" s="242"/>
      <c r="UB11" s="242"/>
      <c r="UC11" s="242"/>
      <c r="UD11" s="242"/>
      <c r="UE11" s="242"/>
      <c r="UF11" s="242"/>
      <c r="UG11" s="242"/>
      <c r="UH11" s="242"/>
      <c r="UI11" s="242"/>
      <c r="UJ11" s="242"/>
      <c r="UK11" s="242"/>
      <c r="UL11" s="242"/>
      <c r="UM11" s="242"/>
      <c r="UN11" s="242"/>
      <c r="UO11" s="242"/>
      <c r="UP11" s="242"/>
      <c r="UQ11" s="242"/>
      <c r="UR11" s="242"/>
      <c r="US11" s="242"/>
      <c r="UT11" s="242"/>
      <c r="UU11" s="242"/>
      <c r="UV11" s="242"/>
      <c r="UW11" s="242"/>
      <c r="UX11" s="242"/>
      <c r="UY11" s="242"/>
      <c r="UZ11" s="242"/>
      <c r="VA11" s="242"/>
      <c r="VB11" s="242"/>
      <c r="VC11" s="242"/>
      <c r="VD11" s="242"/>
      <c r="VE11" s="242"/>
      <c r="VF11" s="242"/>
      <c r="VG11" s="242"/>
      <c r="VH11" s="242"/>
      <c r="VI11" s="242"/>
      <c r="VJ11" s="242"/>
      <c r="VK11" s="242"/>
      <c r="VL11" s="242"/>
      <c r="VM11" s="242"/>
      <c r="VN11" s="242"/>
      <c r="VO11" s="242"/>
      <c r="VP11" s="242"/>
      <c r="VQ11" s="242"/>
      <c r="VR11" s="242"/>
      <c r="VS11" s="242"/>
      <c r="VT11" s="242"/>
      <c r="VU11" s="242"/>
      <c r="VV11" s="242"/>
      <c r="VW11" s="242"/>
      <c r="VX11" s="242"/>
      <c r="VY11" s="242"/>
      <c r="VZ11" s="242"/>
      <c r="WA11" s="242"/>
      <c r="WB11" s="242"/>
      <c r="WC11" s="242"/>
      <c r="WD11" s="242"/>
      <c r="WE11" s="242"/>
      <c r="WF11" s="242"/>
      <c r="WG11" s="242"/>
      <c r="WH11" s="242"/>
      <c r="WI11" s="242"/>
      <c r="WJ11" s="242"/>
      <c r="WK11" s="242"/>
      <c r="WL11" s="242"/>
      <c r="WM11" s="242"/>
      <c r="WN11" s="242"/>
      <c r="WO11" s="242"/>
      <c r="WP11" s="242"/>
      <c r="WQ11" s="242"/>
      <c r="WR11" s="242"/>
      <c r="WS11" s="242"/>
      <c r="WT11" s="242"/>
      <c r="WU11" s="242"/>
      <c r="WV11" s="242"/>
      <c r="WW11" s="242"/>
      <c r="WX11" s="242"/>
      <c r="WY11" s="242"/>
      <c r="WZ11" s="242"/>
      <c r="XA11" s="242"/>
      <c r="XB11" s="242"/>
      <c r="XC11" s="242"/>
      <c r="XD11" s="242"/>
      <c r="XE11" s="242"/>
      <c r="XF11" s="242"/>
      <c r="XG11" s="242"/>
      <c r="XH11" s="242"/>
      <c r="XI11" s="242"/>
      <c r="XJ11" s="242"/>
      <c r="XK11" s="242"/>
      <c r="XL11" s="242"/>
      <c r="XM11" s="242"/>
      <c r="XN11" s="242"/>
      <c r="XO11" s="242"/>
      <c r="XP11" s="242"/>
      <c r="XQ11" s="242"/>
      <c r="XR11" s="242"/>
      <c r="XS11" s="242"/>
      <c r="XT11" s="242"/>
      <c r="XU11" s="242"/>
      <c r="XV11" s="242"/>
      <c r="XW11" s="242"/>
      <c r="XX11" s="242"/>
      <c r="XY11" s="242"/>
      <c r="XZ11" s="242"/>
      <c r="YA11" s="242"/>
      <c r="YB11" s="242"/>
      <c r="YC11" s="242"/>
      <c r="YD11" s="242"/>
      <c r="YE11" s="242"/>
      <c r="YF11" s="242"/>
      <c r="YG11" s="242"/>
      <c r="YH11" s="242"/>
      <c r="YI11" s="242"/>
      <c r="YJ11" s="242"/>
      <c r="YK11" s="242"/>
      <c r="YL11" s="242"/>
      <c r="YM11" s="242"/>
      <c r="YN11" s="242"/>
      <c r="YO11" s="242"/>
      <c r="YP11" s="242"/>
      <c r="YQ11" s="242"/>
      <c r="YR11" s="242"/>
      <c r="YS11" s="242"/>
      <c r="YT11" s="242"/>
      <c r="YU11" s="242"/>
      <c r="YV11" s="242"/>
      <c r="YW11" s="242"/>
      <c r="YX11" s="242"/>
      <c r="YY11" s="242"/>
      <c r="YZ11" s="242"/>
      <c r="ZA11" s="242"/>
      <c r="ZB11" s="242"/>
      <c r="ZC11" s="242"/>
      <c r="ZD11" s="242"/>
      <c r="ZE11" s="242"/>
      <c r="ZF11" s="242"/>
      <c r="ZG11" s="242"/>
      <c r="ZH11" s="242"/>
      <c r="ZI11" s="242"/>
      <c r="ZJ11" s="242"/>
      <c r="ZK11" s="242"/>
      <c r="ZL11" s="242"/>
      <c r="ZM11" s="242"/>
      <c r="ZN11" s="242"/>
      <c r="ZO11" s="242"/>
      <c r="ZP11" s="242"/>
      <c r="ZQ11" s="242"/>
      <c r="ZR11" s="242"/>
      <c r="ZS11" s="242"/>
      <c r="ZT11" s="242"/>
      <c r="ZU11" s="242"/>
      <c r="ZV11" s="242"/>
      <c r="ZW11" s="242"/>
      <c r="ZX11" s="242"/>
      <c r="ZY11" s="242"/>
      <c r="ZZ11" s="242"/>
      <c r="AAA11" s="242"/>
      <c r="AAB11" s="242"/>
      <c r="AAC11" s="242"/>
      <c r="AAD11" s="242"/>
      <c r="AAE11" s="242"/>
      <c r="AAF11" s="242"/>
      <c r="AAG11" s="242"/>
      <c r="AAH11" s="242"/>
      <c r="AAI11" s="242"/>
      <c r="AAJ11" s="242"/>
      <c r="AAK11" s="242"/>
      <c r="AAL11" s="242"/>
      <c r="AAM11" s="242"/>
      <c r="AAN11" s="242"/>
      <c r="AAO11" s="242"/>
      <c r="AAP11" s="242"/>
      <c r="AAQ11" s="242"/>
      <c r="AAR11" s="242"/>
      <c r="AAS11" s="242"/>
      <c r="AAT11" s="242"/>
      <c r="AAU11" s="242"/>
      <c r="AAV11" s="242"/>
      <c r="AAW11" s="242"/>
      <c r="AAX11" s="242"/>
      <c r="AAY11" s="242"/>
      <c r="AAZ11" s="242"/>
      <c r="ABA11" s="242"/>
      <c r="ABB11" s="242"/>
      <c r="ABC11" s="242"/>
      <c r="ABD11" s="242"/>
      <c r="ABE11" s="242"/>
      <c r="ABF11" s="242"/>
      <c r="ABG11" s="242"/>
      <c r="ABH11" s="242"/>
      <c r="ABI11" s="242"/>
      <c r="ABJ11" s="242"/>
      <c r="ABK11" s="242"/>
      <c r="ABL11" s="242"/>
      <c r="ABM11" s="242"/>
      <c r="ABN11" s="242"/>
      <c r="ABO11" s="242"/>
      <c r="ABP11" s="242"/>
      <c r="ABQ11" s="242"/>
      <c r="ABR11" s="242"/>
      <c r="ABS11" s="242"/>
      <c r="ABT11" s="242"/>
      <c r="ABU11" s="242"/>
      <c r="ABV11" s="242"/>
      <c r="ABW11" s="242"/>
      <c r="ABX11" s="242"/>
      <c r="ABY11" s="242"/>
      <c r="ABZ11" s="242"/>
      <c r="ACA11" s="242"/>
      <c r="ACB11" s="242"/>
      <c r="ACC11" s="242"/>
      <c r="ACD11" s="242"/>
      <c r="ACE11" s="242"/>
      <c r="ACF11" s="242"/>
      <c r="ACG11" s="242"/>
      <c r="ACH11" s="242"/>
      <c r="ACI11" s="242"/>
      <c r="ACJ11" s="242"/>
      <c r="ACK11" s="242"/>
      <c r="ACL11" s="242"/>
      <c r="ACM11" s="242"/>
      <c r="ACN11" s="242"/>
      <c r="ACO11" s="242"/>
      <c r="ACP11" s="242"/>
      <c r="ACQ11" s="242"/>
      <c r="ACR11" s="242"/>
      <c r="ACS11" s="242"/>
      <c r="ACT11" s="242"/>
      <c r="ACU11" s="242"/>
      <c r="ACV11" s="242"/>
      <c r="ACW11" s="242"/>
      <c r="ACX11" s="242"/>
      <c r="ACY11" s="242"/>
      <c r="ACZ11" s="242"/>
      <c r="ADA11" s="242"/>
      <c r="ADB11" s="242"/>
      <c r="ADC11" s="242"/>
      <c r="ADD11" s="242"/>
      <c r="ADE11" s="242"/>
      <c r="ADF11" s="242"/>
      <c r="ADG11" s="242"/>
      <c r="ADH11" s="242"/>
      <c r="ADI11" s="242"/>
      <c r="ADJ11" s="242"/>
      <c r="ADK11" s="242"/>
      <c r="ADL11" s="242"/>
      <c r="ADM11" s="242"/>
      <c r="ADN11" s="242"/>
      <c r="ADO11" s="242"/>
      <c r="ADP11" s="242"/>
      <c r="ADQ11" s="242"/>
      <c r="ADR11" s="242"/>
      <c r="ADS11" s="242"/>
      <c r="ADT11" s="242"/>
      <c r="ADU11" s="242"/>
      <c r="ADV11" s="242"/>
      <c r="ADW11" s="242"/>
      <c r="ADX11" s="242"/>
      <c r="ADY11" s="242"/>
      <c r="ADZ11" s="242"/>
      <c r="AEA11" s="242"/>
      <c r="AEB11" s="242"/>
      <c r="AEC11" s="242"/>
      <c r="AED11" s="242"/>
      <c r="AEE11" s="242"/>
      <c r="AEF11" s="242"/>
      <c r="AEG11" s="242"/>
      <c r="AEH11" s="242"/>
      <c r="AEI11" s="242"/>
      <c r="AEJ11" s="242"/>
      <c r="AEK11" s="242"/>
      <c r="AEL11" s="242"/>
      <c r="AEM11" s="242"/>
      <c r="AEN11" s="242"/>
      <c r="AEO11" s="242"/>
      <c r="AEP11" s="242"/>
      <c r="AEQ11" s="242"/>
      <c r="AER11" s="242"/>
      <c r="AES11" s="242"/>
      <c r="AET11" s="242"/>
      <c r="AEU11" s="242"/>
      <c r="AEV11" s="242"/>
      <c r="AEW11" s="242"/>
      <c r="AEX11" s="242"/>
      <c r="AEY11" s="242"/>
      <c r="AEZ11" s="242"/>
      <c r="AFA11" s="242"/>
      <c r="AFB11" s="242"/>
      <c r="AFC11" s="242"/>
      <c r="AFD11" s="242"/>
      <c r="AFE11" s="242"/>
      <c r="AFF11" s="242"/>
      <c r="AFG11" s="242"/>
      <c r="AFH11" s="242"/>
      <c r="AFI11" s="242"/>
      <c r="AFJ11" s="242"/>
      <c r="AFK11" s="242"/>
      <c r="AFL11" s="242"/>
      <c r="AFM11" s="242"/>
      <c r="AFN11" s="242"/>
      <c r="AFO11" s="242"/>
      <c r="AFP11" s="242"/>
      <c r="AFQ11" s="242"/>
      <c r="AFR11" s="242"/>
      <c r="AFS11" s="242"/>
      <c r="AFT11" s="242"/>
      <c r="AFU11" s="242"/>
      <c r="AFV11" s="242"/>
      <c r="AFW11" s="242"/>
      <c r="AFX11" s="242"/>
      <c r="AFY11" s="242"/>
      <c r="AFZ11" s="242"/>
      <c r="AGA11" s="242"/>
      <c r="AGB11" s="242"/>
      <c r="AGC11" s="242"/>
      <c r="AGD11" s="242"/>
      <c r="AGE11" s="242"/>
      <c r="AGF11" s="242"/>
      <c r="AGG11" s="242"/>
      <c r="AGH11" s="242"/>
      <c r="AGI11" s="242"/>
      <c r="AGJ11" s="242"/>
      <c r="AGK11" s="242"/>
      <c r="AGL11" s="242"/>
      <c r="AGM11" s="242"/>
      <c r="AGN11" s="242"/>
      <c r="AGO11" s="242"/>
      <c r="AGP11" s="242"/>
      <c r="AGQ11" s="242"/>
      <c r="AGR11" s="242"/>
      <c r="AGS11" s="242"/>
      <c r="AGT11" s="242"/>
      <c r="AGU11" s="242"/>
      <c r="AGV11" s="242"/>
      <c r="AGW11" s="242"/>
      <c r="AGX11" s="242"/>
      <c r="AGY11" s="242"/>
      <c r="AGZ11" s="242"/>
      <c r="AHA11" s="242"/>
      <c r="AHB11" s="242"/>
      <c r="AHC11" s="242"/>
      <c r="AHD11" s="242"/>
      <c r="AHE11" s="242"/>
      <c r="AHF11" s="242"/>
      <c r="AHG11" s="242"/>
      <c r="AHH11" s="242"/>
      <c r="AHI11" s="242"/>
      <c r="AHJ11" s="242"/>
      <c r="AHK11" s="242"/>
      <c r="AHL11" s="242"/>
      <c r="AHM11" s="242"/>
      <c r="AHN11" s="242"/>
      <c r="AHO11" s="242"/>
      <c r="AHP11" s="242"/>
      <c r="AHQ11" s="242"/>
      <c r="AHR11" s="242"/>
      <c r="AHS11" s="242"/>
      <c r="AHT11" s="242"/>
      <c r="AHU11" s="242"/>
      <c r="AHV11" s="242"/>
      <c r="AHW11" s="242"/>
      <c r="AHX11" s="242"/>
      <c r="AHY11" s="242"/>
      <c r="AHZ11" s="242"/>
      <c r="AIA11" s="242"/>
      <c r="AIB11" s="242"/>
      <c r="AIC11" s="242"/>
      <c r="AID11" s="242"/>
      <c r="AIE11" s="242"/>
      <c r="AIF11" s="242"/>
      <c r="AIG11" s="242"/>
      <c r="AIH11" s="242"/>
      <c r="AII11" s="242"/>
      <c r="AIJ11" s="242"/>
      <c r="AIK11" s="242"/>
      <c r="AIL11" s="242"/>
      <c r="AIM11" s="242"/>
      <c r="AIN11" s="242"/>
      <c r="AIO11" s="242"/>
      <c r="AIP11" s="242"/>
      <c r="AIQ11" s="242"/>
      <c r="AIR11" s="242"/>
      <c r="AIS11" s="242"/>
      <c r="AIT11" s="242"/>
      <c r="AIU11" s="242"/>
      <c r="AIV11" s="242"/>
      <c r="AIW11" s="242"/>
      <c r="AIX11" s="242"/>
      <c r="AIY11" s="242"/>
      <c r="AIZ11" s="242"/>
      <c r="AJA11" s="242"/>
      <c r="AJB11" s="242"/>
      <c r="AJC11" s="242"/>
      <c r="AJD11" s="242"/>
      <c r="AJE11" s="242"/>
      <c r="AJF11" s="242"/>
      <c r="AJG11" s="242"/>
      <c r="AJH11" s="242"/>
      <c r="AJI11" s="242"/>
      <c r="AJJ11" s="242"/>
      <c r="AJK11" s="242"/>
      <c r="AJL11" s="242"/>
      <c r="AJM11" s="242"/>
      <c r="AJN11" s="242"/>
      <c r="AJO11" s="242"/>
      <c r="AJP11" s="242"/>
      <c r="AJQ11" s="242"/>
      <c r="AJR11" s="242"/>
      <c r="AJS11" s="242"/>
      <c r="AJT11" s="242"/>
      <c r="AJU11" s="242"/>
      <c r="AJV11" s="242"/>
      <c r="AJW11" s="242"/>
      <c r="AJX11" s="242"/>
      <c r="AJY11" s="242"/>
      <c r="AJZ11" s="242"/>
      <c r="AKA11" s="242"/>
      <c r="AKB11" s="242"/>
      <c r="AKC11" s="242"/>
      <c r="AKD11" s="242"/>
      <c r="AKE11" s="242"/>
      <c r="AKF11" s="242"/>
      <c r="AKG11" s="242"/>
      <c r="AKH11" s="242"/>
      <c r="AKI11" s="242"/>
      <c r="AKJ11" s="242"/>
      <c r="AKK11" s="242"/>
      <c r="AKL11" s="242"/>
      <c r="AKM11" s="242"/>
      <c r="AKN11" s="242"/>
      <c r="AKO11" s="242"/>
      <c r="AKP11" s="242"/>
      <c r="AKQ11" s="242"/>
      <c r="AKR11" s="242"/>
      <c r="AKS11" s="242"/>
      <c r="AKT11" s="242"/>
      <c r="AKU11" s="242"/>
      <c r="AKV11" s="242"/>
      <c r="AKW11" s="242"/>
      <c r="AKX11" s="242"/>
      <c r="AKY11" s="242"/>
      <c r="AKZ11" s="242"/>
      <c r="ALA11" s="242"/>
      <c r="ALB11" s="242"/>
      <c r="ALC11" s="242"/>
      <c r="ALD11" s="242"/>
      <c r="ALE11" s="242"/>
      <c r="ALF11" s="242"/>
      <c r="ALG11" s="242"/>
      <c r="ALH11" s="242"/>
      <c r="ALI11" s="242"/>
      <c r="ALJ11" s="242"/>
      <c r="ALK11" s="242"/>
      <c r="ALL11" s="242"/>
      <c r="ALM11" s="242"/>
      <c r="ALN11" s="242"/>
      <c r="ALO11" s="242"/>
      <c r="ALP11" s="242"/>
      <c r="ALQ11" s="242"/>
      <c r="ALR11" s="242"/>
      <c r="ALS11" s="242"/>
      <c r="ALT11" s="242"/>
      <c r="ALU11" s="242"/>
      <c r="ALV11" s="242"/>
      <c r="ALW11" s="242"/>
      <c r="ALX11" s="242"/>
      <c r="ALY11" s="242"/>
      <c r="ALZ11" s="242"/>
      <c r="AMA11" s="242"/>
      <c r="AMB11" s="242"/>
      <c r="AMC11" s="242"/>
      <c r="AMD11" s="242"/>
      <c r="AME11" s="242"/>
      <c r="AMF11" s="242"/>
      <c r="AMG11" s="242"/>
      <c r="AMH11" s="242"/>
      <c r="AMI11" s="242"/>
      <c r="AMJ11" s="242"/>
      <c r="AMK11" s="242"/>
      <c r="AML11" s="242"/>
      <c r="AMM11" s="242"/>
      <c r="AMN11" s="242"/>
      <c r="AMO11" s="242"/>
      <c r="AMP11" s="242"/>
      <c r="AMQ11" s="242"/>
      <c r="AMR11" s="242"/>
      <c r="AMS11" s="242"/>
      <c r="AMT11" s="242"/>
      <c r="AMU11" s="242"/>
      <c r="AMV11" s="242"/>
      <c r="AMW11" s="242"/>
      <c r="AMX11" s="242"/>
      <c r="AMY11" s="242"/>
      <c r="AMZ11" s="242"/>
      <c r="ANA11" s="242"/>
      <c r="ANB11" s="242"/>
      <c r="ANC11" s="242"/>
      <c r="AND11" s="242"/>
      <c r="ANE11" s="242"/>
      <c r="ANF11" s="242"/>
      <c r="ANG11" s="242"/>
      <c r="ANH11" s="242"/>
      <c r="ANI11" s="242"/>
      <c r="ANJ11" s="242"/>
      <c r="ANK11" s="242"/>
      <c r="ANL11" s="242"/>
      <c r="ANM11" s="242"/>
      <c r="ANN11" s="242"/>
      <c r="ANO11" s="242"/>
      <c r="ANP11" s="242"/>
      <c r="ANQ11" s="242"/>
      <c r="ANR11" s="242"/>
      <c r="ANS11" s="242"/>
      <c r="ANT11" s="242"/>
      <c r="ANU11" s="242"/>
      <c r="ANV11" s="242"/>
      <c r="ANW11" s="242"/>
      <c r="ANX11" s="242"/>
      <c r="ANY11" s="242"/>
      <c r="ANZ11" s="242"/>
      <c r="AOA11" s="242"/>
      <c r="AOB11" s="242"/>
      <c r="AOC11" s="242"/>
      <c r="AOD11" s="242"/>
      <c r="AOE11" s="242"/>
      <c r="AOF11" s="242"/>
      <c r="AOG11" s="242"/>
      <c r="AOH11" s="242"/>
      <c r="AOI11" s="242"/>
      <c r="AOJ11" s="242"/>
      <c r="AOK11" s="242"/>
      <c r="AOL11" s="242"/>
      <c r="AOM11" s="242"/>
      <c r="AON11" s="242"/>
      <c r="AOO11" s="242"/>
      <c r="AOP11" s="242"/>
      <c r="AOQ11" s="242"/>
      <c r="AOR11" s="242"/>
      <c r="AOS11" s="242"/>
      <c r="AOT11" s="242"/>
      <c r="AOU11" s="242"/>
      <c r="AOV11" s="242"/>
      <c r="AOW11" s="242"/>
      <c r="AOX11" s="242"/>
      <c r="AOY11" s="242"/>
      <c r="AOZ11" s="242"/>
      <c r="APA11" s="242"/>
      <c r="APB11" s="242"/>
      <c r="APC11" s="242"/>
      <c r="APD11" s="242"/>
      <c r="APE11" s="242"/>
      <c r="APF11" s="242"/>
      <c r="APG11" s="242"/>
      <c r="APH11" s="242"/>
      <c r="API11" s="242"/>
      <c r="APJ11" s="242"/>
      <c r="APK11" s="242"/>
      <c r="APL11" s="242"/>
      <c r="APM11" s="242"/>
      <c r="APN11" s="242"/>
      <c r="APO11" s="242"/>
      <c r="APP11" s="242"/>
      <c r="APQ11" s="242"/>
      <c r="APR11" s="242"/>
      <c r="APS11" s="242"/>
      <c r="APT11" s="242"/>
      <c r="APU11" s="242"/>
      <c r="APV11" s="242"/>
      <c r="APW11" s="242"/>
      <c r="APX11" s="242"/>
      <c r="APY11" s="242"/>
      <c r="APZ11" s="242"/>
      <c r="AQA11" s="242"/>
      <c r="AQB11" s="242"/>
      <c r="AQC11" s="242"/>
      <c r="AQD11" s="242"/>
      <c r="AQE11" s="242"/>
      <c r="AQF11" s="242"/>
      <c r="AQG11" s="242"/>
      <c r="AQH11" s="242"/>
      <c r="AQI11" s="242"/>
      <c r="AQJ11" s="242"/>
      <c r="AQK11" s="242"/>
      <c r="AQL11" s="242"/>
      <c r="AQM11" s="242"/>
      <c r="AQN11" s="242"/>
      <c r="AQO11" s="242"/>
      <c r="AQP11" s="242"/>
      <c r="AQQ11" s="242"/>
      <c r="AQR11" s="242"/>
      <c r="AQS11" s="242"/>
      <c r="AQT11" s="242"/>
      <c r="AQU11" s="242"/>
      <c r="AQV11" s="242"/>
      <c r="AQW11" s="242"/>
      <c r="AQX11" s="242"/>
      <c r="AQY11" s="242"/>
      <c r="AQZ11" s="242"/>
      <c r="ARA11" s="242"/>
      <c r="ARB11" s="242"/>
      <c r="ARC11" s="242"/>
      <c r="ARD11" s="242"/>
      <c r="ARE11" s="242"/>
      <c r="ARF11" s="242"/>
      <c r="ARG11" s="242"/>
      <c r="ARH11" s="242"/>
      <c r="ARI11" s="242"/>
      <c r="ARJ11" s="242"/>
      <c r="ARK11" s="242"/>
      <c r="ARL11" s="242"/>
      <c r="ARM11" s="242"/>
      <c r="ARN11" s="242"/>
      <c r="ARO11" s="242"/>
      <c r="ARP11" s="242"/>
      <c r="ARQ11" s="242"/>
      <c r="ARR11" s="242"/>
      <c r="ARS11" s="242"/>
      <c r="ART11" s="242"/>
      <c r="ARU11" s="242"/>
      <c r="ARV11" s="242"/>
      <c r="ARW11" s="242"/>
      <c r="ARX11" s="242"/>
      <c r="ARY11" s="242"/>
      <c r="ARZ11" s="242"/>
      <c r="ASA11" s="242"/>
      <c r="ASB11" s="242"/>
      <c r="ASC11" s="242"/>
      <c r="ASD11" s="242"/>
      <c r="ASE11" s="242"/>
      <c r="ASF11" s="242"/>
      <c r="ASG11" s="242"/>
      <c r="ASH11" s="242"/>
      <c r="ASI11" s="242"/>
      <c r="ASJ11" s="242"/>
      <c r="ASK11" s="242"/>
      <c r="ASL11" s="242"/>
      <c r="ASM11" s="242"/>
      <c r="ASN11" s="242"/>
      <c r="ASO11" s="242"/>
      <c r="ASP11" s="242"/>
      <c r="ASQ11" s="242"/>
      <c r="ASR11" s="242"/>
      <c r="ASS11" s="242"/>
      <c r="AST11" s="242"/>
      <c r="ASU11" s="242"/>
      <c r="ASV11" s="242"/>
      <c r="ASW11" s="242"/>
      <c r="ASX11" s="242"/>
      <c r="ASY11" s="242"/>
      <c r="ASZ11" s="242"/>
      <c r="ATA11" s="242"/>
      <c r="ATB11" s="242"/>
      <c r="ATC11" s="242"/>
      <c r="ATD11" s="242"/>
      <c r="ATE11" s="242"/>
      <c r="ATF11" s="242"/>
      <c r="ATG11" s="242"/>
      <c r="ATH11" s="242"/>
      <c r="ATI11" s="242"/>
      <c r="ATJ11" s="242"/>
      <c r="ATK11" s="242"/>
      <c r="ATL11" s="242"/>
      <c r="ATM11" s="242"/>
      <c r="ATN11" s="242"/>
      <c r="ATO11" s="242"/>
      <c r="ATP11" s="242"/>
      <c r="ATQ11" s="242"/>
      <c r="ATR11" s="242"/>
      <c r="ATS11" s="242"/>
      <c r="ATT11" s="242"/>
      <c r="ATU11" s="242"/>
      <c r="ATV11" s="242"/>
      <c r="ATW11" s="242"/>
      <c r="ATX11" s="242"/>
      <c r="ATY11" s="242"/>
      <c r="ATZ11" s="242"/>
      <c r="AUA11" s="242"/>
      <c r="AUB11" s="242"/>
      <c r="AUC11" s="242"/>
      <c r="AUD11" s="242"/>
      <c r="AUE11" s="242"/>
      <c r="AUF11" s="242"/>
      <c r="AUG11" s="242"/>
      <c r="AUH11" s="242"/>
      <c r="AUI11" s="242"/>
      <c r="AUJ11" s="242"/>
      <c r="AUK11" s="242"/>
      <c r="AUL11" s="242"/>
      <c r="AUM11" s="242"/>
      <c r="AUN11" s="242"/>
      <c r="AUO11" s="242"/>
      <c r="AUP11" s="242"/>
      <c r="AUQ11" s="242"/>
      <c r="AUR11" s="242"/>
      <c r="AUS11" s="242"/>
      <c r="AUT11" s="242"/>
      <c r="AUU11" s="242"/>
      <c r="AUV11" s="242"/>
      <c r="AUW11" s="242"/>
      <c r="AUX11" s="242"/>
      <c r="AUY11" s="242"/>
      <c r="AUZ11" s="242"/>
      <c r="AVA11" s="242"/>
      <c r="AVB11" s="242"/>
      <c r="AVC11" s="242"/>
      <c r="AVD11" s="242"/>
      <c r="AVE11" s="242"/>
      <c r="AVF11" s="242"/>
      <c r="AVG11" s="242"/>
      <c r="AVH11" s="242"/>
      <c r="AVI11" s="242"/>
      <c r="AVJ11" s="242"/>
      <c r="AVK11" s="242"/>
      <c r="AVL11" s="242"/>
      <c r="AVM11" s="242"/>
      <c r="AVN11" s="242"/>
      <c r="AVO11" s="242"/>
      <c r="AVP11" s="242"/>
      <c r="AVQ11" s="242"/>
      <c r="AVR11" s="242"/>
      <c r="AVS11" s="242"/>
      <c r="AVT11" s="242"/>
      <c r="AVU11" s="242"/>
      <c r="AVV11" s="242"/>
      <c r="AVW11" s="242"/>
      <c r="AVX11" s="242"/>
      <c r="AVY11" s="242"/>
      <c r="AVZ11" s="242"/>
      <c r="AWA11" s="242"/>
      <c r="AWB11" s="242"/>
      <c r="AWC11" s="242"/>
      <c r="AWD11" s="242"/>
      <c r="AWE11" s="242"/>
      <c r="AWF11" s="242"/>
      <c r="AWG11" s="242"/>
      <c r="AWH11" s="242"/>
      <c r="AWI11" s="242"/>
      <c r="AWJ11" s="242"/>
      <c r="AWK11" s="242"/>
      <c r="AWL11" s="242"/>
      <c r="AWM11" s="242"/>
      <c r="AWN11" s="242"/>
      <c r="AWO11" s="242"/>
      <c r="AWP11" s="242"/>
      <c r="AWQ11" s="242"/>
      <c r="AWR11" s="242"/>
      <c r="AWS11" s="242"/>
      <c r="AWT11" s="242"/>
      <c r="AWU11" s="242"/>
      <c r="AWV11" s="242"/>
      <c r="AWW11" s="242"/>
      <c r="AWX11" s="242"/>
      <c r="AWY11" s="242"/>
      <c r="AWZ11" s="242"/>
      <c r="AXA11" s="242"/>
      <c r="AXB11" s="242"/>
      <c r="AXC11" s="242"/>
      <c r="AXD11" s="242"/>
      <c r="AXE11" s="242"/>
      <c r="AXF11" s="242"/>
      <c r="AXG11" s="242"/>
      <c r="AXH11" s="242"/>
      <c r="AXI11" s="242"/>
      <c r="AXJ11" s="242"/>
      <c r="AXK11" s="242"/>
      <c r="AXL11" s="242"/>
      <c r="AXM11" s="242"/>
      <c r="AXN11" s="242"/>
      <c r="AXO11" s="242"/>
      <c r="AXP11" s="242"/>
      <c r="AXQ11" s="242"/>
      <c r="AXR11" s="242"/>
      <c r="AXS11" s="242"/>
      <c r="AXT11" s="242"/>
      <c r="AXU11" s="242"/>
      <c r="AXV11" s="242"/>
      <c r="AXW11" s="242"/>
      <c r="AXX11" s="242"/>
      <c r="AXY11" s="242"/>
      <c r="AXZ11" s="242"/>
      <c r="AYA11" s="242"/>
      <c r="AYB11" s="242"/>
      <c r="AYC11" s="242"/>
      <c r="AYD11" s="242"/>
      <c r="AYE11" s="242"/>
      <c r="AYF11" s="242"/>
      <c r="AYG11" s="242"/>
      <c r="AYH11" s="242"/>
      <c r="AYI11" s="242"/>
      <c r="AYJ11" s="242"/>
      <c r="AYK11" s="242"/>
      <c r="AYL11" s="242"/>
      <c r="AYM11" s="242"/>
      <c r="AYN11" s="242"/>
      <c r="AYO11" s="242"/>
      <c r="AYP11" s="242"/>
      <c r="AYQ11" s="242"/>
      <c r="AYR11" s="242"/>
      <c r="AYS11" s="242"/>
      <c r="AYT11" s="242"/>
      <c r="AYU11" s="242"/>
      <c r="AYV11" s="242"/>
      <c r="AYW11" s="242"/>
      <c r="AYX11" s="242"/>
      <c r="AYY11" s="242"/>
      <c r="AYZ11" s="242"/>
      <c r="AZA11" s="242"/>
      <c r="AZB11" s="242"/>
      <c r="AZC11" s="242"/>
      <c r="AZD11" s="242"/>
      <c r="AZE11" s="242"/>
      <c r="AZF11" s="242"/>
      <c r="AZG11" s="242"/>
      <c r="AZH11" s="242"/>
      <c r="AZI11" s="242"/>
      <c r="AZJ11" s="242"/>
      <c r="AZK11" s="242"/>
      <c r="AZL11" s="242"/>
      <c r="AZM11" s="242"/>
      <c r="AZN11" s="242"/>
      <c r="AZO11" s="242"/>
      <c r="AZP11" s="242"/>
      <c r="AZQ11" s="242"/>
      <c r="AZR11" s="242"/>
      <c r="AZS11" s="242"/>
      <c r="AZT11" s="242"/>
      <c r="AZU11" s="242"/>
      <c r="AZV11" s="242"/>
      <c r="AZW11" s="242"/>
      <c r="AZX11" s="242"/>
      <c r="AZY11" s="242"/>
      <c r="AZZ11" s="242"/>
      <c r="BAA11" s="242"/>
      <c r="BAB11" s="242"/>
      <c r="BAC11" s="242"/>
      <c r="BAD11" s="242"/>
      <c r="BAE11" s="242"/>
      <c r="BAF11" s="242"/>
      <c r="BAG11" s="242"/>
      <c r="BAH11" s="242"/>
      <c r="BAI11" s="242"/>
      <c r="BAJ11" s="242"/>
      <c r="BAK11" s="242"/>
      <c r="BAL11" s="242"/>
      <c r="BAM11" s="242"/>
      <c r="BAN11" s="242"/>
      <c r="BAO11" s="242"/>
      <c r="BAP11" s="242"/>
      <c r="BAQ11" s="242"/>
      <c r="BAR11" s="242"/>
      <c r="BAS11" s="242"/>
      <c r="BAT11" s="242"/>
      <c r="BAU11" s="242"/>
      <c r="BAV11" s="242"/>
      <c r="BAW11" s="242"/>
      <c r="BAX11" s="242"/>
      <c r="BAY11" s="242"/>
      <c r="BAZ11" s="242"/>
      <c r="BBA11" s="242"/>
      <c r="BBB11" s="242"/>
      <c r="BBC11" s="242"/>
      <c r="BBD11" s="242"/>
      <c r="BBE11" s="242"/>
      <c r="BBF11" s="242"/>
      <c r="BBG11" s="242"/>
      <c r="BBH11" s="242"/>
      <c r="BBI11" s="242"/>
      <c r="BBJ11" s="242"/>
      <c r="BBK11" s="242"/>
      <c r="BBL11" s="242"/>
      <c r="BBM11" s="242"/>
      <c r="BBN11" s="242"/>
      <c r="BBO11" s="242"/>
      <c r="BBP11" s="242"/>
      <c r="BBQ11" s="242"/>
      <c r="BBR11" s="242"/>
      <c r="BBS11" s="242"/>
      <c r="BBT11" s="242"/>
      <c r="BBU11" s="242"/>
      <c r="BBV11" s="242"/>
      <c r="BBW11" s="242"/>
      <c r="BBX11" s="242"/>
      <c r="BBY11" s="242"/>
      <c r="BBZ11" s="242"/>
      <c r="BCA11" s="242"/>
      <c r="BCB11" s="242"/>
      <c r="BCC11" s="242"/>
      <c r="BCD11" s="242"/>
      <c r="BCE11" s="242"/>
      <c r="BCF11" s="242"/>
      <c r="BCG11" s="242"/>
      <c r="BCH11" s="242"/>
      <c r="BCI11" s="242"/>
      <c r="BCJ11" s="242"/>
      <c r="BCK11" s="242"/>
      <c r="BCL11" s="242"/>
      <c r="BCM11" s="242"/>
      <c r="BCN11" s="242"/>
      <c r="BCO11" s="242"/>
      <c r="BCP11" s="242"/>
      <c r="BCQ11" s="242"/>
      <c r="BCR11" s="242"/>
      <c r="BCS11" s="242"/>
      <c r="BCT11" s="242"/>
      <c r="BCU11" s="242"/>
      <c r="BCV11" s="242"/>
      <c r="BCW11" s="242"/>
      <c r="BCX11" s="242"/>
      <c r="BCY11" s="242"/>
      <c r="BCZ11" s="242"/>
      <c r="BDA11" s="242"/>
      <c r="BDB11" s="242"/>
      <c r="BDC11" s="242"/>
      <c r="BDD11" s="242"/>
      <c r="BDE11" s="242"/>
      <c r="BDF11" s="242"/>
      <c r="BDG11" s="242"/>
      <c r="BDH11" s="242"/>
      <c r="BDI11" s="242"/>
      <c r="BDJ11" s="242"/>
      <c r="BDK11" s="242"/>
      <c r="BDL11" s="242"/>
      <c r="BDM11" s="242"/>
      <c r="BDN11" s="242"/>
      <c r="BDO11" s="242"/>
      <c r="BDP11" s="242"/>
      <c r="BDQ11" s="242"/>
      <c r="BDR11" s="242"/>
      <c r="BDS11" s="242"/>
      <c r="BDT11" s="242"/>
      <c r="BDU11" s="242"/>
      <c r="BDV11" s="242"/>
      <c r="BDW11" s="242"/>
      <c r="BDX11" s="242"/>
      <c r="BDY11" s="242"/>
      <c r="BDZ11" s="242"/>
      <c r="BEA11" s="242"/>
      <c r="BEB11" s="242"/>
      <c r="BEC11" s="242"/>
      <c r="BED11" s="242"/>
      <c r="BEE11" s="242"/>
      <c r="BEF11" s="242"/>
      <c r="BEG11" s="242"/>
      <c r="BEH11" s="242"/>
      <c r="BEI11" s="242"/>
      <c r="BEJ11" s="242"/>
      <c r="BEK11" s="242"/>
      <c r="BEL11" s="242"/>
      <c r="BEM11" s="242"/>
      <c r="BEN11" s="242"/>
      <c r="BEO11" s="242"/>
      <c r="BEP11" s="242"/>
      <c r="BEQ11" s="242"/>
      <c r="BER11" s="242"/>
      <c r="BES11" s="242"/>
      <c r="BET11" s="242"/>
      <c r="BEU11" s="242"/>
      <c r="BEV11" s="242"/>
      <c r="BEW11" s="242"/>
      <c r="BEX11" s="242"/>
      <c r="BEY11" s="242"/>
      <c r="BEZ11" s="242"/>
      <c r="BFA11" s="242"/>
      <c r="BFB11" s="242"/>
      <c r="BFC11" s="242"/>
      <c r="BFD11" s="242"/>
      <c r="BFE11" s="242"/>
      <c r="BFF11" s="242"/>
      <c r="BFG11" s="242"/>
      <c r="BFH11" s="242"/>
      <c r="BFI11" s="242"/>
      <c r="BFJ11" s="242"/>
      <c r="BFK11" s="242"/>
      <c r="BFL11" s="242"/>
      <c r="BFM11" s="242"/>
      <c r="BFN11" s="242"/>
      <c r="BFO11" s="242"/>
      <c r="BFP11" s="242"/>
      <c r="BFQ11" s="242"/>
      <c r="BFR11" s="242"/>
      <c r="BFS11" s="242"/>
      <c r="BFT11" s="242"/>
      <c r="BFU11" s="242"/>
      <c r="BFV11" s="242"/>
      <c r="BFW11" s="242"/>
      <c r="BFX11" s="242"/>
      <c r="BFY11" s="242"/>
      <c r="BFZ11" s="242"/>
      <c r="BGA11" s="242"/>
      <c r="BGB11" s="242"/>
      <c r="BGC11" s="242"/>
      <c r="BGD11" s="242"/>
      <c r="BGE11" s="242"/>
      <c r="BGF11" s="242"/>
      <c r="BGG11" s="242"/>
      <c r="BGH11" s="242"/>
      <c r="BGI11" s="242"/>
      <c r="BGJ11" s="242"/>
      <c r="BGK11" s="242"/>
      <c r="BGL11" s="242"/>
      <c r="BGM11" s="242"/>
      <c r="BGN11" s="242"/>
      <c r="BGO11" s="242"/>
      <c r="BGP11" s="242"/>
      <c r="BGQ11" s="242"/>
      <c r="BGR11" s="242"/>
      <c r="BGS11" s="242"/>
      <c r="BGT11" s="242"/>
      <c r="BGU11" s="242"/>
      <c r="BGV11" s="242"/>
      <c r="BGW11" s="242"/>
      <c r="BGX11" s="242"/>
      <c r="BGY11" s="242"/>
      <c r="BGZ11" s="242"/>
      <c r="BHA11" s="242"/>
      <c r="BHB11" s="242"/>
      <c r="BHC11" s="242"/>
      <c r="BHD11" s="242"/>
      <c r="BHE11" s="242"/>
      <c r="BHF11" s="242"/>
      <c r="BHG11" s="242"/>
      <c r="BHH11" s="242"/>
      <c r="BHI11" s="242"/>
      <c r="BHJ11" s="242"/>
      <c r="BHK11" s="242"/>
      <c r="BHL11" s="242"/>
      <c r="BHM11" s="242"/>
      <c r="BHN11" s="242"/>
      <c r="BHO11" s="242"/>
      <c r="BHP11" s="242"/>
      <c r="BHQ11" s="242"/>
      <c r="BHR11" s="242"/>
      <c r="BHS11" s="242"/>
      <c r="BHT11" s="242"/>
      <c r="BHU11" s="242"/>
      <c r="BHV11" s="242"/>
      <c r="BHW11" s="242"/>
      <c r="BHX11" s="242"/>
      <c r="BHY11" s="242"/>
      <c r="BHZ11" s="242"/>
      <c r="BIA11" s="242"/>
      <c r="BIB11" s="242"/>
      <c r="BIC11" s="242"/>
      <c r="BID11" s="242"/>
      <c r="BIE11" s="242"/>
      <c r="BIF11" s="242"/>
      <c r="BIG11" s="242"/>
      <c r="BIH11" s="242"/>
      <c r="BII11" s="242"/>
      <c r="BIJ11" s="242"/>
      <c r="BIK11" s="242"/>
      <c r="BIL11" s="242"/>
      <c r="BIM11" s="242"/>
      <c r="BIN11" s="242"/>
      <c r="BIO11" s="242"/>
      <c r="BIP11" s="242"/>
      <c r="BIQ11" s="242"/>
      <c r="BIR11" s="242"/>
      <c r="BIS11" s="242"/>
      <c r="BIT11" s="242"/>
      <c r="BIU11" s="242"/>
      <c r="BIV11" s="242"/>
      <c r="BIW11" s="242"/>
      <c r="BIX11" s="242"/>
      <c r="BIY11" s="242"/>
      <c r="BIZ11" s="242"/>
      <c r="BJA11" s="242"/>
      <c r="BJB11" s="242"/>
      <c r="BJC11" s="242"/>
      <c r="BJD11" s="242"/>
      <c r="BJE11" s="242"/>
      <c r="BJF11" s="242"/>
      <c r="BJG11" s="242"/>
      <c r="BJH11" s="242"/>
      <c r="BJI11" s="242"/>
      <c r="BJJ11" s="242"/>
      <c r="BJK11" s="242"/>
      <c r="BJL11" s="242"/>
      <c r="BJM11" s="242"/>
      <c r="BJN11" s="242"/>
      <c r="BJO11" s="242"/>
      <c r="BJP11" s="242"/>
      <c r="BJQ11" s="242"/>
      <c r="BJR11" s="242"/>
      <c r="BJS11" s="242"/>
      <c r="BJT11" s="242"/>
      <c r="BJU11" s="242"/>
      <c r="BJV11" s="242"/>
      <c r="BJW11" s="242"/>
      <c r="BJX11" s="242"/>
      <c r="BJY11" s="242"/>
      <c r="BJZ11" s="242"/>
      <c r="BKA11" s="242"/>
      <c r="BKB11" s="242"/>
      <c r="BKC11" s="242"/>
      <c r="BKD11" s="242"/>
      <c r="BKE11" s="242"/>
      <c r="BKF11" s="242"/>
      <c r="BKG11" s="242"/>
      <c r="BKH11" s="242"/>
      <c r="BKI11" s="242"/>
      <c r="BKJ11" s="242"/>
      <c r="BKK11" s="242"/>
      <c r="BKL11" s="242"/>
      <c r="BKM11" s="242"/>
      <c r="BKN11" s="242"/>
      <c r="BKO11" s="242"/>
      <c r="BKP11" s="242"/>
      <c r="BKQ11" s="242"/>
      <c r="BKR11" s="242"/>
      <c r="BKS11" s="242"/>
      <c r="BKT11" s="242"/>
      <c r="BKU11" s="242"/>
      <c r="BKV11" s="242"/>
      <c r="BKW11" s="242"/>
      <c r="BKX11" s="242"/>
      <c r="BKY11" s="242"/>
      <c r="BKZ11" s="242"/>
      <c r="BLA11" s="242"/>
      <c r="BLB11" s="242"/>
      <c r="BLC11" s="242"/>
      <c r="BLD11" s="242"/>
      <c r="BLE11" s="242"/>
      <c r="BLF11" s="242"/>
      <c r="BLG11" s="242"/>
      <c r="BLH11" s="242"/>
      <c r="BLI11" s="242"/>
      <c r="BLJ11" s="242"/>
      <c r="BLK11" s="242"/>
      <c r="BLL11" s="242"/>
      <c r="BLM11" s="242"/>
      <c r="BLN11" s="242"/>
      <c r="BLO11" s="242"/>
      <c r="BLP11" s="242"/>
      <c r="BLQ11" s="242"/>
      <c r="BLR11" s="242"/>
      <c r="BLS11" s="242"/>
      <c r="BLT11" s="242"/>
      <c r="BLU11" s="242"/>
      <c r="BLV11" s="242"/>
      <c r="BLW11" s="242"/>
      <c r="BLX11" s="242"/>
      <c r="BLY11" s="242"/>
      <c r="BLZ11" s="242"/>
      <c r="BMA11" s="242"/>
      <c r="BMB11" s="242"/>
      <c r="BMC11" s="242"/>
      <c r="BMD11" s="242"/>
      <c r="BME11" s="242"/>
      <c r="BMF11" s="242"/>
      <c r="BMG11" s="242"/>
      <c r="BMH11" s="242"/>
      <c r="BMI11" s="242"/>
      <c r="BMJ11" s="242"/>
      <c r="BMK11" s="242"/>
      <c r="BML11" s="242"/>
      <c r="BMM11" s="242"/>
      <c r="BMN11" s="242"/>
      <c r="BMO11" s="242"/>
      <c r="BMP11" s="242"/>
      <c r="BMQ11" s="242"/>
      <c r="BMR11" s="242"/>
      <c r="BMS11" s="242"/>
      <c r="BMT11" s="242"/>
      <c r="BMU11" s="242"/>
      <c r="BMV11" s="242"/>
      <c r="BMW11" s="242"/>
      <c r="BMX11" s="242"/>
      <c r="BMY11" s="242"/>
      <c r="BMZ11" s="242"/>
      <c r="BNA11" s="242"/>
      <c r="BNB11" s="242"/>
      <c r="BNC11" s="242"/>
      <c r="BND11" s="242"/>
      <c r="BNE11" s="242"/>
      <c r="BNF11" s="242"/>
      <c r="BNG11" s="242"/>
      <c r="BNH11" s="242"/>
      <c r="BNI11" s="242"/>
      <c r="BNJ11" s="242"/>
      <c r="BNK11" s="242"/>
      <c r="BNL11" s="242"/>
      <c r="BNM11" s="242"/>
      <c r="BNN11" s="242"/>
      <c r="BNO11" s="242"/>
      <c r="BNP11" s="242"/>
      <c r="BNQ11" s="242"/>
      <c r="BNR11" s="242"/>
      <c r="BNS11" s="242"/>
      <c r="BNT11" s="242"/>
      <c r="BNU11" s="242"/>
      <c r="BNV11" s="242"/>
      <c r="BNW11" s="242"/>
      <c r="BNX11" s="242"/>
      <c r="BNY11" s="242"/>
      <c r="BNZ11" s="242"/>
      <c r="BOA11" s="242"/>
      <c r="BOB11" s="242"/>
      <c r="BOC11" s="242"/>
      <c r="BOD11" s="242"/>
      <c r="BOE11" s="242"/>
      <c r="BOF11" s="242"/>
      <c r="BOG11" s="242"/>
      <c r="BOH11" s="242"/>
      <c r="BOI11" s="242"/>
      <c r="BOJ11" s="242"/>
      <c r="BOK11" s="242"/>
      <c r="BOL11" s="242"/>
      <c r="BOM11" s="242"/>
      <c r="BON11" s="242"/>
      <c r="BOO11" s="242"/>
      <c r="BOP11" s="242"/>
      <c r="BOQ11" s="242"/>
      <c r="BOR11" s="242"/>
      <c r="BOS11" s="242"/>
      <c r="BOT11" s="242"/>
      <c r="BOU11" s="242"/>
      <c r="BOV11" s="242"/>
      <c r="BOW11" s="242"/>
      <c r="BOX11" s="242"/>
      <c r="BOY11" s="242"/>
      <c r="BOZ11" s="242"/>
      <c r="BPA11" s="242"/>
      <c r="BPB11" s="242"/>
      <c r="BPC11" s="242"/>
      <c r="BPD11" s="242"/>
      <c r="BPE11" s="242"/>
      <c r="BPF11" s="242"/>
      <c r="BPG11" s="242"/>
      <c r="BPH11" s="242"/>
      <c r="BPI11" s="242"/>
      <c r="BPJ11" s="242"/>
      <c r="BPK11" s="242"/>
      <c r="BPL11" s="242"/>
      <c r="BPM11" s="242"/>
      <c r="BPN11" s="242"/>
      <c r="BPO11" s="242"/>
      <c r="BPP11" s="242"/>
      <c r="BPQ11" s="242"/>
      <c r="BPR11" s="242"/>
      <c r="BPS11" s="242"/>
      <c r="BPT11" s="242"/>
      <c r="BPU11" s="242"/>
      <c r="BPV11" s="242"/>
      <c r="BPW11" s="242"/>
      <c r="BPX11" s="242"/>
      <c r="BPY11" s="242"/>
      <c r="BPZ11" s="242"/>
      <c r="BQA11" s="242"/>
      <c r="BQB11" s="242"/>
      <c r="BQC11" s="242"/>
      <c r="BQD11" s="242"/>
      <c r="BQE11" s="242"/>
      <c r="BQF11" s="242"/>
      <c r="BQG11" s="242"/>
      <c r="BQH11" s="242"/>
      <c r="BQI11" s="242"/>
      <c r="BQJ11" s="242"/>
      <c r="BQK11" s="242"/>
      <c r="BQL11" s="242"/>
      <c r="BQM11" s="242"/>
      <c r="BQN11" s="242"/>
      <c r="BQO11" s="242"/>
      <c r="BQP11" s="242"/>
      <c r="BQQ11" s="242"/>
      <c r="BQR11" s="242"/>
      <c r="BQS11" s="242"/>
      <c r="BQT11" s="242"/>
      <c r="BQU11" s="242"/>
      <c r="BQV11" s="242"/>
      <c r="BQW11" s="242"/>
      <c r="BQX11" s="242"/>
      <c r="BQY11" s="242"/>
      <c r="BQZ11" s="242"/>
      <c r="BRA11" s="242"/>
      <c r="BRB11" s="242"/>
      <c r="BRC11" s="242"/>
      <c r="BRD11" s="242"/>
      <c r="BRE11" s="242"/>
      <c r="BRF11" s="242"/>
      <c r="BRG11" s="242"/>
      <c r="BRH11" s="242"/>
      <c r="BRI11" s="242"/>
      <c r="BRJ11" s="242"/>
      <c r="BRK11" s="242"/>
      <c r="BRL11" s="242"/>
      <c r="BRM11" s="242"/>
      <c r="BRN11" s="242"/>
      <c r="BRO11" s="242"/>
      <c r="BRP11" s="242"/>
      <c r="BRQ11" s="242"/>
      <c r="BRR11" s="242"/>
      <c r="BRS11" s="242"/>
      <c r="BRT11" s="242"/>
      <c r="BRU11" s="242"/>
      <c r="BRV11" s="242"/>
      <c r="BRW11" s="242"/>
      <c r="BRX11" s="242"/>
      <c r="BRY11" s="242"/>
      <c r="BRZ11" s="242"/>
      <c r="BSA11" s="242"/>
      <c r="BSB11" s="242"/>
      <c r="BSC11" s="242"/>
      <c r="BSD11" s="242"/>
      <c r="BSE11" s="242"/>
      <c r="BSF11" s="242"/>
      <c r="BSG11" s="242"/>
      <c r="BSH11" s="242"/>
      <c r="BSI11" s="242"/>
      <c r="BSJ11" s="242"/>
      <c r="BSK11" s="242"/>
      <c r="BSL11" s="242"/>
      <c r="BSM11" s="242"/>
      <c r="BSN11" s="242"/>
      <c r="BSO11" s="242"/>
      <c r="BSP11" s="242"/>
      <c r="BSQ11" s="242"/>
      <c r="BSR11" s="242"/>
      <c r="BSS11" s="242"/>
      <c r="BST11" s="242"/>
      <c r="BSU11" s="242"/>
      <c r="BSV11" s="242"/>
      <c r="BSW11" s="242"/>
      <c r="BSX11" s="242"/>
      <c r="BSY11" s="242"/>
      <c r="BSZ11" s="242"/>
      <c r="BTA11" s="242"/>
      <c r="BTB11" s="242"/>
      <c r="BTC11" s="242"/>
      <c r="BTD11" s="242"/>
      <c r="BTE11" s="242"/>
      <c r="BTF11" s="242"/>
      <c r="BTG11" s="242"/>
      <c r="BTH11" s="242"/>
      <c r="BTI11" s="242"/>
      <c r="BTJ11" s="242"/>
      <c r="BTK11" s="242"/>
      <c r="BTL11" s="242"/>
      <c r="BTM11" s="242"/>
      <c r="BTN11" s="242"/>
      <c r="BTO11" s="242"/>
      <c r="BTP11" s="242"/>
      <c r="BTQ11" s="242"/>
      <c r="BTR11" s="242"/>
      <c r="BTS11" s="242"/>
      <c r="BTT11" s="242"/>
      <c r="BTU11" s="242"/>
      <c r="BTV11" s="242"/>
      <c r="BTW11" s="242"/>
      <c r="BTX11" s="242"/>
      <c r="BTY11" s="242"/>
      <c r="BTZ11" s="242"/>
      <c r="BUA11" s="242"/>
      <c r="BUB11" s="242"/>
      <c r="BUC11" s="242"/>
      <c r="BUD11" s="242"/>
      <c r="BUE11" s="242"/>
      <c r="BUF11" s="242"/>
      <c r="BUG11" s="242"/>
      <c r="BUH11" s="242"/>
      <c r="BUI11" s="242"/>
      <c r="BUJ11" s="242"/>
      <c r="BUK11" s="242"/>
      <c r="BUL11" s="242"/>
      <c r="BUM11" s="242"/>
      <c r="BUN11" s="242"/>
      <c r="BUO11" s="242"/>
      <c r="BUP11" s="242"/>
      <c r="BUQ11" s="242"/>
      <c r="BUR11" s="242"/>
      <c r="BUS11" s="242"/>
      <c r="BUT11" s="242"/>
      <c r="BUU11" s="242"/>
      <c r="BUV11" s="242"/>
      <c r="BUW11" s="242"/>
      <c r="BUX11" s="242"/>
      <c r="BUY11" s="242"/>
      <c r="BUZ11" s="242"/>
      <c r="BVA11" s="242"/>
      <c r="BVB11" s="242"/>
      <c r="BVC11" s="242"/>
      <c r="BVD11" s="242"/>
      <c r="BVE11" s="242"/>
      <c r="BVF11" s="242"/>
      <c r="BVG11" s="242"/>
      <c r="BVH11" s="242"/>
      <c r="BVI11" s="242"/>
      <c r="BVJ11" s="242"/>
      <c r="BVK11" s="242"/>
      <c r="BVL11" s="242"/>
      <c r="BVM11" s="242"/>
      <c r="BVN11" s="242"/>
      <c r="BVO11" s="242"/>
      <c r="BVP11" s="242"/>
      <c r="BVQ11" s="242"/>
      <c r="BVR11" s="242"/>
      <c r="BVS11" s="242"/>
      <c r="BVT11" s="242"/>
      <c r="BVU11" s="242"/>
      <c r="BVV11" s="242"/>
      <c r="BVW11" s="242"/>
      <c r="BVX11" s="242"/>
      <c r="BVY11" s="242"/>
      <c r="BVZ11" s="242"/>
      <c r="BWA11" s="242"/>
      <c r="BWB11" s="242"/>
      <c r="BWC11" s="242"/>
      <c r="BWD11" s="242"/>
      <c r="BWE11" s="242"/>
      <c r="BWF11" s="242"/>
      <c r="BWG11" s="242"/>
      <c r="BWH11" s="242"/>
      <c r="BWI11" s="242"/>
      <c r="BWJ11" s="242"/>
      <c r="BWK11" s="242"/>
      <c r="BWL11" s="242"/>
      <c r="BWM11" s="242"/>
      <c r="BWN11" s="242"/>
      <c r="BWO11" s="242"/>
      <c r="BWP11" s="242"/>
      <c r="BWQ11" s="242"/>
      <c r="BWR11" s="242"/>
      <c r="BWS11" s="242"/>
      <c r="BWT11" s="242"/>
      <c r="BWU11" s="242"/>
      <c r="BWV11" s="242"/>
      <c r="BWW11" s="242"/>
      <c r="BWX11" s="242"/>
      <c r="BWY11" s="242"/>
      <c r="BWZ11" s="242"/>
      <c r="BXA11" s="242"/>
      <c r="BXB11" s="242"/>
      <c r="BXC11" s="242"/>
      <c r="BXD11" s="242"/>
      <c r="BXE11" s="242"/>
      <c r="BXF11" s="242"/>
      <c r="BXG11" s="242"/>
      <c r="BXH11" s="242"/>
      <c r="BXI11" s="242"/>
      <c r="BXJ11" s="242"/>
      <c r="BXK11" s="242"/>
      <c r="BXL11" s="242"/>
      <c r="BXM11" s="242"/>
      <c r="BXN11" s="242"/>
      <c r="BXO11" s="242"/>
      <c r="BXP11" s="242"/>
      <c r="BXQ11" s="242"/>
      <c r="BXR11" s="242"/>
      <c r="BXS11" s="242"/>
      <c r="BXT11" s="242"/>
      <c r="BXU11" s="242"/>
      <c r="BXV11" s="242"/>
      <c r="BXW11" s="242"/>
      <c r="BXX11" s="242"/>
      <c r="BXY11" s="242"/>
      <c r="BXZ11" s="242"/>
      <c r="BYA11" s="242"/>
      <c r="BYB11" s="242"/>
      <c r="BYC11" s="242"/>
      <c r="BYD11" s="242"/>
      <c r="BYE11" s="242"/>
      <c r="BYF11" s="242"/>
      <c r="BYG11" s="242"/>
      <c r="BYH11" s="242"/>
      <c r="BYI11" s="242"/>
      <c r="BYJ11" s="242"/>
      <c r="BYK11" s="242"/>
      <c r="BYL11" s="242"/>
      <c r="BYM11" s="242"/>
      <c r="BYN11" s="242"/>
      <c r="BYO11" s="242"/>
      <c r="BYP11" s="242"/>
      <c r="BYQ11" s="242"/>
      <c r="BYR11" s="242"/>
      <c r="BYS11" s="242"/>
      <c r="BYT11" s="242"/>
      <c r="BYU11" s="242"/>
      <c r="BYV11" s="242"/>
      <c r="BYW11" s="242"/>
      <c r="BYX11" s="242"/>
      <c r="BYY11" s="242"/>
      <c r="BYZ11" s="242"/>
      <c r="BZA11" s="242"/>
      <c r="BZB11" s="242"/>
      <c r="BZC11" s="242"/>
      <c r="BZD11" s="242"/>
      <c r="BZE11" s="242"/>
      <c r="BZF11" s="242"/>
      <c r="BZG11" s="242"/>
      <c r="BZH11" s="242"/>
      <c r="BZI11" s="242"/>
      <c r="BZJ11" s="242"/>
      <c r="BZK11" s="242"/>
      <c r="BZL11" s="242"/>
      <c r="BZM11" s="242"/>
      <c r="BZN11" s="242"/>
      <c r="BZO11" s="242"/>
      <c r="BZP11" s="242"/>
      <c r="BZQ11" s="242"/>
      <c r="BZR11" s="242"/>
      <c r="BZS11" s="242"/>
      <c r="BZT11" s="242"/>
      <c r="BZU11" s="242"/>
      <c r="BZV11" s="242"/>
      <c r="BZW11" s="242"/>
      <c r="BZX11" s="242"/>
      <c r="BZY11" s="242"/>
      <c r="BZZ11" s="242"/>
      <c r="CAA11" s="242"/>
      <c r="CAB11" s="242"/>
      <c r="CAC11" s="242"/>
      <c r="CAD11" s="242"/>
      <c r="CAE11" s="242"/>
      <c r="CAF11" s="242"/>
      <c r="CAG11" s="242"/>
      <c r="CAH11" s="242"/>
      <c r="CAI11" s="242"/>
      <c r="CAJ11" s="242"/>
      <c r="CAK11" s="242"/>
      <c r="CAL11" s="242"/>
      <c r="CAM11" s="242"/>
      <c r="CAN11" s="242"/>
      <c r="CAO11" s="242"/>
      <c r="CAP11" s="242"/>
      <c r="CAQ11" s="242"/>
      <c r="CAR11" s="242"/>
      <c r="CAS11" s="242"/>
      <c r="CAT11" s="242"/>
      <c r="CAU11" s="242"/>
      <c r="CAV11" s="242"/>
      <c r="CAW11" s="242"/>
      <c r="CAX11" s="242"/>
      <c r="CAY11" s="242"/>
      <c r="CAZ11" s="242"/>
      <c r="CBA11" s="242"/>
      <c r="CBB11" s="242"/>
      <c r="CBC11" s="242"/>
      <c r="CBD11" s="242"/>
      <c r="CBE11" s="242"/>
      <c r="CBF11" s="242"/>
      <c r="CBG11" s="242"/>
      <c r="CBH11" s="242"/>
      <c r="CBI11" s="242"/>
      <c r="CBJ11" s="242"/>
      <c r="CBK11" s="242"/>
      <c r="CBL11" s="242"/>
      <c r="CBM11" s="242"/>
      <c r="CBN11" s="242"/>
      <c r="CBO11" s="242"/>
      <c r="CBP11" s="242"/>
      <c r="CBQ11" s="242"/>
      <c r="CBR11" s="242"/>
      <c r="CBS11" s="242"/>
      <c r="CBT11" s="242"/>
      <c r="CBU11" s="242"/>
      <c r="CBV11" s="242"/>
      <c r="CBW11" s="242"/>
      <c r="CBX11" s="242"/>
      <c r="CBY11" s="242"/>
      <c r="CBZ11" s="242"/>
      <c r="CCA11" s="242"/>
      <c r="CCB11" s="242"/>
      <c r="CCC11" s="242"/>
      <c r="CCD11" s="242"/>
      <c r="CCE11" s="242"/>
      <c r="CCF11" s="242"/>
      <c r="CCG11" s="242"/>
      <c r="CCH11" s="242"/>
      <c r="CCI11" s="242"/>
      <c r="CCJ11" s="242"/>
      <c r="CCK11" s="242"/>
      <c r="CCL11" s="242"/>
      <c r="CCM11" s="242"/>
      <c r="CCN11" s="242"/>
      <c r="CCO11" s="242"/>
      <c r="CCP11" s="242"/>
      <c r="CCQ11" s="242"/>
      <c r="CCR11" s="242"/>
      <c r="CCS11" s="242"/>
      <c r="CCT11" s="242"/>
      <c r="CCU11" s="242"/>
      <c r="CCV11" s="242"/>
      <c r="CCW11" s="242"/>
      <c r="CCX11" s="242"/>
      <c r="CCY11" s="242"/>
      <c r="CCZ11" s="242"/>
      <c r="CDA11" s="242"/>
      <c r="CDB11" s="242"/>
      <c r="CDC11" s="242"/>
      <c r="CDD11" s="242"/>
      <c r="CDE11" s="242"/>
      <c r="CDF11" s="242"/>
      <c r="CDG11" s="242"/>
      <c r="CDH11" s="242"/>
      <c r="CDI11" s="242"/>
      <c r="CDJ11" s="242"/>
      <c r="CDK11" s="242"/>
      <c r="CDL11" s="242"/>
      <c r="CDM11" s="242"/>
      <c r="CDN11" s="242"/>
      <c r="CDO11" s="242"/>
      <c r="CDP11" s="242"/>
      <c r="CDQ11" s="242"/>
      <c r="CDR11" s="242"/>
      <c r="CDS11" s="242"/>
      <c r="CDT11" s="242"/>
      <c r="CDU11" s="242"/>
      <c r="CDV11" s="242"/>
      <c r="CDW11" s="242"/>
      <c r="CDX11" s="242"/>
      <c r="CDY11" s="242"/>
      <c r="CDZ11" s="242"/>
      <c r="CEA11" s="242"/>
      <c r="CEB11" s="242"/>
      <c r="CEC11" s="242"/>
      <c r="CED11" s="242"/>
      <c r="CEE11" s="242"/>
      <c r="CEF11" s="242"/>
      <c r="CEG11" s="242"/>
      <c r="CEH11" s="242"/>
      <c r="CEI11" s="242"/>
      <c r="CEJ11" s="242"/>
      <c r="CEK11" s="242"/>
      <c r="CEL11" s="242"/>
      <c r="CEM11" s="242"/>
      <c r="CEN11" s="242"/>
      <c r="CEO11" s="242"/>
      <c r="CEP11" s="242"/>
      <c r="CEQ11" s="242"/>
      <c r="CER11" s="242"/>
      <c r="CES11" s="242"/>
      <c r="CET11" s="242"/>
      <c r="CEU11" s="242"/>
      <c r="CEV11" s="242"/>
      <c r="CEW11" s="242"/>
      <c r="CEX11" s="242"/>
      <c r="CEY11" s="242"/>
      <c r="CEZ11" s="242"/>
      <c r="CFA11" s="242"/>
      <c r="CFB11" s="242"/>
      <c r="CFC11" s="242"/>
      <c r="CFD11" s="242"/>
      <c r="CFE11" s="242"/>
      <c r="CFF11" s="242"/>
      <c r="CFG11" s="242"/>
      <c r="CFH11" s="242"/>
      <c r="CFI11" s="242"/>
      <c r="CFJ11" s="242"/>
      <c r="CFK11" s="242"/>
      <c r="CFL11" s="242"/>
      <c r="CFM11" s="242"/>
      <c r="CFN11" s="242"/>
      <c r="CFO11" s="242"/>
      <c r="CFP11" s="242"/>
      <c r="CFQ11" s="242"/>
      <c r="CFR11" s="242"/>
      <c r="CFS11" s="242"/>
      <c r="CFT11" s="242"/>
      <c r="CFU11" s="242"/>
      <c r="CFV11" s="242"/>
      <c r="CFW11" s="242"/>
      <c r="CFX11" s="242"/>
      <c r="CFY11" s="242"/>
      <c r="CFZ11" s="242"/>
      <c r="CGA11" s="242"/>
      <c r="CGB11" s="242"/>
      <c r="CGC11" s="242"/>
      <c r="CGD11" s="242"/>
      <c r="CGE11" s="242"/>
      <c r="CGF11" s="242"/>
      <c r="CGG11" s="242"/>
      <c r="CGH11" s="242"/>
      <c r="CGI11" s="242"/>
      <c r="CGJ11" s="242"/>
      <c r="CGK11" s="242"/>
      <c r="CGL11" s="242"/>
      <c r="CGM11" s="242"/>
      <c r="CGN11" s="242"/>
      <c r="CGO11" s="242"/>
      <c r="CGP11" s="242"/>
      <c r="CGQ11" s="242"/>
      <c r="CGR11" s="242"/>
      <c r="CGS11" s="242"/>
      <c r="CGT11" s="242"/>
      <c r="CGU11" s="242"/>
      <c r="CGV11" s="242"/>
      <c r="CGW11" s="242"/>
      <c r="CGX11" s="242"/>
      <c r="CGY11" s="242"/>
      <c r="CGZ11" s="242"/>
      <c r="CHA11" s="242"/>
      <c r="CHB11" s="242"/>
      <c r="CHC11" s="242"/>
      <c r="CHD11" s="242"/>
      <c r="CHE11" s="242"/>
      <c r="CHF11" s="242"/>
      <c r="CHG11" s="242"/>
      <c r="CHH11" s="242"/>
      <c r="CHI11" s="242"/>
      <c r="CHJ11" s="242"/>
      <c r="CHK11" s="242"/>
      <c r="CHL11" s="242"/>
      <c r="CHM11" s="242"/>
      <c r="CHN11" s="242"/>
      <c r="CHO11" s="242"/>
      <c r="CHP11" s="242"/>
      <c r="CHQ11" s="242"/>
      <c r="CHR11" s="242"/>
      <c r="CHS11" s="242"/>
      <c r="CHT11" s="242"/>
      <c r="CHU11" s="242"/>
      <c r="CHV11" s="242"/>
      <c r="CHW11" s="242"/>
      <c r="CHX11" s="242"/>
      <c r="CHY11" s="242"/>
      <c r="CHZ11" s="242"/>
      <c r="CIA11" s="242"/>
      <c r="CIB11" s="242"/>
      <c r="CIC11" s="242"/>
      <c r="CID11" s="242"/>
      <c r="CIE11" s="242"/>
      <c r="CIF11" s="242"/>
      <c r="CIG11" s="242"/>
      <c r="CIH11" s="242"/>
      <c r="CII11" s="242"/>
      <c r="CIJ11" s="242"/>
      <c r="CIK11" s="242"/>
      <c r="CIL11" s="242"/>
      <c r="CIM11" s="242"/>
      <c r="CIN11" s="242"/>
      <c r="CIO11" s="242"/>
      <c r="CIP11" s="242"/>
      <c r="CIQ11" s="242"/>
      <c r="CIR11" s="242"/>
      <c r="CIS11" s="242"/>
      <c r="CIT11" s="242"/>
      <c r="CIU11" s="242"/>
      <c r="CIV11" s="242"/>
      <c r="CIW11" s="242"/>
      <c r="CIX11" s="242"/>
      <c r="CIY11" s="242"/>
      <c r="CIZ11" s="242"/>
      <c r="CJA11" s="242"/>
      <c r="CJB11" s="242"/>
      <c r="CJC11" s="242"/>
      <c r="CJD11" s="242"/>
      <c r="CJE11" s="242"/>
      <c r="CJF11" s="242"/>
      <c r="CJG11" s="242"/>
      <c r="CJH11" s="242"/>
      <c r="CJI11" s="242"/>
      <c r="CJJ11" s="242"/>
      <c r="CJK11" s="242"/>
      <c r="CJL11" s="242"/>
      <c r="CJM11" s="242"/>
      <c r="CJN11" s="242"/>
      <c r="CJO11" s="242"/>
      <c r="CJP11" s="242"/>
      <c r="CJQ11" s="242"/>
      <c r="CJR11" s="242"/>
      <c r="CJS11" s="242"/>
      <c r="CJT11" s="242"/>
      <c r="CJU11" s="242"/>
      <c r="CJV11" s="242"/>
      <c r="CJW11" s="242"/>
      <c r="CJX11" s="242"/>
      <c r="CJY11" s="242"/>
      <c r="CJZ11" s="242"/>
      <c r="CKA11" s="242"/>
      <c r="CKB11" s="242"/>
      <c r="CKC11" s="242"/>
      <c r="CKD11" s="242"/>
      <c r="CKE11" s="242"/>
      <c r="CKF11" s="242"/>
      <c r="CKG11" s="242"/>
      <c r="CKH11" s="242"/>
      <c r="CKI11" s="242"/>
      <c r="CKJ11" s="242"/>
      <c r="CKK11" s="242"/>
      <c r="CKL11" s="242"/>
      <c r="CKM11" s="242"/>
      <c r="CKN11" s="242"/>
      <c r="CKO11" s="242"/>
      <c r="CKP11" s="242"/>
      <c r="CKQ11" s="242"/>
      <c r="CKR11" s="242"/>
      <c r="CKS11" s="242"/>
      <c r="CKT11" s="242"/>
      <c r="CKU11" s="242"/>
      <c r="CKV11" s="242"/>
      <c r="CKW11" s="242"/>
      <c r="CKX11" s="242"/>
      <c r="CKY11" s="242"/>
      <c r="CKZ11" s="242"/>
      <c r="CLA11" s="242"/>
      <c r="CLB11" s="242"/>
      <c r="CLC11" s="242"/>
      <c r="CLD11" s="242"/>
      <c r="CLE11" s="242"/>
      <c r="CLF11" s="242"/>
      <c r="CLG11" s="242"/>
      <c r="CLH11" s="242"/>
      <c r="CLI11" s="242"/>
      <c r="CLJ11" s="242"/>
      <c r="CLK11" s="242"/>
      <c r="CLL11" s="242"/>
      <c r="CLM11" s="242"/>
      <c r="CLN11" s="242"/>
      <c r="CLO11" s="242"/>
      <c r="CLP11" s="242"/>
      <c r="CLQ11" s="242"/>
      <c r="CLR11" s="242"/>
      <c r="CLS11" s="242"/>
      <c r="CLT11" s="242"/>
      <c r="CLU11" s="242"/>
      <c r="CLV11" s="242"/>
      <c r="CLW11" s="242"/>
      <c r="CLX11" s="242"/>
      <c r="CLY11" s="242"/>
      <c r="CLZ11" s="242"/>
      <c r="CMA11" s="242"/>
      <c r="CMB11" s="242"/>
      <c r="CMC11" s="242"/>
      <c r="CMD11" s="242"/>
      <c r="CME11" s="242"/>
      <c r="CMF11" s="242"/>
      <c r="CMG11" s="242"/>
      <c r="CMH11" s="242"/>
      <c r="CMI11" s="242"/>
      <c r="CMJ11" s="242"/>
      <c r="CMK11" s="242"/>
      <c r="CML11" s="242"/>
      <c r="CMM11" s="242"/>
      <c r="CMN11" s="242"/>
      <c r="CMO11" s="242"/>
      <c r="CMP11" s="242"/>
      <c r="CMQ11" s="242"/>
      <c r="CMR11" s="242"/>
      <c r="CMS11" s="242"/>
      <c r="CMT11" s="242"/>
      <c r="CMU11" s="242"/>
      <c r="CMV11" s="242"/>
      <c r="CMW11" s="242"/>
      <c r="CMX11" s="242"/>
      <c r="CMY11" s="242"/>
      <c r="CMZ11" s="242"/>
      <c r="CNA11" s="242"/>
      <c r="CNB11" s="242"/>
      <c r="CNC11" s="242"/>
      <c r="CND11" s="242"/>
      <c r="CNE11" s="242"/>
      <c r="CNF11" s="242"/>
      <c r="CNG11" s="242"/>
      <c r="CNH11" s="242"/>
      <c r="CNI11" s="242"/>
      <c r="CNJ11" s="242"/>
      <c r="CNK11" s="242"/>
      <c r="CNL11" s="242"/>
      <c r="CNM11" s="242"/>
      <c r="CNN11" s="242"/>
      <c r="CNO11" s="242"/>
      <c r="CNP11" s="242"/>
      <c r="CNQ11" s="242"/>
      <c r="CNR11" s="242"/>
      <c r="CNS11" s="242"/>
      <c r="CNT11" s="242"/>
      <c r="CNU11" s="242"/>
      <c r="CNV11" s="242"/>
      <c r="CNW11" s="242"/>
      <c r="CNX11" s="242"/>
      <c r="CNY11" s="242"/>
      <c r="CNZ11" s="242"/>
      <c r="COA11" s="242"/>
      <c r="COB11" s="242"/>
      <c r="COC11" s="242"/>
      <c r="COD11" s="242"/>
      <c r="COE11" s="242"/>
      <c r="COF11" s="242"/>
      <c r="COG11" s="242"/>
      <c r="COH11" s="242"/>
      <c r="COI11" s="242"/>
      <c r="COJ11" s="242"/>
      <c r="COK11" s="242"/>
      <c r="COL11" s="242"/>
      <c r="COM11" s="242"/>
      <c r="CON11" s="242"/>
      <c r="COO11" s="242"/>
      <c r="COP11" s="242"/>
      <c r="COQ11" s="242"/>
      <c r="COR11" s="242"/>
      <c r="COS11" s="242"/>
      <c r="COT11" s="242"/>
      <c r="COU11" s="242"/>
      <c r="COV11" s="242"/>
      <c r="COW11" s="242"/>
      <c r="COX11" s="242"/>
      <c r="COY11" s="242"/>
      <c r="COZ11" s="242"/>
      <c r="CPA11" s="242"/>
      <c r="CPB11" s="242"/>
      <c r="CPC11" s="242"/>
      <c r="CPD11" s="242"/>
      <c r="CPE11" s="242"/>
      <c r="CPF11" s="242"/>
      <c r="CPG11" s="242"/>
      <c r="CPH11" s="242"/>
      <c r="CPI11" s="242"/>
      <c r="CPJ11" s="242"/>
      <c r="CPK11" s="242"/>
      <c r="CPL11" s="242"/>
      <c r="CPM11" s="242"/>
      <c r="CPN11" s="242"/>
      <c r="CPO11" s="242"/>
      <c r="CPP11" s="242"/>
      <c r="CPQ11" s="242"/>
      <c r="CPR11" s="242"/>
      <c r="CPS11" s="242"/>
      <c r="CPT11" s="242"/>
      <c r="CPU11" s="242"/>
      <c r="CPV11" s="242"/>
      <c r="CPW11" s="242"/>
      <c r="CPX11" s="242"/>
      <c r="CPY11" s="242"/>
      <c r="CPZ11" s="242"/>
      <c r="CQA11" s="242"/>
      <c r="CQB11" s="242"/>
      <c r="CQC11" s="242"/>
      <c r="CQD11" s="242"/>
      <c r="CQE11" s="242"/>
      <c r="CQF11" s="242"/>
      <c r="CQG11" s="242"/>
      <c r="CQH11" s="242"/>
      <c r="CQI11" s="242"/>
      <c r="CQJ11" s="242"/>
      <c r="CQK11" s="242"/>
      <c r="CQL11" s="242"/>
      <c r="CQM11" s="242"/>
      <c r="CQN11" s="242"/>
      <c r="CQO11" s="242"/>
      <c r="CQP11" s="242"/>
      <c r="CQQ11" s="242"/>
      <c r="CQR11" s="242"/>
      <c r="CQS11" s="242"/>
      <c r="CQT11" s="242"/>
      <c r="CQU11" s="242"/>
      <c r="CQV11" s="242"/>
      <c r="CQW11" s="242"/>
      <c r="CQX11" s="242"/>
      <c r="CQY11" s="242"/>
      <c r="CQZ11" s="242"/>
      <c r="CRA11" s="242"/>
      <c r="CRB11" s="242"/>
      <c r="CRC11" s="242"/>
      <c r="CRD11" s="242"/>
      <c r="CRE11" s="242"/>
      <c r="CRF11" s="242"/>
      <c r="CRG11" s="242"/>
      <c r="CRH11" s="242"/>
      <c r="CRI11" s="242"/>
      <c r="CRJ11" s="242"/>
      <c r="CRK11" s="242"/>
      <c r="CRL11" s="242"/>
      <c r="CRM11" s="242"/>
      <c r="CRN11" s="242"/>
      <c r="CRO11" s="242"/>
      <c r="CRP11" s="242"/>
      <c r="CRQ11" s="242"/>
      <c r="CRR11" s="242"/>
      <c r="CRS11" s="242"/>
      <c r="CRT11" s="242"/>
      <c r="CRU11" s="242"/>
      <c r="CRV11" s="242"/>
      <c r="CRW11" s="242"/>
      <c r="CRX11" s="242"/>
      <c r="CRY11" s="242"/>
      <c r="CRZ11" s="242"/>
      <c r="CSA11" s="242"/>
      <c r="CSB11" s="242"/>
      <c r="CSC11" s="242"/>
      <c r="CSD11" s="242"/>
      <c r="CSE11" s="242"/>
      <c r="CSF11" s="242"/>
      <c r="CSG11" s="242"/>
      <c r="CSH11" s="242"/>
      <c r="CSI11" s="242"/>
      <c r="CSJ11" s="242"/>
      <c r="CSK11" s="242"/>
      <c r="CSL11" s="242"/>
      <c r="CSM11" s="242"/>
      <c r="CSN11" s="242"/>
      <c r="CSO11" s="242"/>
      <c r="CSP11" s="242"/>
      <c r="CSQ11" s="242"/>
      <c r="CSR11" s="242"/>
      <c r="CSS11" s="242"/>
      <c r="CST11" s="242"/>
      <c r="CSU11" s="242"/>
      <c r="CSV11" s="242"/>
      <c r="CSW11" s="242"/>
      <c r="CSX11" s="242"/>
      <c r="CSY11" s="242"/>
      <c r="CSZ11" s="242"/>
      <c r="CTA11" s="242"/>
      <c r="CTB11" s="242"/>
      <c r="CTC11" s="242"/>
      <c r="CTD11" s="242"/>
      <c r="CTE11" s="242"/>
      <c r="CTF11" s="242"/>
      <c r="CTG11" s="242"/>
      <c r="CTH11" s="242"/>
      <c r="CTI11" s="242"/>
      <c r="CTJ11" s="242"/>
      <c r="CTK11" s="242"/>
      <c r="CTL11" s="242"/>
      <c r="CTM11" s="242"/>
      <c r="CTN11" s="242"/>
      <c r="CTO11" s="242"/>
      <c r="CTP11" s="242"/>
      <c r="CTQ11" s="242"/>
      <c r="CTR11" s="242"/>
      <c r="CTS11" s="242"/>
      <c r="CTT11" s="242"/>
      <c r="CTU11" s="242"/>
      <c r="CTV11" s="242"/>
      <c r="CTW11" s="242"/>
      <c r="CTX11" s="242"/>
      <c r="CTY11" s="242"/>
      <c r="CTZ11" s="242"/>
      <c r="CUA11" s="242"/>
      <c r="CUB11" s="242"/>
      <c r="CUC11" s="242"/>
      <c r="CUD11" s="242"/>
      <c r="CUE11" s="242"/>
      <c r="CUF11" s="242"/>
      <c r="CUG11" s="242"/>
      <c r="CUH11" s="242"/>
      <c r="CUI11" s="242"/>
      <c r="CUJ11" s="242"/>
      <c r="CUK11" s="242"/>
      <c r="CUL11" s="242"/>
      <c r="CUM11" s="242"/>
      <c r="CUN11" s="242"/>
      <c r="CUO11" s="242"/>
      <c r="CUP11" s="242"/>
      <c r="CUQ11" s="242"/>
      <c r="CUR11" s="242"/>
      <c r="CUS11" s="242"/>
      <c r="CUT11" s="242"/>
      <c r="CUU11" s="242"/>
      <c r="CUV11" s="242"/>
      <c r="CUW11" s="242"/>
      <c r="CUX11" s="242"/>
      <c r="CUY11" s="242"/>
      <c r="CUZ11" s="242"/>
      <c r="CVA11" s="242"/>
      <c r="CVB11" s="242"/>
      <c r="CVC11" s="242"/>
      <c r="CVD11" s="242"/>
      <c r="CVE11" s="242"/>
      <c r="CVF11" s="242"/>
      <c r="CVG11" s="242"/>
      <c r="CVH11" s="242"/>
      <c r="CVI11" s="242"/>
      <c r="CVJ11" s="242"/>
      <c r="CVK11" s="242"/>
      <c r="CVL11" s="242"/>
      <c r="CVM11" s="242"/>
      <c r="CVN11" s="242"/>
      <c r="CVO11" s="242"/>
      <c r="CVP11" s="242"/>
      <c r="CVQ11" s="242"/>
      <c r="CVR11" s="242"/>
      <c r="CVS11" s="242"/>
      <c r="CVT11" s="242"/>
      <c r="CVU11" s="242"/>
      <c r="CVV11" s="242"/>
      <c r="CVW11" s="242"/>
      <c r="CVX11" s="242"/>
      <c r="CVY11" s="242"/>
      <c r="CVZ11" s="242"/>
      <c r="CWA11" s="242"/>
      <c r="CWB11" s="242"/>
      <c r="CWC11" s="242"/>
      <c r="CWD11" s="242"/>
      <c r="CWE11" s="242"/>
      <c r="CWF11" s="242"/>
      <c r="CWG11" s="242"/>
      <c r="CWH11" s="242"/>
      <c r="CWI11" s="242"/>
      <c r="CWJ11" s="242"/>
      <c r="CWK11" s="242"/>
      <c r="CWL11" s="242"/>
      <c r="CWM11" s="242"/>
      <c r="CWN11" s="242"/>
      <c r="CWO11" s="242"/>
      <c r="CWP11" s="242"/>
      <c r="CWQ11" s="242"/>
      <c r="CWR11" s="242"/>
      <c r="CWS11" s="242"/>
      <c r="CWT11" s="242"/>
      <c r="CWU11" s="242"/>
      <c r="CWV11" s="242"/>
      <c r="CWW11" s="242"/>
      <c r="CWX11" s="242"/>
      <c r="CWY11" s="242"/>
      <c r="CWZ11" s="242"/>
      <c r="CXA11" s="242"/>
      <c r="CXB11" s="242"/>
      <c r="CXC11" s="242"/>
      <c r="CXD11" s="242"/>
      <c r="CXE11" s="242"/>
      <c r="CXF11" s="242"/>
      <c r="CXG11" s="242"/>
      <c r="CXH11" s="242"/>
      <c r="CXI11" s="242"/>
      <c r="CXJ11" s="242"/>
      <c r="CXK11" s="242"/>
      <c r="CXL11" s="242"/>
      <c r="CXM11" s="242"/>
      <c r="CXN11" s="242"/>
      <c r="CXO11" s="242"/>
      <c r="CXP11" s="242"/>
      <c r="CXQ11" s="242"/>
      <c r="CXR11" s="242"/>
      <c r="CXS11" s="242"/>
      <c r="CXT11" s="242"/>
      <c r="CXU11" s="242"/>
      <c r="CXV11" s="242"/>
      <c r="CXW11" s="242"/>
      <c r="CXX11" s="242"/>
      <c r="CXY11" s="242"/>
      <c r="CXZ11" s="242"/>
      <c r="CYA11" s="242"/>
      <c r="CYB11" s="242"/>
      <c r="CYC11" s="242"/>
      <c r="CYD11" s="242"/>
      <c r="CYE11" s="242"/>
      <c r="CYF11" s="242"/>
      <c r="CYG11" s="242"/>
      <c r="CYH11" s="242"/>
      <c r="CYI11" s="242"/>
      <c r="CYJ11" s="242"/>
      <c r="CYK11" s="242"/>
      <c r="CYL11" s="242"/>
      <c r="CYM11" s="242"/>
      <c r="CYN11" s="242"/>
      <c r="CYO11" s="242"/>
      <c r="CYP11" s="242"/>
      <c r="CYQ11" s="242"/>
      <c r="CYR11" s="242"/>
      <c r="CYS11" s="242"/>
      <c r="CYT11" s="242"/>
      <c r="CYU11" s="242"/>
      <c r="CYV11" s="242"/>
      <c r="CYW11" s="242"/>
      <c r="CYX11" s="242"/>
      <c r="CYY11" s="242"/>
      <c r="CYZ11" s="242"/>
      <c r="CZA11" s="242"/>
      <c r="CZB11" s="242"/>
      <c r="CZC11" s="242"/>
      <c r="CZD11" s="242"/>
      <c r="CZE11" s="242"/>
      <c r="CZF11" s="242"/>
      <c r="CZG11" s="242"/>
      <c r="CZH11" s="242"/>
      <c r="CZI11" s="242"/>
      <c r="CZJ11" s="242"/>
      <c r="CZK11" s="242"/>
      <c r="CZL11" s="242"/>
      <c r="CZM11" s="242"/>
      <c r="CZN11" s="242"/>
      <c r="CZO11" s="242"/>
      <c r="CZP11" s="242"/>
      <c r="CZQ11" s="242"/>
      <c r="CZR11" s="242"/>
      <c r="CZS11" s="242"/>
      <c r="CZT11" s="242"/>
      <c r="CZU11" s="242"/>
      <c r="CZV11" s="242"/>
      <c r="CZW11" s="242"/>
      <c r="CZX11" s="242"/>
      <c r="CZY11" s="242"/>
      <c r="CZZ11" s="242"/>
      <c r="DAA11" s="242"/>
      <c r="DAB11" s="242"/>
      <c r="DAC11" s="242"/>
      <c r="DAD11" s="242"/>
      <c r="DAE11" s="242"/>
      <c r="DAF11" s="242"/>
      <c r="DAG11" s="242"/>
      <c r="DAH11" s="242"/>
      <c r="DAI11" s="242"/>
      <c r="DAJ11" s="242"/>
      <c r="DAK11" s="242"/>
      <c r="DAL11" s="242"/>
      <c r="DAM11" s="242"/>
      <c r="DAN11" s="242"/>
      <c r="DAO11" s="242"/>
      <c r="DAP11" s="242"/>
      <c r="DAQ11" s="242"/>
      <c r="DAR11" s="242"/>
      <c r="DAS11" s="242"/>
      <c r="DAT11" s="242"/>
      <c r="DAU11" s="242"/>
      <c r="DAV11" s="242"/>
      <c r="DAW11" s="242"/>
      <c r="DAX11" s="242"/>
      <c r="DAY11" s="242"/>
      <c r="DAZ11" s="242"/>
      <c r="DBA11" s="242"/>
      <c r="DBB11" s="242"/>
      <c r="DBC11" s="242"/>
      <c r="DBD11" s="242"/>
      <c r="DBE11" s="242"/>
      <c r="DBF11" s="242"/>
      <c r="DBG11" s="242"/>
      <c r="DBH11" s="242"/>
      <c r="DBI11" s="242"/>
      <c r="DBJ11" s="242"/>
      <c r="DBK11" s="242"/>
      <c r="DBL11" s="242"/>
      <c r="DBM11" s="242"/>
      <c r="DBN11" s="242"/>
      <c r="DBO11" s="242"/>
      <c r="DBP11" s="242"/>
      <c r="DBQ11" s="242"/>
      <c r="DBR11" s="242"/>
      <c r="DBS11" s="242"/>
      <c r="DBT11" s="242"/>
      <c r="DBU11" s="242"/>
      <c r="DBV11" s="242"/>
      <c r="DBW11" s="242"/>
      <c r="DBX11" s="242"/>
      <c r="DBY11" s="242"/>
      <c r="DBZ11" s="242"/>
      <c r="DCA11" s="242"/>
      <c r="DCB11" s="242"/>
      <c r="DCC11" s="242"/>
      <c r="DCD11" s="242"/>
      <c r="DCE11" s="242"/>
      <c r="DCF11" s="242"/>
      <c r="DCG11" s="242"/>
      <c r="DCH11" s="242"/>
      <c r="DCI11" s="242"/>
      <c r="DCJ11" s="242"/>
      <c r="DCK11" s="242"/>
      <c r="DCL11" s="242"/>
      <c r="DCM11" s="242"/>
      <c r="DCN11" s="242"/>
      <c r="DCO11" s="242"/>
      <c r="DCP11" s="242"/>
      <c r="DCQ11" s="242"/>
      <c r="DCR11" s="242"/>
      <c r="DCS11" s="242"/>
      <c r="DCT11" s="242"/>
      <c r="DCU11" s="242"/>
      <c r="DCV11" s="242"/>
      <c r="DCW11" s="242"/>
      <c r="DCX11" s="242"/>
      <c r="DCY11" s="242"/>
      <c r="DCZ11" s="242"/>
      <c r="DDA11" s="242"/>
      <c r="DDB11" s="242"/>
      <c r="DDC11" s="242"/>
      <c r="DDD11" s="242"/>
      <c r="DDE11" s="242"/>
      <c r="DDF11" s="242"/>
      <c r="DDG11" s="242"/>
      <c r="DDH11" s="242"/>
      <c r="DDI11" s="242"/>
      <c r="DDJ11" s="242"/>
      <c r="DDK11" s="242"/>
      <c r="DDL11" s="242"/>
      <c r="DDM11" s="242"/>
      <c r="DDN11" s="242"/>
      <c r="DDO11" s="242"/>
      <c r="DDP11" s="242"/>
      <c r="DDQ11" s="242"/>
      <c r="DDR11" s="242"/>
      <c r="DDS11" s="242"/>
      <c r="DDT11" s="242"/>
      <c r="DDU11" s="242"/>
      <c r="DDV11" s="242"/>
      <c r="DDW11" s="242"/>
      <c r="DDX11" s="242"/>
      <c r="DDY11" s="242"/>
      <c r="DDZ11" s="242"/>
      <c r="DEA11" s="242"/>
      <c r="DEB11" s="242"/>
      <c r="DEC11" s="242"/>
      <c r="DED11" s="242"/>
      <c r="DEE11" s="242"/>
      <c r="DEF11" s="242"/>
      <c r="DEG11" s="242"/>
      <c r="DEH11" s="242"/>
      <c r="DEI11" s="242"/>
      <c r="DEJ11" s="242"/>
      <c r="DEK11" s="242"/>
      <c r="DEL11" s="242"/>
      <c r="DEM11" s="242"/>
      <c r="DEN11" s="242"/>
      <c r="DEO11" s="242"/>
      <c r="DEP11" s="242"/>
      <c r="DEQ11" s="242"/>
      <c r="DER11" s="242"/>
      <c r="DES11" s="242"/>
      <c r="DET11" s="242"/>
      <c r="DEU11" s="242"/>
      <c r="DEV11" s="242"/>
      <c r="DEW11" s="242"/>
      <c r="DEX11" s="242"/>
      <c r="DEY11" s="242"/>
      <c r="DEZ11" s="242"/>
      <c r="DFA11" s="242"/>
      <c r="DFB11" s="242"/>
      <c r="DFC11" s="242"/>
      <c r="DFD11" s="242"/>
      <c r="DFE11" s="242"/>
      <c r="DFF11" s="242"/>
      <c r="DFG11" s="242"/>
      <c r="DFH11" s="242"/>
      <c r="DFI11" s="242"/>
      <c r="DFJ11" s="242"/>
      <c r="DFK11" s="242"/>
      <c r="DFL11" s="242"/>
      <c r="DFM11" s="242"/>
      <c r="DFN11" s="242"/>
      <c r="DFO11" s="242"/>
      <c r="DFP11" s="242"/>
      <c r="DFQ11" s="242"/>
      <c r="DFR11" s="242"/>
      <c r="DFS11" s="242"/>
      <c r="DFT11" s="242"/>
      <c r="DFU11" s="242"/>
      <c r="DFV11" s="242"/>
      <c r="DFW11" s="242"/>
      <c r="DFX11" s="242"/>
      <c r="DFY11" s="242"/>
      <c r="DFZ11" s="242"/>
      <c r="DGA11" s="242"/>
      <c r="DGB11" s="242"/>
      <c r="DGC11" s="242"/>
      <c r="DGD11" s="242"/>
      <c r="DGE11" s="242"/>
      <c r="DGF11" s="242"/>
      <c r="DGG11" s="242"/>
      <c r="DGH11" s="242"/>
      <c r="DGI11" s="242"/>
      <c r="DGJ11" s="242"/>
      <c r="DGK11" s="242"/>
      <c r="DGL11" s="242"/>
      <c r="DGM11" s="242"/>
      <c r="DGN11" s="242"/>
      <c r="DGO11" s="242"/>
      <c r="DGP11" s="242"/>
      <c r="DGQ11" s="242"/>
      <c r="DGR11" s="242"/>
      <c r="DGS11" s="242"/>
      <c r="DGT11" s="242"/>
      <c r="DGU11" s="242"/>
      <c r="DGV11" s="242"/>
      <c r="DGW11" s="242"/>
      <c r="DGX11" s="242"/>
      <c r="DGY11" s="242"/>
      <c r="DGZ11" s="242"/>
      <c r="DHA11" s="242"/>
      <c r="DHB11" s="242"/>
      <c r="DHC11" s="242"/>
      <c r="DHD11" s="242"/>
      <c r="DHE11" s="242"/>
      <c r="DHF11" s="242"/>
      <c r="DHG11" s="242"/>
      <c r="DHH11" s="242"/>
      <c r="DHI11" s="242"/>
      <c r="DHJ11" s="242"/>
      <c r="DHK11" s="242"/>
      <c r="DHL11" s="242"/>
      <c r="DHM11" s="242"/>
      <c r="DHN11" s="242"/>
      <c r="DHO11" s="242"/>
      <c r="DHP11" s="242"/>
      <c r="DHQ11" s="242"/>
      <c r="DHR11" s="242"/>
      <c r="DHS11" s="242"/>
      <c r="DHT11" s="242"/>
      <c r="DHU11" s="242"/>
      <c r="DHV11" s="242"/>
      <c r="DHW11" s="242"/>
      <c r="DHX11" s="242"/>
      <c r="DHY11" s="242"/>
      <c r="DHZ11" s="242"/>
      <c r="DIA11" s="242"/>
      <c r="DIB11" s="242"/>
      <c r="DIC11" s="242"/>
      <c r="DID11" s="242"/>
      <c r="DIE11" s="242"/>
      <c r="DIF11" s="242"/>
      <c r="DIG11" s="242"/>
      <c r="DIH11" s="242"/>
      <c r="DII11" s="242"/>
      <c r="DIJ11" s="242"/>
      <c r="DIK11" s="242"/>
      <c r="DIL11" s="242"/>
      <c r="DIM11" s="242"/>
      <c r="DIN11" s="242"/>
      <c r="DIO11" s="242"/>
      <c r="DIP11" s="242"/>
      <c r="DIQ11" s="242"/>
      <c r="DIR11" s="242"/>
      <c r="DIS11" s="242"/>
      <c r="DIT11" s="242"/>
      <c r="DIU11" s="242"/>
      <c r="DIV11" s="242"/>
      <c r="DIW11" s="242"/>
      <c r="DIX11" s="242"/>
      <c r="DIY11" s="242"/>
      <c r="DIZ11" s="242"/>
      <c r="DJA11" s="242"/>
      <c r="DJB11" s="242"/>
      <c r="DJC11" s="242"/>
      <c r="DJD11" s="242"/>
      <c r="DJE11" s="242"/>
      <c r="DJF11" s="242"/>
      <c r="DJG11" s="242"/>
      <c r="DJH11" s="242"/>
      <c r="DJI11" s="242"/>
      <c r="DJJ11" s="242"/>
      <c r="DJK11" s="242"/>
      <c r="DJL11" s="242"/>
      <c r="DJM11" s="242"/>
      <c r="DJN11" s="242"/>
      <c r="DJO11" s="242"/>
      <c r="DJP11" s="242"/>
      <c r="DJQ11" s="242"/>
      <c r="DJR11" s="242"/>
      <c r="DJS11" s="242"/>
      <c r="DJT11" s="242"/>
      <c r="DJU11" s="242"/>
      <c r="DJV11" s="242"/>
      <c r="DJW11" s="242"/>
      <c r="DJX11" s="242"/>
      <c r="DJY11" s="242"/>
      <c r="DJZ11" s="242"/>
      <c r="DKA11" s="242"/>
      <c r="DKB11" s="242"/>
      <c r="DKC11" s="242"/>
      <c r="DKD11" s="242"/>
      <c r="DKE11" s="242"/>
      <c r="DKF11" s="242"/>
      <c r="DKG11" s="242"/>
      <c r="DKH11" s="242"/>
      <c r="DKI11" s="242"/>
      <c r="DKJ11" s="242"/>
      <c r="DKK11" s="242"/>
      <c r="DKL11" s="242"/>
      <c r="DKM11" s="242"/>
      <c r="DKN11" s="242"/>
      <c r="DKO11" s="242"/>
      <c r="DKP11" s="242"/>
      <c r="DKQ11" s="242"/>
      <c r="DKR11" s="242"/>
      <c r="DKS11" s="242"/>
      <c r="DKT11" s="242"/>
      <c r="DKU11" s="242"/>
      <c r="DKV11" s="242"/>
      <c r="DKW11" s="242"/>
      <c r="DKX11" s="242"/>
      <c r="DKY11" s="242"/>
      <c r="DKZ11" s="242"/>
      <c r="DLA11" s="242"/>
      <c r="DLB11" s="242"/>
      <c r="DLC11" s="242"/>
      <c r="DLD11" s="242"/>
      <c r="DLE11" s="242"/>
      <c r="DLF11" s="242"/>
      <c r="DLG11" s="242"/>
      <c r="DLH11" s="242"/>
      <c r="DLI11" s="242"/>
      <c r="DLJ11" s="242"/>
      <c r="DLK11" s="242"/>
      <c r="DLL11" s="242"/>
      <c r="DLM11" s="242"/>
      <c r="DLN11" s="242"/>
      <c r="DLO11" s="242"/>
      <c r="DLP11" s="242"/>
      <c r="DLQ11" s="242"/>
      <c r="DLR11" s="242"/>
      <c r="DLS11" s="242"/>
      <c r="DLT11" s="242"/>
      <c r="DLU11" s="242"/>
      <c r="DLV11" s="242"/>
      <c r="DLW11" s="242"/>
      <c r="DLX11" s="242"/>
      <c r="DLY11" s="242"/>
      <c r="DLZ11" s="242"/>
      <c r="DMA11" s="242"/>
      <c r="DMB11" s="242"/>
      <c r="DMC11" s="242"/>
      <c r="DMD11" s="242"/>
      <c r="DME11" s="242"/>
      <c r="DMF11" s="242"/>
      <c r="DMG11" s="242"/>
      <c r="DMH11" s="242"/>
      <c r="DMI11" s="242"/>
      <c r="DMJ11" s="242"/>
      <c r="DMK11" s="242"/>
      <c r="DML11" s="242"/>
      <c r="DMM11" s="242"/>
      <c r="DMN11" s="242"/>
      <c r="DMO11" s="242"/>
      <c r="DMP11" s="242"/>
      <c r="DMQ11" s="242"/>
      <c r="DMR11" s="242"/>
      <c r="DMS11" s="242"/>
      <c r="DMT11" s="242"/>
      <c r="DMU11" s="242"/>
      <c r="DMV11" s="242"/>
      <c r="DMW11" s="242"/>
      <c r="DMX11" s="242"/>
      <c r="DMY11" s="242"/>
      <c r="DMZ11" s="242"/>
      <c r="DNA11" s="242"/>
      <c r="DNB11" s="242"/>
      <c r="DNC11" s="242"/>
      <c r="DND11" s="242"/>
      <c r="DNE11" s="242"/>
      <c r="DNF11" s="242"/>
      <c r="DNG11" s="242"/>
      <c r="DNH11" s="242"/>
      <c r="DNI11" s="242"/>
      <c r="DNJ11" s="242"/>
      <c r="DNK11" s="242"/>
      <c r="DNL11" s="242"/>
      <c r="DNM11" s="242"/>
      <c r="DNN11" s="242"/>
      <c r="DNO11" s="242"/>
      <c r="DNP11" s="242"/>
      <c r="DNQ11" s="242"/>
      <c r="DNR11" s="242"/>
      <c r="DNS11" s="242"/>
      <c r="DNT11" s="242"/>
      <c r="DNU11" s="242"/>
      <c r="DNV11" s="242"/>
      <c r="DNW11" s="242"/>
      <c r="DNX11" s="242"/>
      <c r="DNY11" s="242"/>
      <c r="DNZ11" s="242"/>
      <c r="DOA11" s="242"/>
      <c r="DOB11" s="242"/>
      <c r="DOC11" s="242"/>
      <c r="DOD11" s="242"/>
      <c r="DOE11" s="242"/>
      <c r="DOF11" s="242"/>
      <c r="DOG11" s="242"/>
      <c r="DOH11" s="242"/>
      <c r="DOI11" s="242"/>
      <c r="DOJ11" s="242"/>
      <c r="DOK11" s="242"/>
      <c r="DOL11" s="242"/>
      <c r="DOM11" s="242"/>
      <c r="DON11" s="242"/>
      <c r="DOO11" s="242"/>
      <c r="DOP11" s="242"/>
      <c r="DOQ11" s="242"/>
      <c r="DOR11" s="242"/>
      <c r="DOS11" s="242"/>
      <c r="DOT11" s="242"/>
      <c r="DOU11" s="242"/>
      <c r="DOV11" s="242"/>
      <c r="DOW11" s="242"/>
      <c r="DOX11" s="242"/>
      <c r="DOY11" s="242"/>
      <c r="DOZ11" s="242"/>
      <c r="DPA11" s="242"/>
      <c r="DPB11" s="242"/>
      <c r="DPC11" s="242"/>
      <c r="DPD11" s="242"/>
      <c r="DPE11" s="242"/>
      <c r="DPF11" s="242"/>
      <c r="DPG11" s="242"/>
      <c r="DPH11" s="242"/>
      <c r="DPI11" s="242"/>
      <c r="DPJ11" s="242"/>
      <c r="DPK11" s="242"/>
      <c r="DPL11" s="242"/>
      <c r="DPM11" s="242"/>
      <c r="DPN11" s="242"/>
      <c r="DPO11" s="242"/>
      <c r="DPP11" s="242"/>
      <c r="DPQ11" s="242"/>
      <c r="DPR11" s="242"/>
      <c r="DPS11" s="242"/>
      <c r="DPT11" s="242"/>
      <c r="DPU11" s="242"/>
      <c r="DPV11" s="242"/>
      <c r="DPW11" s="242"/>
      <c r="DPX11" s="242"/>
      <c r="DPY11" s="242"/>
      <c r="DPZ11" s="242"/>
      <c r="DQA11" s="242"/>
      <c r="DQB11" s="242"/>
      <c r="DQC11" s="242"/>
      <c r="DQD11" s="242"/>
      <c r="DQE11" s="242"/>
      <c r="DQF11" s="242"/>
      <c r="DQG11" s="242"/>
      <c r="DQH11" s="242"/>
      <c r="DQI11" s="242"/>
      <c r="DQJ11" s="242"/>
      <c r="DQK11" s="242"/>
      <c r="DQL11" s="242"/>
      <c r="DQM11" s="242"/>
      <c r="DQN11" s="242"/>
      <c r="DQO11" s="242"/>
      <c r="DQP11" s="242"/>
      <c r="DQQ11" s="242"/>
      <c r="DQR11" s="242"/>
      <c r="DQS11" s="242"/>
      <c r="DQT11" s="242"/>
      <c r="DQU11" s="242"/>
      <c r="DQV11" s="242"/>
      <c r="DQW11" s="242"/>
      <c r="DQX11" s="242"/>
      <c r="DQY11" s="242"/>
      <c r="DQZ11" s="242"/>
      <c r="DRA11" s="242"/>
      <c r="DRB11" s="242"/>
      <c r="DRC11" s="242"/>
      <c r="DRD11" s="242"/>
      <c r="DRE11" s="242"/>
      <c r="DRF11" s="242"/>
      <c r="DRG11" s="242"/>
      <c r="DRH11" s="242"/>
      <c r="DRI11" s="242"/>
      <c r="DRJ11" s="242"/>
      <c r="DRK11" s="242"/>
      <c r="DRL11" s="242"/>
      <c r="DRM11" s="242"/>
      <c r="DRN11" s="242"/>
      <c r="DRO11" s="242"/>
      <c r="DRP11" s="242"/>
      <c r="DRQ11" s="242"/>
      <c r="DRR11" s="242"/>
      <c r="DRS11" s="242"/>
      <c r="DRT11" s="242"/>
      <c r="DRU11" s="242"/>
      <c r="DRV11" s="242"/>
      <c r="DRW11" s="242"/>
      <c r="DRX11" s="242"/>
      <c r="DRY11" s="242"/>
      <c r="DRZ11" s="242"/>
      <c r="DSA11" s="242"/>
      <c r="DSB11" s="242"/>
      <c r="DSC11" s="242"/>
      <c r="DSD11" s="242"/>
      <c r="DSE11" s="242"/>
      <c r="DSF11" s="242"/>
      <c r="DSG11" s="242"/>
      <c r="DSH11" s="242"/>
      <c r="DSI11" s="242"/>
      <c r="DSJ11" s="242"/>
      <c r="DSK11" s="242"/>
      <c r="DSL11" s="242"/>
      <c r="DSM11" s="242"/>
      <c r="DSN11" s="242"/>
      <c r="DSO11" s="242"/>
      <c r="DSP11" s="242"/>
      <c r="DSQ11" s="242"/>
      <c r="DSR11" s="242"/>
      <c r="DSS11" s="242"/>
      <c r="DST11" s="242"/>
      <c r="DSU11" s="242"/>
      <c r="DSV11" s="242"/>
      <c r="DSW11" s="242"/>
      <c r="DSX11" s="242"/>
      <c r="DSY11" s="242"/>
      <c r="DSZ11" s="242"/>
      <c r="DTA11" s="242"/>
      <c r="DTB11" s="242"/>
      <c r="DTC11" s="242"/>
      <c r="DTD11" s="242"/>
      <c r="DTE11" s="242"/>
      <c r="DTF11" s="242"/>
      <c r="DTG11" s="242"/>
      <c r="DTH11" s="242"/>
      <c r="DTI11" s="242"/>
      <c r="DTJ11" s="242"/>
      <c r="DTK11" s="242"/>
      <c r="DTL11" s="242"/>
      <c r="DTM11" s="242"/>
      <c r="DTN11" s="242"/>
      <c r="DTO11" s="242"/>
      <c r="DTP11" s="242"/>
      <c r="DTQ11" s="242"/>
      <c r="DTR11" s="242"/>
      <c r="DTS11" s="242"/>
      <c r="DTT11" s="242"/>
      <c r="DTU11" s="242"/>
      <c r="DTV11" s="242"/>
      <c r="DTW11" s="242"/>
      <c r="DTX11" s="242"/>
      <c r="DTY11" s="242"/>
      <c r="DTZ11" s="242"/>
      <c r="DUA11" s="242"/>
      <c r="DUB11" s="242"/>
      <c r="DUC11" s="242"/>
      <c r="DUD11" s="242"/>
      <c r="DUE11" s="242"/>
      <c r="DUF11" s="242"/>
      <c r="DUG11" s="242"/>
      <c r="DUH11" s="242"/>
      <c r="DUI11" s="242"/>
      <c r="DUJ11" s="242"/>
      <c r="DUK11" s="242"/>
      <c r="DUL11" s="242"/>
      <c r="DUM11" s="242"/>
      <c r="DUN11" s="242"/>
      <c r="DUO11" s="242"/>
      <c r="DUP11" s="242"/>
      <c r="DUQ11" s="242"/>
      <c r="DUR11" s="242"/>
      <c r="DUS11" s="242"/>
      <c r="DUT11" s="242"/>
      <c r="DUU11" s="242"/>
      <c r="DUV11" s="242"/>
      <c r="DUW11" s="242"/>
      <c r="DUX11" s="242"/>
      <c r="DUY11" s="242"/>
      <c r="DUZ11" s="242"/>
      <c r="DVA11" s="242"/>
      <c r="DVB11" s="242"/>
      <c r="DVC11" s="242"/>
      <c r="DVD11" s="242"/>
      <c r="DVE11" s="242"/>
      <c r="DVF11" s="242"/>
      <c r="DVG11" s="242"/>
      <c r="DVH11" s="242"/>
      <c r="DVI11" s="242"/>
      <c r="DVJ11" s="242"/>
      <c r="DVK11" s="242"/>
      <c r="DVL11" s="242"/>
      <c r="DVM11" s="242"/>
      <c r="DVN11" s="242"/>
      <c r="DVO11" s="242"/>
      <c r="DVP11" s="242"/>
      <c r="DVQ11" s="242"/>
      <c r="DVR11" s="242"/>
      <c r="DVS11" s="242"/>
      <c r="DVT11" s="242"/>
      <c r="DVU11" s="242"/>
      <c r="DVV11" s="242"/>
      <c r="DVW11" s="242"/>
      <c r="DVX11" s="242"/>
      <c r="DVY11" s="242"/>
      <c r="DVZ11" s="242"/>
      <c r="DWA11" s="242"/>
      <c r="DWB11" s="242"/>
      <c r="DWC11" s="242"/>
      <c r="DWD11" s="242"/>
      <c r="DWE11" s="242"/>
      <c r="DWF11" s="242"/>
      <c r="DWG11" s="242"/>
      <c r="DWH11" s="242"/>
      <c r="DWI11" s="242"/>
      <c r="DWJ11" s="242"/>
      <c r="DWK11" s="242"/>
      <c r="DWL11" s="242"/>
      <c r="DWM11" s="242"/>
      <c r="DWN11" s="242"/>
      <c r="DWO11" s="242"/>
      <c r="DWP11" s="242"/>
      <c r="DWQ11" s="242"/>
      <c r="DWR11" s="242"/>
      <c r="DWS11" s="242"/>
      <c r="DWT11" s="242"/>
      <c r="DWU11" s="242"/>
      <c r="DWV11" s="242"/>
      <c r="DWW11" s="242"/>
      <c r="DWX11" s="242"/>
      <c r="DWY11" s="242"/>
      <c r="DWZ11" s="242"/>
      <c r="DXA11" s="242"/>
      <c r="DXB11" s="242"/>
      <c r="DXC11" s="242"/>
      <c r="DXD11" s="242"/>
      <c r="DXE11" s="242"/>
      <c r="DXF11" s="242"/>
      <c r="DXG11" s="242"/>
      <c r="DXH11" s="242"/>
      <c r="DXI11" s="242"/>
      <c r="DXJ11" s="242"/>
      <c r="DXK11" s="242"/>
      <c r="DXL11" s="242"/>
      <c r="DXM11" s="242"/>
      <c r="DXN11" s="242"/>
      <c r="DXO11" s="242"/>
      <c r="DXP11" s="242"/>
      <c r="DXQ11" s="242"/>
      <c r="DXR11" s="242"/>
      <c r="DXS11" s="242"/>
      <c r="DXT11" s="242"/>
      <c r="DXU11" s="242"/>
      <c r="DXV11" s="242"/>
      <c r="DXW11" s="242"/>
      <c r="DXX11" s="242"/>
      <c r="DXY11" s="242"/>
      <c r="DXZ11" s="242"/>
      <c r="DYA11" s="242"/>
      <c r="DYB11" s="242"/>
      <c r="DYC11" s="242"/>
      <c r="DYD11" s="242"/>
      <c r="DYE11" s="242"/>
      <c r="DYF11" s="242"/>
      <c r="DYG11" s="242"/>
      <c r="DYH11" s="242"/>
      <c r="DYI11" s="242"/>
      <c r="DYJ11" s="242"/>
      <c r="DYK11" s="242"/>
      <c r="DYL11" s="242"/>
      <c r="DYM11" s="242"/>
      <c r="DYN11" s="242"/>
      <c r="DYO11" s="242"/>
      <c r="DYP11" s="242"/>
      <c r="DYQ11" s="242"/>
      <c r="DYR11" s="242"/>
      <c r="DYS11" s="242"/>
      <c r="DYT11" s="242"/>
      <c r="DYU11" s="242"/>
      <c r="DYV11" s="242"/>
      <c r="DYW11" s="242"/>
      <c r="DYX11" s="242"/>
      <c r="DYY11" s="242"/>
      <c r="DYZ11" s="242"/>
      <c r="DZA11" s="242"/>
      <c r="DZB11" s="242"/>
      <c r="DZC11" s="242"/>
      <c r="DZD11" s="242"/>
      <c r="DZE11" s="242"/>
      <c r="DZF11" s="242"/>
      <c r="DZG11" s="242"/>
      <c r="DZH11" s="242"/>
      <c r="DZI11" s="242"/>
      <c r="DZJ11" s="242"/>
      <c r="DZK11" s="242"/>
      <c r="DZL11" s="242"/>
      <c r="DZM11" s="242"/>
      <c r="DZN11" s="242"/>
      <c r="DZO11" s="242"/>
      <c r="DZP11" s="242"/>
      <c r="DZQ11" s="242"/>
      <c r="DZR11" s="242"/>
      <c r="DZS11" s="242"/>
      <c r="DZT11" s="242"/>
      <c r="DZU11" s="242"/>
      <c r="DZV11" s="242"/>
      <c r="DZW11" s="242"/>
      <c r="DZX11" s="242"/>
      <c r="DZY11" s="242"/>
      <c r="DZZ11" s="242"/>
      <c r="EAA11" s="242"/>
      <c r="EAB11" s="242"/>
      <c r="EAC11" s="242"/>
      <c r="EAD11" s="242"/>
      <c r="EAE11" s="242"/>
      <c r="EAF11" s="242"/>
      <c r="EAG11" s="242"/>
      <c r="EAH11" s="242"/>
      <c r="EAI11" s="242"/>
      <c r="EAJ11" s="242"/>
      <c r="EAK11" s="242"/>
      <c r="EAL11" s="242"/>
      <c r="EAM11" s="242"/>
      <c r="EAN11" s="242"/>
      <c r="EAO11" s="242"/>
      <c r="EAP11" s="242"/>
      <c r="EAQ11" s="242"/>
      <c r="EAR11" s="242"/>
      <c r="EAS11" s="242"/>
      <c r="EAT11" s="242"/>
      <c r="EAU11" s="242"/>
      <c r="EAV11" s="242"/>
      <c r="EAW11" s="242"/>
      <c r="EAX11" s="242"/>
      <c r="EAY11" s="242"/>
      <c r="EAZ11" s="242"/>
      <c r="EBA11" s="242"/>
      <c r="EBB11" s="242"/>
      <c r="EBC11" s="242"/>
      <c r="EBD11" s="242"/>
      <c r="EBE11" s="242"/>
      <c r="EBF11" s="242"/>
      <c r="EBG11" s="242"/>
      <c r="EBH11" s="242"/>
      <c r="EBI11" s="242"/>
      <c r="EBJ11" s="242"/>
      <c r="EBK11" s="242"/>
      <c r="EBL11" s="242"/>
      <c r="EBM11" s="242"/>
      <c r="EBN11" s="242"/>
      <c r="EBO11" s="242"/>
      <c r="EBP11" s="242"/>
      <c r="EBQ11" s="242"/>
      <c r="EBR11" s="242"/>
      <c r="EBS11" s="242"/>
      <c r="EBT11" s="242"/>
      <c r="EBU11" s="242"/>
      <c r="EBV11" s="242"/>
      <c r="EBW11" s="242"/>
      <c r="EBX11" s="242"/>
      <c r="EBY11" s="242"/>
      <c r="EBZ11" s="242"/>
      <c r="ECA11" s="242"/>
      <c r="ECB11" s="242"/>
      <c r="ECC11" s="242"/>
      <c r="ECD11" s="242"/>
      <c r="ECE11" s="242"/>
      <c r="ECF11" s="242"/>
      <c r="ECG11" s="242"/>
      <c r="ECH11" s="242"/>
      <c r="ECI11" s="242"/>
      <c r="ECJ11" s="242"/>
      <c r="ECK11" s="242"/>
      <c r="ECL11" s="242"/>
      <c r="ECM11" s="242"/>
      <c r="ECN11" s="242"/>
      <c r="ECO11" s="242"/>
      <c r="ECP11" s="242"/>
      <c r="ECQ11" s="242"/>
      <c r="ECR11" s="242"/>
      <c r="ECS11" s="242"/>
      <c r="ECT11" s="242"/>
      <c r="ECU11" s="242"/>
      <c r="ECV11" s="242"/>
      <c r="ECW11" s="242"/>
      <c r="ECX11" s="242"/>
      <c r="ECY11" s="242"/>
      <c r="ECZ11" s="242"/>
      <c r="EDA11" s="242"/>
      <c r="EDB11" s="242"/>
      <c r="EDC11" s="242"/>
      <c r="EDD11" s="242"/>
      <c r="EDE11" s="242"/>
      <c r="EDF11" s="242"/>
      <c r="EDG11" s="242"/>
      <c r="EDH11" s="242"/>
      <c r="EDI11" s="242"/>
      <c r="EDJ11" s="242"/>
      <c r="EDK11" s="242"/>
      <c r="EDL11" s="242"/>
      <c r="EDM11" s="242"/>
      <c r="EDN11" s="242"/>
      <c r="EDO11" s="242"/>
      <c r="EDP11" s="242"/>
      <c r="EDQ11" s="242"/>
      <c r="EDR11" s="242"/>
      <c r="EDS11" s="242"/>
      <c r="EDT11" s="242"/>
      <c r="EDU11" s="242"/>
      <c r="EDV11" s="242"/>
      <c r="EDW11" s="242"/>
      <c r="EDX11" s="242"/>
      <c r="EDY11" s="242"/>
      <c r="EDZ11" s="242"/>
      <c r="EEA11" s="242"/>
      <c r="EEB11" s="242"/>
      <c r="EEC11" s="242"/>
      <c r="EED11" s="242"/>
      <c r="EEE11" s="242"/>
      <c r="EEF11" s="242"/>
      <c r="EEG11" s="242"/>
      <c r="EEH11" s="242"/>
      <c r="EEI11" s="242"/>
      <c r="EEJ11" s="242"/>
      <c r="EEK11" s="242"/>
      <c r="EEL11" s="242"/>
      <c r="EEM11" s="242"/>
      <c r="EEN11" s="242"/>
      <c r="EEO11" s="242"/>
      <c r="EEP11" s="242"/>
      <c r="EEQ11" s="242"/>
      <c r="EER11" s="242"/>
      <c r="EES11" s="242"/>
      <c r="EET11" s="242"/>
      <c r="EEU11" s="242"/>
      <c r="EEV11" s="242"/>
      <c r="EEW11" s="242"/>
      <c r="EEX11" s="242"/>
      <c r="EEY11" s="242"/>
      <c r="EEZ11" s="242"/>
      <c r="EFA11" s="242"/>
      <c r="EFB11" s="242"/>
      <c r="EFC11" s="242"/>
      <c r="EFD11" s="242"/>
      <c r="EFE11" s="242"/>
      <c r="EFF11" s="242"/>
      <c r="EFG11" s="242"/>
      <c r="EFH11" s="242"/>
      <c r="EFI11" s="242"/>
      <c r="EFJ11" s="242"/>
      <c r="EFK11" s="242"/>
      <c r="EFL11" s="242"/>
      <c r="EFM11" s="242"/>
      <c r="EFN11" s="242"/>
      <c r="EFO11" s="242"/>
      <c r="EFP11" s="242"/>
      <c r="EFQ11" s="242"/>
      <c r="EFR11" s="242"/>
      <c r="EFS11" s="242"/>
      <c r="EFT11" s="242"/>
      <c r="EFU11" s="242"/>
      <c r="EFV11" s="242"/>
      <c r="EFW11" s="242"/>
      <c r="EFX11" s="242"/>
      <c r="EFY11" s="242"/>
      <c r="EFZ11" s="242"/>
      <c r="EGA11" s="242"/>
      <c r="EGB11" s="242"/>
      <c r="EGC11" s="242"/>
      <c r="EGD11" s="242"/>
      <c r="EGE11" s="242"/>
      <c r="EGF11" s="242"/>
      <c r="EGG11" s="242"/>
      <c r="EGH11" s="242"/>
      <c r="EGI11" s="242"/>
      <c r="EGJ11" s="242"/>
      <c r="EGK11" s="242"/>
      <c r="EGL11" s="242"/>
      <c r="EGM11" s="242"/>
      <c r="EGN11" s="242"/>
      <c r="EGO11" s="242"/>
      <c r="EGP11" s="242"/>
      <c r="EGQ11" s="242"/>
      <c r="EGR11" s="242"/>
      <c r="EGS11" s="242"/>
      <c r="EGT11" s="242"/>
      <c r="EGU11" s="242"/>
      <c r="EGV11" s="242"/>
      <c r="EGW11" s="242"/>
      <c r="EGX11" s="242"/>
      <c r="EGY11" s="242"/>
      <c r="EGZ11" s="242"/>
      <c r="EHA11" s="242"/>
      <c r="EHB11" s="242"/>
      <c r="EHC11" s="242"/>
      <c r="EHD11" s="242"/>
      <c r="EHE11" s="242"/>
      <c r="EHF11" s="242"/>
      <c r="EHG11" s="242"/>
      <c r="EHH11" s="242"/>
      <c r="EHI11" s="242"/>
      <c r="EHJ11" s="242"/>
      <c r="EHK11" s="242"/>
      <c r="EHL11" s="242"/>
      <c r="EHM11" s="242"/>
      <c r="EHN11" s="242"/>
      <c r="EHO11" s="242"/>
      <c r="EHP11" s="242"/>
      <c r="EHQ11" s="242"/>
      <c r="EHR11" s="242"/>
      <c r="EHS11" s="242"/>
      <c r="EHT11" s="242"/>
      <c r="EHU11" s="242"/>
      <c r="EHV11" s="242"/>
      <c r="EHW11" s="242"/>
      <c r="EHX11" s="242"/>
      <c r="EHY11" s="242"/>
      <c r="EHZ11" s="242"/>
      <c r="EIA11" s="242"/>
      <c r="EIB11" s="242"/>
      <c r="EIC11" s="242"/>
      <c r="EID11" s="242"/>
      <c r="EIE11" s="242"/>
      <c r="EIF11" s="242"/>
      <c r="EIG11" s="242"/>
      <c r="EIH11" s="242"/>
      <c r="EII11" s="242"/>
      <c r="EIJ11" s="242"/>
      <c r="EIK11" s="242"/>
      <c r="EIL11" s="242"/>
      <c r="EIM11" s="242"/>
      <c r="EIN11" s="242"/>
      <c r="EIO11" s="242"/>
      <c r="EIP11" s="242"/>
      <c r="EIQ11" s="242"/>
      <c r="EIR11" s="242"/>
      <c r="EIS11" s="242"/>
      <c r="EIT11" s="242"/>
      <c r="EIU11" s="242"/>
      <c r="EIV11" s="242"/>
      <c r="EIW11" s="242"/>
      <c r="EIX11" s="242"/>
      <c r="EIY11" s="242"/>
      <c r="EIZ11" s="242"/>
      <c r="EJA11" s="242"/>
      <c r="EJB11" s="242"/>
      <c r="EJC11" s="242"/>
      <c r="EJD11" s="242"/>
      <c r="EJE11" s="242"/>
      <c r="EJF11" s="242"/>
      <c r="EJG11" s="242"/>
      <c r="EJH11" s="242"/>
      <c r="EJI11" s="242"/>
      <c r="EJJ11" s="242"/>
      <c r="EJK11" s="242"/>
      <c r="EJL11" s="242"/>
      <c r="EJM11" s="242"/>
      <c r="EJN11" s="242"/>
      <c r="EJO11" s="242"/>
      <c r="EJP11" s="242"/>
      <c r="EJQ11" s="242"/>
      <c r="EJR11" s="242"/>
      <c r="EJS11" s="242"/>
      <c r="EJT11" s="242"/>
      <c r="EJU11" s="242"/>
      <c r="EJV11" s="242"/>
      <c r="EJW11" s="242"/>
      <c r="EJX11" s="242"/>
      <c r="EJY11" s="242"/>
      <c r="EJZ11" s="242"/>
      <c r="EKA11" s="242"/>
      <c r="EKB11" s="242"/>
      <c r="EKC11" s="242"/>
      <c r="EKD11" s="242"/>
      <c r="EKE11" s="242"/>
      <c r="EKF11" s="242"/>
      <c r="EKG11" s="242"/>
      <c r="EKH11" s="242"/>
      <c r="EKI11" s="242"/>
      <c r="EKJ11" s="242"/>
      <c r="EKK11" s="242"/>
      <c r="EKL11" s="242"/>
      <c r="EKM11" s="242"/>
      <c r="EKN11" s="242"/>
      <c r="EKO11" s="242"/>
      <c r="EKP11" s="242"/>
      <c r="EKQ11" s="242"/>
      <c r="EKR11" s="242"/>
      <c r="EKS11" s="242"/>
      <c r="EKT11" s="242"/>
      <c r="EKU11" s="242"/>
      <c r="EKV11" s="242"/>
      <c r="EKW11" s="242"/>
      <c r="EKX11" s="242"/>
      <c r="EKY11" s="242"/>
      <c r="EKZ11" s="242"/>
      <c r="ELA11" s="242"/>
      <c r="ELB11" s="242"/>
      <c r="ELC11" s="242"/>
      <c r="ELD11" s="242"/>
      <c r="ELE11" s="242"/>
      <c r="ELF11" s="242"/>
      <c r="ELG11" s="242"/>
      <c r="ELH11" s="242"/>
      <c r="ELI11" s="242"/>
      <c r="ELJ11" s="242"/>
      <c r="ELK11" s="242"/>
      <c r="ELL11" s="242"/>
      <c r="ELM11" s="242"/>
      <c r="ELN11" s="242"/>
      <c r="ELO11" s="242"/>
      <c r="ELP11" s="242"/>
      <c r="ELQ11" s="242"/>
      <c r="ELR11" s="242"/>
      <c r="ELS11" s="242"/>
      <c r="ELT11" s="242"/>
      <c r="ELU11" s="242"/>
      <c r="ELV11" s="242"/>
      <c r="ELW11" s="242"/>
      <c r="ELX11" s="242"/>
      <c r="ELY11" s="242"/>
      <c r="ELZ11" s="242"/>
      <c r="EMA11" s="242"/>
      <c r="EMB11" s="242"/>
      <c r="EMC11" s="242"/>
      <c r="EMD11" s="242"/>
      <c r="EME11" s="242"/>
      <c r="EMF11" s="242"/>
      <c r="EMG11" s="242"/>
      <c r="EMH11" s="242"/>
      <c r="EMI11" s="242"/>
      <c r="EMJ11" s="242"/>
      <c r="EMK11" s="242"/>
      <c r="EML11" s="242"/>
      <c r="EMM11" s="242"/>
      <c r="EMN11" s="242"/>
      <c r="EMO11" s="242"/>
      <c r="EMP11" s="242"/>
      <c r="EMQ11" s="242"/>
      <c r="EMR11" s="242"/>
      <c r="EMS11" s="242"/>
      <c r="EMT11" s="242"/>
      <c r="EMU11" s="242"/>
      <c r="EMV11" s="242"/>
      <c r="EMW11" s="242"/>
      <c r="EMX11" s="242"/>
      <c r="EMY11" s="242"/>
      <c r="EMZ11" s="242"/>
      <c r="ENA11" s="242"/>
      <c r="ENB11" s="242"/>
      <c r="ENC11" s="242"/>
      <c r="END11" s="242"/>
      <c r="ENE11" s="242"/>
      <c r="ENF11" s="242"/>
      <c r="ENG11" s="242"/>
      <c r="ENH11" s="242"/>
      <c r="ENI11" s="242"/>
      <c r="ENJ11" s="242"/>
      <c r="ENK11" s="242"/>
      <c r="ENL11" s="242"/>
      <c r="ENM11" s="242"/>
      <c r="ENN11" s="242"/>
      <c r="ENO11" s="242"/>
      <c r="ENP11" s="242"/>
      <c r="ENQ11" s="242"/>
      <c r="ENR11" s="242"/>
      <c r="ENS11" s="242"/>
      <c r="ENT11" s="242"/>
      <c r="ENU11" s="242"/>
      <c r="ENV11" s="242"/>
      <c r="ENW11" s="242"/>
      <c r="ENX11" s="242"/>
      <c r="ENY11" s="242"/>
      <c r="ENZ11" s="242"/>
      <c r="EOA11" s="242"/>
      <c r="EOB11" s="242"/>
      <c r="EOC11" s="242"/>
      <c r="EOD11" s="242"/>
      <c r="EOE11" s="242"/>
      <c r="EOF11" s="242"/>
      <c r="EOG11" s="242"/>
      <c r="EOH11" s="242"/>
      <c r="EOI11" s="242"/>
      <c r="EOJ11" s="242"/>
      <c r="EOK11" s="242"/>
      <c r="EOL11" s="242"/>
      <c r="EOM11" s="242"/>
      <c r="EON11" s="242"/>
      <c r="EOO11" s="242"/>
      <c r="EOP11" s="242"/>
      <c r="EOQ11" s="242"/>
      <c r="EOR11" s="242"/>
      <c r="EOS11" s="242"/>
      <c r="EOT11" s="242"/>
      <c r="EOU11" s="242"/>
      <c r="EOV11" s="242"/>
      <c r="EOW11" s="242"/>
      <c r="EOX11" s="242"/>
      <c r="EOY11" s="242"/>
      <c r="EOZ11" s="242"/>
      <c r="EPA11" s="242"/>
      <c r="EPB11" s="242"/>
      <c r="EPC11" s="242"/>
      <c r="EPD11" s="242"/>
      <c r="EPE11" s="242"/>
      <c r="EPF11" s="242"/>
      <c r="EPG11" s="242"/>
      <c r="EPH11" s="242"/>
      <c r="EPI11" s="242"/>
      <c r="EPJ11" s="242"/>
      <c r="EPK11" s="242"/>
      <c r="EPL11" s="242"/>
      <c r="EPM11" s="242"/>
      <c r="EPN11" s="242"/>
      <c r="EPO11" s="242"/>
      <c r="EPP11" s="242"/>
      <c r="EPQ11" s="242"/>
      <c r="EPR11" s="242"/>
      <c r="EPS11" s="242"/>
      <c r="EPT11" s="242"/>
      <c r="EPU11" s="242"/>
      <c r="EPV11" s="242"/>
      <c r="EPW11" s="242"/>
      <c r="EPX11" s="242"/>
      <c r="EPY11" s="242"/>
      <c r="EPZ11" s="242"/>
      <c r="EQA11" s="242"/>
      <c r="EQB11" s="242"/>
      <c r="EQC11" s="242"/>
      <c r="EQD11" s="242"/>
      <c r="EQE11" s="242"/>
      <c r="EQF11" s="242"/>
      <c r="EQG11" s="242"/>
      <c r="EQH11" s="242"/>
      <c r="EQI11" s="242"/>
      <c r="EQJ11" s="242"/>
      <c r="EQK11" s="242"/>
      <c r="EQL11" s="242"/>
      <c r="EQM11" s="242"/>
      <c r="EQN11" s="242"/>
      <c r="EQO11" s="242"/>
      <c r="EQP11" s="242"/>
      <c r="EQQ11" s="242"/>
      <c r="EQR11" s="242"/>
      <c r="EQS11" s="242"/>
      <c r="EQT11" s="242"/>
      <c r="EQU11" s="242"/>
      <c r="EQV11" s="242"/>
      <c r="EQW11" s="242"/>
      <c r="EQX11" s="242"/>
      <c r="EQY11" s="242"/>
      <c r="EQZ11" s="242"/>
      <c r="ERA11" s="242"/>
      <c r="ERB11" s="242"/>
      <c r="ERC11" s="242"/>
      <c r="ERD11" s="242"/>
      <c r="ERE11" s="242"/>
      <c r="ERF11" s="242"/>
      <c r="ERG11" s="242"/>
      <c r="ERH11" s="242"/>
      <c r="ERI11" s="242"/>
      <c r="ERJ11" s="242"/>
      <c r="ERK11" s="242"/>
      <c r="ERL11" s="242"/>
      <c r="ERM11" s="242"/>
      <c r="ERN11" s="242"/>
      <c r="ERO11" s="242"/>
      <c r="ERP11" s="242"/>
      <c r="ERQ11" s="242"/>
      <c r="ERR11" s="242"/>
      <c r="ERS11" s="242"/>
      <c r="ERT11" s="242"/>
      <c r="ERU11" s="242"/>
      <c r="ERV11" s="242"/>
      <c r="ERW11" s="242"/>
      <c r="ERX11" s="242"/>
      <c r="ERY11" s="242"/>
      <c r="ERZ11" s="242"/>
      <c r="ESA11" s="242"/>
      <c r="ESB11" s="242"/>
      <c r="ESC11" s="242"/>
      <c r="ESD11" s="242"/>
      <c r="ESE11" s="242"/>
      <c r="ESF11" s="242"/>
      <c r="ESG11" s="242"/>
      <c r="ESH11" s="242"/>
      <c r="ESI11" s="242"/>
      <c r="ESJ11" s="242"/>
      <c r="ESK11" s="242"/>
      <c r="ESL11" s="242"/>
      <c r="ESM11" s="242"/>
      <c r="ESN11" s="242"/>
      <c r="ESO11" s="242"/>
      <c r="ESP11" s="242"/>
      <c r="ESQ11" s="242"/>
      <c r="ESR11" s="242"/>
      <c r="ESS11" s="242"/>
      <c r="EST11" s="242"/>
      <c r="ESU11" s="242"/>
      <c r="ESV11" s="242"/>
      <c r="ESW11" s="242"/>
      <c r="ESX11" s="242"/>
      <c r="ESY11" s="242"/>
      <c r="ESZ11" s="242"/>
      <c r="ETA11" s="242"/>
      <c r="ETB11" s="242"/>
      <c r="ETC11" s="242"/>
      <c r="ETD11" s="242"/>
      <c r="ETE11" s="242"/>
      <c r="ETF11" s="242"/>
      <c r="ETG11" s="242"/>
      <c r="ETH11" s="242"/>
      <c r="ETI11" s="242"/>
      <c r="ETJ11" s="242"/>
      <c r="ETK11" s="242"/>
      <c r="ETL11" s="242"/>
      <c r="ETM11" s="242"/>
      <c r="ETN11" s="242"/>
      <c r="ETO11" s="242"/>
      <c r="ETP11" s="242"/>
      <c r="ETQ11" s="242"/>
      <c r="ETR11" s="242"/>
      <c r="ETS11" s="242"/>
      <c r="ETT11" s="242"/>
      <c r="ETU11" s="242"/>
      <c r="ETV11" s="242"/>
      <c r="ETW11" s="242"/>
      <c r="ETX11" s="242"/>
      <c r="ETY11" s="242"/>
      <c r="ETZ11" s="242"/>
      <c r="EUA11" s="242"/>
      <c r="EUB11" s="242"/>
      <c r="EUC11" s="242"/>
      <c r="EUD11" s="242"/>
      <c r="EUE11" s="242"/>
      <c r="EUF11" s="242"/>
      <c r="EUG11" s="242"/>
      <c r="EUH11" s="242"/>
      <c r="EUI11" s="242"/>
      <c r="EUJ11" s="242"/>
      <c r="EUK11" s="242"/>
      <c r="EUL11" s="242"/>
      <c r="EUM11" s="242"/>
      <c r="EUN11" s="242"/>
      <c r="EUO11" s="242"/>
      <c r="EUP11" s="242"/>
      <c r="EUQ11" s="242"/>
      <c r="EUR11" s="242"/>
      <c r="EUS11" s="242"/>
      <c r="EUT11" s="242"/>
      <c r="EUU11" s="242"/>
      <c r="EUV11" s="242"/>
      <c r="EUW11" s="242"/>
      <c r="EUX11" s="242"/>
      <c r="EUY11" s="242"/>
      <c r="EUZ11" s="242"/>
      <c r="EVA11" s="242"/>
      <c r="EVB11" s="242"/>
      <c r="EVC11" s="242"/>
      <c r="EVD11" s="242"/>
      <c r="EVE11" s="242"/>
      <c r="EVF11" s="242"/>
      <c r="EVG11" s="242"/>
      <c r="EVH11" s="242"/>
      <c r="EVI11" s="242"/>
      <c r="EVJ11" s="242"/>
      <c r="EVK11" s="242"/>
      <c r="EVL11" s="242"/>
      <c r="EVM11" s="242"/>
      <c r="EVN11" s="242"/>
      <c r="EVO11" s="242"/>
      <c r="EVP11" s="242"/>
      <c r="EVQ11" s="242"/>
      <c r="EVR11" s="242"/>
      <c r="EVS11" s="242"/>
      <c r="EVT11" s="242"/>
      <c r="EVU11" s="242"/>
      <c r="EVV11" s="242"/>
      <c r="EVW11" s="242"/>
      <c r="EVX11" s="242"/>
      <c r="EVY11" s="242"/>
      <c r="EVZ11" s="242"/>
      <c r="EWA11" s="242"/>
      <c r="EWB11" s="242"/>
      <c r="EWC11" s="242"/>
      <c r="EWD11" s="242"/>
      <c r="EWE11" s="242"/>
      <c r="EWF11" s="242"/>
      <c r="EWG11" s="242"/>
      <c r="EWH11" s="242"/>
      <c r="EWI11" s="242"/>
      <c r="EWJ11" s="242"/>
      <c r="EWK11" s="242"/>
      <c r="EWL11" s="242"/>
      <c r="EWM11" s="242"/>
      <c r="EWN11" s="242"/>
      <c r="EWO11" s="242"/>
      <c r="EWP11" s="242"/>
      <c r="EWQ11" s="242"/>
      <c r="EWR11" s="242"/>
      <c r="EWS11" s="242"/>
      <c r="EWT11" s="242"/>
      <c r="EWU11" s="242"/>
      <c r="EWV11" s="242"/>
      <c r="EWW11" s="242"/>
      <c r="EWX11" s="242"/>
      <c r="EWY11" s="242"/>
      <c r="EWZ11" s="242"/>
      <c r="EXA11" s="242"/>
      <c r="EXB11" s="242"/>
      <c r="EXC11" s="242"/>
      <c r="EXD11" s="242"/>
      <c r="EXE11" s="242"/>
      <c r="EXF11" s="242"/>
      <c r="EXG11" s="242"/>
      <c r="EXH11" s="242"/>
      <c r="EXI11" s="242"/>
      <c r="EXJ11" s="242"/>
      <c r="EXK11" s="242"/>
      <c r="EXL11" s="242"/>
      <c r="EXM11" s="242"/>
      <c r="EXN11" s="242"/>
      <c r="EXO11" s="242"/>
      <c r="EXP11" s="242"/>
      <c r="EXQ11" s="242"/>
      <c r="EXR11" s="242"/>
      <c r="EXS11" s="242"/>
      <c r="EXT11" s="242"/>
      <c r="EXU11" s="242"/>
      <c r="EXV11" s="242"/>
      <c r="EXW11" s="242"/>
      <c r="EXX11" s="242"/>
      <c r="EXY11" s="242"/>
      <c r="EXZ11" s="242"/>
      <c r="EYA11" s="242"/>
      <c r="EYB11" s="242"/>
      <c r="EYC11" s="242"/>
      <c r="EYD11" s="242"/>
      <c r="EYE11" s="242"/>
      <c r="EYF11" s="242"/>
      <c r="EYG11" s="242"/>
      <c r="EYH11" s="242"/>
      <c r="EYI11" s="242"/>
      <c r="EYJ11" s="242"/>
      <c r="EYK11" s="242"/>
      <c r="EYL11" s="242"/>
      <c r="EYM11" s="242"/>
      <c r="EYN11" s="242"/>
      <c r="EYO11" s="242"/>
      <c r="EYP11" s="242"/>
      <c r="EYQ11" s="242"/>
      <c r="EYR11" s="242"/>
      <c r="EYS11" s="242"/>
      <c r="EYT11" s="242"/>
      <c r="EYU11" s="242"/>
      <c r="EYV11" s="242"/>
      <c r="EYW11" s="242"/>
      <c r="EYX11" s="242"/>
      <c r="EYY11" s="242"/>
      <c r="EYZ11" s="242"/>
      <c r="EZA11" s="242"/>
      <c r="EZB11" s="242"/>
      <c r="EZC11" s="242"/>
      <c r="EZD11" s="242"/>
      <c r="EZE11" s="242"/>
      <c r="EZF11" s="242"/>
      <c r="EZG11" s="242"/>
      <c r="EZH11" s="242"/>
      <c r="EZI11" s="242"/>
      <c r="EZJ11" s="242"/>
      <c r="EZK11" s="242"/>
      <c r="EZL11" s="242"/>
      <c r="EZM11" s="242"/>
      <c r="EZN11" s="242"/>
      <c r="EZO11" s="242"/>
      <c r="EZP11" s="242"/>
      <c r="EZQ11" s="242"/>
      <c r="EZR11" s="242"/>
      <c r="EZS11" s="242"/>
      <c r="EZT11" s="242"/>
      <c r="EZU11" s="242"/>
      <c r="EZV11" s="242"/>
      <c r="EZW11" s="242"/>
      <c r="EZX11" s="242"/>
      <c r="EZY11" s="242"/>
      <c r="EZZ11" s="242"/>
      <c r="FAA11" s="242"/>
      <c r="FAB11" s="242"/>
      <c r="FAC11" s="242"/>
      <c r="FAD11" s="242"/>
      <c r="FAE11" s="242"/>
      <c r="FAF11" s="242"/>
      <c r="FAG11" s="242"/>
      <c r="FAH11" s="242"/>
      <c r="FAI11" s="242"/>
      <c r="FAJ11" s="242"/>
      <c r="FAK11" s="242"/>
      <c r="FAL11" s="242"/>
      <c r="FAM11" s="242"/>
      <c r="FAN11" s="242"/>
      <c r="FAO11" s="242"/>
      <c r="FAP11" s="242"/>
      <c r="FAQ11" s="242"/>
      <c r="FAR11" s="242"/>
      <c r="FAS11" s="242"/>
      <c r="FAT11" s="242"/>
      <c r="FAU11" s="242"/>
      <c r="FAV11" s="242"/>
      <c r="FAW11" s="242"/>
      <c r="FAX11" s="242"/>
      <c r="FAY11" s="242"/>
      <c r="FAZ11" s="242"/>
      <c r="FBA11" s="242"/>
      <c r="FBB11" s="242"/>
      <c r="FBC11" s="242"/>
      <c r="FBD11" s="242"/>
      <c r="FBE11" s="242"/>
      <c r="FBF11" s="242"/>
      <c r="FBG11" s="242"/>
      <c r="FBH11" s="242"/>
      <c r="FBI11" s="242"/>
      <c r="FBJ11" s="242"/>
      <c r="FBK11" s="242"/>
      <c r="FBL11" s="242"/>
      <c r="FBM11" s="242"/>
      <c r="FBN11" s="242"/>
      <c r="FBO11" s="242"/>
      <c r="FBP11" s="242"/>
      <c r="FBQ11" s="242"/>
      <c r="FBR11" s="242"/>
      <c r="FBS11" s="242"/>
      <c r="FBT11" s="242"/>
      <c r="FBU11" s="242"/>
      <c r="FBV11" s="242"/>
      <c r="FBW11" s="242"/>
      <c r="FBX11" s="242"/>
      <c r="FBY11" s="242"/>
      <c r="FBZ11" s="242"/>
      <c r="FCA11" s="242"/>
      <c r="FCB11" s="242"/>
      <c r="FCC11" s="242"/>
      <c r="FCD11" s="242"/>
      <c r="FCE11" s="242"/>
      <c r="FCF11" s="242"/>
      <c r="FCG11" s="242"/>
      <c r="FCH11" s="242"/>
      <c r="FCI11" s="242"/>
      <c r="FCJ11" s="242"/>
      <c r="FCK11" s="242"/>
      <c r="FCL11" s="242"/>
      <c r="FCM11" s="242"/>
      <c r="FCN11" s="242"/>
      <c r="FCO11" s="242"/>
      <c r="FCP11" s="242"/>
      <c r="FCQ11" s="242"/>
      <c r="FCR11" s="242"/>
      <c r="FCS11" s="242"/>
      <c r="FCT11" s="242"/>
      <c r="FCU11" s="242"/>
      <c r="FCV11" s="242"/>
      <c r="FCW11" s="242"/>
      <c r="FCX11" s="242"/>
      <c r="FCY11" s="242"/>
      <c r="FCZ11" s="242"/>
      <c r="FDA11" s="242"/>
      <c r="FDB11" s="242"/>
      <c r="FDC11" s="242"/>
      <c r="FDD11" s="242"/>
      <c r="FDE11" s="242"/>
      <c r="FDF11" s="242"/>
      <c r="FDG11" s="242"/>
      <c r="FDH11" s="242"/>
      <c r="FDI11" s="242"/>
      <c r="FDJ11" s="242"/>
      <c r="FDK11" s="242"/>
      <c r="FDL11" s="242"/>
      <c r="FDM11" s="242"/>
      <c r="FDN11" s="242"/>
      <c r="FDO11" s="242"/>
      <c r="FDP11" s="242"/>
      <c r="FDQ11" s="242"/>
      <c r="FDR11" s="242"/>
      <c r="FDS11" s="242"/>
      <c r="FDT11" s="242"/>
      <c r="FDU11" s="242"/>
      <c r="FDV11" s="242"/>
      <c r="FDW11" s="242"/>
      <c r="FDX11" s="242"/>
      <c r="FDY11" s="242"/>
      <c r="FDZ11" s="242"/>
      <c r="FEA11" s="242"/>
      <c r="FEB11" s="242"/>
      <c r="FEC11" s="242"/>
      <c r="FED11" s="242"/>
      <c r="FEE11" s="242"/>
      <c r="FEF11" s="242"/>
      <c r="FEG11" s="242"/>
      <c r="FEH11" s="242"/>
      <c r="FEI11" s="242"/>
      <c r="FEJ11" s="242"/>
      <c r="FEK11" s="242"/>
      <c r="FEL11" s="242"/>
      <c r="FEM11" s="242"/>
      <c r="FEN11" s="242"/>
      <c r="FEO11" s="242"/>
      <c r="FEP11" s="242"/>
      <c r="FEQ11" s="242"/>
      <c r="FER11" s="242"/>
      <c r="FES11" s="242"/>
      <c r="FET11" s="242"/>
      <c r="FEU11" s="242"/>
      <c r="FEV11" s="242"/>
      <c r="FEW11" s="242"/>
      <c r="FEX11" s="242"/>
      <c r="FEY11" s="242"/>
      <c r="FEZ11" s="242"/>
      <c r="FFA11" s="242"/>
      <c r="FFB11" s="242"/>
      <c r="FFC11" s="242"/>
      <c r="FFD11" s="242"/>
      <c r="FFE11" s="242"/>
      <c r="FFF11" s="242"/>
      <c r="FFG11" s="242"/>
      <c r="FFH11" s="242"/>
      <c r="FFI11" s="242"/>
      <c r="FFJ11" s="242"/>
      <c r="FFK11" s="242"/>
      <c r="FFL11" s="242"/>
      <c r="FFM11" s="242"/>
      <c r="FFN11" s="242"/>
      <c r="FFO11" s="242"/>
      <c r="FFP11" s="242"/>
      <c r="FFQ11" s="242"/>
      <c r="FFR11" s="242"/>
      <c r="FFS11" s="242"/>
      <c r="FFT11" s="242"/>
      <c r="FFU11" s="242"/>
      <c r="FFV11" s="242"/>
      <c r="FFW11" s="242"/>
      <c r="FFX11" s="242"/>
      <c r="FFY11" s="242"/>
      <c r="FFZ11" s="242"/>
      <c r="FGA11" s="242"/>
      <c r="FGB11" s="242"/>
      <c r="FGC11" s="242"/>
      <c r="FGD11" s="242"/>
      <c r="FGE11" s="242"/>
      <c r="FGF11" s="242"/>
      <c r="FGG11" s="242"/>
      <c r="FGH11" s="242"/>
      <c r="FGI11" s="242"/>
      <c r="FGJ11" s="242"/>
      <c r="FGK11" s="242"/>
      <c r="FGL11" s="242"/>
      <c r="FGM11" s="242"/>
      <c r="FGN11" s="242"/>
      <c r="FGO11" s="242"/>
      <c r="FGP11" s="242"/>
      <c r="FGQ11" s="242"/>
      <c r="FGR11" s="242"/>
      <c r="FGS11" s="242"/>
      <c r="FGT11" s="242"/>
      <c r="FGU11" s="242"/>
      <c r="FGV11" s="242"/>
      <c r="FGW11" s="242"/>
      <c r="FGX11" s="242"/>
      <c r="FGY11" s="242"/>
      <c r="FGZ11" s="242"/>
      <c r="FHA11" s="242"/>
      <c r="FHB11" s="242"/>
      <c r="FHC11" s="242"/>
      <c r="FHD11" s="242"/>
      <c r="FHE11" s="242"/>
      <c r="FHF11" s="242"/>
      <c r="FHG11" s="242"/>
      <c r="FHH11" s="242"/>
      <c r="FHI11" s="242"/>
      <c r="FHJ11" s="242"/>
      <c r="FHK11" s="242"/>
      <c r="FHL11" s="242"/>
      <c r="FHM11" s="242"/>
      <c r="FHN11" s="242"/>
      <c r="FHO11" s="242"/>
      <c r="FHP11" s="242"/>
      <c r="FHQ11" s="242"/>
      <c r="FHR11" s="242"/>
      <c r="FHS11" s="242"/>
      <c r="FHT11" s="242"/>
      <c r="FHU11" s="242"/>
      <c r="FHV11" s="242"/>
      <c r="FHW11" s="242"/>
      <c r="FHX11" s="242"/>
      <c r="FHY11" s="242"/>
      <c r="FHZ11" s="242"/>
      <c r="FIA11" s="242"/>
      <c r="FIB11" s="242"/>
      <c r="FIC11" s="242"/>
      <c r="FID11" s="242"/>
      <c r="FIE11" s="242"/>
      <c r="FIF11" s="242"/>
      <c r="FIG11" s="242"/>
      <c r="FIH11" s="242"/>
      <c r="FII11" s="242"/>
      <c r="FIJ11" s="242"/>
      <c r="FIK11" s="242"/>
      <c r="FIL11" s="242"/>
      <c r="FIM11" s="242"/>
      <c r="FIN11" s="242"/>
      <c r="FIO11" s="242"/>
      <c r="FIP11" s="242"/>
      <c r="FIQ11" s="242"/>
      <c r="FIR11" s="242"/>
      <c r="FIS11" s="242"/>
      <c r="FIT11" s="242"/>
      <c r="FIU11" s="242"/>
      <c r="FIV11" s="242"/>
      <c r="FIW11" s="242"/>
      <c r="FIX11" s="242"/>
      <c r="FIY11" s="242"/>
      <c r="FIZ11" s="242"/>
      <c r="FJA11" s="242"/>
      <c r="FJB11" s="242"/>
      <c r="FJC11" s="242"/>
      <c r="FJD11" s="242"/>
      <c r="FJE11" s="242"/>
      <c r="FJF11" s="242"/>
      <c r="FJG11" s="242"/>
      <c r="FJH11" s="242"/>
      <c r="FJI11" s="242"/>
      <c r="FJJ11" s="242"/>
      <c r="FJK11" s="242"/>
      <c r="FJL11" s="242"/>
      <c r="FJM11" s="242"/>
      <c r="FJN11" s="242"/>
      <c r="FJO11" s="242"/>
      <c r="FJP11" s="242"/>
      <c r="FJQ11" s="242"/>
      <c r="FJR11" s="242"/>
      <c r="FJS11" s="242"/>
      <c r="FJT11" s="242"/>
      <c r="FJU11" s="242"/>
      <c r="FJV11" s="242"/>
      <c r="FJW11" s="242"/>
      <c r="FJX11" s="242"/>
      <c r="FJY11" s="242"/>
      <c r="FJZ11" s="242"/>
      <c r="FKA11" s="242"/>
      <c r="FKB11" s="242"/>
      <c r="FKC11" s="242"/>
      <c r="FKD11" s="242"/>
      <c r="FKE11" s="242"/>
      <c r="FKF11" s="242"/>
      <c r="FKG11" s="242"/>
      <c r="FKH11" s="242"/>
      <c r="FKI11" s="242"/>
      <c r="FKJ11" s="242"/>
      <c r="FKK11" s="242"/>
      <c r="FKL11" s="242"/>
      <c r="FKM11" s="242"/>
      <c r="FKN11" s="242"/>
      <c r="FKO11" s="242"/>
      <c r="FKP11" s="242"/>
      <c r="FKQ11" s="242"/>
      <c r="FKR11" s="242"/>
      <c r="FKS11" s="242"/>
      <c r="FKT11" s="242"/>
      <c r="FKU11" s="242"/>
      <c r="FKV11" s="242"/>
      <c r="FKW11" s="242"/>
      <c r="FKX11" s="242"/>
      <c r="FKY11" s="242"/>
      <c r="FKZ11" s="242"/>
      <c r="FLA11" s="242"/>
      <c r="FLB11" s="242"/>
      <c r="FLC11" s="242"/>
      <c r="FLD11" s="242"/>
      <c r="FLE11" s="242"/>
      <c r="FLF11" s="242"/>
      <c r="FLG11" s="242"/>
      <c r="FLH11" s="242"/>
      <c r="FLI11" s="242"/>
      <c r="FLJ11" s="242"/>
      <c r="FLK11" s="242"/>
      <c r="FLL11" s="242"/>
      <c r="FLM11" s="242"/>
      <c r="FLN11" s="242"/>
      <c r="FLO11" s="242"/>
      <c r="FLP11" s="242"/>
      <c r="FLQ11" s="242"/>
      <c r="FLR11" s="242"/>
      <c r="FLS11" s="242"/>
      <c r="FLT11" s="242"/>
      <c r="FLU11" s="242"/>
      <c r="FLV11" s="242"/>
      <c r="FLW11" s="242"/>
      <c r="FLX11" s="242"/>
      <c r="FLY11" s="242"/>
      <c r="FLZ11" s="242"/>
      <c r="FMA11" s="242"/>
      <c r="FMB11" s="242"/>
      <c r="FMC11" s="242"/>
      <c r="FMD11" s="242"/>
      <c r="FME11" s="242"/>
      <c r="FMF11" s="242"/>
      <c r="FMG11" s="242"/>
      <c r="FMH11" s="242"/>
      <c r="FMI11" s="242"/>
      <c r="FMJ11" s="242"/>
      <c r="FMK11" s="242"/>
      <c r="FML11" s="242"/>
      <c r="FMM11" s="242"/>
      <c r="FMN11" s="242"/>
      <c r="FMO11" s="242"/>
      <c r="FMP11" s="242"/>
      <c r="FMQ11" s="242"/>
      <c r="FMR11" s="242"/>
      <c r="FMS11" s="242"/>
      <c r="FMT11" s="242"/>
      <c r="FMU11" s="242"/>
      <c r="FMV11" s="242"/>
      <c r="FMW11" s="242"/>
      <c r="FMX11" s="242"/>
      <c r="FMY11" s="242"/>
      <c r="FMZ11" s="242"/>
      <c r="FNA11" s="242"/>
      <c r="FNB11" s="242"/>
      <c r="FNC11" s="242"/>
      <c r="FND11" s="242"/>
      <c r="FNE11" s="242"/>
      <c r="FNF11" s="242"/>
      <c r="FNG11" s="242"/>
      <c r="FNH11" s="242"/>
      <c r="FNI11" s="242"/>
      <c r="FNJ11" s="242"/>
      <c r="FNK11" s="242"/>
      <c r="FNL11" s="242"/>
      <c r="FNM11" s="242"/>
      <c r="FNN11" s="242"/>
      <c r="FNO11" s="242"/>
      <c r="FNP11" s="242"/>
      <c r="FNQ11" s="242"/>
      <c r="FNR11" s="242"/>
      <c r="FNS11" s="242"/>
      <c r="FNT11" s="242"/>
      <c r="FNU11" s="242"/>
      <c r="FNV11" s="242"/>
      <c r="FNW11" s="242"/>
      <c r="FNX11" s="242"/>
      <c r="FNY11" s="242"/>
      <c r="FNZ11" s="242"/>
      <c r="FOA11" s="242"/>
      <c r="FOB11" s="242"/>
      <c r="FOC11" s="242"/>
      <c r="FOD11" s="242"/>
      <c r="FOE11" s="242"/>
      <c r="FOF11" s="242"/>
      <c r="FOG11" s="242"/>
      <c r="FOH11" s="242"/>
      <c r="FOI11" s="242"/>
      <c r="FOJ11" s="242"/>
      <c r="FOK11" s="242"/>
      <c r="FOL11" s="242"/>
      <c r="FOM11" s="242"/>
      <c r="FON11" s="242"/>
      <c r="FOO11" s="242"/>
      <c r="FOP11" s="242"/>
      <c r="FOQ11" s="242"/>
      <c r="FOR11" s="242"/>
      <c r="FOS11" s="242"/>
      <c r="FOT11" s="242"/>
      <c r="FOU11" s="242"/>
      <c r="FOV11" s="242"/>
      <c r="FOW11" s="242"/>
      <c r="FOX11" s="242"/>
      <c r="FOY11" s="242"/>
      <c r="FOZ11" s="242"/>
      <c r="FPA11" s="242"/>
      <c r="FPB11" s="242"/>
      <c r="FPC11" s="242"/>
      <c r="FPD11" s="242"/>
      <c r="FPE11" s="242"/>
      <c r="FPF11" s="242"/>
      <c r="FPG11" s="242"/>
      <c r="FPH11" s="242"/>
      <c r="FPI11" s="242"/>
      <c r="FPJ11" s="242"/>
      <c r="FPK11" s="242"/>
      <c r="FPL11" s="242"/>
      <c r="FPM11" s="242"/>
      <c r="FPN11" s="242"/>
      <c r="FPO11" s="242"/>
      <c r="FPP11" s="242"/>
      <c r="FPQ11" s="242"/>
      <c r="FPR11" s="242"/>
      <c r="FPS11" s="242"/>
      <c r="FPT11" s="242"/>
      <c r="FPU11" s="242"/>
      <c r="FPV11" s="242"/>
      <c r="FPW11" s="242"/>
      <c r="FPX11" s="242"/>
      <c r="FPY11" s="242"/>
      <c r="FPZ11" s="242"/>
      <c r="FQA11" s="242"/>
      <c r="FQB11" s="242"/>
      <c r="FQC11" s="242"/>
      <c r="FQD11" s="242"/>
      <c r="FQE11" s="242"/>
      <c r="FQF11" s="242"/>
      <c r="FQG11" s="242"/>
      <c r="FQH11" s="242"/>
      <c r="FQI11" s="242"/>
      <c r="FQJ11" s="242"/>
      <c r="FQK11" s="242"/>
      <c r="FQL11" s="242"/>
      <c r="FQM11" s="242"/>
      <c r="FQN11" s="242"/>
      <c r="FQO11" s="242"/>
      <c r="FQP11" s="242"/>
      <c r="FQQ11" s="242"/>
      <c r="FQR11" s="242"/>
      <c r="FQS11" s="242"/>
      <c r="FQT11" s="242"/>
      <c r="FQU11" s="242"/>
      <c r="FQV11" s="242"/>
      <c r="FQW11" s="242"/>
      <c r="FQX11" s="242"/>
      <c r="FQY11" s="242"/>
      <c r="FQZ11" s="242"/>
      <c r="FRA11" s="242"/>
      <c r="FRB11" s="242"/>
      <c r="FRC11" s="242"/>
      <c r="FRD11" s="242"/>
      <c r="FRE11" s="242"/>
      <c r="FRF11" s="242"/>
      <c r="FRG11" s="242"/>
      <c r="FRH11" s="242"/>
      <c r="FRI11" s="242"/>
      <c r="FRJ11" s="242"/>
      <c r="FRK11" s="242"/>
      <c r="FRL11" s="242"/>
      <c r="FRM11" s="242"/>
      <c r="FRN11" s="242"/>
      <c r="FRO11" s="242"/>
      <c r="FRP11" s="242"/>
      <c r="FRQ11" s="242"/>
      <c r="FRR11" s="242"/>
      <c r="FRS11" s="242"/>
      <c r="FRT11" s="242"/>
      <c r="FRU11" s="242"/>
      <c r="FRV11" s="242"/>
      <c r="FRW11" s="242"/>
      <c r="FRX11" s="242"/>
      <c r="FRY11" s="242"/>
      <c r="FRZ11" s="242"/>
      <c r="FSA11" s="242"/>
      <c r="FSB11" s="242"/>
      <c r="FSC11" s="242"/>
      <c r="FSD11" s="242"/>
      <c r="FSE11" s="242"/>
      <c r="FSF11" s="242"/>
      <c r="FSG11" s="242"/>
      <c r="FSH11" s="242"/>
      <c r="FSI11" s="242"/>
      <c r="FSJ11" s="242"/>
      <c r="FSK11" s="242"/>
      <c r="FSL11" s="242"/>
      <c r="FSM11" s="242"/>
      <c r="FSN11" s="242"/>
      <c r="FSO11" s="242"/>
      <c r="FSP11" s="242"/>
      <c r="FSQ11" s="242"/>
      <c r="FSR11" s="242"/>
      <c r="FSS11" s="242"/>
      <c r="FST11" s="242"/>
      <c r="FSU11" s="242"/>
      <c r="FSV11" s="242"/>
      <c r="FSW11" s="242"/>
      <c r="FSX11" s="242"/>
      <c r="FSY11" s="242"/>
      <c r="FSZ11" s="242"/>
      <c r="FTA11" s="242"/>
      <c r="FTB11" s="242"/>
      <c r="FTC11" s="242"/>
      <c r="FTD11" s="242"/>
      <c r="FTE11" s="242"/>
      <c r="FTF11" s="242"/>
      <c r="FTG11" s="242"/>
      <c r="FTH11" s="242"/>
      <c r="FTI11" s="242"/>
      <c r="FTJ11" s="242"/>
      <c r="FTK11" s="242"/>
      <c r="FTL11" s="242"/>
      <c r="FTM11" s="242"/>
      <c r="FTN11" s="242"/>
      <c r="FTO11" s="242"/>
      <c r="FTP11" s="242"/>
      <c r="FTQ11" s="242"/>
      <c r="FTR11" s="242"/>
      <c r="FTS11" s="242"/>
      <c r="FTT11" s="242"/>
      <c r="FTU11" s="242"/>
      <c r="FTV11" s="242"/>
      <c r="FTW11" s="242"/>
      <c r="FTX11" s="242"/>
      <c r="FTY11" s="242"/>
      <c r="FTZ11" s="242"/>
      <c r="FUA11" s="242"/>
      <c r="FUB11" s="242"/>
      <c r="FUC11" s="242"/>
      <c r="FUD11" s="242"/>
      <c r="FUE11" s="242"/>
      <c r="FUF11" s="242"/>
      <c r="FUG11" s="242"/>
      <c r="FUH11" s="242"/>
      <c r="FUI11" s="242"/>
      <c r="FUJ11" s="242"/>
      <c r="FUK11" s="242"/>
      <c r="FUL11" s="242"/>
      <c r="FUM11" s="242"/>
      <c r="FUN11" s="242"/>
      <c r="FUO11" s="242"/>
      <c r="FUP11" s="242"/>
      <c r="FUQ11" s="242"/>
      <c r="FUR11" s="242"/>
      <c r="FUS11" s="242"/>
      <c r="FUT11" s="242"/>
      <c r="FUU11" s="242"/>
      <c r="FUV11" s="242"/>
      <c r="FUW11" s="242"/>
      <c r="FUX11" s="242"/>
      <c r="FUY11" s="242"/>
      <c r="FUZ11" s="242"/>
      <c r="FVA11" s="242"/>
      <c r="FVB11" s="242"/>
      <c r="FVC11" s="242"/>
      <c r="FVD11" s="242"/>
      <c r="FVE11" s="242"/>
      <c r="FVF11" s="242"/>
      <c r="FVG11" s="242"/>
      <c r="FVH11" s="242"/>
      <c r="FVI11" s="242"/>
      <c r="FVJ11" s="242"/>
      <c r="FVK11" s="242"/>
      <c r="FVL11" s="242"/>
      <c r="FVM11" s="242"/>
      <c r="FVN11" s="242"/>
      <c r="FVO11" s="242"/>
      <c r="FVP11" s="242"/>
      <c r="FVQ11" s="242"/>
      <c r="FVR11" s="242"/>
      <c r="FVS11" s="242"/>
      <c r="FVT11" s="242"/>
      <c r="FVU11" s="242"/>
      <c r="FVV11" s="242"/>
      <c r="FVW11" s="242"/>
      <c r="FVX11" s="242"/>
      <c r="FVY11" s="242"/>
      <c r="FVZ11" s="242"/>
      <c r="FWA11" s="242"/>
      <c r="FWB11" s="242"/>
      <c r="FWC11" s="242"/>
      <c r="FWD11" s="242"/>
      <c r="FWE11" s="242"/>
      <c r="FWF11" s="242"/>
      <c r="FWG11" s="242"/>
      <c r="FWH11" s="242"/>
      <c r="FWI11" s="242"/>
      <c r="FWJ11" s="242"/>
      <c r="FWK11" s="242"/>
      <c r="FWL11" s="242"/>
      <c r="FWM11" s="242"/>
      <c r="FWN11" s="242"/>
      <c r="FWO11" s="242"/>
      <c r="FWP11" s="242"/>
      <c r="FWQ11" s="242"/>
      <c r="FWR11" s="242"/>
      <c r="FWS11" s="242"/>
      <c r="FWT11" s="242"/>
      <c r="FWU11" s="242"/>
      <c r="FWV11" s="242"/>
      <c r="FWW11" s="242"/>
      <c r="FWX11" s="242"/>
      <c r="FWY11" s="242"/>
      <c r="FWZ11" s="242"/>
      <c r="FXA11" s="242"/>
      <c r="FXB11" s="242"/>
      <c r="FXC11" s="242"/>
      <c r="FXD11" s="242"/>
      <c r="FXE11" s="242"/>
      <c r="FXF11" s="242"/>
      <c r="FXG11" s="242"/>
      <c r="FXH11" s="242"/>
      <c r="FXI11" s="242"/>
      <c r="FXJ11" s="242"/>
      <c r="FXK11" s="242"/>
      <c r="FXL11" s="242"/>
      <c r="FXM11" s="242"/>
      <c r="FXN11" s="242"/>
      <c r="FXO11" s="242"/>
      <c r="FXP11" s="242"/>
      <c r="FXQ11" s="242"/>
      <c r="FXR11" s="242"/>
      <c r="FXS11" s="242"/>
      <c r="FXT11" s="242"/>
      <c r="FXU11" s="242"/>
      <c r="FXV11" s="242"/>
      <c r="FXW11" s="242"/>
      <c r="FXX11" s="242"/>
      <c r="FXY11" s="242"/>
      <c r="FXZ11" s="242"/>
      <c r="FYA11" s="242"/>
      <c r="FYB11" s="242"/>
      <c r="FYC11" s="242"/>
      <c r="FYD11" s="242"/>
      <c r="FYE11" s="242"/>
      <c r="FYF11" s="242"/>
      <c r="FYG11" s="242"/>
      <c r="FYH11" s="242"/>
      <c r="FYI11" s="242"/>
      <c r="FYJ11" s="242"/>
      <c r="FYK11" s="242"/>
      <c r="FYL11" s="242"/>
      <c r="FYM11" s="242"/>
      <c r="FYN11" s="242"/>
      <c r="FYO11" s="242"/>
      <c r="FYP11" s="242"/>
      <c r="FYQ11" s="242"/>
      <c r="FYR11" s="242"/>
      <c r="FYS11" s="242"/>
      <c r="FYT11" s="242"/>
      <c r="FYU11" s="242"/>
      <c r="FYV11" s="242"/>
      <c r="FYW11" s="242"/>
      <c r="FYX11" s="242"/>
      <c r="FYY11" s="242"/>
      <c r="FYZ11" s="242"/>
      <c r="FZA11" s="242"/>
      <c r="FZB11" s="242"/>
      <c r="FZC11" s="242"/>
      <c r="FZD11" s="242"/>
      <c r="FZE11" s="242"/>
      <c r="FZF11" s="242"/>
      <c r="FZG11" s="242"/>
      <c r="FZH11" s="242"/>
      <c r="FZI11" s="242"/>
      <c r="FZJ11" s="242"/>
      <c r="FZK11" s="242"/>
      <c r="FZL11" s="242"/>
      <c r="FZM11" s="242"/>
      <c r="FZN11" s="242"/>
      <c r="FZO11" s="242"/>
      <c r="FZP11" s="242"/>
      <c r="FZQ11" s="242"/>
      <c r="FZR11" s="242"/>
      <c r="FZS11" s="242"/>
      <c r="FZT11" s="242"/>
      <c r="FZU11" s="242"/>
      <c r="FZV11" s="242"/>
      <c r="FZW11" s="242"/>
      <c r="FZX11" s="242"/>
      <c r="FZY11" s="242"/>
      <c r="FZZ11" s="242"/>
      <c r="GAA11" s="242"/>
      <c r="GAB11" s="242"/>
      <c r="GAC11" s="242"/>
      <c r="GAD11" s="242"/>
      <c r="GAE11" s="242"/>
      <c r="GAF11" s="242"/>
      <c r="GAG11" s="242"/>
      <c r="GAH11" s="242"/>
      <c r="GAI11" s="242"/>
      <c r="GAJ11" s="242"/>
      <c r="GAK11" s="242"/>
      <c r="GAL11" s="242"/>
      <c r="GAM11" s="242"/>
      <c r="GAN11" s="242"/>
      <c r="GAO11" s="242"/>
      <c r="GAP11" s="242"/>
      <c r="GAQ11" s="242"/>
      <c r="GAR11" s="242"/>
      <c r="GAS11" s="242"/>
      <c r="GAT11" s="242"/>
      <c r="GAU11" s="242"/>
      <c r="GAV11" s="242"/>
      <c r="GAW11" s="242"/>
      <c r="GAX11" s="242"/>
      <c r="GAY11" s="242"/>
      <c r="GAZ11" s="242"/>
      <c r="GBA11" s="242"/>
      <c r="GBB11" s="242"/>
      <c r="GBC11" s="242"/>
      <c r="GBD11" s="242"/>
      <c r="GBE11" s="242"/>
      <c r="GBF11" s="242"/>
      <c r="GBG11" s="242"/>
      <c r="GBH11" s="242"/>
      <c r="GBI11" s="242"/>
      <c r="GBJ11" s="242"/>
      <c r="GBK11" s="242"/>
      <c r="GBL11" s="242"/>
      <c r="GBM11" s="242"/>
      <c r="GBN11" s="242"/>
      <c r="GBO11" s="242"/>
      <c r="GBP11" s="242"/>
      <c r="GBQ11" s="242"/>
      <c r="GBR11" s="242"/>
      <c r="GBS11" s="242"/>
      <c r="GBT11" s="242"/>
      <c r="GBU11" s="242"/>
      <c r="GBV11" s="242"/>
      <c r="GBW11" s="242"/>
      <c r="GBX11" s="242"/>
      <c r="GBY11" s="242"/>
      <c r="GBZ11" s="242"/>
      <c r="GCA11" s="242"/>
      <c r="GCB11" s="242"/>
      <c r="GCC11" s="242"/>
      <c r="GCD11" s="242"/>
      <c r="GCE11" s="242"/>
      <c r="GCF11" s="242"/>
      <c r="GCG11" s="242"/>
      <c r="GCH11" s="242"/>
      <c r="GCI11" s="242"/>
      <c r="GCJ11" s="242"/>
      <c r="GCK11" s="242"/>
      <c r="GCL11" s="242"/>
      <c r="GCM11" s="242"/>
      <c r="GCN11" s="242"/>
      <c r="GCO11" s="242"/>
      <c r="GCP11" s="242"/>
      <c r="GCQ11" s="242"/>
      <c r="GCR11" s="242"/>
      <c r="GCS11" s="242"/>
      <c r="GCT11" s="242"/>
      <c r="GCU11" s="242"/>
      <c r="GCV11" s="242"/>
      <c r="GCW11" s="242"/>
      <c r="GCX11" s="242"/>
      <c r="GCY11" s="242"/>
      <c r="GCZ11" s="242"/>
      <c r="GDA11" s="242"/>
      <c r="GDB11" s="242"/>
      <c r="GDC11" s="242"/>
      <c r="GDD11" s="242"/>
      <c r="GDE11" s="242"/>
      <c r="GDF11" s="242"/>
      <c r="GDG11" s="242"/>
      <c r="GDH11" s="242"/>
      <c r="GDI11" s="242"/>
      <c r="GDJ11" s="242"/>
      <c r="GDK11" s="242"/>
      <c r="GDL11" s="242"/>
      <c r="GDM11" s="242"/>
      <c r="GDN11" s="242"/>
      <c r="GDO11" s="242"/>
      <c r="GDP11" s="242"/>
      <c r="GDQ11" s="242"/>
      <c r="GDR11" s="242"/>
      <c r="GDS11" s="242"/>
      <c r="GDT11" s="242"/>
      <c r="GDU11" s="242"/>
      <c r="GDV11" s="242"/>
      <c r="GDW11" s="242"/>
      <c r="GDX11" s="242"/>
      <c r="GDY11" s="242"/>
      <c r="GDZ11" s="242"/>
      <c r="GEA11" s="242"/>
      <c r="GEB11" s="242"/>
      <c r="GEC11" s="242"/>
      <c r="GED11" s="242"/>
      <c r="GEE11" s="242"/>
      <c r="GEF11" s="242"/>
      <c r="GEG11" s="242"/>
      <c r="GEH11" s="242"/>
      <c r="GEI11" s="242"/>
      <c r="GEJ11" s="242"/>
      <c r="GEK11" s="242"/>
      <c r="GEL11" s="242"/>
      <c r="GEM11" s="242"/>
      <c r="GEN11" s="242"/>
      <c r="GEO11" s="242"/>
      <c r="GEP11" s="242"/>
      <c r="GEQ11" s="242"/>
      <c r="GER11" s="242"/>
      <c r="GES11" s="242"/>
      <c r="GET11" s="242"/>
      <c r="GEU11" s="242"/>
      <c r="GEV11" s="242"/>
      <c r="GEW11" s="242"/>
      <c r="GEX11" s="242"/>
      <c r="GEY11" s="242"/>
      <c r="GEZ11" s="242"/>
      <c r="GFA11" s="242"/>
      <c r="GFB11" s="242"/>
      <c r="GFC11" s="242"/>
      <c r="GFD11" s="242"/>
      <c r="GFE11" s="242"/>
      <c r="GFF11" s="242"/>
      <c r="GFG11" s="242"/>
      <c r="GFH11" s="242"/>
      <c r="GFI11" s="242"/>
      <c r="GFJ11" s="242"/>
      <c r="GFK11" s="242"/>
      <c r="GFL11" s="242"/>
      <c r="GFM11" s="242"/>
      <c r="GFN11" s="242"/>
      <c r="GFO11" s="242"/>
      <c r="GFP11" s="242"/>
      <c r="GFQ11" s="242"/>
      <c r="GFR11" s="242"/>
      <c r="GFS11" s="242"/>
      <c r="GFT11" s="242"/>
      <c r="GFU11" s="242"/>
      <c r="GFV11" s="242"/>
      <c r="GFW11" s="242"/>
      <c r="GFX11" s="242"/>
      <c r="GFY11" s="242"/>
      <c r="GFZ11" s="242"/>
      <c r="GGA11" s="242"/>
      <c r="GGB11" s="242"/>
      <c r="GGC11" s="242"/>
      <c r="GGD11" s="242"/>
      <c r="GGE11" s="242"/>
      <c r="GGF11" s="242"/>
      <c r="GGG11" s="242"/>
      <c r="GGH11" s="242"/>
      <c r="GGI11" s="242"/>
      <c r="GGJ11" s="242"/>
      <c r="GGK11" s="242"/>
      <c r="GGL11" s="242"/>
      <c r="GGM11" s="242"/>
      <c r="GGN11" s="242"/>
      <c r="GGO11" s="242"/>
      <c r="GGP11" s="242"/>
      <c r="GGQ11" s="242"/>
      <c r="GGR11" s="242"/>
      <c r="GGS11" s="242"/>
      <c r="GGT11" s="242"/>
      <c r="GGU11" s="242"/>
      <c r="GGV11" s="242"/>
      <c r="GGW11" s="242"/>
      <c r="GGX11" s="242"/>
      <c r="GGY11" s="242"/>
      <c r="GGZ11" s="242"/>
      <c r="GHA11" s="242"/>
      <c r="GHB11" s="242"/>
      <c r="GHC11" s="242"/>
      <c r="GHD11" s="242"/>
      <c r="GHE11" s="242"/>
      <c r="GHF11" s="242"/>
      <c r="GHG11" s="242"/>
      <c r="GHH11" s="242"/>
      <c r="GHI11" s="242"/>
      <c r="GHJ11" s="242"/>
      <c r="GHK11" s="242"/>
      <c r="GHL11" s="242"/>
      <c r="GHM11" s="242"/>
      <c r="GHN11" s="242"/>
      <c r="GHO11" s="242"/>
      <c r="GHP11" s="242"/>
      <c r="GHQ11" s="242"/>
      <c r="GHR11" s="242"/>
      <c r="GHS11" s="242"/>
      <c r="GHT11" s="242"/>
      <c r="GHU11" s="242"/>
      <c r="GHV11" s="242"/>
      <c r="GHW11" s="242"/>
      <c r="GHX11" s="242"/>
      <c r="GHY11" s="242"/>
      <c r="GHZ11" s="242"/>
      <c r="GIA11" s="242"/>
      <c r="GIB11" s="242"/>
      <c r="GIC11" s="242"/>
      <c r="GID11" s="242"/>
      <c r="GIE11" s="242"/>
      <c r="GIF11" s="242"/>
      <c r="GIG11" s="242"/>
      <c r="GIH11" s="242"/>
      <c r="GII11" s="242"/>
      <c r="GIJ11" s="242"/>
      <c r="GIK11" s="242"/>
      <c r="GIL11" s="242"/>
      <c r="GIM11" s="242"/>
      <c r="GIN11" s="242"/>
      <c r="GIO11" s="242"/>
      <c r="GIP11" s="242"/>
      <c r="GIQ11" s="242"/>
      <c r="GIR11" s="242"/>
      <c r="GIS11" s="242"/>
      <c r="GIT11" s="242"/>
      <c r="GIU11" s="242"/>
      <c r="GIV11" s="242"/>
      <c r="GIW11" s="242"/>
      <c r="GIX11" s="242"/>
      <c r="GIY11" s="242"/>
      <c r="GIZ11" s="242"/>
      <c r="GJA11" s="242"/>
      <c r="GJB11" s="242"/>
      <c r="GJC11" s="242"/>
      <c r="GJD11" s="242"/>
      <c r="GJE11" s="242"/>
      <c r="GJF11" s="242"/>
      <c r="GJG11" s="242"/>
      <c r="GJH11" s="242"/>
      <c r="GJI11" s="242"/>
      <c r="GJJ11" s="242"/>
      <c r="GJK11" s="242"/>
      <c r="GJL11" s="242"/>
      <c r="GJM11" s="242"/>
      <c r="GJN11" s="242"/>
      <c r="GJO11" s="242"/>
      <c r="GJP11" s="242"/>
      <c r="GJQ11" s="242"/>
      <c r="GJR11" s="242"/>
      <c r="GJS11" s="242"/>
      <c r="GJT11" s="242"/>
      <c r="GJU11" s="242"/>
      <c r="GJV11" s="242"/>
      <c r="GJW11" s="242"/>
      <c r="GJX11" s="242"/>
      <c r="GJY11" s="242"/>
      <c r="GJZ11" s="242"/>
      <c r="GKA11" s="242"/>
      <c r="GKB11" s="242"/>
      <c r="GKC11" s="242"/>
      <c r="GKD11" s="242"/>
      <c r="GKE11" s="242"/>
      <c r="GKF11" s="242"/>
      <c r="GKG11" s="242"/>
      <c r="GKH11" s="242"/>
      <c r="GKI11" s="242"/>
      <c r="GKJ11" s="242"/>
      <c r="GKK11" s="242"/>
      <c r="GKL11" s="242"/>
      <c r="GKM11" s="242"/>
      <c r="GKN11" s="242"/>
      <c r="GKO11" s="242"/>
      <c r="GKP11" s="242"/>
      <c r="GKQ11" s="242"/>
      <c r="GKR11" s="242"/>
      <c r="GKS11" s="242"/>
      <c r="GKT11" s="242"/>
      <c r="GKU11" s="242"/>
      <c r="GKV11" s="242"/>
      <c r="GKW11" s="242"/>
      <c r="GKX11" s="242"/>
      <c r="GKY11" s="242"/>
      <c r="GKZ11" s="242"/>
      <c r="GLA11" s="242"/>
      <c r="GLB11" s="242"/>
      <c r="GLC11" s="242"/>
      <c r="GLD11" s="242"/>
      <c r="GLE11" s="242"/>
      <c r="GLF11" s="242"/>
      <c r="GLG11" s="242"/>
      <c r="GLH11" s="242"/>
      <c r="GLI11" s="242"/>
      <c r="GLJ11" s="242"/>
      <c r="GLK11" s="242"/>
      <c r="GLL11" s="242"/>
      <c r="GLM11" s="242"/>
      <c r="GLN11" s="242"/>
      <c r="GLO11" s="242"/>
      <c r="GLP11" s="242"/>
      <c r="GLQ11" s="242"/>
      <c r="GLR11" s="242"/>
      <c r="GLS11" s="242"/>
      <c r="GLT11" s="242"/>
      <c r="GLU11" s="242"/>
      <c r="GLV11" s="242"/>
      <c r="GLW11" s="242"/>
      <c r="GLX11" s="242"/>
      <c r="GLY11" s="242"/>
      <c r="GLZ11" s="242"/>
      <c r="GMA11" s="242"/>
      <c r="GMB11" s="242"/>
      <c r="GMC11" s="242"/>
      <c r="GMD11" s="242"/>
      <c r="GME11" s="242"/>
      <c r="GMF11" s="242"/>
      <c r="GMG11" s="242"/>
      <c r="GMH11" s="242"/>
      <c r="GMI11" s="242"/>
      <c r="GMJ11" s="242"/>
      <c r="GMK11" s="242"/>
      <c r="GML11" s="242"/>
      <c r="GMM11" s="242"/>
      <c r="GMN11" s="242"/>
      <c r="GMO11" s="242"/>
      <c r="GMP11" s="242"/>
      <c r="GMQ11" s="242"/>
      <c r="GMR11" s="242"/>
      <c r="GMS11" s="242"/>
      <c r="GMT11" s="242"/>
      <c r="GMU11" s="242"/>
      <c r="GMV11" s="242"/>
      <c r="GMW11" s="242"/>
      <c r="GMX11" s="242"/>
      <c r="GMY11" s="242"/>
      <c r="GMZ11" s="242"/>
      <c r="GNA11" s="242"/>
      <c r="GNB11" s="242"/>
      <c r="GNC11" s="242"/>
      <c r="GND11" s="242"/>
      <c r="GNE11" s="242"/>
      <c r="GNF11" s="242"/>
      <c r="GNG11" s="242"/>
      <c r="GNH11" s="242"/>
      <c r="GNI11" s="242"/>
      <c r="GNJ11" s="242"/>
      <c r="GNK11" s="242"/>
      <c r="GNL11" s="242"/>
      <c r="GNM11" s="242"/>
      <c r="GNN11" s="242"/>
      <c r="GNO11" s="242"/>
      <c r="GNP11" s="242"/>
      <c r="GNQ11" s="242"/>
      <c r="GNR11" s="242"/>
      <c r="GNS11" s="242"/>
      <c r="GNT11" s="242"/>
      <c r="GNU11" s="242"/>
      <c r="GNV11" s="242"/>
      <c r="GNW11" s="242"/>
      <c r="GNX11" s="242"/>
      <c r="GNY11" s="242"/>
      <c r="GNZ11" s="242"/>
      <c r="GOA11" s="242"/>
      <c r="GOB11" s="242"/>
      <c r="GOC11" s="242"/>
      <c r="GOD11" s="242"/>
      <c r="GOE11" s="242"/>
      <c r="GOF11" s="242"/>
      <c r="GOG11" s="242"/>
      <c r="GOH11" s="242"/>
      <c r="GOI11" s="242"/>
      <c r="GOJ11" s="242"/>
      <c r="GOK11" s="242"/>
      <c r="GOL11" s="242"/>
      <c r="GOM11" s="242"/>
      <c r="GON11" s="242"/>
      <c r="GOO11" s="242"/>
      <c r="GOP11" s="242"/>
      <c r="GOQ11" s="242"/>
      <c r="GOR11" s="242"/>
      <c r="GOS11" s="242"/>
      <c r="GOT11" s="242"/>
      <c r="GOU11" s="242"/>
      <c r="GOV11" s="242"/>
      <c r="GOW11" s="242"/>
      <c r="GOX11" s="242"/>
      <c r="GOY11" s="242"/>
      <c r="GOZ11" s="242"/>
      <c r="GPA11" s="242"/>
      <c r="GPB11" s="242"/>
      <c r="GPC11" s="242"/>
      <c r="GPD11" s="242"/>
      <c r="GPE11" s="242"/>
      <c r="GPF11" s="242"/>
      <c r="GPG11" s="242"/>
      <c r="GPH11" s="242"/>
      <c r="GPI11" s="242"/>
      <c r="GPJ11" s="242"/>
      <c r="GPK11" s="242"/>
      <c r="GPL11" s="242"/>
      <c r="GPM11" s="242"/>
      <c r="GPN11" s="242"/>
      <c r="GPO11" s="242"/>
      <c r="GPP11" s="242"/>
      <c r="GPQ11" s="242"/>
      <c r="GPR11" s="242"/>
      <c r="GPS11" s="242"/>
      <c r="GPT11" s="242"/>
      <c r="GPU11" s="242"/>
      <c r="GPV11" s="242"/>
      <c r="GPW11" s="242"/>
      <c r="GPX11" s="242"/>
      <c r="GPY11" s="242"/>
      <c r="GPZ11" s="242"/>
      <c r="GQA11" s="242"/>
      <c r="GQB11" s="242"/>
      <c r="GQC11" s="242"/>
      <c r="GQD11" s="242"/>
      <c r="GQE11" s="242"/>
      <c r="GQF11" s="242"/>
      <c r="GQG11" s="242"/>
      <c r="GQH11" s="242"/>
      <c r="GQI11" s="242"/>
      <c r="GQJ11" s="242"/>
      <c r="GQK11" s="242"/>
      <c r="GQL11" s="242"/>
      <c r="GQM11" s="242"/>
      <c r="GQN11" s="242"/>
      <c r="GQO11" s="242"/>
      <c r="GQP11" s="242"/>
      <c r="GQQ11" s="242"/>
      <c r="GQR11" s="242"/>
      <c r="GQS11" s="242"/>
      <c r="GQT11" s="242"/>
      <c r="GQU11" s="242"/>
      <c r="GQV11" s="242"/>
      <c r="GQW11" s="242"/>
      <c r="GQX11" s="242"/>
      <c r="GQY11" s="242"/>
      <c r="GQZ11" s="242"/>
      <c r="GRA11" s="242"/>
      <c r="GRB11" s="242"/>
      <c r="GRC11" s="242"/>
      <c r="GRD11" s="242"/>
      <c r="GRE11" s="242"/>
      <c r="GRF11" s="242"/>
      <c r="GRG11" s="242"/>
      <c r="GRH11" s="242"/>
      <c r="GRI11" s="242"/>
      <c r="GRJ11" s="242"/>
      <c r="GRK11" s="242"/>
      <c r="GRL11" s="242"/>
      <c r="GRM11" s="242"/>
      <c r="GRN11" s="242"/>
      <c r="GRO11" s="242"/>
      <c r="GRP11" s="242"/>
      <c r="GRQ11" s="242"/>
      <c r="GRR11" s="242"/>
      <c r="GRS11" s="242"/>
      <c r="GRT11" s="242"/>
      <c r="GRU11" s="242"/>
      <c r="GRV11" s="242"/>
      <c r="GRW11" s="242"/>
      <c r="GRX11" s="242"/>
      <c r="GRY11" s="242"/>
      <c r="GRZ11" s="242"/>
      <c r="GSA11" s="242"/>
      <c r="GSB11" s="242"/>
      <c r="GSC11" s="242"/>
      <c r="GSD11" s="242"/>
      <c r="GSE11" s="242"/>
      <c r="GSF11" s="242"/>
      <c r="GSG11" s="242"/>
      <c r="GSH11" s="242"/>
      <c r="GSI11" s="242"/>
      <c r="GSJ11" s="242"/>
      <c r="GSK11" s="242"/>
      <c r="GSL11" s="242"/>
      <c r="GSM11" s="242"/>
      <c r="GSN11" s="242"/>
      <c r="GSO11" s="242"/>
      <c r="GSP11" s="242"/>
      <c r="GSQ11" s="242"/>
      <c r="GSR11" s="242"/>
      <c r="GSS11" s="242"/>
      <c r="GST11" s="242"/>
      <c r="GSU11" s="242"/>
      <c r="GSV11" s="242"/>
      <c r="GSW11" s="242"/>
      <c r="GSX11" s="242"/>
      <c r="GSY11" s="242"/>
      <c r="GSZ11" s="242"/>
      <c r="GTA11" s="242"/>
      <c r="GTB11" s="242"/>
      <c r="GTC11" s="242"/>
      <c r="GTD11" s="242"/>
      <c r="GTE11" s="242"/>
      <c r="GTF11" s="242"/>
      <c r="GTG11" s="242"/>
      <c r="GTH11" s="242"/>
      <c r="GTI11" s="242"/>
      <c r="GTJ11" s="242"/>
      <c r="GTK11" s="242"/>
      <c r="GTL11" s="242"/>
      <c r="GTM11" s="242"/>
      <c r="GTN11" s="242"/>
      <c r="GTO11" s="242"/>
      <c r="GTP11" s="242"/>
      <c r="GTQ11" s="242"/>
      <c r="GTR11" s="242"/>
      <c r="GTS11" s="242"/>
      <c r="GTT11" s="242"/>
      <c r="GTU11" s="242"/>
      <c r="GTV11" s="242"/>
      <c r="GTW11" s="242"/>
      <c r="GTX11" s="242"/>
      <c r="GTY11" s="242"/>
      <c r="GTZ11" s="242"/>
      <c r="GUA11" s="242"/>
      <c r="GUB11" s="242"/>
      <c r="GUC11" s="242"/>
      <c r="GUD11" s="242"/>
      <c r="GUE11" s="242"/>
      <c r="GUF11" s="242"/>
      <c r="GUG11" s="242"/>
      <c r="GUH11" s="242"/>
      <c r="GUI11" s="242"/>
      <c r="GUJ11" s="242"/>
      <c r="GUK11" s="242"/>
      <c r="GUL11" s="242"/>
      <c r="GUM11" s="242"/>
      <c r="GUN11" s="242"/>
      <c r="GUO11" s="242"/>
      <c r="GUP11" s="242"/>
      <c r="GUQ11" s="242"/>
      <c r="GUR11" s="242"/>
      <c r="GUS11" s="242"/>
      <c r="GUT11" s="242"/>
      <c r="GUU11" s="242"/>
      <c r="GUV11" s="242"/>
      <c r="GUW11" s="242"/>
      <c r="GUX11" s="242"/>
      <c r="GUY11" s="242"/>
      <c r="GUZ11" s="242"/>
      <c r="GVA11" s="242"/>
      <c r="GVB11" s="242"/>
      <c r="GVC11" s="242"/>
      <c r="GVD11" s="242"/>
      <c r="GVE11" s="242"/>
      <c r="GVF11" s="242"/>
      <c r="GVG11" s="242"/>
      <c r="GVH11" s="242"/>
      <c r="GVI11" s="242"/>
      <c r="GVJ11" s="242"/>
      <c r="GVK11" s="242"/>
      <c r="GVL11" s="242"/>
      <c r="GVM11" s="242"/>
      <c r="GVN11" s="242"/>
      <c r="GVO11" s="242"/>
      <c r="GVP11" s="242"/>
      <c r="GVQ11" s="242"/>
      <c r="GVR11" s="242"/>
      <c r="GVS11" s="242"/>
      <c r="GVT11" s="242"/>
      <c r="GVU11" s="242"/>
      <c r="GVV11" s="242"/>
      <c r="GVW11" s="242"/>
      <c r="GVX11" s="242"/>
      <c r="GVY11" s="242"/>
      <c r="GVZ11" s="242"/>
      <c r="GWA11" s="242"/>
      <c r="GWB11" s="242"/>
      <c r="GWC11" s="242"/>
      <c r="GWD11" s="242"/>
      <c r="GWE11" s="242"/>
      <c r="GWF11" s="242"/>
      <c r="GWG11" s="242"/>
      <c r="GWH11" s="242"/>
      <c r="GWI11" s="242"/>
      <c r="GWJ11" s="242"/>
      <c r="GWK11" s="242"/>
      <c r="GWL11" s="242"/>
      <c r="GWM11" s="242"/>
      <c r="GWN11" s="242"/>
      <c r="GWO11" s="242"/>
      <c r="GWP11" s="242"/>
      <c r="GWQ11" s="242"/>
      <c r="GWR11" s="242"/>
      <c r="GWS11" s="242"/>
      <c r="GWT11" s="242"/>
      <c r="GWU11" s="242"/>
      <c r="GWV11" s="242"/>
      <c r="GWW11" s="242"/>
      <c r="GWX11" s="242"/>
      <c r="GWY11" s="242"/>
      <c r="GWZ11" s="242"/>
      <c r="GXA11" s="242"/>
      <c r="GXB11" s="242"/>
      <c r="GXC11" s="242"/>
      <c r="GXD11" s="242"/>
      <c r="GXE11" s="242"/>
      <c r="GXF11" s="242"/>
      <c r="GXG11" s="242"/>
      <c r="GXH11" s="242"/>
      <c r="GXI11" s="242"/>
      <c r="GXJ11" s="242"/>
      <c r="GXK11" s="242"/>
      <c r="GXL11" s="242"/>
      <c r="GXM11" s="242"/>
      <c r="GXN11" s="242"/>
      <c r="GXO11" s="242"/>
      <c r="GXP11" s="242"/>
      <c r="GXQ11" s="242"/>
      <c r="GXR11" s="242"/>
      <c r="GXS11" s="242"/>
      <c r="GXT11" s="242"/>
      <c r="GXU11" s="242"/>
      <c r="GXV11" s="242"/>
      <c r="GXW11" s="242"/>
      <c r="GXX11" s="242"/>
      <c r="GXY11" s="242"/>
      <c r="GXZ11" s="242"/>
      <c r="GYA11" s="242"/>
      <c r="GYB11" s="242"/>
      <c r="GYC11" s="242"/>
      <c r="GYD11" s="242"/>
      <c r="GYE11" s="242"/>
      <c r="GYF11" s="242"/>
      <c r="GYG11" s="242"/>
      <c r="GYH11" s="242"/>
      <c r="GYI11" s="242"/>
      <c r="GYJ11" s="242"/>
      <c r="GYK11" s="242"/>
      <c r="GYL11" s="242"/>
      <c r="GYM11" s="242"/>
      <c r="GYN11" s="242"/>
      <c r="GYO11" s="242"/>
      <c r="GYP11" s="242"/>
      <c r="GYQ11" s="242"/>
      <c r="GYR11" s="242"/>
      <c r="GYS11" s="242"/>
      <c r="GYT11" s="242"/>
      <c r="GYU11" s="242"/>
      <c r="GYV11" s="242"/>
      <c r="GYW11" s="242"/>
      <c r="GYX11" s="242"/>
      <c r="GYY11" s="242"/>
      <c r="GYZ11" s="242"/>
      <c r="GZA11" s="242"/>
      <c r="GZB11" s="242"/>
      <c r="GZC11" s="242"/>
      <c r="GZD11" s="242"/>
      <c r="GZE11" s="242"/>
      <c r="GZF11" s="242"/>
      <c r="GZG11" s="242"/>
      <c r="GZH11" s="242"/>
      <c r="GZI11" s="242"/>
      <c r="GZJ11" s="242"/>
      <c r="GZK11" s="242"/>
      <c r="GZL11" s="242"/>
      <c r="GZM11" s="242"/>
      <c r="GZN11" s="242"/>
      <c r="GZO11" s="242"/>
      <c r="GZP11" s="242"/>
      <c r="GZQ11" s="242"/>
      <c r="GZR11" s="242"/>
      <c r="GZS11" s="242"/>
      <c r="GZT11" s="242"/>
      <c r="GZU11" s="242"/>
      <c r="GZV11" s="242"/>
      <c r="GZW11" s="242"/>
      <c r="GZX11" s="242"/>
      <c r="GZY11" s="242"/>
      <c r="GZZ11" s="242"/>
      <c r="HAA11" s="242"/>
      <c r="HAB11" s="242"/>
      <c r="HAC11" s="242"/>
      <c r="HAD11" s="242"/>
      <c r="HAE11" s="242"/>
      <c r="HAF11" s="242"/>
      <c r="HAG11" s="242"/>
      <c r="HAH11" s="242"/>
      <c r="HAI11" s="242"/>
      <c r="HAJ11" s="242"/>
      <c r="HAK11" s="242"/>
      <c r="HAL11" s="242"/>
      <c r="HAM11" s="242"/>
      <c r="HAN11" s="242"/>
      <c r="HAO11" s="242"/>
      <c r="HAP11" s="242"/>
      <c r="HAQ11" s="242"/>
      <c r="HAR11" s="242"/>
      <c r="HAS11" s="242"/>
      <c r="HAT11" s="242"/>
      <c r="HAU11" s="242"/>
      <c r="HAV11" s="242"/>
      <c r="HAW11" s="242"/>
      <c r="HAX11" s="242"/>
      <c r="HAY11" s="242"/>
      <c r="HAZ11" s="242"/>
      <c r="HBA11" s="242"/>
      <c r="HBB11" s="242"/>
      <c r="HBC11" s="242"/>
      <c r="HBD11" s="242"/>
      <c r="HBE11" s="242"/>
      <c r="HBF11" s="242"/>
      <c r="HBG11" s="242"/>
      <c r="HBH11" s="242"/>
      <c r="HBI11" s="242"/>
      <c r="HBJ11" s="242"/>
      <c r="HBK11" s="242"/>
      <c r="HBL11" s="242"/>
      <c r="HBM11" s="242"/>
      <c r="HBN11" s="242"/>
      <c r="HBO11" s="242"/>
      <c r="HBP11" s="242"/>
      <c r="HBQ11" s="242"/>
      <c r="HBR11" s="242"/>
      <c r="HBS11" s="242"/>
      <c r="HBT11" s="242"/>
      <c r="HBU11" s="242"/>
      <c r="HBV11" s="242"/>
      <c r="HBW11" s="242"/>
      <c r="HBX11" s="242"/>
      <c r="HBY11" s="242"/>
      <c r="HBZ11" s="242"/>
      <c r="HCA11" s="242"/>
      <c r="HCB11" s="242"/>
      <c r="HCC11" s="242"/>
      <c r="HCD11" s="242"/>
      <c r="HCE11" s="242"/>
      <c r="HCF11" s="242"/>
      <c r="HCG11" s="242"/>
      <c r="HCH11" s="242"/>
      <c r="HCI11" s="242"/>
      <c r="HCJ11" s="242"/>
      <c r="HCK11" s="242"/>
      <c r="HCL11" s="242"/>
      <c r="HCM11" s="242"/>
      <c r="HCN11" s="242"/>
      <c r="HCO11" s="242"/>
      <c r="HCP11" s="242"/>
      <c r="HCQ11" s="242"/>
      <c r="HCR11" s="242"/>
      <c r="HCS11" s="242"/>
      <c r="HCT11" s="242"/>
      <c r="HCU11" s="242"/>
      <c r="HCV11" s="242"/>
      <c r="HCW11" s="242"/>
      <c r="HCX11" s="242"/>
      <c r="HCY11" s="242"/>
      <c r="HCZ11" s="242"/>
      <c r="HDA11" s="242"/>
      <c r="HDB11" s="242"/>
      <c r="HDC11" s="242"/>
      <c r="HDD11" s="242"/>
      <c r="HDE11" s="242"/>
      <c r="HDF11" s="242"/>
      <c r="HDG11" s="242"/>
      <c r="HDH11" s="242"/>
      <c r="HDI11" s="242"/>
      <c r="HDJ11" s="242"/>
      <c r="HDK11" s="242"/>
      <c r="HDL11" s="242"/>
      <c r="HDM11" s="242"/>
      <c r="HDN11" s="242"/>
      <c r="HDO11" s="242"/>
      <c r="HDP11" s="242"/>
      <c r="HDQ11" s="242"/>
      <c r="HDR11" s="242"/>
      <c r="HDS11" s="242"/>
      <c r="HDT11" s="242"/>
      <c r="HDU11" s="242"/>
      <c r="HDV11" s="242"/>
      <c r="HDW11" s="242"/>
      <c r="HDX11" s="242"/>
      <c r="HDY11" s="242"/>
      <c r="HDZ11" s="242"/>
      <c r="HEA11" s="242"/>
      <c r="HEB11" s="242"/>
      <c r="HEC11" s="242"/>
      <c r="HED11" s="242"/>
      <c r="HEE11" s="242"/>
      <c r="HEF11" s="242"/>
      <c r="HEG11" s="242"/>
      <c r="HEH11" s="242"/>
      <c r="HEI11" s="242"/>
      <c r="HEJ11" s="242"/>
      <c r="HEK11" s="242"/>
      <c r="HEL11" s="242"/>
      <c r="HEM11" s="242"/>
      <c r="HEN11" s="242"/>
      <c r="HEO11" s="242"/>
      <c r="HEP11" s="242"/>
      <c r="HEQ11" s="242"/>
      <c r="HER11" s="242"/>
      <c r="HES11" s="242"/>
      <c r="HET11" s="242"/>
      <c r="HEU11" s="242"/>
      <c r="HEV11" s="242"/>
      <c r="HEW11" s="242"/>
      <c r="HEX11" s="242"/>
      <c r="HEY11" s="242"/>
      <c r="HEZ11" s="242"/>
      <c r="HFA11" s="242"/>
      <c r="HFB11" s="242"/>
      <c r="HFC11" s="242"/>
      <c r="HFD11" s="242"/>
      <c r="HFE11" s="242"/>
      <c r="HFF11" s="242"/>
      <c r="HFG11" s="242"/>
      <c r="HFH11" s="242"/>
      <c r="HFI11" s="242"/>
      <c r="HFJ11" s="242"/>
      <c r="HFK11" s="242"/>
      <c r="HFL11" s="242"/>
      <c r="HFM11" s="242"/>
      <c r="HFN11" s="242"/>
      <c r="HFO11" s="242"/>
      <c r="HFP11" s="242"/>
      <c r="HFQ11" s="242"/>
      <c r="HFR11" s="242"/>
      <c r="HFS11" s="242"/>
      <c r="HFT11" s="242"/>
      <c r="HFU11" s="242"/>
      <c r="HFV11" s="242"/>
      <c r="HFW11" s="242"/>
      <c r="HFX11" s="242"/>
      <c r="HFY11" s="242"/>
      <c r="HFZ11" s="242"/>
      <c r="HGA11" s="242"/>
      <c r="HGB11" s="242"/>
      <c r="HGC11" s="242"/>
      <c r="HGD11" s="242"/>
      <c r="HGE11" s="242"/>
      <c r="HGF11" s="242"/>
      <c r="HGG11" s="242"/>
      <c r="HGH11" s="242"/>
      <c r="HGI11" s="242"/>
      <c r="HGJ11" s="242"/>
      <c r="HGK11" s="242"/>
      <c r="HGL11" s="242"/>
      <c r="HGM11" s="242"/>
      <c r="HGN11" s="242"/>
      <c r="HGO11" s="242"/>
      <c r="HGP11" s="242"/>
      <c r="HGQ11" s="242"/>
      <c r="HGR11" s="242"/>
      <c r="HGS11" s="242"/>
      <c r="HGT11" s="242"/>
      <c r="HGU11" s="242"/>
      <c r="HGV11" s="242"/>
      <c r="HGW11" s="242"/>
      <c r="HGX11" s="242"/>
      <c r="HGY11" s="242"/>
      <c r="HGZ11" s="242"/>
      <c r="HHA11" s="242"/>
      <c r="HHB11" s="242"/>
      <c r="HHC11" s="242"/>
      <c r="HHD11" s="242"/>
      <c r="HHE11" s="242"/>
      <c r="HHF11" s="242"/>
      <c r="HHG11" s="242"/>
      <c r="HHH11" s="242"/>
      <c r="HHI11" s="242"/>
      <c r="HHJ11" s="242"/>
      <c r="HHK11" s="242"/>
      <c r="HHL11" s="242"/>
      <c r="HHM11" s="242"/>
      <c r="HHN11" s="242"/>
      <c r="HHO11" s="242"/>
      <c r="HHP11" s="242"/>
      <c r="HHQ11" s="242"/>
      <c r="HHR11" s="242"/>
      <c r="HHS11" s="242"/>
      <c r="HHT11" s="242"/>
      <c r="HHU11" s="242"/>
      <c r="HHV11" s="242"/>
      <c r="HHW11" s="242"/>
      <c r="HHX11" s="242"/>
      <c r="HHY11" s="242"/>
      <c r="HHZ11" s="242"/>
      <c r="HIA11" s="242"/>
      <c r="HIB11" s="242"/>
      <c r="HIC11" s="242"/>
      <c r="HID11" s="242"/>
      <c r="HIE11" s="242"/>
      <c r="HIF11" s="242"/>
      <c r="HIG11" s="242"/>
      <c r="HIH11" s="242"/>
      <c r="HII11" s="242"/>
      <c r="HIJ11" s="242"/>
      <c r="HIK11" s="242"/>
      <c r="HIL11" s="242"/>
      <c r="HIM11" s="242"/>
      <c r="HIN11" s="242"/>
      <c r="HIO11" s="242"/>
      <c r="HIP11" s="242"/>
      <c r="HIQ11" s="242"/>
      <c r="HIR11" s="242"/>
      <c r="HIS11" s="242"/>
      <c r="HIT11" s="242"/>
      <c r="HIU11" s="242"/>
      <c r="HIV11" s="242"/>
      <c r="HIW11" s="242"/>
      <c r="HIX11" s="242"/>
      <c r="HIY11" s="242"/>
      <c r="HIZ11" s="242"/>
      <c r="HJA11" s="242"/>
      <c r="HJB11" s="242"/>
      <c r="HJC11" s="242"/>
      <c r="HJD11" s="242"/>
      <c r="HJE11" s="242"/>
      <c r="HJF11" s="242"/>
      <c r="HJG11" s="242"/>
      <c r="HJH11" s="242"/>
      <c r="HJI11" s="242"/>
      <c r="HJJ11" s="242"/>
      <c r="HJK11" s="242"/>
      <c r="HJL11" s="242"/>
      <c r="HJM11" s="242"/>
      <c r="HJN11" s="242"/>
      <c r="HJO11" s="242"/>
      <c r="HJP11" s="242"/>
      <c r="HJQ11" s="242"/>
      <c r="HJR11" s="242"/>
      <c r="HJS11" s="242"/>
      <c r="HJT11" s="242"/>
      <c r="HJU11" s="242"/>
      <c r="HJV11" s="242"/>
      <c r="HJW11" s="242"/>
      <c r="HJX11" s="242"/>
      <c r="HJY11" s="242"/>
      <c r="HJZ11" s="242"/>
      <c r="HKA11" s="242"/>
      <c r="HKB11" s="242"/>
      <c r="HKC11" s="242"/>
      <c r="HKD11" s="242"/>
      <c r="HKE11" s="242"/>
      <c r="HKF11" s="242"/>
      <c r="HKG11" s="242"/>
      <c r="HKH11" s="242"/>
      <c r="HKI11" s="242"/>
      <c r="HKJ11" s="242"/>
      <c r="HKK11" s="242"/>
      <c r="HKL11" s="242"/>
      <c r="HKM11" s="242"/>
      <c r="HKN11" s="242"/>
      <c r="HKO11" s="242"/>
      <c r="HKP11" s="242"/>
      <c r="HKQ11" s="242"/>
      <c r="HKR11" s="242"/>
      <c r="HKS11" s="242"/>
      <c r="HKT11" s="242"/>
      <c r="HKU11" s="242"/>
      <c r="HKV11" s="242"/>
      <c r="HKW11" s="242"/>
      <c r="HKX11" s="242"/>
      <c r="HKY11" s="242"/>
      <c r="HKZ11" s="242"/>
      <c r="HLA11" s="242"/>
      <c r="HLB11" s="242"/>
      <c r="HLC11" s="242"/>
      <c r="HLD11" s="242"/>
      <c r="HLE11" s="242"/>
      <c r="HLF11" s="242"/>
      <c r="HLG11" s="242"/>
      <c r="HLH11" s="242"/>
      <c r="HLI11" s="242"/>
      <c r="HLJ11" s="242"/>
      <c r="HLK11" s="242"/>
      <c r="HLL11" s="242"/>
      <c r="HLM11" s="242"/>
      <c r="HLN11" s="242"/>
      <c r="HLO11" s="242"/>
      <c r="HLP11" s="242"/>
      <c r="HLQ11" s="242"/>
      <c r="HLR11" s="242"/>
      <c r="HLS11" s="242"/>
      <c r="HLT11" s="242"/>
      <c r="HLU11" s="242"/>
      <c r="HLV11" s="242"/>
      <c r="HLW11" s="242"/>
      <c r="HLX11" s="242"/>
      <c r="HLY11" s="242"/>
      <c r="HLZ11" s="242"/>
      <c r="HMA11" s="242"/>
      <c r="HMB11" s="242"/>
      <c r="HMC11" s="242"/>
      <c r="HMD11" s="242"/>
      <c r="HME11" s="242"/>
      <c r="HMF11" s="242"/>
      <c r="HMG11" s="242"/>
      <c r="HMH11" s="242"/>
      <c r="HMI11" s="242"/>
      <c r="HMJ11" s="242"/>
      <c r="HMK11" s="242"/>
      <c r="HML11" s="242"/>
      <c r="HMM11" s="242"/>
      <c r="HMN11" s="242"/>
      <c r="HMO11" s="242"/>
      <c r="HMP11" s="242"/>
      <c r="HMQ11" s="242"/>
      <c r="HMR11" s="242"/>
      <c r="HMS11" s="242"/>
      <c r="HMT11" s="242"/>
      <c r="HMU11" s="242"/>
      <c r="HMV11" s="242"/>
      <c r="HMW11" s="242"/>
      <c r="HMX11" s="242"/>
      <c r="HMY11" s="242"/>
      <c r="HMZ11" s="242"/>
      <c r="HNA11" s="242"/>
      <c r="HNB11" s="242"/>
      <c r="HNC11" s="242"/>
      <c r="HND11" s="242"/>
      <c r="HNE11" s="242"/>
      <c r="HNF11" s="242"/>
      <c r="HNG11" s="242"/>
      <c r="HNH11" s="242"/>
      <c r="HNI11" s="242"/>
      <c r="HNJ11" s="242"/>
      <c r="HNK11" s="242"/>
      <c r="HNL11" s="242"/>
      <c r="HNM11" s="242"/>
      <c r="HNN11" s="242"/>
      <c r="HNO11" s="242"/>
      <c r="HNP11" s="242"/>
      <c r="HNQ11" s="242"/>
      <c r="HNR11" s="242"/>
      <c r="HNS11" s="242"/>
      <c r="HNT11" s="242"/>
      <c r="HNU11" s="242"/>
      <c r="HNV11" s="242"/>
      <c r="HNW11" s="242"/>
      <c r="HNX11" s="242"/>
      <c r="HNY11" s="242"/>
      <c r="HNZ11" s="242"/>
      <c r="HOA11" s="242"/>
      <c r="HOB11" s="242"/>
      <c r="HOC11" s="242"/>
      <c r="HOD11" s="242"/>
      <c r="HOE11" s="242"/>
      <c r="HOF11" s="242"/>
      <c r="HOG11" s="242"/>
      <c r="HOH11" s="242"/>
      <c r="HOI11" s="242"/>
      <c r="HOJ11" s="242"/>
      <c r="HOK11" s="242"/>
      <c r="HOL11" s="242"/>
      <c r="HOM11" s="242"/>
      <c r="HON11" s="242"/>
      <c r="HOO11" s="242"/>
      <c r="HOP11" s="242"/>
      <c r="HOQ11" s="242"/>
      <c r="HOR11" s="242"/>
      <c r="HOS11" s="242"/>
      <c r="HOT11" s="242"/>
      <c r="HOU11" s="242"/>
      <c r="HOV11" s="242"/>
      <c r="HOW11" s="242"/>
      <c r="HOX11" s="242"/>
      <c r="HOY11" s="242"/>
      <c r="HOZ11" s="242"/>
      <c r="HPA11" s="242"/>
      <c r="HPB11" s="242"/>
      <c r="HPC11" s="242"/>
      <c r="HPD11" s="242"/>
      <c r="HPE11" s="242"/>
      <c r="HPF11" s="242"/>
      <c r="HPG11" s="242"/>
      <c r="HPH11" s="242"/>
      <c r="HPI11" s="242"/>
      <c r="HPJ11" s="242"/>
      <c r="HPK11" s="242"/>
      <c r="HPL11" s="242"/>
      <c r="HPM11" s="242"/>
      <c r="HPN11" s="242"/>
      <c r="HPO11" s="242"/>
      <c r="HPP11" s="242"/>
      <c r="HPQ11" s="242"/>
      <c r="HPR11" s="242"/>
      <c r="HPS11" s="242"/>
      <c r="HPT11" s="242"/>
      <c r="HPU11" s="242"/>
      <c r="HPV11" s="242"/>
      <c r="HPW11" s="242"/>
      <c r="HPX11" s="242"/>
      <c r="HPY11" s="242"/>
      <c r="HPZ11" s="242"/>
      <c r="HQA11" s="242"/>
      <c r="HQB11" s="242"/>
      <c r="HQC11" s="242"/>
      <c r="HQD11" s="242"/>
      <c r="HQE11" s="242"/>
      <c r="HQF11" s="242"/>
      <c r="HQG11" s="242"/>
      <c r="HQH11" s="242"/>
      <c r="HQI11" s="242"/>
      <c r="HQJ11" s="242"/>
      <c r="HQK11" s="242"/>
      <c r="HQL11" s="242"/>
      <c r="HQM11" s="242"/>
      <c r="HQN11" s="242"/>
      <c r="HQO11" s="242"/>
      <c r="HQP11" s="242"/>
      <c r="HQQ11" s="242"/>
      <c r="HQR11" s="242"/>
      <c r="HQS11" s="242"/>
      <c r="HQT11" s="242"/>
      <c r="HQU11" s="242"/>
      <c r="HQV11" s="242"/>
      <c r="HQW11" s="242"/>
      <c r="HQX11" s="242"/>
      <c r="HQY11" s="242"/>
      <c r="HQZ11" s="242"/>
      <c r="HRA11" s="242"/>
      <c r="HRB11" s="242"/>
      <c r="HRC11" s="242"/>
      <c r="HRD11" s="242"/>
      <c r="HRE11" s="242"/>
      <c r="HRF11" s="242"/>
      <c r="HRG11" s="242"/>
      <c r="HRH11" s="242"/>
      <c r="HRI11" s="242"/>
      <c r="HRJ11" s="242"/>
      <c r="HRK11" s="242"/>
      <c r="HRL11" s="242"/>
      <c r="HRM11" s="242"/>
      <c r="HRN11" s="242"/>
      <c r="HRO11" s="242"/>
      <c r="HRP11" s="242"/>
      <c r="HRQ11" s="242"/>
      <c r="HRR11" s="242"/>
      <c r="HRS11" s="242"/>
      <c r="HRT11" s="242"/>
      <c r="HRU11" s="242"/>
      <c r="HRV11" s="242"/>
      <c r="HRW11" s="242"/>
      <c r="HRX11" s="242"/>
      <c r="HRY11" s="242"/>
      <c r="HRZ11" s="242"/>
      <c r="HSA11" s="242"/>
      <c r="HSB11" s="242"/>
      <c r="HSC11" s="242"/>
      <c r="HSD11" s="242"/>
      <c r="HSE11" s="242"/>
      <c r="HSF11" s="242"/>
      <c r="HSG11" s="242"/>
      <c r="HSH11" s="242"/>
      <c r="HSI11" s="242"/>
      <c r="HSJ11" s="242"/>
      <c r="HSK11" s="242"/>
      <c r="HSL11" s="242"/>
      <c r="HSM11" s="242"/>
      <c r="HSN11" s="242"/>
      <c r="HSO11" s="242"/>
      <c r="HSP11" s="242"/>
      <c r="HSQ11" s="242"/>
      <c r="HSR11" s="242"/>
      <c r="HSS11" s="242"/>
      <c r="HST11" s="242"/>
      <c r="HSU11" s="242"/>
      <c r="HSV11" s="242"/>
      <c r="HSW11" s="242"/>
      <c r="HSX11" s="242"/>
      <c r="HSY11" s="242"/>
      <c r="HSZ11" s="242"/>
      <c r="HTA11" s="242"/>
      <c r="HTB11" s="242"/>
      <c r="HTC11" s="242"/>
      <c r="HTD11" s="242"/>
      <c r="HTE11" s="242"/>
      <c r="HTF11" s="242"/>
      <c r="HTG11" s="242"/>
      <c r="HTH11" s="242"/>
      <c r="HTI11" s="242"/>
      <c r="HTJ11" s="242"/>
      <c r="HTK11" s="242"/>
      <c r="HTL11" s="242"/>
      <c r="HTM11" s="242"/>
      <c r="HTN11" s="242"/>
      <c r="HTO11" s="242"/>
      <c r="HTP11" s="242"/>
      <c r="HTQ11" s="242"/>
      <c r="HTR11" s="242"/>
      <c r="HTS11" s="242"/>
      <c r="HTT11" s="242"/>
      <c r="HTU11" s="242"/>
      <c r="HTV11" s="242"/>
      <c r="HTW11" s="242"/>
      <c r="HTX11" s="242"/>
      <c r="HTY11" s="242"/>
      <c r="HTZ11" s="242"/>
      <c r="HUA11" s="242"/>
      <c r="HUB11" s="242"/>
      <c r="HUC11" s="242"/>
      <c r="HUD11" s="242"/>
      <c r="HUE11" s="242"/>
      <c r="HUF11" s="242"/>
      <c r="HUG11" s="242"/>
      <c r="HUH11" s="242"/>
      <c r="HUI11" s="242"/>
      <c r="HUJ11" s="242"/>
      <c r="HUK11" s="242"/>
      <c r="HUL11" s="242"/>
      <c r="HUM11" s="242"/>
      <c r="HUN11" s="242"/>
      <c r="HUO11" s="242"/>
      <c r="HUP11" s="242"/>
      <c r="HUQ11" s="242"/>
      <c r="HUR11" s="242"/>
      <c r="HUS11" s="242"/>
      <c r="HUT11" s="242"/>
      <c r="HUU11" s="242"/>
      <c r="HUV11" s="242"/>
      <c r="HUW11" s="242"/>
      <c r="HUX11" s="242"/>
      <c r="HUY11" s="242"/>
      <c r="HUZ11" s="242"/>
      <c r="HVA11" s="242"/>
      <c r="HVB11" s="242"/>
      <c r="HVC11" s="242"/>
      <c r="HVD11" s="242"/>
      <c r="HVE11" s="242"/>
      <c r="HVF11" s="242"/>
      <c r="HVG11" s="242"/>
      <c r="HVH11" s="242"/>
      <c r="HVI11" s="242"/>
      <c r="HVJ11" s="242"/>
      <c r="HVK11" s="242"/>
      <c r="HVL11" s="242"/>
      <c r="HVM11" s="242"/>
      <c r="HVN11" s="242"/>
      <c r="HVO11" s="242"/>
      <c r="HVP11" s="242"/>
      <c r="HVQ11" s="242"/>
      <c r="HVR11" s="242"/>
      <c r="HVS11" s="242"/>
      <c r="HVT11" s="242"/>
      <c r="HVU11" s="242"/>
      <c r="HVV11" s="242"/>
      <c r="HVW11" s="242"/>
      <c r="HVX11" s="242"/>
      <c r="HVY11" s="242"/>
      <c r="HVZ11" s="242"/>
      <c r="HWA11" s="242"/>
      <c r="HWB11" s="242"/>
      <c r="HWC11" s="242"/>
      <c r="HWD11" s="242"/>
      <c r="HWE11" s="242"/>
      <c r="HWF11" s="242"/>
      <c r="HWG11" s="242"/>
      <c r="HWH11" s="242"/>
      <c r="HWI11" s="242"/>
      <c r="HWJ11" s="242"/>
      <c r="HWK11" s="242"/>
      <c r="HWL11" s="242"/>
      <c r="HWM11" s="242"/>
      <c r="HWN11" s="242"/>
      <c r="HWO11" s="242"/>
      <c r="HWP11" s="242"/>
      <c r="HWQ11" s="242"/>
      <c r="HWR11" s="242"/>
      <c r="HWS11" s="242"/>
      <c r="HWT11" s="242"/>
      <c r="HWU11" s="242"/>
      <c r="HWV11" s="242"/>
      <c r="HWW11" s="242"/>
      <c r="HWX11" s="242"/>
      <c r="HWY11" s="242"/>
      <c r="HWZ11" s="242"/>
      <c r="HXA11" s="242"/>
      <c r="HXB11" s="242"/>
      <c r="HXC11" s="242"/>
      <c r="HXD11" s="242"/>
      <c r="HXE11" s="242"/>
      <c r="HXF11" s="242"/>
      <c r="HXG11" s="242"/>
      <c r="HXH11" s="242"/>
      <c r="HXI11" s="242"/>
      <c r="HXJ11" s="242"/>
      <c r="HXK11" s="242"/>
      <c r="HXL11" s="242"/>
      <c r="HXM11" s="242"/>
      <c r="HXN11" s="242"/>
      <c r="HXO11" s="242"/>
      <c r="HXP11" s="242"/>
      <c r="HXQ11" s="242"/>
      <c r="HXR11" s="242"/>
      <c r="HXS11" s="242"/>
      <c r="HXT11" s="242"/>
      <c r="HXU11" s="242"/>
      <c r="HXV11" s="242"/>
      <c r="HXW11" s="242"/>
      <c r="HXX11" s="242"/>
      <c r="HXY11" s="242"/>
      <c r="HXZ11" s="242"/>
      <c r="HYA11" s="242"/>
      <c r="HYB11" s="242"/>
      <c r="HYC11" s="242"/>
      <c r="HYD11" s="242"/>
      <c r="HYE11" s="242"/>
      <c r="HYF11" s="242"/>
      <c r="HYG11" s="242"/>
      <c r="HYH11" s="242"/>
      <c r="HYI11" s="242"/>
      <c r="HYJ11" s="242"/>
      <c r="HYK11" s="242"/>
      <c r="HYL11" s="242"/>
      <c r="HYM11" s="242"/>
      <c r="HYN11" s="242"/>
      <c r="HYO11" s="242"/>
      <c r="HYP11" s="242"/>
      <c r="HYQ11" s="242"/>
      <c r="HYR11" s="242"/>
      <c r="HYS11" s="242"/>
      <c r="HYT11" s="242"/>
      <c r="HYU11" s="242"/>
      <c r="HYV11" s="242"/>
      <c r="HYW11" s="242"/>
      <c r="HYX11" s="242"/>
      <c r="HYY11" s="242"/>
      <c r="HYZ11" s="242"/>
      <c r="HZA11" s="242"/>
      <c r="HZB11" s="242"/>
      <c r="HZC11" s="242"/>
      <c r="HZD11" s="242"/>
      <c r="HZE11" s="242"/>
      <c r="HZF11" s="242"/>
      <c r="HZG11" s="242"/>
      <c r="HZH11" s="242"/>
      <c r="HZI11" s="242"/>
      <c r="HZJ11" s="242"/>
      <c r="HZK11" s="242"/>
      <c r="HZL11" s="242"/>
      <c r="HZM11" s="242"/>
      <c r="HZN11" s="242"/>
      <c r="HZO11" s="242"/>
      <c r="HZP11" s="242"/>
      <c r="HZQ11" s="242"/>
      <c r="HZR11" s="242"/>
      <c r="HZS11" s="242"/>
      <c r="HZT11" s="242"/>
      <c r="HZU11" s="242"/>
      <c r="HZV11" s="242"/>
      <c r="HZW11" s="242"/>
      <c r="HZX11" s="242"/>
      <c r="HZY11" s="242"/>
      <c r="HZZ11" s="242"/>
      <c r="IAA11" s="242"/>
      <c r="IAB11" s="242"/>
      <c r="IAC11" s="242"/>
      <c r="IAD11" s="242"/>
      <c r="IAE11" s="242"/>
      <c r="IAF11" s="242"/>
      <c r="IAG11" s="242"/>
      <c r="IAH11" s="242"/>
      <c r="IAI11" s="242"/>
      <c r="IAJ11" s="242"/>
      <c r="IAK11" s="242"/>
      <c r="IAL11" s="242"/>
      <c r="IAM11" s="242"/>
      <c r="IAN11" s="242"/>
      <c r="IAO11" s="242"/>
      <c r="IAP11" s="242"/>
      <c r="IAQ11" s="242"/>
      <c r="IAR11" s="242"/>
      <c r="IAS11" s="242"/>
      <c r="IAT11" s="242"/>
      <c r="IAU11" s="242"/>
      <c r="IAV11" s="242"/>
      <c r="IAW11" s="242"/>
      <c r="IAX11" s="242"/>
      <c r="IAY11" s="242"/>
      <c r="IAZ11" s="242"/>
      <c r="IBA11" s="242"/>
      <c r="IBB11" s="242"/>
      <c r="IBC11" s="242"/>
      <c r="IBD11" s="242"/>
      <c r="IBE11" s="242"/>
      <c r="IBF11" s="242"/>
      <c r="IBG11" s="242"/>
      <c r="IBH11" s="242"/>
      <c r="IBI11" s="242"/>
      <c r="IBJ11" s="242"/>
      <c r="IBK11" s="242"/>
      <c r="IBL11" s="242"/>
      <c r="IBM11" s="242"/>
      <c r="IBN11" s="242"/>
      <c r="IBO11" s="242"/>
      <c r="IBP11" s="242"/>
      <c r="IBQ11" s="242"/>
      <c r="IBR11" s="242"/>
      <c r="IBS11" s="242"/>
      <c r="IBT11" s="242"/>
      <c r="IBU11" s="242"/>
      <c r="IBV11" s="242"/>
      <c r="IBW11" s="242"/>
      <c r="IBX11" s="242"/>
      <c r="IBY11" s="242"/>
      <c r="IBZ11" s="242"/>
      <c r="ICA11" s="242"/>
      <c r="ICB11" s="242"/>
      <c r="ICC11" s="242"/>
      <c r="ICD11" s="242"/>
      <c r="ICE11" s="242"/>
      <c r="ICF11" s="242"/>
      <c r="ICG11" s="242"/>
      <c r="ICH11" s="242"/>
      <c r="ICI11" s="242"/>
      <c r="ICJ11" s="242"/>
      <c r="ICK11" s="242"/>
      <c r="ICL11" s="242"/>
      <c r="ICM11" s="242"/>
      <c r="ICN11" s="242"/>
      <c r="ICO11" s="242"/>
      <c r="ICP11" s="242"/>
      <c r="ICQ11" s="242"/>
      <c r="ICR11" s="242"/>
      <c r="ICS11" s="242"/>
      <c r="ICT11" s="242"/>
      <c r="ICU11" s="242"/>
      <c r="ICV11" s="242"/>
      <c r="ICW11" s="242"/>
      <c r="ICX11" s="242"/>
      <c r="ICY11" s="242"/>
      <c r="ICZ11" s="242"/>
      <c r="IDA11" s="242"/>
      <c r="IDB11" s="242"/>
      <c r="IDC11" s="242"/>
      <c r="IDD11" s="242"/>
      <c r="IDE11" s="242"/>
      <c r="IDF11" s="242"/>
      <c r="IDG11" s="242"/>
      <c r="IDH11" s="242"/>
      <c r="IDI11" s="242"/>
      <c r="IDJ11" s="242"/>
      <c r="IDK11" s="242"/>
      <c r="IDL11" s="242"/>
      <c r="IDM11" s="242"/>
      <c r="IDN11" s="242"/>
      <c r="IDO11" s="242"/>
      <c r="IDP11" s="242"/>
      <c r="IDQ11" s="242"/>
      <c r="IDR11" s="242"/>
      <c r="IDS11" s="242"/>
      <c r="IDT11" s="242"/>
      <c r="IDU11" s="242"/>
      <c r="IDV11" s="242"/>
      <c r="IDW11" s="242"/>
      <c r="IDX11" s="242"/>
      <c r="IDY11" s="242"/>
      <c r="IDZ11" s="242"/>
      <c r="IEA11" s="242"/>
      <c r="IEB11" s="242"/>
      <c r="IEC11" s="242"/>
      <c r="IED11" s="242"/>
      <c r="IEE11" s="242"/>
      <c r="IEF11" s="242"/>
      <c r="IEG11" s="242"/>
      <c r="IEH11" s="242"/>
      <c r="IEI11" s="242"/>
      <c r="IEJ11" s="242"/>
      <c r="IEK11" s="242"/>
      <c r="IEL11" s="242"/>
      <c r="IEM11" s="242"/>
      <c r="IEN11" s="242"/>
      <c r="IEO11" s="242"/>
      <c r="IEP11" s="242"/>
      <c r="IEQ11" s="242"/>
      <c r="IER11" s="242"/>
      <c r="IES11" s="242"/>
      <c r="IET11" s="242"/>
      <c r="IEU11" s="242"/>
      <c r="IEV11" s="242"/>
      <c r="IEW11" s="242"/>
      <c r="IEX11" s="242"/>
      <c r="IEY11" s="242"/>
      <c r="IEZ11" s="242"/>
      <c r="IFA11" s="242"/>
      <c r="IFB11" s="242"/>
      <c r="IFC11" s="242"/>
      <c r="IFD11" s="242"/>
      <c r="IFE11" s="242"/>
      <c r="IFF11" s="242"/>
      <c r="IFG11" s="242"/>
      <c r="IFH11" s="242"/>
      <c r="IFI11" s="242"/>
      <c r="IFJ11" s="242"/>
      <c r="IFK11" s="242"/>
      <c r="IFL11" s="242"/>
      <c r="IFM11" s="242"/>
      <c r="IFN11" s="242"/>
      <c r="IFO11" s="242"/>
      <c r="IFP11" s="242"/>
      <c r="IFQ11" s="242"/>
      <c r="IFR11" s="242"/>
      <c r="IFS11" s="242"/>
      <c r="IFT11" s="242"/>
      <c r="IFU11" s="242"/>
      <c r="IFV11" s="242"/>
      <c r="IFW11" s="242"/>
      <c r="IFX11" s="242"/>
      <c r="IFY11" s="242"/>
      <c r="IFZ11" s="242"/>
      <c r="IGA11" s="242"/>
      <c r="IGB11" s="242"/>
      <c r="IGC11" s="242"/>
      <c r="IGD11" s="242"/>
      <c r="IGE11" s="242"/>
      <c r="IGF11" s="242"/>
      <c r="IGG11" s="242"/>
      <c r="IGH11" s="242"/>
      <c r="IGI11" s="242"/>
      <c r="IGJ11" s="242"/>
      <c r="IGK11" s="242"/>
      <c r="IGL11" s="242"/>
      <c r="IGM11" s="242"/>
      <c r="IGN11" s="242"/>
      <c r="IGO11" s="242"/>
      <c r="IGP11" s="242"/>
      <c r="IGQ11" s="242"/>
      <c r="IGR11" s="242"/>
      <c r="IGS11" s="242"/>
      <c r="IGT11" s="242"/>
      <c r="IGU11" s="242"/>
      <c r="IGV11" s="242"/>
      <c r="IGW11" s="242"/>
      <c r="IGX11" s="242"/>
      <c r="IGY11" s="242"/>
      <c r="IGZ11" s="242"/>
      <c r="IHA11" s="242"/>
      <c r="IHB11" s="242"/>
      <c r="IHC11" s="242"/>
      <c r="IHD11" s="242"/>
      <c r="IHE11" s="242"/>
      <c r="IHF11" s="242"/>
      <c r="IHG11" s="242"/>
      <c r="IHH11" s="242"/>
      <c r="IHI11" s="242"/>
      <c r="IHJ11" s="242"/>
      <c r="IHK11" s="242"/>
      <c r="IHL11" s="242"/>
      <c r="IHM11" s="242"/>
      <c r="IHN11" s="242"/>
      <c r="IHO11" s="242"/>
      <c r="IHP11" s="242"/>
      <c r="IHQ11" s="242"/>
      <c r="IHR11" s="242"/>
      <c r="IHS11" s="242"/>
      <c r="IHT11" s="242"/>
      <c r="IHU11" s="242"/>
      <c r="IHV11" s="242"/>
      <c r="IHW11" s="242"/>
      <c r="IHX11" s="242"/>
      <c r="IHY11" s="242"/>
      <c r="IHZ11" s="242"/>
      <c r="IIA11" s="242"/>
      <c r="IIB11" s="242"/>
      <c r="IIC11" s="242"/>
      <c r="IID11" s="242"/>
      <c r="IIE11" s="242"/>
      <c r="IIF11" s="242"/>
      <c r="IIG11" s="242"/>
      <c r="IIH11" s="242"/>
      <c r="III11" s="242"/>
      <c r="IIJ11" s="242"/>
      <c r="IIK11" s="242"/>
      <c r="IIL11" s="242"/>
      <c r="IIM11" s="242"/>
      <c r="IIN11" s="242"/>
      <c r="IIO11" s="242"/>
      <c r="IIP11" s="242"/>
      <c r="IIQ11" s="242"/>
      <c r="IIR11" s="242"/>
      <c r="IIS11" s="242"/>
      <c r="IIT11" s="242"/>
      <c r="IIU11" s="242"/>
      <c r="IIV11" s="242"/>
      <c r="IIW11" s="242"/>
      <c r="IIX11" s="242"/>
      <c r="IIY11" s="242"/>
      <c r="IIZ11" s="242"/>
      <c r="IJA11" s="242"/>
      <c r="IJB11" s="242"/>
      <c r="IJC11" s="242"/>
      <c r="IJD11" s="242"/>
      <c r="IJE11" s="242"/>
      <c r="IJF11" s="242"/>
      <c r="IJG11" s="242"/>
      <c r="IJH11" s="242"/>
      <c r="IJI11" s="242"/>
      <c r="IJJ11" s="242"/>
      <c r="IJK11" s="242"/>
      <c r="IJL11" s="242"/>
      <c r="IJM11" s="242"/>
      <c r="IJN11" s="242"/>
      <c r="IJO11" s="242"/>
      <c r="IJP11" s="242"/>
      <c r="IJQ11" s="242"/>
      <c r="IJR11" s="242"/>
      <c r="IJS11" s="242"/>
      <c r="IJT11" s="242"/>
      <c r="IJU11" s="242"/>
      <c r="IJV11" s="242"/>
      <c r="IJW11" s="242"/>
      <c r="IJX11" s="242"/>
      <c r="IJY11" s="242"/>
      <c r="IJZ11" s="242"/>
      <c r="IKA11" s="242"/>
      <c r="IKB11" s="242"/>
      <c r="IKC11" s="242"/>
      <c r="IKD11" s="242"/>
      <c r="IKE11" s="242"/>
      <c r="IKF11" s="242"/>
      <c r="IKG11" s="242"/>
      <c r="IKH11" s="242"/>
      <c r="IKI11" s="242"/>
      <c r="IKJ11" s="242"/>
      <c r="IKK11" s="242"/>
      <c r="IKL11" s="242"/>
      <c r="IKM11" s="242"/>
      <c r="IKN11" s="242"/>
      <c r="IKO11" s="242"/>
      <c r="IKP11" s="242"/>
      <c r="IKQ11" s="242"/>
      <c r="IKR11" s="242"/>
      <c r="IKS11" s="242"/>
      <c r="IKT11" s="242"/>
      <c r="IKU11" s="242"/>
      <c r="IKV11" s="242"/>
      <c r="IKW11" s="242"/>
      <c r="IKX11" s="242"/>
      <c r="IKY11" s="242"/>
      <c r="IKZ11" s="242"/>
      <c r="ILA11" s="242"/>
      <c r="ILB11" s="242"/>
      <c r="ILC11" s="242"/>
      <c r="ILD11" s="242"/>
      <c r="ILE11" s="242"/>
      <c r="ILF11" s="242"/>
      <c r="ILG11" s="242"/>
      <c r="ILH11" s="242"/>
      <c r="ILI11" s="242"/>
      <c r="ILJ11" s="242"/>
      <c r="ILK11" s="242"/>
      <c r="ILL11" s="242"/>
      <c r="ILM11" s="242"/>
      <c r="ILN11" s="242"/>
      <c r="ILO11" s="242"/>
      <c r="ILP11" s="242"/>
      <c r="ILQ11" s="242"/>
      <c r="ILR11" s="242"/>
      <c r="ILS11" s="242"/>
      <c r="ILT11" s="242"/>
      <c r="ILU11" s="242"/>
      <c r="ILV11" s="242"/>
      <c r="ILW11" s="242"/>
      <c r="ILX11" s="242"/>
      <c r="ILY11" s="242"/>
      <c r="ILZ11" s="242"/>
      <c r="IMA11" s="242"/>
      <c r="IMB11" s="242"/>
      <c r="IMC11" s="242"/>
      <c r="IMD11" s="242"/>
      <c r="IME11" s="242"/>
      <c r="IMF11" s="242"/>
      <c r="IMG11" s="242"/>
      <c r="IMH11" s="242"/>
      <c r="IMI11" s="242"/>
      <c r="IMJ11" s="242"/>
      <c r="IMK11" s="242"/>
      <c r="IML11" s="242"/>
      <c r="IMM11" s="242"/>
      <c r="IMN11" s="242"/>
      <c r="IMO11" s="242"/>
      <c r="IMP11" s="242"/>
      <c r="IMQ11" s="242"/>
      <c r="IMR11" s="242"/>
      <c r="IMS11" s="242"/>
      <c r="IMT11" s="242"/>
      <c r="IMU11" s="242"/>
      <c r="IMV11" s="242"/>
      <c r="IMW11" s="242"/>
      <c r="IMX11" s="242"/>
      <c r="IMY11" s="242"/>
      <c r="IMZ11" s="242"/>
      <c r="INA11" s="242"/>
      <c r="INB11" s="242"/>
      <c r="INC11" s="242"/>
      <c r="IND11" s="242"/>
      <c r="INE11" s="242"/>
      <c r="INF11" s="242"/>
      <c r="ING11" s="242"/>
      <c r="INH11" s="242"/>
      <c r="INI11" s="242"/>
      <c r="INJ11" s="242"/>
      <c r="INK11" s="242"/>
      <c r="INL11" s="242"/>
      <c r="INM11" s="242"/>
      <c r="INN11" s="242"/>
      <c r="INO11" s="242"/>
      <c r="INP11" s="242"/>
      <c r="INQ11" s="242"/>
      <c r="INR11" s="242"/>
      <c r="INS11" s="242"/>
      <c r="INT11" s="242"/>
      <c r="INU11" s="242"/>
      <c r="INV11" s="242"/>
      <c r="INW11" s="242"/>
      <c r="INX11" s="242"/>
      <c r="INY11" s="242"/>
      <c r="INZ11" s="242"/>
      <c r="IOA11" s="242"/>
      <c r="IOB11" s="242"/>
      <c r="IOC11" s="242"/>
      <c r="IOD11" s="242"/>
      <c r="IOE11" s="242"/>
      <c r="IOF11" s="242"/>
      <c r="IOG11" s="242"/>
      <c r="IOH11" s="242"/>
      <c r="IOI11" s="242"/>
      <c r="IOJ11" s="242"/>
      <c r="IOK11" s="242"/>
      <c r="IOL11" s="242"/>
      <c r="IOM11" s="242"/>
      <c r="ION11" s="242"/>
      <c r="IOO11" s="242"/>
      <c r="IOP11" s="242"/>
      <c r="IOQ11" s="242"/>
      <c r="IOR11" s="242"/>
      <c r="IOS11" s="242"/>
      <c r="IOT11" s="242"/>
      <c r="IOU11" s="242"/>
      <c r="IOV11" s="242"/>
      <c r="IOW11" s="242"/>
      <c r="IOX11" s="242"/>
      <c r="IOY11" s="242"/>
      <c r="IOZ11" s="242"/>
      <c r="IPA11" s="242"/>
      <c r="IPB11" s="242"/>
      <c r="IPC11" s="242"/>
      <c r="IPD11" s="242"/>
      <c r="IPE11" s="242"/>
      <c r="IPF11" s="242"/>
      <c r="IPG11" s="242"/>
      <c r="IPH11" s="242"/>
      <c r="IPI11" s="242"/>
      <c r="IPJ11" s="242"/>
      <c r="IPK11" s="242"/>
      <c r="IPL11" s="242"/>
      <c r="IPM11" s="242"/>
      <c r="IPN11" s="242"/>
      <c r="IPO11" s="242"/>
      <c r="IPP11" s="242"/>
      <c r="IPQ11" s="242"/>
      <c r="IPR11" s="242"/>
      <c r="IPS11" s="242"/>
      <c r="IPT11" s="242"/>
      <c r="IPU11" s="242"/>
      <c r="IPV11" s="242"/>
      <c r="IPW11" s="242"/>
      <c r="IPX11" s="242"/>
      <c r="IPY11" s="242"/>
      <c r="IPZ11" s="242"/>
      <c r="IQA11" s="242"/>
      <c r="IQB11" s="242"/>
      <c r="IQC11" s="242"/>
      <c r="IQD11" s="242"/>
      <c r="IQE11" s="242"/>
      <c r="IQF11" s="242"/>
      <c r="IQG11" s="242"/>
      <c r="IQH11" s="242"/>
      <c r="IQI11" s="242"/>
      <c r="IQJ11" s="242"/>
      <c r="IQK11" s="242"/>
      <c r="IQL11" s="242"/>
      <c r="IQM11" s="242"/>
      <c r="IQN11" s="242"/>
      <c r="IQO11" s="242"/>
      <c r="IQP11" s="242"/>
      <c r="IQQ11" s="242"/>
      <c r="IQR11" s="242"/>
      <c r="IQS11" s="242"/>
      <c r="IQT11" s="242"/>
      <c r="IQU11" s="242"/>
      <c r="IQV11" s="242"/>
      <c r="IQW11" s="242"/>
      <c r="IQX11" s="242"/>
      <c r="IQY11" s="242"/>
      <c r="IQZ11" s="242"/>
      <c r="IRA11" s="242"/>
      <c r="IRB11" s="242"/>
      <c r="IRC11" s="242"/>
      <c r="IRD11" s="242"/>
      <c r="IRE11" s="242"/>
      <c r="IRF11" s="242"/>
      <c r="IRG11" s="242"/>
      <c r="IRH11" s="242"/>
      <c r="IRI11" s="242"/>
      <c r="IRJ11" s="242"/>
      <c r="IRK11" s="242"/>
      <c r="IRL11" s="242"/>
      <c r="IRM11" s="242"/>
      <c r="IRN11" s="242"/>
      <c r="IRO11" s="242"/>
      <c r="IRP11" s="242"/>
      <c r="IRQ11" s="242"/>
      <c r="IRR11" s="242"/>
      <c r="IRS11" s="242"/>
      <c r="IRT11" s="242"/>
      <c r="IRU11" s="242"/>
      <c r="IRV11" s="242"/>
      <c r="IRW11" s="242"/>
      <c r="IRX11" s="242"/>
      <c r="IRY11" s="242"/>
      <c r="IRZ11" s="242"/>
      <c r="ISA11" s="242"/>
      <c r="ISB11" s="242"/>
      <c r="ISC11" s="242"/>
      <c r="ISD11" s="242"/>
      <c r="ISE11" s="242"/>
      <c r="ISF11" s="242"/>
      <c r="ISG11" s="242"/>
      <c r="ISH11" s="242"/>
      <c r="ISI11" s="242"/>
      <c r="ISJ11" s="242"/>
      <c r="ISK11" s="242"/>
      <c r="ISL11" s="242"/>
      <c r="ISM11" s="242"/>
      <c r="ISN11" s="242"/>
      <c r="ISO11" s="242"/>
      <c r="ISP11" s="242"/>
      <c r="ISQ11" s="242"/>
      <c r="ISR11" s="242"/>
      <c r="ISS11" s="242"/>
      <c r="IST11" s="242"/>
      <c r="ISU11" s="242"/>
      <c r="ISV11" s="242"/>
      <c r="ISW11" s="242"/>
      <c r="ISX11" s="242"/>
      <c r="ISY11" s="242"/>
      <c r="ISZ11" s="242"/>
      <c r="ITA11" s="242"/>
      <c r="ITB11" s="242"/>
      <c r="ITC11" s="242"/>
      <c r="ITD11" s="242"/>
      <c r="ITE11" s="242"/>
      <c r="ITF11" s="242"/>
      <c r="ITG11" s="242"/>
      <c r="ITH11" s="242"/>
      <c r="ITI11" s="242"/>
      <c r="ITJ11" s="242"/>
      <c r="ITK11" s="242"/>
      <c r="ITL11" s="242"/>
      <c r="ITM11" s="242"/>
      <c r="ITN11" s="242"/>
      <c r="ITO11" s="242"/>
      <c r="ITP11" s="242"/>
      <c r="ITQ11" s="242"/>
      <c r="ITR11" s="242"/>
      <c r="ITS11" s="242"/>
      <c r="ITT11" s="242"/>
      <c r="ITU11" s="242"/>
      <c r="ITV11" s="242"/>
      <c r="ITW11" s="242"/>
      <c r="ITX11" s="242"/>
      <c r="ITY11" s="242"/>
      <c r="ITZ11" s="242"/>
      <c r="IUA11" s="242"/>
      <c r="IUB11" s="242"/>
      <c r="IUC11" s="242"/>
      <c r="IUD11" s="242"/>
      <c r="IUE11" s="242"/>
      <c r="IUF11" s="242"/>
      <c r="IUG11" s="242"/>
      <c r="IUH11" s="242"/>
      <c r="IUI11" s="242"/>
      <c r="IUJ11" s="242"/>
      <c r="IUK11" s="242"/>
      <c r="IUL11" s="242"/>
      <c r="IUM11" s="242"/>
      <c r="IUN11" s="242"/>
      <c r="IUO11" s="242"/>
      <c r="IUP11" s="242"/>
      <c r="IUQ11" s="242"/>
      <c r="IUR11" s="242"/>
      <c r="IUS11" s="242"/>
      <c r="IUT11" s="242"/>
      <c r="IUU11" s="242"/>
      <c r="IUV11" s="242"/>
      <c r="IUW11" s="242"/>
      <c r="IUX11" s="242"/>
      <c r="IUY11" s="242"/>
      <c r="IUZ11" s="242"/>
      <c r="IVA11" s="242"/>
      <c r="IVB11" s="242"/>
      <c r="IVC11" s="242"/>
      <c r="IVD11" s="242"/>
      <c r="IVE11" s="242"/>
      <c r="IVF11" s="242"/>
      <c r="IVG11" s="242"/>
      <c r="IVH11" s="242"/>
      <c r="IVI11" s="242"/>
      <c r="IVJ11" s="242"/>
      <c r="IVK11" s="242"/>
      <c r="IVL11" s="242"/>
      <c r="IVM11" s="242"/>
      <c r="IVN11" s="242"/>
      <c r="IVO11" s="242"/>
      <c r="IVP11" s="242"/>
      <c r="IVQ11" s="242"/>
      <c r="IVR11" s="242"/>
      <c r="IVS11" s="242"/>
      <c r="IVT11" s="242"/>
      <c r="IVU11" s="242"/>
      <c r="IVV11" s="242"/>
      <c r="IVW11" s="242"/>
      <c r="IVX11" s="242"/>
      <c r="IVY11" s="242"/>
      <c r="IVZ11" s="242"/>
      <c r="IWA11" s="242"/>
      <c r="IWB11" s="242"/>
      <c r="IWC11" s="242"/>
      <c r="IWD11" s="242"/>
      <c r="IWE11" s="242"/>
      <c r="IWF11" s="242"/>
      <c r="IWG11" s="242"/>
      <c r="IWH11" s="242"/>
      <c r="IWI11" s="242"/>
      <c r="IWJ11" s="242"/>
      <c r="IWK11" s="242"/>
      <c r="IWL11" s="242"/>
      <c r="IWM11" s="242"/>
      <c r="IWN11" s="242"/>
      <c r="IWO11" s="242"/>
      <c r="IWP11" s="242"/>
      <c r="IWQ11" s="242"/>
      <c r="IWR11" s="242"/>
      <c r="IWS11" s="242"/>
      <c r="IWT11" s="242"/>
      <c r="IWU11" s="242"/>
      <c r="IWV11" s="242"/>
      <c r="IWW11" s="242"/>
      <c r="IWX11" s="242"/>
      <c r="IWY11" s="242"/>
      <c r="IWZ11" s="242"/>
      <c r="IXA11" s="242"/>
      <c r="IXB11" s="242"/>
      <c r="IXC11" s="242"/>
      <c r="IXD11" s="242"/>
      <c r="IXE11" s="242"/>
      <c r="IXF11" s="242"/>
      <c r="IXG11" s="242"/>
      <c r="IXH11" s="242"/>
      <c r="IXI11" s="242"/>
      <c r="IXJ11" s="242"/>
      <c r="IXK11" s="242"/>
      <c r="IXL11" s="242"/>
      <c r="IXM11" s="242"/>
      <c r="IXN11" s="242"/>
      <c r="IXO11" s="242"/>
      <c r="IXP11" s="242"/>
      <c r="IXQ11" s="242"/>
      <c r="IXR11" s="242"/>
      <c r="IXS11" s="242"/>
      <c r="IXT11" s="242"/>
      <c r="IXU11" s="242"/>
      <c r="IXV11" s="242"/>
      <c r="IXW11" s="242"/>
      <c r="IXX11" s="242"/>
      <c r="IXY11" s="242"/>
      <c r="IXZ11" s="242"/>
      <c r="IYA11" s="242"/>
      <c r="IYB11" s="242"/>
      <c r="IYC11" s="242"/>
      <c r="IYD11" s="242"/>
      <c r="IYE11" s="242"/>
      <c r="IYF11" s="242"/>
      <c r="IYG11" s="242"/>
      <c r="IYH11" s="242"/>
      <c r="IYI11" s="242"/>
      <c r="IYJ11" s="242"/>
      <c r="IYK11" s="242"/>
      <c r="IYL11" s="242"/>
      <c r="IYM11" s="242"/>
      <c r="IYN11" s="242"/>
      <c r="IYO11" s="242"/>
      <c r="IYP11" s="242"/>
      <c r="IYQ11" s="242"/>
      <c r="IYR11" s="242"/>
      <c r="IYS11" s="242"/>
      <c r="IYT11" s="242"/>
      <c r="IYU11" s="242"/>
      <c r="IYV11" s="242"/>
      <c r="IYW11" s="242"/>
      <c r="IYX11" s="242"/>
      <c r="IYY11" s="242"/>
      <c r="IYZ11" s="242"/>
      <c r="IZA11" s="242"/>
      <c r="IZB11" s="242"/>
      <c r="IZC11" s="242"/>
      <c r="IZD11" s="242"/>
      <c r="IZE11" s="242"/>
      <c r="IZF11" s="242"/>
      <c r="IZG11" s="242"/>
      <c r="IZH11" s="242"/>
      <c r="IZI11" s="242"/>
      <c r="IZJ11" s="242"/>
      <c r="IZK11" s="242"/>
      <c r="IZL11" s="242"/>
      <c r="IZM11" s="242"/>
      <c r="IZN11" s="242"/>
      <c r="IZO11" s="242"/>
      <c r="IZP11" s="242"/>
      <c r="IZQ11" s="242"/>
      <c r="IZR11" s="242"/>
      <c r="IZS11" s="242"/>
      <c r="IZT11" s="242"/>
      <c r="IZU11" s="242"/>
      <c r="IZV11" s="242"/>
      <c r="IZW11" s="242"/>
      <c r="IZX11" s="242"/>
      <c r="IZY11" s="242"/>
      <c r="IZZ11" s="242"/>
      <c r="JAA11" s="242"/>
      <c r="JAB11" s="242"/>
      <c r="JAC11" s="242"/>
      <c r="JAD11" s="242"/>
      <c r="JAE11" s="242"/>
      <c r="JAF11" s="242"/>
      <c r="JAG11" s="242"/>
      <c r="JAH11" s="242"/>
      <c r="JAI11" s="242"/>
      <c r="JAJ11" s="242"/>
      <c r="JAK11" s="242"/>
      <c r="JAL11" s="242"/>
      <c r="JAM11" s="242"/>
      <c r="JAN11" s="242"/>
      <c r="JAO11" s="242"/>
      <c r="JAP11" s="242"/>
      <c r="JAQ11" s="242"/>
      <c r="JAR11" s="242"/>
      <c r="JAS11" s="242"/>
      <c r="JAT11" s="242"/>
      <c r="JAU11" s="242"/>
      <c r="JAV11" s="242"/>
      <c r="JAW11" s="242"/>
      <c r="JAX11" s="242"/>
      <c r="JAY11" s="242"/>
      <c r="JAZ11" s="242"/>
      <c r="JBA11" s="242"/>
      <c r="JBB11" s="242"/>
      <c r="JBC11" s="242"/>
      <c r="JBD11" s="242"/>
      <c r="JBE11" s="242"/>
      <c r="JBF11" s="242"/>
      <c r="JBG11" s="242"/>
      <c r="JBH11" s="242"/>
      <c r="JBI11" s="242"/>
      <c r="JBJ11" s="242"/>
      <c r="JBK11" s="242"/>
      <c r="JBL11" s="242"/>
      <c r="JBM11" s="242"/>
      <c r="JBN11" s="242"/>
      <c r="JBO11" s="242"/>
      <c r="JBP11" s="242"/>
      <c r="JBQ11" s="242"/>
      <c r="JBR11" s="242"/>
      <c r="JBS11" s="242"/>
      <c r="JBT11" s="242"/>
      <c r="JBU11" s="242"/>
      <c r="JBV11" s="242"/>
      <c r="JBW11" s="242"/>
      <c r="JBX11" s="242"/>
      <c r="JBY11" s="242"/>
      <c r="JBZ11" s="242"/>
      <c r="JCA11" s="242"/>
      <c r="JCB11" s="242"/>
      <c r="JCC11" s="242"/>
      <c r="JCD11" s="242"/>
      <c r="JCE11" s="242"/>
      <c r="JCF11" s="242"/>
      <c r="JCG11" s="242"/>
      <c r="JCH11" s="242"/>
      <c r="JCI11" s="242"/>
      <c r="JCJ11" s="242"/>
      <c r="JCK11" s="242"/>
      <c r="JCL11" s="242"/>
      <c r="JCM11" s="242"/>
      <c r="JCN11" s="242"/>
      <c r="JCO11" s="242"/>
      <c r="JCP11" s="242"/>
      <c r="JCQ11" s="242"/>
      <c r="JCR11" s="242"/>
      <c r="JCS11" s="242"/>
      <c r="JCT11" s="242"/>
      <c r="JCU11" s="242"/>
      <c r="JCV11" s="242"/>
      <c r="JCW11" s="242"/>
      <c r="JCX11" s="242"/>
      <c r="JCY11" s="242"/>
      <c r="JCZ11" s="242"/>
      <c r="JDA11" s="242"/>
      <c r="JDB11" s="242"/>
      <c r="JDC11" s="242"/>
      <c r="JDD11" s="242"/>
      <c r="JDE11" s="242"/>
      <c r="JDF11" s="242"/>
      <c r="JDG11" s="242"/>
      <c r="JDH11" s="242"/>
      <c r="JDI11" s="242"/>
      <c r="JDJ11" s="242"/>
      <c r="JDK11" s="242"/>
      <c r="JDL11" s="242"/>
      <c r="JDM11" s="242"/>
      <c r="JDN11" s="242"/>
      <c r="JDO11" s="242"/>
      <c r="JDP11" s="242"/>
      <c r="JDQ11" s="242"/>
      <c r="JDR11" s="242"/>
      <c r="JDS11" s="242"/>
      <c r="JDT11" s="242"/>
      <c r="JDU11" s="242"/>
      <c r="JDV11" s="242"/>
      <c r="JDW11" s="242"/>
      <c r="JDX11" s="242"/>
      <c r="JDY11" s="242"/>
      <c r="JDZ11" s="242"/>
      <c r="JEA11" s="242"/>
      <c r="JEB11" s="242"/>
      <c r="JEC11" s="242"/>
      <c r="JED11" s="242"/>
      <c r="JEE11" s="242"/>
      <c r="JEF11" s="242"/>
      <c r="JEG11" s="242"/>
      <c r="JEH11" s="242"/>
      <c r="JEI11" s="242"/>
      <c r="JEJ11" s="242"/>
      <c r="JEK11" s="242"/>
      <c r="JEL11" s="242"/>
      <c r="JEM11" s="242"/>
      <c r="JEN11" s="242"/>
      <c r="JEO11" s="242"/>
      <c r="JEP11" s="242"/>
      <c r="JEQ11" s="242"/>
      <c r="JER11" s="242"/>
      <c r="JES11" s="242"/>
      <c r="JET11" s="242"/>
      <c r="JEU11" s="242"/>
      <c r="JEV11" s="242"/>
      <c r="JEW11" s="242"/>
      <c r="JEX11" s="242"/>
      <c r="JEY11" s="242"/>
      <c r="JEZ11" s="242"/>
      <c r="JFA11" s="242"/>
      <c r="JFB11" s="242"/>
      <c r="JFC11" s="242"/>
      <c r="JFD11" s="242"/>
      <c r="JFE11" s="242"/>
      <c r="JFF11" s="242"/>
      <c r="JFG11" s="242"/>
      <c r="JFH11" s="242"/>
      <c r="JFI11" s="242"/>
      <c r="JFJ11" s="242"/>
      <c r="JFK11" s="242"/>
      <c r="JFL11" s="242"/>
      <c r="JFM11" s="242"/>
      <c r="JFN11" s="242"/>
      <c r="JFO11" s="242"/>
      <c r="JFP11" s="242"/>
      <c r="JFQ11" s="242"/>
      <c r="JFR11" s="242"/>
      <c r="JFS11" s="242"/>
      <c r="JFT11" s="242"/>
      <c r="JFU11" s="242"/>
      <c r="JFV11" s="242"/>
      <c r="JFW11" s="242"/>
      <c r="JFX11" s="242"/>
      <c r="JFY11" s="242"/>
      <c r="JFZ11" s="242"/>
      <c r="JGA11" s="242"/>
      <c r="JGB11" s="242"/>
      <c r="JGC11" s="242"/>
      <c r="JGD11" s="242"/>
      <c r="JGE11" s="242"/>
      <c r="JGF11" s="242"/>
      <c r="JGG11" s="242"/>
      <c r="JGH11" s="242"/>
      <c r="JGI11" s="242"/>
      <c r="JGJ11" s="242"/>
      <c r="JGK11" s="242"/>
      <c r="JGL11" s="242"/>
      <c r="JGM11" s="242"/>
      <c r="JGN11" s="242"/>
      <c r="JGO11" s="242"/>
      <c r="JGP11" s="242"/>
      <c r="JGQ11" s="242"/>
      <c r="JGR11" s="242"/>
      <c r="JGS11" s="242"/>
      <c r="JGT11" s="242"/>
      <c r="JGU11" s="242"/>
      <c r="JGV11" s="242"/>
      <c r="JGW11" s="242"/>
      <c r="JGX11" s="242"/>
      <c r="JGY11" s="242"/>
      <c r="JGZ11" s="242"/>
      <c r="JHA11" s="242"/>
      <c r="JHB11" s="242"/>
      <c r="JHC11" s="242"/>
      <c r="JHD11" s="242"/>
      <c r="JHE11" s="242"/>
      <c r="JHF11" s="242"/>
      <c r="JHG11" s="242"/>
      <c r="JHH11" s="242"/>
      <c r="JHI11" s="242"/>
      <c r="JHJ11" s="242"/>
      <c r="JHK11" s="242"/>
      <c r="JHL11" s="242"/>
      <c r="JHM11" s="242"/>
      <c r="JHN11" s="242"/>
      <c r="JHO11" s="242"/>
      <c r="JHP11" s="242"/>
      <c r="JHQ11" s="242"/>
      <c r="JHR11" s="242"/>
      <c r="JHS11" s="242"/>
      <c r="JHT11" s="242"/>
      <c r="JHU11" s="242"/>
      <c r="JHV11" s="242"/>
      <c r="JHW11" s="242"/>
      <c r="JHX11" s="242"/>
      <c r="JHY11" s="242"/>
      <c r="JHZ11" s="242"/>
      <c r="JIA11" s="242"/>
      <c r="JIB11" s="242"/>
      <c r="JIC11" s="242"/>
      <c r="JID11" s="242"/>
      <c r="JIE11" s="242"/>
      <c r="JIF11" s="242"/>
      <c r="JIG11" s="242"/>
      <c r="JIH11" s="242"/>
      <c r="JII11" s="242"/>
      <c r="JIJ11" s="242"/>
      <c r="JIK11" s="242"/>
      <c r="JIL11" s="242"/>
      <c r="JIM11" s="242"/>
      <c r="JIN11" s="242"/>
      <c r="JIO11" s="242"/>
      <c r="JIP11" s="242"/>
      <c r="JIQ11" s="242"/>
      <c r="JIR11" s="242"/>
      <c r="JIS11" s="242"/>
      <c r="JIT11" s="242"/>
      <c r="JIU11" s="242"/>
      <c r="JIV11" s="242"/>
      <c r="JIW11" s="242"/>
      <c r="JIX11" s="242"/>
      <c r="JIY11" s="242"/>
      <c r="JIZ11" s="242"/>
      <c r="JJA11" s="242"/>
      <c r="JJB11" s="242"/>
      <c r="JJC11" s="242"/>
      <c r="JJD11" s="242"/>
      <c r="JJE11" s="242"/>
      <c r="JJF11" s="242"/>
      <c r="JJG11" s="242"/>
      <c r="JJH11" s="242"/>
      <c r="JJI11" s="242"/>
      <c r="JJJ11" s="242"/>
      <c r="JJK11" s="242"/>
      <c r="JJL11" s="242"/>
      <c r="JJM11" s="242"/>
      <c r="JJN11" s="242"/>
      <c r="JJO11" s="242"/>
      <c r="JJP11" s="242"/>
      <c r="JJQ11" s="242"/>
      <c r="JJR11" s="242"/>
      <c r="JJS11" s="242"/>
      <c r="JJT11" s="242"/>
      <c r="JJU11" s="242"/>
      <c r="JJV11" s="242"/>
      <c r="JJW11" s="242"/>
      <c r="JJX11" s="242"/>
      <c r="JJY11" s="242"/>
      <c r="JJZ11" s="242"/>
      <c r="JKA11" s="242"/>
      <c r="JKB11" s="242"/>
      <c r="JKC11" s="242"/>
      <c r="JKD11" s="242"/>
      <c r="JKE11" s="242"/>
      <c r="JKF11" s="242"/>
      <c r="JKG11" s="242"/>
      <c r="JKH11" s="242"/>
      <c r="JKI11" s="242"/>
      <c r="JKJ11" s="242"/>
      <c r="JKK11" s="242"/>
      <c r="JKL11" s="242"/>
      <c r="JKM11" s="242"/>
      <c r="JKN11" s="242"/>
      <c r="JKO11" s="242"/>
      <c r="JKP11" s="242"/>
      <c r="JKQ11" s="242"/>
      <c r="JKR11" s="242"/>
      <c r="JKS11" s="242"/>
      <c r="JKT11" s="242"/>
      <c r="JKU11" s="242"/>
      <c r="JKV11" s="242"/>
      <c r="JKW11" s="242"/>
      <c r="JKX11" s="242"/>
      <c r="JKY11" s="242"/>
      <c r="JKZ11" s="242"/>
      <c r="JLA11" s="242"/>
      <c r="JLB11" s="242"/>
      <c r="JLC11" s="242"/>
      <c r="JLD11" s="242"/>
      <c r="JLE11" s="242"/>
      <c r="JLF11" s="242"/>
      <c r="JLG11" s="242"/>
      <c r="JLH11" s="242"/>
      <c r="JLI11" s="242"/>
      <c r="JLJ11" s="242"/>
      <c r="JLK11" s="242"/>
      <c r="JLL11" s="242"/>
      <c r="JLM11" s="242"/>
      <c r="JLN11" s="242"/>
      <c r="JLO11" s="242"/>
      <c r="JLP11" s="242"/>
      <c r="JLQ11" s="242"/>
      <c r="JLR11" s="242"/>
      <c r="JLS11" s="242"/>
      <c r="JLT11" s="242"/>
      <c r="JLU11" s="242"/>
      <c r="JLV11" s="242"/>
      <c r="JLW11" s="242"/>
      <c r="JLX11" s="242"/>
      <c r="JLY11" s="242"/>
      <c r="JLZ11" s="242"/>
      <c r="JMA11" s="242"/>
      <c r="JMB11" s="242"/>
      <c r="JMC11" s="242"/>
      <c r="JMD11" s="242"/>
      <c r="JME11" s="242"/>
      <c r="JMF11" s="242"/>
      <c r="JMG11" s="242"/>
      <c r="JMH11" s="242"/>
      <c r="JMI11" s="242"/>
      <c r="JMJ11" s="242"/>
      <c r="JMK11" s="242"/>
      <c r="JML11" s="242"/>
      <c r="JMM11" s="242"/>
      <c r="JMN11" s="242"/>
      <c r="JMO11" s="242"/>
      <c r="JMP11" s="242"/>
      <c r="JMQ11" s="242"/>
      <c r="JMR11" s="242"/>
      <c r="JMS11" s="242"/>
      <c r="JMT11" s="242"/>
      <c r="JMU11" s="242"/>
      <c r="JMV11" s="242"/>
      <c r="JMW11" s="242"/>
      <c r="JMX11" s="242"/>
      <c r="JMY11" s="242"/>
      <c r="JMZ11" s="242"/>
      <c r="JNA11" s="242"/>
      <c r="JNB11" s="242"/>
      <c r="JNC11" s="242"/>
      <c r="JND11" s="242"/>
      <c r="JNE11" s="242"/>
      <c r="JNF11" s="242"/>
      <c r="JNG11" s="242"/>
      <c r="JNH11" s="242"/>
      <c r="JNI11" s="242"/>
      <c r="JNJ11" s="242"/>
      <c r="JNK11" s="242"/>
      <c r="JNL11" s="242"/>
      <c r="JNM11" s="242"/>
      <c r="JNN11" s="242"/>
      <c r="JNO11" s="242"/>
      <c r="JNP11" s="242"/>
      <c r="JNQ11" s="242"/>
      <c r="JNR11" s="242"/>
      <c r="JNS11" s="242"/>
      <c r="JNT11" s="242"/>
      <c r="JNU11" s="242"/>
      <c r="JNV11" s="242"/>
      <c r="JNW11" s="242"/>
      <c r="JNX11" s="242"/>
      <c r="JNY11" s="242"/>
      <c r="JNZ11" s="242"/>
      <c r="JOA11" s="242"/>
      <c r="JOB11" s="242"/>
      <c r="JOC11" s="242"/>
      <c r="JOD11" s="242"/>
      <c r="JOE11" s="242"/>
      <c r="JOF11" s="242"/>
      <c r="JOG11" s="242"/>
      <c r="JOH11" s="242"/>
      <c r="JOI11" s="242"/>
      <c r="JOJ11" s="242"/>
      <c r="JOK11" s="242"/>
      <c r="JOL11" s="242"/>
      <c r="JOM11" s="242"/>
      <c r="JON11" s="242"/>
      <c r="JOO11" s="242"/>
      <c r="JOP11" s="242"/>
      <c r="JOQ11" s="242"/>
      <c r="JOR11" s="242"/>
      <c r="JOS11" s="242"/>
      <c r="JOT11" s="242"/>
      <c r="JOU11" s="242"/>
      <c r="JOV11" s="242"/>
      <c r="JOW11" s="242"/>
      <c r="JOX11" s="242"/>
      <c r="JOY11" s="242"/>
      <c r="JOZ11" s="242"/>
      <c r="JPA11" s="242"/>
      <c r="JPB11" s="242"/>
      <c r="JPC11" s="242"/>
      <c r="JPD11" s="242"/>
      <c r="JPE11" s="242"/>
      <c r="JPF11" s="242"/>
      <c r="JPG11" s="242"/>
      <c r="JPH11" s="242"/>
      <c r="JPI11" s="242"/>
      <c r="JPJ11" s="242"/>
      <c r="JPK11" s="242"/>
      <c r="JPL11" s="242"/>
      <c r="JPM11" s="242"/>
      <c r="JPN11" s="242"/>
      <c r="JPO11" s="242"/>
      <c r="JPP11" s="242"/>
      <c r="JPQ11" s="242"/>
      <c r="JPR11" s="242"/>
      <c r="JPS11" s="242"/>
      <c r="JPT11" s="242"/>
      <c r="JPU11" s="242"/>
      <c r="JPV11" s="242"/>
      <c r="JPW11" s="242"/>
      <c r="JPX11" s="242"/>
      <c r="JPY11" s="242"/>
      <c r="JPZ11" s="242"/>
      <c r="JQA11" s="242"/>
      <c r="JQB11" s="242"/>
      <c r="JQC11" s="242"/>
      <c r="JQD11" s="242"/>
      <c r="JQE11" s="242"/>
      <c r="JQF11" s="242"/>
      <c r="JQG11" s="242"/>
      <c r="JQH11" s="242"/>
      <c r="JQI11" s="242"/>
      <c r="JQJ11" s="242"/>
      <c r="JQK11" s="242"/>
      <c r="JQL11" s="242"/>
      <c r="JQM11" s="242"/>
      <c r="JQN11" s="242"/>
      <c r="JQO11" s="242"/>
      <c r="JQP11" s="242"/>
      <c r="JQQ11" s="242"/>
      <c r="JQR11" s="242"/>
      <c r="JQS11" s="242"/>
      <c r="JQT11" s="242"/>
      <c r="JQU11" s="242"/>
      <c r="JQV11" s="242"/>
      <c r="JQW11" s="242"/>
      <c r="JQX11" s="242"/>
      <c r="JQY11" s="242"/>
      <c r="JQZ11" s="242"/>
      <c r="JRA11" s="242"/>
      <c r="JRB11" s="242"/>
      <c r="JRC11" s="242"/>
      <c r="JRD11" s="242"/>
      <c r="JRE11" s="242"/>
      <c r="JRF11" s="242"/>
      <c r="JRG11" s="242"/>
      <c r="JRH11" s="242"/>
      <c r="JRI11" s="242"/>
      <c r="JRJ11" s="242"/>
      <c r="JRK11" s="242"/>
      <c r="JRL11" s="242"/>
      <c r="JRM11" s="242"/>
      <c r="JRN11" s="242"/>
      <c r="JRO11" s="242"/>
      <c r="JRP11" s="242"/>
      <c r="JRQ11" s="242"/>
      <c r="JRR11" s="242"/>
      <c r="JRS11" s="242"/>
      <c r="JRT11" s="242"/>
      <c r="JRU11" s="242"/>
      <c r="JRV11" s="242"/>
      <c r="JRW11" s="242"/>
      <c r="JRX11" s="242"/>
      <c r="JRY11" s="242"/>
      <c r="JRZ11" s="242"/>
      <c r="JSA11" s="242"/>
      <c r="JSB11" s="242"/>
      <c r="JSC11" s="242"/>
      <c r="JSD11" s="242"/>
      <c r="JSE11" s="242"/>
      <c r="JSF11" s="242"/>
      <c r="JSG11" s="242"/>
      <c r="JSH11" s="242"/>
      <c r="JSI11" s="242"/>
      <c r="JSJ11" s="242"/>
      <c r="JSK11" s="242"/>
      <c r="JSL11" s="242"/>
      <c r="JSM11" s="242"/>
      <c r="JSN11" s="242"/>
      <c r="JSO11" s="242"/>
      <c r="JSP11" s="242"/>
      <c r="JSQ11" s="242"/>
      <c r="JSR11" s="242"/>
      <c r="JSS11" s="242"/>
      <c r="JST11" s="242"/>
      <c r="JSU11" s="242"/>
      <c r="JSV11" s="242"/>
      <c r="JSW11" s="242"/>
      <c r="JSX11" s="242"/>
      <c r="JSY11" s="242"/>
      <c r="JSZ11" s="242"/>
      <c r="JTA11" s="242"/>
      <c r="JTB11" s="242"/>
      <c r="JTC11" s="242"/>
      <c r="JTD11" s="242"/>
      <c r="JTE11" s="242"/>
      <c r="JTF11" s="242"/>
      <c r="JTG11" s="242"/>
      <c r="JTH11" s="242"/>
      <c r="JTI11" s="242"/>
      <c r="JTJ11" s="242"/>
      <c r="JTK11" s="242"/>
      <c r="JTL11" s="242"/>
      <c r="JTM11" s="242"/>
      <c r="JTN11" s="242"/>
      <c r="JTO11" s="242"/>
      <c r="JTP11" s="242"/>
      <c r="JTQ11" s="242"/>
      <c r="JTR11" s="242"/>
      <c r="JTS11" s="242"/>
      <c r="JTT11" s="242"/>
      <c r="JTU11" s="242"/>
      <c r="JTV11" s="242"/>
      <c r="JTW11" s="242"/>
      <c r="JTX11" s="242"/>
      <c r="JTY11" s="242"/>
      <c r="JTZ11" s="242"/>
      <c r="JUA11" s="242"/>
      <c r="JUB11" s="242"/>
      <c r="JUC11" s="242"/>
      <c r="JUD11" s="242"/>
      <c r="JUE11" s="242"/>
      <c r="JUF11" s="242"/>
      <c r="JUG11" s="242"/>
      <c r="JUH11" s="242"/>
      <c r="JUI11" s="242"/>
      <c r="JUJ11" s="242"/>
      <c r="JUK11" s="242"/>
      <c r="JUL11" s="242"/>
      <c r="JUM11" s="242"/>
      <c r="JUN11" s="242"/>
      <c r="JUO11" s="242"/>
      <c r="JUP11" s="242"/>
      <c r="JUQ11" s="242"/>
      <c r="JUR11" s="242"/>
      <c r="JUS11" s="242"/>
      <c r="JUT11" s="242"/>
      <c r="JUU11" s="242"/>
      <c r="JUV11" s="242"/>
      <c r="JUW11" s="242"/>
      <c r="JUX11" s="242"/>
      <c r="JUY11" s="242"/>
      <c r="JUZ11" s="242"/>
      <c r="JVA11" s="242"/>
      <c r="JVB11" s="242"/>
      <c r="JVC11" s="242"/>
      <c r="JVD11" s="242"/>
      <c r="JVE11" s="242"/>
      <c r="JVF11" s="242"/>
      <c r="JVG11" s="242"/>
      <c r="JVH11" s="242"/>
      <c r="JVI11" s="242"/>
      <c r="JVJ11" s="242"/>
      <c r="JVK11" s="242"/>
      <c r="JVL11" s="242"/>
      <c r="JVM11" s="242"/>
      <c r="JVN11" s="242"/>
      <c r="JVO11" s="242"/>
      <c r="JVP11" s="242"/>
      <c r="JVQ11" s="242"/>
      <c r="JVR11" s="242"/>
      <c r="JVS11" s="242"/>
      <c r="JVT11" s="242"/>
      <c r="JVU11" s="242"/>
      <c r="JVV11" s="242"/>
      <c r="JVW11" s="242"/>
      <c r="JVX11" s="242"/>
      <c r="JVY11" s="242"/>
      <c r="JVZ11" s="242"/>
      <c r="JWA11" s="242"/>
      <c r="JWB11" s="242"/>
      <c r="JWC11" s="242"/>
      <c r="JWD11" s="242"/>
      <c r="JWE11" s="242"/>
      <c r="JWF11" s="242"/>
      <c r="JWG11" s="242"/>
      <c r="JWH11" s="242"/>
      <c r="JWI11" s="242"/>
      <c r="JWJ11" s="242"/>
      <c r="JWK11" s="242"/>
      <c r="JWL11" s="242"/>
      <c r="JWM11" s="242"/>
      <c r="JWN11" s="242"/>
      <c r="JWO11" s="242"/>
      <c r="JWP11" s="242"/>
      <c r="JWQ11" s="242"/>
      <c r="JWR11" s="242"/>
      <c r="JWS11" s="242"/>
      <c r="JWT11" s="242"/>
      <c r="JWU11" s="242"/>
      <c r="JWV11" s="242"/>
      <c r="JWW11" s="242"/>
      <c r="JWX11" s="242"/>
      <c r="JWY11" s="242"/>
      <c r="JWZ11" s="242"/>
      <c r="JXA11" s="242"/>
      <c r="JXB11" s="242"/>
      <c r="JXC11" s="242"/>
      <c r="JXD11" s="242"/>
      <c r="JXE11" s="242"/>
      <c r="JXF11" s="242"/>
      <c r="JXG11" s="242"/>
      <c r="JXH11" s="242"/>
      <c r="JXI11" s="242"/>
      <c r="JXJ11" s="242"/>
      <c r="JXK11" s="242"/>
      <c r="JXL11" s="242"/>
      <c r="JXM11" s="242"/>
      <c r="JXN11" s="242"/>
      <c r="JXO11" s="242"/>
      <c r="JXP11" s="242"/>
      <c r="JXQ11" s="242"/>
      <c r="JXR11" s="242"/>
      <c r="JXS11" s="242"/>
      <c r="JXT11" s="242"/>
      <c r="JXU11" s="242"/>
      <c r="JXV11" s="242"/>
      <c r="JXW11" s="242"/>
      <c r="JXX11" s="242"/>
      <c r="JXY11" s="242"/>
      <c r="JXZ11" s="242"/>
      <c r="JYA11" s="242"/>
      <c r="JYB11" s="242"/>
      <c r="JYC11" s="242"/>
      <c r="JYD11" s="242"/>
      <c r="JYE11" s="242"/>
      <c r="JYF11" s="242"/>
      <c r="JYG11" s="242"/>
      <c r="JYH11" s="242"/>
      <c r="JYI11" s="242"/>
      <c r="JYJ11" s="242"/>
      <c r="JYK11" s="242"/>
      <c r="JYL11" s="242"/>
      <c r="JYM11" s="242"/>
      <c r="JYN11" s="242"/>
      <c r="JYO11" s="242"/>
      <c r="JYP11" s="242"/>
      <c r="JYQ11" s="242"/>
      <c r="JYR11" s="242"/>
      <c r="JYS11" s="242"/>
      <c r="JYT11" s="242"/>
      <c r="JYU11" s="242"/>
      <c r="JYV11" s="242"/>
      <c r="JYW11" s="242"/>
      <c r="JYX11" s="242"/>
      <c r="JYY11" s="242"/>
      <c r="JYZ11" s="242"/>
      <c r="JZA11" s="242"/>
      <c r="JZB11" s="242"/>
      <c r="JZC11" s="242"/>
      <c r="JZD11" s="242"/>
      <c r="JZE11" s="242"/>
      <c r="JZF11" s="242"/>
      <c r="JZG11" s="242"/>
      <c r="JZH11" s="242"/>
      <c r="JZI11" s="242"/>
      <c r="JZJ11" s="242"/>
      <c r="JZK11" s="242"/>
      <c r="JZL11" s="242"/>
      <c r="JZM11" s="242"/>
      <c r="JZN11" s="242"/>
      <c r="JZO11" s="242"/>
      <c r="JZP11" s="242"/>
      <c r="JZQ11" s="242"/>
      <c r="JZR11" s="242"/>
      <c r="JZS11" s="242"/>
      <c r="JZT11" s="242"/>
      <c r="JZU11" s="242"/>
      <c r="JZV11" s="242"/>
      <c r="JZW11" s="242"/>
      <c r="JZX11" s="242"/>
      <c r="JZY11" s="242"/>
      <c r="JZZ11" s="242"/>
      <c r="KAA11" s="242"/>
      <c r="KAB11" s="242"/>
      <c r="KAC11" s="242"/>
      <c r="KAD11" s="242"/>
      <c r="KAE11" s="242"/>
      <c r="KAF11" s="242"/>
      <c r="KAG11" s="242"/>
      <c r="KAH11" s="242"/>
      <c r="KAI11" s="242"/>
      <c r="KAJ11" s="242"/>
      <c r="KAK11" s="242"/>
      <c r="KAL11" s="242"/>
      <c r="KAM11" s="242"/>
      <c r="KAN11" s="242"/>
      <c r="KAO11" s="242"/>
      <c r="KAP11" s="242"/>
      <c r="KAQ11" s="242"/>
      <c r="KAR11" s="242"/>
      <c r="KAS11" s="242"/>
      <c r="KAT11" s="242"/>
      <c r="KAU11" s="242"/>
      <c r="KAV11" s="242"/>
      <c r="KAW11" s="242"/>
      <c r="KAX11" s="242"/>
      <c r="KAY11" s="242"/>
      <c r="KAZ11" s="242"/>
      <c r="KBA11" s="242"/>
      <c r="KBB11" s="242"/>
      <c r="KBC11" s="242"/>
      <c r="KBD11" s="242"/>
      <c r="KBE11" s="242"/>
      <c r="KBF11" s="242"/>
      <c r="KBG11" s="242"/>
      <c r="KBH11" s="242"/>
      <c r="KBI11" s="242"/>
      <c r="KBJ11" s="242"/>
      <c r="KBK11" s="242"/>
      <c r="KBL11" s="242"/>
      <c r="KBM11" s="242"/>
      <c r="KBN11" s="242"/>
      <c r="KBO11" s="242"/>
      <c r="KBP11" s="242"/>
      <c r="KBQ11" s="242"/>
      <c r="KBR11" s="242"/>
      <c r="KBS11" s="242"/>
      <c r="KBT11" s="242"/>
      <c r="KBU11" s="242"/>
      <c r="KBV11" s="242"/>
      <c r="KBW11" s="242"/>
      <c r="KBX11" s="242"/>
      <c r="KBY11" s="242"/>
      <c r="KBZ11" s="242"/>
      <c r="KCA11" s="242"/>
      <c r="KCB11" s="242"/>
      <c r="KCC11" s="242"/>
      <c r="KCD11" s="242"/>
      <c r="KCE11" s="242"/>
      <c r="KCF11" s="242"/>
      <c r="KCG11" s="242"/>
      <c r="KCH11" s="242"/>
      <c r="KCI11" s="242"/>
      <c r="KCJ11" s="242"/>
      <c r="KCK11" s="242"/>
      <c r="KCL11" s="242"/>
      <c r="KCM11" s="242"/>
      <c r="KCN11" s="242"/>
      <c r="KCO11" s="242"/>
      <c r="KCP11" s="242"/>
      <c r="KCQ11" s="242"/>
      <c r="KCR11" s="242"/>
      <c r="KCS11" s="242"/>
      <c r="KCT11" s="242"/>
      <c r="KCU11" s="242"/>
      <c r="KCV11" s="242"/>
      <c r="KCW11" s="242"/>
      <c r="KCX11" s="242"/>
      <c r="KCY11" s="242"/>
      <c r="KCZ11" s="242"/>
      <c r="KDA11" s="242"/>
      <c r="KDB11" s="242"/>
      <c r="KDC11" s="242"/>
      <c r="KDD11" s="242"/>
      <c r="KDE11" s="242"/>
      <c r="KDF11" s="242"/>
      <c r="KDG11" s="242"/>
      <c r="KDH11" s="242"/>
      <c r="KDI11" s="242"/>
      <c r="KDJ11" s="242"/>
      <c r="KDK11" s="242"/>
      <c r="KDL11" s="242"/>
      <c r="KDM11" s="242"/>
      <c r="KDN11" s="242"/>
      <c r="KDO11" s="242"/>
      <c r="KDP11" s="242"/>
      <c r="KDQ11" s="242"/>
      <c r="KDR11" s="242"/>
      <c r="KDS11" s="242"/>
      <c r="KDT11" s="242"/>
      <c r="KDU11" s="242"/>
      <c r="KDV11" s="242"/>
      <c r="KDW11" s="242"/>
      <c r="KDX11" s="242"/>
      <c r="KDY11" s="242"/>
      <c r="KDZ11" s="242"/>
      <c r="KEA11" s="242"/>
      <c r="KEB11" s="242"/>
      <c r="KEC11" s="242"/>
      <c r="KED11" s="242"/>
      <c r="KEE11" s="242"/>
      <c r="KEF11" s="242"/>
      <c r="KEG11" s="242"/>
      <c r="KEH11" s="242"/>
      <c r="KEI11" s="242"/>
      <c r="KEJ11" s="242"/>
      <c r="KEK11" s="242"/>
      <c r="KEL11" s="242"/>
      <c r="KEM11" s="242"/>
      <c r="KEN11" s="242"/>
      <c r="KEO11" s="242"/>
      <c r="KEP11" s="242"/>
      <c r="KEQ11" s="242"/>
      <c r="KER11" s="242"/>
      <c r="KES11" s="242"/>
      <c r="KET11" s="242"/>
      <c r="KEU11" s="242"/>
      <c r="KEV11" s="242"/>
      <c r="KEW11" s="242"/>
      <c r="KEX11" s="242"/>
      <c r="KEY11" s="242"/>
      <c r="KEZ11" s="242"/>
      <c r="KFA11" s="242"/>
      <c r="KFB11" s="242"/>
      <c r="KFC11" s="242"/>
      <c r="KFD11" s="242"/>
      <c r="KFE11" s="242"/>
      <c r="KFF11" s="242"/>
      <c r="KFG11" s="242"/>
      <c r="KFH11" s="242"/>
      <c r="KFI11" s="242"/>
      <c r="KFJ11" s="242"/>
      <c r="KFK11" s="242"/>
      <c r="KFL11" s="242"/>
      <c r="KFM11" s="242"/>
      <c r="KFN11" s="242"/>
      <c r="KFO11" s="242"/>
      <c r="KFP11" s="242"/>
      <c r="KFQ11" s="242"/>
      <c r="KFR11" s="242"/>
      <c r="KFS11" s="242"/>
      <c r="KFT11" s="242"/>
      <c r="KFU11" s="242"/>
      <c r="KFV11" s="242"/>
      <c r="KFW11" s="242"/>
      <c r="KFX11" s="242"/>
      <c r="KFY11" s="242"/>
      <c r="KFZ11" s="242"/>
      <c r="KGA11" s="242"/>
      <c r="KGB11" s="242"/>
      <c r="KGC11" s="242"/>
      <c r="KGD11" s="242"/>
      <c r="KGE11" s="242"/>
      <c r="KGF11" s="242"/>
      <c r="KGG11" s="242"/>
      <c r="KGH11" s="242"/>
      <c r="KGI11" s="242"/>
      <c r="KGJ11" s="242"/>
      <c r="KGK11" s="242"/>
      <c r="KGL11" s="242"/>
      <c r="KGM11" s="242"/>
      <c r="KGN11" s="242"/>
      <c r="KGO11" s="242"/>
      <c r="KGP11" s="242"/>
      <c r="KGQ11" s="242"/>
      <c r="KGR11" s="242"/>
      <c r="KGS11" s="242"/>
      <c r="KGT11" s="242"/>
      <c r="KGU11" s="242"/>
      <c r="KGV11" s="242"/>
      <c r="KGW11" s="242"/>
      <c r="KGX11" s="242"/>
      <c r="KGY11" s="242"/>
      <c r="KGZ11" s="242"/>
      <c r="KHA11" s="242"/>
      <c r="KHB11" s="242"/>
      <c r="KHC11" s="242"/>
      <c r="KHD11" s="242"/>
      <c r="KHE11" s="242"/>
      <c r="KHF11" s="242"/>
      <c r="KHG11" s="242"/>
      <c r="KHH11" s="242"/>
      <c r="KHI11" s="242"/>
      <c r="KHJ11" s="242"/>
      <c r="KHK11" s="242"/>
      <c r="KHL11" s="242"/>
      <c r="KHM11" s="242"/>
      <c r="KHN11" s="242"/>
      <c r="KHO11" s="242"/>
      <c r="KHP11" s="242"/>
      <c r="KHQ11" s="242"/>
      <c r="KHR11" s="242"/>
      <c r="KHS11" s="242"/>
      <c r="KHT11" s="242"/>
      <c r="KHU11" s="242"/>
      <c r="KHV11" s="242"/>
      <c r="KHW11" s="242"/>
      <c r="KHX11" s="242"/>
      <c r="KHY11" s="242"/>
      <c r="KHZ11" s="242"/>
      <c r="KIA11" s="242"/>
      <c r="KIB11" s="242"/>
      <c r="KIC11" s="242"/>
      <c r="KID11" s="242"/>
      <c r="KIE11" s="242"/>
      <c r="KIF11" s="242"/>
      <c r="KIG11" s="242"/>
      <c r="KIH11" s="242"/>
      <c r="KII11" s="242"/>
      <c r="KIJ11" s="242"/>
      <c r="KIK11" s="242"/>
      <c r="KIL11" s="242"/>
      <c r="KIM11" s="242"/>
      <c r="KIN11" s="242"/>
      <c r="KIO11" s="242"/>
      <c r="KIP11" s="242"/>
      <c r="KIQ11" s="242"/>
      <c r="KIR11" s="242"/>
      <c r="KIS11" s="242"/>
      <c r="KIT11" s="242"/>
      <c r="KIU11" s="242"/>
      <c r="KIV11" s="242"/>
      <c r="KIW11" s="242"/>
      <c r="KIX11" s="242"/>
      <c r="KIY11" s="242"/>
      <c r="KIZ11" s="242"/>
      <c r="KJA11" s="242"/>
      <c r="KJB11" s="242"/>
      <c r="KJC11" s="242"/>
      <c r="KJD11" s="242"/>
      <c r="KJE11" s="242"/>
      <c r="KJF11" s="242"/>
      <c r="KJG11" s="242"/>
      <c r="KJH11" s="242"/>
      <c r="KJI11" s="242"/>
      <c r="KJJ11" s="242"/>
      <c r="KJK11" s="242"/>
      <c r="KJL11" s="242"/>
      <c r="KJM11" s="242"/>
      <c r="KJN11" s="242"/>
      <c r="KJO11" s="242"/>
      <c r="KJP11" s="242"/>
      <c r="KJQ11" s="242"/>
      <c r="KJR11" s="242"/>
      <c r="KJS11" s="242"/>
      <c r="KJT11" s="242"/>
      <c r="KJU11" s="242"/>
      <c r="KJV11" s="242"/>
      <c r="KJW11" s="242"/>
      <c r="KJX11" s="242"/>
      <c r="KJY11" s="242"/>
      <c r="KJZ11" s="242"/>
      <c r="KKA11" s="242"/>
      <c r="KKB11" s="242"/>
      <c r="KKC11" s="242"/>
      <c r="KKD11" s="242"/>
      <c r="KKE11" s="242"/>
      <c r="KKF11" s="242"/>
      <c r="KKG11" s="242"/>
      <c r="KKH11" s="242"/>
      <c r="KKI11" s="242"/>
      <c r="KKJ11" s="242"/>
      <c r="KKK11" s="242"/>
      <c r="KKL11" s="242"/>
      <c r="KKM11" s="242"/>
      <c r="KKN11" s="242"/>
      <c r="KKO11" s="242"/>
      <c r="KKP11" s="242"/>
      <c r="KKQ11" s="242"/>
      <c r="KKR11" s="242"/>
      <c r="KKS11" s="242"/>
      <c r="KKT11" s="242"/>
      <c r="KKU11" s="242"/>
      <c r="KKV11" s="242"/>
      <c r="KKW11" s="242"/>
      <c r="KKX11" s="242"/>
      <c r="KKY11" s="242"/>
      <c r="KKZ11" s="242"/>
      <c r="KLA11" s="242"/>
      <c r="KLB11" s="242"/>
      <c r="KLC11" s="242"/>
      <c r="KLD11" s="242"/>
      <c r="KLE11" s="242"/>
      <c r="KLF11" s="242"/>
      <c r="KLG11" s="242"/>
      <c r="KLH11" s="242"/>
      <c r="KLI11" s="242"/>
      <c r="KLJ11" s="242"/>
      <c r="KLK11" s="242"/>
      <c r="KLL11" s="242"/>
      <c r="KLM11" s="242"/>
      <c r="KLN11" s="242"/>
      <c r="KLO11" s="242"/>
      <c r="KLP11" s="242"/>
      <c r="KLQ11" s="242"/>
      <c r="KLR11" s="242"/>
      <c r="KLS11" s="242"/>
      <c r="KLT11" s="242"/>
      <c r="KLU11" s="242"/>
      <c r="KLV11" s="242"/>
      <c r="KLW11" s="242"/>
      <c r="KLX11" s="242"/>
      <c r="KLY11" s="242"/>
      <c r="KLZ11" s="242"/>
      <c r="KMA11" s="242"/>
      <c r="KMB11" s="242"/>
      <c r="KMC11" s="242"/>
      <c r="KMD11" s="242"/>
      <c r="KME11" s="242"/>
      <c r="KMF11" s="242"/>
      <c r="KMG11" s="242"/>
      <c r="KMH11" s="242"/>
      <c r="KMI11" s="242"/>
      <c r="KMJ11" s="242"/>
      <c r="KMK11" s="242"/>
      <c r="KML11" s="242"/>
      <c r="KMM11" s="242"/>
      <c r="KMN11" s="242"/>
      <c r="KMO11" s="242"/>
      <c r="KMP11" s="242"/>
      <c r="KMQ11" s="242"/>
      <c r="KMR11" s="242"/>
      <c r="KMS11" s="242"/>
      <c r="KMT11" s="242"/>
      <c r="KMU11" s="242"/>
      <c r="KMV11" s="242"/>
      <c r="KMW11" s="242"/>
      <c r="KMX11" s="242"/>
      <c r="KMY11" s="242"/>
      <c r="KMZ11" s="242"/>
      <c r="KNA11" s="242"/>
      <c r="KNB11" s="242"/>
      <c r="KNC11" s="242"/>
      <c r="KND11" s="242"/>
      <c r="KNE11" s="242"/>
      <c r="KNF11" s="242"/>
      <c r="KNG11" s="242"/>
      <c r="KNH11" s="242"/>
      <c r="KNI11" s="242"/>
      <c r="KNJ11" s="242"/>
      <c r="KNK11" s="242"/>
      <c r="KNL11" s="242"/>
      <c r="KNM11" s="242"/>
      <c r="KNN11" s="242"/>
      <c r="KNO11" s="242"/>
      <c r="KNP11" s="242"/>
      <c r="KNQ11" s="242"/>
      <c r="KNR11" s="242"/>
      <c r="KNS11" s="242"/>
      <c r="KNT11" s="242"/>
      <c r="KNU11" s="242"/>
      <c r="KNV11" s="242"/>
      <c r="KNW11" s="242"/>
      <c r="KNX11" s="242"/>
      <c r="KNY11" s="242"/>
      <c r="KNZ11" s="242"/>
      <c r="KOA11" s="242"/>
      <c r="KOB11" s="242"/>
      <c r="KOC11" s="242"/>
      <c r="KOD11" s="242"/>
      <c r="KOE11" s="242"/>
      <c r="KOF11" s="242"/>
      <c r="KOG11" s="242"/>
      <c r="KOH11" s="242"/>
      <c r="KOI11" s="242"/>
      <c r="KOJ11" s="242"/>
      <c r="KOK11" s="242"/>
      <c r="KOL11" s="242"/>
      <c r="KOM11" s="242"/>
      <c r="KON11" s="242"/>
      <c r="KOO11" s="242"/>
      <c r="KOP11" s="242"/>
      <c r="KOQ11" s="242"/>
      <c r="KOR11" s="242"/>
      <c r="KOS11" s="242"/>
      <c r="KOT11" s="242"/>
      <c r="KOU11" s="242"/>
      <c r="KOV11" s="242"/>
      <c r="KOW11" s="242"/>
      <c r="KOX11" s="242"/>
      <c r="KOY11" s="242"/>
      <c r="KOZ11" s="242"/>
      <c r="KPA11" s="242"/>
      <c r="KPB11" s="242"/>
      <c r="KPC11" s="242"/>
      <c r="KPD11" s="242"/>
      <c r="KPE11" s="242"/>
      <c r="KPF11" s="242"/>
      <c r="KPG11" s="242"/>
      <c r="KPH11" s="242"/>
      <c r="KPI11" s="242"/>
      <c r="KPJ11" s="242"/>
      <c r="KPK11" s="242"/>
      <c r="KPL11" s="242"/>
      <c r="KPM11" s="242"/>
      <c r="KPN11" s="242"/>
      <c r="KPO11" s="242"/>
      <c r="KPP11" s="242"/>
      <c r="KPQ11" s="242"/>
      <c r="KPR11" s="242"/>
      <c r="KPS11" s="242"/>
      <c r="KPT11" s="242"/>
      <c r="KPU11" s="242"/>
      <c r="KPV11" s="242"/>
      <c r="KPW11" s="242"/>
      <c r="KPX11" s="242"/>
      <c r="KPY11" s="242"/>
      <c r="KPZ11" s="242"/>
      <c r="KQA11" s="242"/>
      <c r="KQB11" s="242"/>
      <c r="KQC11" s="242"/>
      <c r="KQD11" s="242"/>
      <c r="KQE11" s="242"/>
      <c r="KQF11" s="242"/>
      <c r="KQG11" s="242"/>
      <c r="KQH11" s="242"/>
      <c r="KQI11" s="242"/>
      <c r="KQJ11" s="242"/>
      <c r="KQK11" s="242"/>
      <c r="KQL11" s="242"/>
      <c r="KQM11" s="242"/>
      <c r="KQN11" s="242"/>
      <c r="KQO11" s="242"/>
      <c r="KQP11" s="242"/>
      <c r="KQQ11" s="242"/>
      <c r="KQR11" s="242"/>
      <c r="KQS11" s="242"/>
      <c r="KQT11" s="242"/>
      <c r="KQU11" s="242"/>
      <c r="KQV11" s="242"/>
      <c r="KQW11" s="242"/>
      <c r="KQX11" s="242"/>
      <c r="KQY11" s="242"/>
      <c r="KQZ11" s="242"/>
      <c r="KRA11" s="242"/>
      <c r="KRB11" s="242"/>
      <c r="KRC11" s="242"/>
      <c r="KRD11" s="242"/>
      <c r="KRE11" s="242"/>
      <c r="KRF11" s="242"/>
      <c r="KRG11" s="242"/>
      <c r="KRH11" s="242"/>
      <c r="KRI11" s="242"/>
      <c r="KRJ11" s="242"/>
      <c r="KRK11" s="242"/>
      <c r="KRL11" s="242"/>
      <c r="KRM11" s="242"/>
      <c r="KRN11" s="242"/>
      <c r="KRO11" s="242"/>
      <c r="KRP11" s="242"/>
      <c r="KRQ11" s="242"/>
      <c r="KRR11" s="242"/>
      <c r="KRS11" s="242"/>
      <c r="KRT11" s="242"/>
      <c r="KRU11" s="242"/>
      <c r="KRV11" s="242"/>
      <c r="KRW11" s="242"/>
      <c r="KRX11" s="242"/>
      <c r="KRY11" s="242"/>
      <c r="KRZ11" s="242"/>
      <c r="KSA11" s="242"/>
      <c r="KSB11" s="242"/>
      <c r="KSC11" s="242"/>
      <c r="KSD11" s="242"/>
      <c r="KSE11" s="242"/>
      <c r="KSF11" s="242"/>
      <c r="KSG11" s="242"/>
      <c r="KSH11" s="242"/>
      <c r="KSI11" s="242"/>
      <c r="KSJ11" s="242"/>
      <c r="KSK11" s="242"/>
      <c r="KSL11" s="242"/>
      <c r="KSM11" s="242"/>
      <c r="KSN11" s="242"/>
      <c r="KSO11" s="242"/>
      <c r="KSP11" s="242"/>
      <c r="KSQ11" s="242"/>
      <c r="KSR11" s="242"/>
      <c r="KSS11" s="242"/>
      <c r="KST11" s="242"/>
      <c r="KSU11" s="242"/>
      <c r="KSV11" s="242"/>
      <c r="KSW11" s="242"/>
      <c r="KSX11" s="242"/>
      <c r="KSY11" s="242"/>
      <c r="KSZ11" s="242"/>
      <c r="KTA11" s="242"/>
      <c r="KTB11" s="242"/>
      <c r="KTC11" s="242"/>
      <c r="KTD11" s="242"/>
      <c r="KTE11" s="242"/>
      <c r="KTF11" s="242"/>
      <c r="KTG11" s="242"/>
      <c r="KTH11" s="242"/>
      <c r="KTI11" s="242"/>
      <c r="KTJ11" s="242"/>
      <c r="KTK11" s="242"/>
      <c r="KTL11" s="242"/>
      <c r="KTM11" s="242"/>
      <c r="KTN11" s="242"/>
      <c r="KTO11" s="242"/>
      <c r="KTP11" s="242"/>
      <c r="KTQ11" s="242"/>
      <c r="KTR11" s="242"/>
      <c r="KTS11" s="242"/>
      <c r="KTT11" s="242"/>
      <c r="KTU11" s="242"/>
      <c r="KTV11" s="242"/>
      <c r="KTW11" s="242"/>
      <c r="KTX11" s="242"/>
      <c r="KTY11" s="242"/>
      <c r="KTZ11" s="242"/>
      <c r="KUA11" s="242"/>
      <c r="KUB11" s="242"/>
      <c r="KUC11" s="242"/>
      <c r="KUD11" s="242"/>
      <c r="KUE11" s="242"/>
      <c r="KUF11" s="242"/>
      <c r="KUG11" s="242"/>
      <c r="KUH11" s="242"/>
      <c r="KUI11" s="242"/>
      <c r="KUJ11" s="242"/>
      <c r="KUK11" s="242"/>
      <c r="KUL11" s="242"/>
      <c r="KUM11" s="242"/>
      <c r="KUN11" s="242"/>
      <c r="KUO11" s="242"/>
      <c r="KUP11" s="242"/>
      <c r="KUQ11" s="242"/>
      <c r="KUR11" s="242"/>
      <c r="KUS11" s="242"/>
      <c r="KUT11" s="242"/>
      <c r="KUU11" s="242"/>
      <c r="KUV11" s="242"/>
      <c r="KUW11" s="242"/>
      <c r="KUX11" s="242"/>
      <c r="KUY11" s="242"/>
      <c r="KUZ11" s="242"/>
      <c r="KVA11" s="242"/>
      <c r="KVB11" s="242"/>
      <c r="KVC11" s="242"/>
      <c r="KVD11" s="242"/>
      <c r="KVE11" s="242"/>
      <c r="KVF11" s="242"/>
      <c r="KVG11" s="242"/>
      <c r="KVH11" s="242"/>
      <c r="KVI11" s="242"/>
      <c r="KVJ11" s="242"/>
      <c r="KVK11" s="242"/>
      <c r="KVL11" s="242"/>
      <c r="KVM11" s="242"/>
      <c r="KVN11" s="242"/>
      <c r="KVO11" s="242"/>
      <c r="KVP11" s="242"/>
      <c r="KVQ11" s="242"/>
      <c r="KVR11" s="242"/>
      <c r="KVS11" s="242"/>
      <c r="KVT11" s="242"/>
      <c r="KVU11" s="242"/>
      <c r="KVV11" s="242"/>
      <c r="KVW11" s="242"/>
      <c r="KVX11" s="242"/>
      <c r="KVY11" s="242"/>
      <c r="KVZ11" s="242"/>
      <c r="KWA11" s="242"/>
      <c r="KWB11" s="242"/>
      <c r="KWC11" s="242"/>
      <c r="KWD11" s="242"/>
      <c r="KWE11" s="242"/>
      <c r="KWF11" s="242"/>
      <c r="KWG11" s="242"/>
      <c r="KWH11" s="242"/>
      <c r="KWI11" s="242"/>
      <c r="KWJ11" s="242"/>
      <c r="KWK11" s="242"/>
      <c r="KWL11" s="242"/>
      <c r="KWM11" s="242"/>
      <c r="KWN11" s="242"/>
      <c r="KWO11" s="242"/>
      <c r="KWP11" s="242"/>
      <c r="KWQ11" s="242"/>
      <c r="KWR11" s="242"/>
      <c r="KWS11" s="242"/>
      <c r="KWT11" s="242"/>
      <c r="KWU11" s="242"/>
      <c r="KWV11" s="242"/>
      <c r="KWW11" s="242"/>
      <c r="KWX11" s="242"/>
      <c r="KWY11" s="242"/>
      <c r="KWZ11" s="242"/>
      <c r="KXA11" s="242"/>
      <c r="KXB11" s="242"/>
      <c r="KXC11" s="242"/>
      <c r="KXD11" s="242"/>
      <c r="KXE11" s="242"/>
      <c r="KXF11" s="242"/>
      <c r="KXG11" s="242"/>
      <c r="KXH11" s="242"/>
      <c r="KXI11" s="242"/>
      <c r="KXJ11" s="242"/>
      <c r="KXK11" s="242"/>
      <c r="KXL11" s="242"/>
      <c r="KXM11" s="242"/>
      <c r="KXN11" s="242"/>
      <c r="KXO11" s="242"/>
      <c r="KXP11" s="242"/>
      <c r="KXQ11" s="242"/>
      <c r="KXR11" s="242"/>
      <c r="KXS11" s="242"/>
      <c r="KXT11" s="242"/>
      <c r="KXU11" s="242"/>
      <c r="KXV11" s="242"/>
      <c r="KXW11" s="242"/>
      <c r="KXX11" s="242"/>
      <c r="KXY11" s="242"/>
      <c r="KXZ11" s="242"/>
      <c r="KYA11" s="242"/>
      <c r="KYB11" s="242"/>
      <c r="KYC11" s="242"/>
      <c r="KYD11" s="242"/>
      <c r="KYE11" s="242"/>
      <c r="KYF11" s="242"/>
      <c r="KYG11" s="242"/>
      <c r="KYH11" s="242"/>
      <c r="KYI11" s="242"/>
      <c r="KYJ11" s="242"/>
      <c r="KYK11" s="242"/>
      <c r="KYL11" s="242"/>
      <c r="KYM11" s="242"/>
      <c r="KYN11" s="242"/>
      <c r="KYO11" s="242"/>
      <c r="KYP11" s="242"/>
      <c r="KYQ11" s="242"/>
      <c r="KYR11" s="242"/>
      <c r="KYS11" s="242"/>
      <c r="KYT11" s="242"/>
      <c r="KYU11" s="242"/>
      <c r="KYV11" s="242"/>
      <c r="KYW11" s="242"/>
      <c r="KYX11" s="242"/>
      <c r="KYY11" s="242"/>
      <c r="KYZ11" s="242"/>
      <c r="KZA11" s="242"/>
      <c r="KZB11" s="242"/>
      <c r="KZC11" s="242"/>
      <c r="KZD11" s="242"/>
      <c r="KZE11" s="242"/>
      <c r="KZF11" s="242"/>
      <c r="KZG11" s="242"/>
      <c r="KZH11" s="242"/>
      <c r="KZI11" s="242"/>
      <c r="KZJ11" s="242"/>
      <c r="KZK11" s="242"/>
      <c r="KZL11" s="242"/>
      <c r="KZM11" s="242"/>
      <c r="KZN11" s="242"/>
      <c r="KZO11" s="242"/>
      <c r="KZP11" s="242"/>
      <c r="KZQ11" s="242"/>
      <c r="KZR11" s="242"/>
      <c r="KZS11" s="242"/>
      <c r="KZT11" s="242"/>
      <c r="KZU11" s="242"/>
      <c r="KZV11" s="242"/>
      <c r="KZW11" s="242"/>
      <c r="KZX11" s="242"/>
      <c r="KZY11" s="242"/>
      <c r="KZZ11" s="242"/>
      <c r="LAA11" s="242"/>
      <c r="LAB11" s="242"/>
      <c r="LAC11" s="242"/>
      <c r="LAD11" s="242"/>
      <c r="LAE11" s="242"/>
      <c r="LAF11" s="242"/>
      <c r="LAG11" s="242"/>
      <c r="LAH11" s="242"/>
      <c r="LAI11" s="242"/>
      <c r="LAJ11" s="242"/>
      <c r="LAK11" s="242"/>
      <c r="LAL11" s="242"/>
      <c r="LAM11" s="242"/>
      <c r="LAN11" s="242"/>
      <c r="LAO11" s="242"/>
      <c r="LAP11" s="242"/>
      <c r="LAQ11" s="242"/>
      <c r="LAR11" s="242"/>
      <c r="LAS11" s="242"/>
      <c r="LAT11" s="242"/>
      <c r="LAU11" s="242"/>
      <c r="LAV11" s="242"/>
      <c r="LAW11" s="242"/>
      <c r="LAX11" s="242"/>
      <c r="LAY11" s="242"/>
      <c r="LAZ11" s="242"/>
      <c r="LBA11" s="242"/>
      <c r="LBB11" s="242"/>
      <c r="LBC11" s="242"/>
      <c r="LBD11" s="242"/>
      <c r="LBE11" s="242"/>
      <c r="LBF11" s="242"/>
      <c r="LBG11" s="242"/>
      <c r="LBH11" s="242"/>
      <c r="LBI11" s="242"/>
      <c r="LBJ11" s="242"/>
      <c r="LBK11" s="242"/>
      <c r="LBL11" s="242"/>
      <c r="LBM11" s="242"/>
      <c r="LBN11" s="242"/>
      <c r="LBO11" s="242"/>
      <c r="LBP11" s="242"/>
      <c r="LBQ11" s="242"/>
      <c r="LBR11" s="242"/>
      <c r="LBS11" s="242"/>
      <c r="LBT11" s="242"/>
      <c r="LBU11" s="242"/>
      <c r="LBV11" s="242"/>
      <c r="LBW11" s="242"/>
      <c r="LBX11" s="242"/>
      <c r="LBY11" s="242"/>
      <c r="LBZ11" s="242"/>
      <c r="LCA11" s="242"/>
      <c r="LCB11" s="242"/>
      <c r="LCC11" s="242"/>
      <c r="LCD11" s="242"/>
      <c r="LCE11" s="242"/>
      <c r="LCF11" s="242"/>
      <c r="LCG11" s="242"/>
      <c r="LCH11" s="242"/>
      <c r="LCI11" s="242"/>
      <c r="LCJ11" s="242"/>
      <c r="LCK11" s="242"/>
      <c r="LCL11" s="242"/>
      <c r="LCM11" s="242"/>
      <c r="LCN11" s="242"/>
      <c r="LCO11" s="242"/>
      <c r="LCP11" s="242"/>
      <c r="LCQ11" s="242"/>
      <c r="LCR11" s="242"/>
      <c r="LCS11" s="242"/>
      <c r="LCT11" s="242"/>
      <c r="LCU11" s="242"/>
      <c r="LCV11" s="242"/>
      <c r="LCW11" s="242"/>
      <c r="LCX11" s="242"/>
      <c r="LCY11" s="242"/>
      <c r="LCZ11" s="242"/>
      <c r="LDA11" s="242"/>
      <c r="LDB11" s="242"/>
      <c r="LDC11" s="242"/>
      <c r="LDD11" s="242"/>
      <c r="LDE11" s="242"/>
      <c r="LDF11" s="242"/>
      <c r="LDG11" s="242"/>
      <c r="LDH11" s="242"/>
      <c r="LDI11" s="242"/>
      <c r="LDJ11" s="242"/>
      <c r="LDK11" s="242"/>
      <c r="LDL11" s="242"/>
      <c r="LDM11" s="242"/>
      <c r="LDN11" s="242"/>
      <c r="LDO11" s="242"/>
      <c r="LDP11" s="242"/>
      <c r="LDQ11" s="242"/>
      <c r="LDR11" s="242"/>
      <c r="LDS11" s="242"/>
      <c r="LDT11" s="242"/>
      <c r="LDU11" s="242"/>
      <c r="LDV11" s="242"/>
      <c r="LDW11" s="242"/>
      <c r="LDX11" s="242"/>
      <c r="LDY11" s="242"/>
      <c r="LDZ11" s="242"/>
      <c r="LEA11" s="242"/>
      <c r="LEB11" s="242"/>
      <c r="LEC11" s="242"/>
      <c r="LED11" s="242"/>
      <c r="LEE11" s="242"/>
      <c r="LEF11" s="242"/>
      <c r="LEG11" s="242"/>
      <c r="LEH11" s="242"/>
      <c r="LEI11" s="242"/>
      <c r="LEJ11" s="242"/>
      <c r="LEK11" s="242"/>
      <c r="LEL11" s="242"/>
      <c r="LEM11" s="242"/>
      <c r="LEN11" s="242"/>
      <c r="LEO11" s="242"/>
      <c r="LEP11" s="242"/>
      <c r="LEQ11" s="242"/>
      <c r="LER11" s="242"/>
      <c r="LES11" s="242"/>
      <c r="LET11" s="242"/>
      <c r="LEU11" s="242"/>
      <c r="LEV11" s="242"/>
      <c r="LEW11" s="242"/>
      <c r="LEX11" s="242"/>
      <c r="LEY11" s="242"/>
      <c r="LEZ11" s="242"/>
      <c r="LFA11" s="242"/>
      <c r="LFB11" s="242"/>
      <c r="LFC11" s="242"/>
      <c r="LFD11" s="242"/>
      <c r="LFE11" s="242"/>
      <c r="LFF11" s="242"/>
      <c r="LFG11" s="242"/>
      <c r="LFH11" s="242"/>
      <c r="LFI11" s="242"/>
      <c r="LFJ11" s="242"/>
      <c r="LFK11" s="242"/>
      <c r="LFL11" s="242"/>
      <c r="LFM11" s="242"/>
      <c r="LFN11" s="242"/>
      <c r="LFO11" s="242"/>
      <c r="LFP11" s="242"/>
      <c r="LFQ11" s="242"/>
      <c r="LFR11" s="242"/>
      <c r="LFS11" s="242"/>
      <c r="LFT11" s="242"/>
      <c r="LFU11" s="242"/>
      <c r="LFV11" s="242"/>
      <c r="LFW11" s="242"/>
      <c r="LFX11" s="242"/>
      <c r="LFY11" s="242"/>
      <c r="LFZ11" s="242"/>
      <c r="LGA11" s="242"/>
      <c r="LGB11" s="242"/>
      <c r="LGC11" s="242"/>
      <c r="LGD11" s="242"/>
      <c r="LGE11" s="242"/>
      <c r="LGF11" s="242"/>
      <c r="LGG11" s="242"/>
      <c r="LGH11" s="242"/>
      <c r="LGI11" s="242"/>
      <c r="LGJ11" s="242"/>
      <c r="LGK11" s="242"/>
      <c r="LGL11" s="242"/>
      <c r="LGM11" s="242"/>
      <c r="LGN11" s="242"/>
      <c r="LGO11" s="242"/>
      <c r="LGP11" s="242"/>
      <c r="LGQ11" s="242"/>
      <c r="LGR11" s="242"/>
      <c r="LGS11" s="242"/>
      <c r="LGT11" s="242"/>
      <c r="LGU11" s="242"/>
      <c r="LGV11" s="242"/>
      <c r="LGW11" s="242"/>
      <c r="LGX11" s="242"/>
      <c r="LGY11" s="242"/>
      <c r="LGZ11" s="242"/>
      <c r="LHA11" s="242"/>
      <c r="LHB11" s="242"/>
      <c r="LHC11" s="242"/>
      <c r="LHD11" s="242"/>
      <c r="LHE11" s="242"/>
      <c r="LHF11" s="242"/>
      <c r="LHG11" s="242"/>
      <c r="LHH11" s="242"/>
      <c r="LHI11" s="242"/>
      <c r="LHJ11" s="242"/>
      <c r="LHK11" s="242"/>
      <c r="LHL11" s="242"/>
      <c r="LHM11" s="242"/>
      <c r="LHN11" s="242"/>
      <c r="LHO11" s="242"/>
      <c r="LHP11" s="242"/>
      <c r="LHQ11" s="242"/>
      <c r="LHR11" s="242"/>
      <c r="LHS11" s="242"/>
      <c r="LHT11" s="242"/>
      <c r="LHU11" s="242"/>
      <c r="LHV11" s="242"/>
      <c r="LHW11" s="242"/>
      <c r="LHX11" s="242"/>
      <c r="LHY11" s="242"/>
      <c r="LHZ11" s="242"/>
      <c r="LIA11" s="242"/>
      <c r="LIB11" s="242"/>
      <c r="LIC11" s="242"/>
      <c r="LID11" s="242"/>
      <c r="LIE11" s="242"/>
      <c r="LIF11" s="242"/>
      <c r="LIG11" s="242"/>
      <c r="LIH11" s="242"/>
      <c r="LII11" s="242"/>
      <c r="LIJ11" s="242"/>
      <c r="LIK11" s="242"/>
      <c r="LIL11" s="242"/>
      <c r="LIM11" s="242"/>
      <c r="LIN11" s="242"/>
      <c r="LIO11" s="242"/>
      <c r="LIP11" s="242"/>
      <c r="LIQ11" s="242"/>
      <c r="LIR11" s="242"/>
      <c r="LIS11" s="242"/>
      <c r="LIT11" s="242"/>
      <c r="LIU11" s="242"/>
      <c r="LIV11" s="242"/>
      <c r="LIW11" s="242"/>
      <c r="LIX11" s="242"/>
      <c r="LIY11" s="242"/>
      <c r="LIZ11" s="242"/>
      <c r="LJA11" s="242"/>
      <c r="LJB11" s="242"/>
      <c r="LJC11" s="242"/>
      <c r="LJD11" s="242"/>
      <c r="LJE11" s="242"/>
      <c r="LJF11" s="242"/>
      <c r="LJG11" s="242"/>
      <c r="LJH11" s="242"/>
      <c r="LJI11" s="242"/>
      <c r="LJJ11" s="242"/>
      <c r="LJK11" s="242"/>
      <c r="LJL11" s="242"/>
      <c r="LJM11" s="242"/>
      <c r="LJN11" s="242"/>
      <c r="LJO11" s="242"/>
      <c r="LJP11" s="242"/>
      <c r="LJQ11" s="242"/>
      <c r="LJR11" s="242"/>
      <c r="LJS11" s="242"/>
      <c r="LJT11" s="242"/>
      <c r="LJU11" s="242"/>
      <c r="LJV11" s="242"/>
      <c r="LJW11" s="242"/>
      <c r="LJX11" s="242"/>
      <c r="LJY11" s="242"/>
      <c r="LJZ11" s="242"/>
      <c r="LKA11" s="242"/>
      <c r="LKB11" s="242"/>
      <c r="LKC11" s="242"/>
      <c r="LKD11" s="242"/>
      <c r="LKE11" s="242"/>
      <c r="LKF11" s="242"/>
      <c r="LKG11" s="242"/>
      <c r="LKH11" s="242"/>
      <c r="LKI11" s="242"/>
      <c r="LKJ11" s="242"/>
      <c r="LKK11" s="242"/>
      <c r="LKL11" s="242"/>
      <c r="LKM11" s="242"/>
      <c r="LKN11" s="242"/>
      <c r="LKO11" s="242"/>
      <c r="LKP11" s="242"/>
      <c r="LKQ11" s="242"/>
      <c r="LKR11" s="242"/>
      <c r="LKS11" s="242"/>
      <c r="LKT11" s="242"/>
      <c r="LKU11" s="242"/>
      <c r="LKV11" s="242"/>
      <c r="LKW11" s="242"/>
      <c r="LKX11" s="242"/>
      <c r="LKY11" s="242"/>
      <c r="LKZ11" s="242"/>
      <c r="LLA11" s="242"/>
      <c r="LLB11" s="242"/>
      <c r="LLC11" s="242"/>
      <c r="LLD11" s="242"/>
      <c r="LLE11" s="242"/>
      <c r="LLF11" s="242"/>
      <c r="LLG11" s="242"/>
      <c r="LLH11" s="242"/>
      <c r="LLI11" s="242"/>
      <c r="LLJ11" s="242"/>
      <c r="LLK11" s="242"/>
      <c r="LLL11" s="242"/>
      <c r="LLM11" s="242"/>
      <c r="LLN11" s="242"/>
      <c r="LLO11" s="242"/>
      <c r="LLP11" s="242"/>
      <c r="LLQ11" s="242"/>
      <c r="LLR11" s="242"/>
      <c r="LLS11" s="242"/>
      <c r="LLT11" s="242"/>
      <c r="LLU11" s="242"/>
      <c r="LLV11" s="242"/>
      <c r="LLW11" s="242"/>
      <c r="LLX11" s="242"/>
      <c r="LLY11" s="242"/>
      <c r="LLZ11" s="242"/>
      <c r="LMA11" s="242"/>
      <c r="LMB11" s="242"/>
      <c r="LMC11" s="242"/>
      <c r="LMD11" s="242"/>
      <c r="LME11" s="242"/>
      <c r="LMF11" s="242"/>
      <c r="LMG11" s="242"/>
      <c r="LMH11" s="242"/>
      <c r="LMI11" s="242"/>
      <c r="LMJ11" s="242"/>
      <c r="LMK11" s="242"/>
      <c r="LML11" s="242"/>
      <c r="LMM11" s="242"/>
      <c r="LMN11" s="242"/>
      <c r="LMO11" s="242"/>
      <c r="LMP11" s="242"/>
      <c r="LMQ11" s="242"/>
      <c r="LMR11" s="242"/>
      <c r="LMS11" s="242"/>
      <c r="LMT11" s="242"/>
      <c r="LMU11" s="242"/>
      <c r="LMV11" s="242"/>
      <c r="LMW11" s="242"/>
      <c r="LMX11" s="242"/>
      <c r="LMY11" s="242"/>
      <c r="LMZ11" s="242"/>
      <c r="LNA11" s="242"/>
      <c r="LNB11" s="242"/>
      <c r="LNC11" s="242"/>
      <c r="LND11" s="242"/>
      <c r="LNE11" s="242"/>
      <c r="LNF11" s="242"/>
      <c r="LNG11" s="242"/>
      <c r="LNH11" s="242"/>
      <c r="LNI11" s="242"/>
      <c r="LNJ11" s="242"/>
      <c r="LNK11" s="242"/>
      <c r="LNL11" s="242"/>
      <c r="LNM11" s="242"/>
      <c r="LNN11" s="242"/>
      <c r="LNO11" s="242"/>
      <c r="LNP11" s="242"/>
      <c r="LNQ11" s="242"/>
      <c r="LNR11" s="242"/>
      <c r="LNS11" s="242"/>
      <c r="LNT11" s="242"/>
      <c r="LNU11" s="242"/>
      <c r="LNV11" s="242"/>
      <c r="LNW11" s="242"/>
      <c r="LNX11" s="242"/>
      <c r="LNY11" s="242"/>
      <c r="LNZ11" s="242"/>
      <c r="LOA11" s="242"/>
      <c r="LOB11" s="242"/>
      <c r="LOC11" s="242"/>
      <c r="LOD11" s="242"/>
      <c r="LOE11" s="242"/>
      <c r="LOF11" s="242"/>
      <c r="LOG11" s="242"/>
      <c r="LOH11" s="242"/>
      <c r="LOI11" s="242"/>
      <c r="LOJ11" s="242"/>
      <c r="LOK11" s="242"/>
      <c r="LOL11" s="242"/>
      <c r="LOM11" s="242"/>
      <c r="LON11" s="242"/>
      <c r="LOO11" s="242"/>
      <c r="LOP11" s="242"/>
      <c r="LOQ11" s="242"/>
      <c r="LOR11" s="242"/>
      <c r="LOS11" s="242"/>
      <c r="LOT11" s="242"/>
      <c r="LOU11" s="242"/>
      <c r="LOV11" s="242"/>
      <c r="LOW11" s="242"/>
      <c r="LOX11" s="242"/>
      <c r="LOY11" s="242"/>
      <c r="LOZ11" s="242"/>
      <c r="LPA11" s="242"/>
      <c r="LPB11" s="242"/>
      <c r="LPC11" s="242"/>
      <c r="LPD11" s="242"/>
      <c r="LPE11" s="242"/>
      <c r="LPF11" s="242"/>
      <c r="LPG11" s="242"/>
      <c r="LPH11" s="242"/>
      <c r="LPI11" s="242"/>
      <c r="LPJ11" s="242"/>
      <c r="LPK11" s="242"/>
      <c r="LPL11" s="242"/>
      <c r="LPM11" s="242"/>
      <c r="LPN11" s="242"/>
      <c r="LPO11" s="242"/>
      <c r="LPP11" s="242"/>
      <c r="LPQ11" s="242"/>
      <c r="LPR11" s="242"/>
      <c r="LPS11" s="242"/>
      <c r="LPT11" s="242"/>
      <c r="LPU11" s="242"/>
      <c r="LPV11" s="242"/>
      <c r="LPW11" s="242"/>
      <c r="LPX11" s="242"/>
      <c r="LPY11" s="242"/>
      <c r="LPZ11" s="242"/>
      <c r="LQA11" s="242"/>
      <c r="LQB11" s="242"/>
      <c r="LQC11" s="242"/>
      <c r="LQD11" s="242"/>
      <c r="LQE11" s="242"/>
      <c r="LQF11" s="242"/>
      <c r="LQG11" s="242"/>
      <c r="LQH11" s="242"/>
      <c r="LQI11" s="242"/>
      <c r="LQJ11" s="242"/>
      <c r="LQK11" s="242"/>
      <c r="LQL11" s="242"/>
      <c r="LQM11" s="242"/>
      <c r="LQN11" s="242"/>
      <c r="LQO11" s="242"/>
      <c r="LQP11" s="242"/>
      <c r="LQQ11" s="242"/>
      <c r="LQR11" s="242"/>
      <c r="LQS11" s="242"/>
      <c r="LQT11" s="242"/>
      <c r="LQU11" s="242"/>
      <c r="LQV11" s="242"/>
      <c r="LQW11" s="242"/>
      <c r="LQX11" s="242"/>
      <c r="LQY11" s="242"/>
      <c r="LQZ11" s="242"/>
      <c r="LRA11" s="242"/>
      <c r="LRB11" s="242"/>
      <c r="LRC11" s="242"/>
      <c r="LRD11" s="242"/>
      <c r="LRE11" s="242"/>
      <c r="LRF11" s="242"/>
      <c r="LRG11" s="242"/>
      <c r="LRH11" s="242"/>
      <c r="LRI11" s="242"/>
      <c r="LRJ11" s="242"/>
      <c r="LRK11" s="242"/>
      <c r="LRL11" s="242"/>
      <c r="LRM11" s="242"/>
      <c r="LRN11" s="242"/>
      <c r="LRO11" s="242"/>
      <c r="LRP11" s="242"/>
      <c r="LRQ11" s="242"/>
      <c r="LRR11" s="242"/>
      <c r="LRS11" s="242"/>
      <c r="LRT11" s="242"/>
      <c r="LRU11" s="242"/>
      <c r="LRV11" s="242"/>
      <c r="LRW11" s="242"/>
      <c r="LRX11" s="242"/>
      <c r="LRY11" s="242"/>
      <c r="LRZ11" s="242"/>
      <c r="LSA11" s="242"/>
      <c r="LSB11" s="242"/>
      <c r="LSC11" s="242"/>
      <c r="LSD11" s="242"/>
      <c r="LSE11" s="242"/>
      <c r="LSF11" s="242"/>
      <c r="LSG11" s="242"/>
      <c r="LSH11" s="242"/>
      <c r="LSI11" s="242"/>
      <c r="LSJ11" s="242"/>
      <c r="LSK11" s="242"/>
      <c r="LSL11" s="242"/>
      <c r="LSM11" s="242"/>
      <c r="LSN11" s="242"/>
      <c r="LSO11" s="242"/>
      <c r="LSP11" s="242"/>
      <c r="LSQ11" s="242"/>
      <c r="LSR11" s="242"/>
      <c r="LSS11" s="242"/>
      <c r="LST11" s="242"/>
      <c r="LSU11" s="242"/>
      <c r="LSV11" s="242"/>
      <c r="LSW11" s="242"/>
      <c r="LSX11" s="242"/>
      <c r="LSY11" s="242"/>
      <c r="LSZ11" s="242"/>
      <c r="LTA11" s="242"/>
      <c r="LTB11" s="242"/>
      <c r="LTC11" s="242"/>
      <c r="LTD11" s="242"/>
      <c r="LTE11" s="242"/>
      <c r="LTF11" s="242"/>
      <c r="LTG11" s="242"/>
      <c r="LTH11" s="242"/>
      <c r="LTI11" s="242"/>
      <c r="LTJ11" s="242"/>
      <c r="LTK11" s="242"/>
      <c r="LTL11" s="242"/>
      <c r="LTM11" s="242"/>
      <c r="LTN11" s="242"/>
      <c r="LTO11" s="242"/>
      <c r="LTP11" s="242"/>
      <c r="LTQ11" s="242"/>
      <c r="LTR11" s="242"/>
      <c r="LTS11" s="242"/>
      <c r="LTT11" s="242"/>
      <c r="LTU11" s="242"/>
      <c r="LTV11" s="242"/>
      <c r="LTW11" s="242"/>
      <c r="LTX11" s="242"/>
      <c r="LTY11" s="242"/>
      <c r="LTZ11" s="242"/>
      <c r="LUA11" s="242"/>
      <c r="LUB11" s="242"/>
      <c r="LUC11" s="242"/>
      <c r="LUD11" s="242"/>
      <c r="LUE11" s="242"/>
      <c r="LUF11" s="242"/>
      <c r="LUG11" s="242"/>
      <c r="LUH11" s="242"/>
      <c r="LUI11" s="242"/>
      <c r="LUJ11" s="242"/>
      <c r="LUK11" s="242"/>
      <c r="LUL11" s="242"/>
      <c r="LUM11" s="242"/>
      <c r="LUN11" s="242"/>
      <c r="LUO11" s="242"/>
      <c r="LUP11" s="242"/>
      <c r="LUQ11" s="242"/>
      <c r="LUR11" s="242"/>
      <c r="LUS11" s="242"/>
      <c r="LUT11" s="242"/>
      <c r="LUU11" s="242"/>
      <c r="LUV11" s="242"/>
      <c r="LUW11" s="242"/>
      <c r="LUX11" s="242"/>
      <c r="LUY11" s="242"/>
      <c r="LUZ11" s="242"/>
      <c r="LVA11" s="242"/>
      <c r="LVB11" s="242"/>
      <c r="LVC11" s="242"/>
      <c r="LVD11" s="242"/>
      <c r="LVE11" s="242"/>
      <c r="LVF11" s="242"/>
      <c r="LVG11" s="242"/>
      <c r="LVH11" s="242"/>
      <c r="LVI11" s="242"/>
      <c r="LVJ11" s="242"/>
      <c r="LVK11" s="242"/>
      <c r="LVL11" s="242"/>
      <c r="LVM11" s="242"/>
      <c r="LVN11" s="242"/>
      <c r="LVO11" s="242"/>
      <c r="LVP11" s="242"/>
      <c r="LVQ11" s="242"/>
      <c r="LVR11" s="242"/>
      <c r="LVS11" s="242"/>
      <c r="LVT11" s="242"/>
      <c r="LVU11" s="242"/>
      <c r="LVV11" s="242"/>
      <c r="LVW11" s="242"/>
      <c r="LVX11" s="242"/>
      <c r="LVY11" s="242"/>
      <c r="LVZ11" s="242"/>
      <c r="LWA11" s="242"/>
      <c r="LWB11" s="242"/>
      <c r="LWC11" s="242"/>
      <c r="LWD11" s="242"/>
      <c r="LWE11" s="242"/>
      <c r="LWF11" s="242"/>
      <c r="LWG11" s="242"/>
      <c r="LWH11" s="242"/>
      <c r="LWI11" s="242"/>
      <c r="LWJ11" s="242"/>
      <c r="LWK11" s="242"/>
      <c r="LWL11" s="242"/>
      <c r="LWM11" s="242"/>
      <c r="LWN11" s="242"/>
      <c r="LWO11" s="242"/>
      <c r="LWP11" s="242"/>
      <c r="LWQ11" s="242"/>
      <c r="LWR11" s="242"/>
      <c r="LWS11" s="242"/>
      <c r="LWT11" s="242"/>
      <c r="LWU11" s="242"/>
      <c r="LWV11" s="242"/>
      <c r="LWW11" s="242"/>
      <c r="LWX11" s="242"/>
      <c r="LWY11" s="242"/>
      <c r="LWZ11" s="242"/>
      <c r="LXA11" s="242"/>
      <c r="LXB11" s="242"/>
      <c r="LXC11" s="242"/>
      <c r="LXD11" s="242"/>
      <c r="LXE11" s="242"/>
      <c r="LXF11" s="242"/>
      <c r="LXG11" s="242"/>
      <c r="LXH11" s="242"/>
      <c r="LXI11" s="242"/>
      <c r="LXJ11" s="242"/>
      <c r="LXK11" s="242"/>
      <c r="LXL11" s="242"/>
      <c r="LXM11" s="242"/>
      <c r="LXN11" s="242"/>
      <c r="LXO11" s="242"/>
      <c r="LXP11" s="242"/>
      <c r="LXQ11" s="242"/>
      <c r="LXR11" s="242"/>
      <c r="LXS11" s="242"/>
      <c r="LXT11" s="242"/>
      <c r="LXU11" s="242"/>
      <c r="LXV11" s="242"/>
      <c r="LXW11" s="242"/>
      <c r="LXX11" s="242"/>
      <c r="LXY11" s="242"/>
      <c r="LXZ11" s="242"/>
      <c r="LYA11" s="242"/>
      <c r="LYB11" s="242"/>
      <c r="LYC11" s="242"/>
      <c r="LYD11" s="242"/>
      <c r="LYE11" s="242"/>
      <c r="LYF11" s="242"/>
      <c r="LYG11" s="242"/>
      <c r="LYH11" s="242"/>
      <c r="LYI11" s="242"/>
      <c r="LYJ11" s="242"/>
      <c r="LYK11" s="242"/>
      <c r="LYL11" s="242"/>
      <c r="LYM11" s="242"/>
      <c r="LYN11" s="242"/>
      <c r="LYO11" s="242"/>
      <c r="LYP11" s="242"/>
      <c r="LYQ11" s="242"/>
      <c r="LYR11" s="242"/>
      <c r="LYS11" s="242"/>
      <c r="LYT11" s="242"/>
      <c r="LYU11" s="242"/>
      <c r="LYV11" s="242"/>
      <c r="LYW11" s="242"/>
      <c r="LYX11" s="242"/>
      <c r="LYY11" s="242"/>
      <c r="LYZ11" s="242"/>
      <c r="LZA11" s="242"/>
      <c r="LZB11" s="242"/>
      <c r="LZC11" s="242"/>
      <c r="LZD11" s="242"/>
      <c r="LZE11" s="242"/>
      <c r="LZF11" s="242"/>
      <c r="LZG11" s="242"/>
      <c r="LZH11" s="242"/>
      <c r="LZI11" s="242"/>
      <c r="LZJ11" s="242"/>
      <c r="LZK11" s="242"/>
      <c r="LZL11" s="242"/>
      <c r="LZM11" s="242"/>
      <c r="LZN11" s="242"/>
      <c r="LZO11" s="242"/>
      <c r="LZP11" s="242"/>
      <c r="LZQ11" s="242"/>
      <c r="LZR11" s="242"/>
      <c r="LZS11" s="242"/>
      <c r="LZT11" s="242"/>
      <c r="LZU11" s="242"/>
      <c r="LZV11" s="242"/>
      <c r="LZW11" s="242"/>
      <c r="LZX11" s="242"/>
      <c r="LZY11" s="242"/>
      <c r="LZZ11" s="242"/>
      <c r="MAA11" s="242"/>
      <c r="MAB11" s="242"/>
      <c r="MAC11" s="242"/>
      <c r="MAD11" s="242"/>
      <c r="MAE11" s="242"/>
      <c r="MAF11" s="242"/>
      <c r="MAG11" s="242"/>
      <c r="MAH11" s="242"/>
      <c r="MAI11" s="242"/>
      <c r="MAJ11" s="242"/>
      <c r="MAK11" s="242"/>
      <c r="MAL11" s="242"/>
      <c r="MAM11" s="242"/>
      <c r="MAN11" s="242"/>
      <c r="MAO11" s="242"/>
      <c r="MAP11" s="242"/>
      <c r="MAQ11" s="242"/>
      <c r="MAR11" s="242"/>
      <c r="MAS11" s="242"/>
      <c r="MAT11" s="242"/>
      <c r="MAU11" s="242"/>
      <c r="MAV11" s="242"/>
      <c r="MAW11" s="242"/>
      <c r="MAX11" s="242"/>
      <c r="MAY11" s="242"/>
      <c r="MAZ11" s="242"/>
      <c r="MBA11" s="242"/>
      <c r="MBB11" s="242"/>
      <c r="MBC11" s="242"/>
      <c r="MBD11" s="242"/>
      <c r="MBE11" s="242"/>
      <c r="MBF11" s="242"/>
      <c r="MBG11" s="242"/>
      <c r="MBH11" s="242"/>
      <c r="MBI11" s="242"/>
      <c r="MBJ11" s="242"/>
      <c r="MBK11" s="242"/>
      <c r="MBL11" s="242"/>
      <c r="MBM11" s="242"/>
      <c r="MBN11" s="242"/>
      <c r="MBO11" s="242"/>
      <c r="MBP11" s="242"/>
      <c r="MBQ11" s="242"/>
      <c r="MBR11" s="242"/>
      <c r="MBS11" s="242"/>
      <c r="MBT11" s="242"/>
      <c r="MBU11" s="242"/>
      <c r="MBV11" s="242"/>
      <c r="MBW11" s="242"/>
      <c r="MBX11" s="242"/>
      <c r="MBY11" s="242"/>
      <c r="MBZ11" s="242"/>
      <c r="MCA11" s="242"/>
      <c r="MCB11" s="242"/>
      <c r="MCC11" s="242"/>
      <c r="MCD11" s="242"/>
      <c r="MCE11" s="242"/>
      <c r="MCF11" s="242"/>
      <c r="MCG11" s="242"/>
      <c r="MCH11" s="242"/>
      <c r="MCI11" s="242"/>
      <c r="MCJ11" s="242"/>
      <c r="MCK11" s="242"/>
      <c r="MCL11" s="242"/>
      <c r="MCM11" s="242"/>
      <c r="MCN11" s="242"/>
      <c r="MCO11" s="242"/>
      <c r="MCP11" s="242"/>
      <c r="MCQ11" s="242"/>
      <c r="MCR11" s="242"/>
      <c r="MCS11" s="242"/>
      <c r="MCT11" s="242"/>
      <c r="MCU11" s="242"/>
      <c r="MCV11" s="242"/>
      <c r="MCW11" s="242"/>
      <c r="MCX11" s="242"/>
      <c r="MCY11" s="242"/>
      <c r="MCZ11" s="242"/>
      <c r="MDA11" s="242"/>
      <c r="MDB11" s="242"/>
      <c r="MDC11" s="242"/>
      <c r="MDD11" s="242"/>
      <c r="MDE11" s="242"/>
      <c r="MDF11" s="242"/>
      <c r="MDG11" s="242"/>
      <c r="MDH11" s="242"/>
      <c r="MDI11" s="242"/>
      <c r="MDJ11" s="242"/>
      <c r="MDK11" s="242"/>
      <c r="MDL11" s="242"/>
      <c r="MDM11" s="242"/>
      <c r="MDN11" s="242"/>
      <c r="MDO11" s="242"/>
      <c r="MDP11" s="242"/>
      <c r="MDQ11" s="242"/>
      <c r="MDR11" s="242"/>
      <c r="MDS11" s="242"/>
      <c r="MDT11" s="242"/>
      <c r="MDU11" s="242"/>
      <c r="MDV11" s="242"/>
      <c r="MDW11" s="242"/>
      <c r="MDX11" s="242"/>
      <c r="MDY11" s="242"/>
      <c r="MDZ11" s="242"/>
      <c r="MEA11" s="242"/>
      <c r="MEB11" s="242"/>
      <c r="MEC11" s="242"/>
      <c r="MED11" s="242"/>
      <c r="MEE11" s="242"/>
      <c r="MEF11" s="242"/>
      <c r="MEG11" s="242"/>
      <c r="MEH11" s="242"/>
      <c r="MEI11" s="242"/>
      <c r="MEJ11" s="242"/>
      <c r="MEK11" s="242"/>
      <c r="MEL11" s="242"/>
      <c r="MEM11" s="242"/>
      <c r="MEN11" s="242"/>
      <c r="MEO11" s="242"/>
      <c r="MEP11" s="242"/>
      <c r="MEQ11" s="242"/>
      <c r="MER11" s="242"/>
      <c r="MES11" s="242"/>
      <c r="MET11" s="242"/>
      <c r="MEU11" s="242"/>
      <c r="MEV11" s="242"/>
      <c r="MEW11" s="242"/>
      <c r="MEX11" s="242"/>
      <c r="MEY11" s="242"/>
      <c r="MEZ11" s="242"/>
      <c r="MFA11" s="242"/>
      <c r="MFB11" s="242"/>
      <c r="MFC11" s="242"/>
      <c r="MFD11" s="242"/>
      <c r="MFE11" s="242"/>
      <c r="MFF11" s="242"/>
      <c r="MFG11" s="242"/>
      <c r="MFH11" s="242"/>
      <c r="MFI11" s="242"/>
      <c r="MFJ11" s="242"/>
      <c r="MFK11" s="242"/>
      <c r="MFL11" s="242"/>
      <c r="MFM11" s="242"/>
      <c r="MFN11" s="242"/>
      <c r="MFO11" s="242"/>
      <c r="MFP11" s="242"/>
      <c r="MFQ11" s="242"/>
      <c r="MFR11" s="242"/>
      <c r="MFS11" s="242"/>
      <c r="MFT11" s="242"/>
      <c r="MFU11" s="242"/>
      <c r="MFV11" s="242"/>
      <c r="MFW11" s="242"/>
      <c r="MFX11" s="242"/>
      <c r="MFY11" s="242"/>
      <c r="MFZ11" s="242"/>
      <c r="MGA11" s="242"/>
      <c r="MGB11" s="242"/>
      <c r="MGC11" s="242"/>
      <c r="MGD11" s="242"/>
      <c r="MGE11" s="242"/>
      <c r="MGF11" s="242"/>
      <c r="MGG11" s="242"/>
      <c r="MGH11" s="242"/>
      <c r="MGI11" s="242"/>
      <c r="MGJ11" s="242"/>
      <c r="MGK11" s="242"/>
      <c r="MGL11" s="242"/>
      <c r="MGM11" s="242"/>
      <c r="MGN11" s="242"/>
      <c r="MGO11" s="242"/>
      <c r="MGP11" s="242"/>
      <c r="MGQ11" s="242"/>
      <c r="MGR11" s="242"/>
      <c r="MGS11" s="242"/>
      <c r="MGT11" s="242"/>
      <c r="MGU11" s="242"/>
      <c r="MGV11" s="242"/>
      <c r="MGW11" s="242"/>
      <c r="MGX11" s="242"/>
      <c r="MGY11" s="242"/>
      <c r="MGZ11" s="242"/>
      <c r="MHA11" s="242"/>
      <c r="MHB11" s="242"/>
      <c r="MHC11" s="242"/>
      <c r="MHD11" s="242"/>
      <c r="MHE11" s="242"/>
      <c r="MHF11" s="242"/>
      <c r="MHG11" s="242"/>
      <c r="MHH11" s="242"/>
      <c r="MHI11" s="242"/>
      <c r="MHJ11" s="242"/>
      <c r="MHK11" s="242"/>
      <c r="MHL11" s="242"/>
      <c r="MHM11" s="242"/>
      <c r="MHN11" s="242"/>
      <c r="MHO11" s="242"/>
      <c r="MHP11" s="242"/>
      <c r="MHQ11" s="242"/>
      <c r="MHR11" s="242"/>
      <c r="MHS11" s="242"/>
      <c r="MHT11" s="242"/>
      <c r="MHU11" s="242"/>
      <c r="MHV11" s="242"/>
      <c r="MHW11" s="242"/>
      <c r="MHX11" s="242"/>
      <c r="MHY11" s="242"/>
      <c r="MHZ11" s="242"/>
      <c r="MIA11" s="242"/>
      <c r="MIB11" s="242"/>
      <c r="MIC11" s="242"/>
      <c r="MID11" s="242"/>
      <c r="MIE11" s="242"/>
      <c r="MIF11" s="242"/>
      <c r="MIG11" s="242"/>
      <c r="MIH11" s="242"/>
      <c r="MII11" s="242"/>
      <c r="MIJ11" s="242"/>
      <c r="MIK11" s="242"/>
      <c r="MIL11" s="242"/>
      <c r="MIM11" s="242"/>
      <c r="MIN11" s="242"/>
      <c r="MIO11" s="242"/>
      <c r="MIP11" s="242"/>
      <c r="MIQ11" s="242"/>
      <c r="MIR11" s="242"/>
      <c r="MIS11" s="242"/>
      <c r="MIT11" s="242"/>
      <c r="MIU11" s="242"/>
      <c r="MIV11" s="242"/>
      <c r="MIW11" s="242"/>
      <c r="MIX11" s="242"/>
      <c r="MIY11" s="242"/>
      <c r="MIZ11" s="242"/>
      <c r="MJA11" s="242"/>
      <c r="MJB11" s="242"/>
      <c r="MJC11" s="242"/>
      <c r="MJD11" s="242"/>
      <c r="MJE11" s="242"/>
      <c r="MJF11" s="242"/>
      <c r="MJG11" s="242"/>
      <c r="MJH11" s="242"/>
      <c r="MJI11" s="242"/>
      <c r="MJJ11" s="242"/>
      <c r="MJK11" s="242"/>
      <c r="MJL11" s="242"/>
      <c r="MJM11" s="242"/>
      <c r="MJN11" s="242"/>
      <c r="MJO11" s="242"/>
      <c r="MJP11" s="242"/>
      <c r="MJQ11" s="242"/>
      <c r="MJR11" s="242"/>
      <c r="MJS11" s="242"/>
      <c r="MJT11" s="242"/>
      <c r="MJU11" s="242"/>
      <c r="MJV11" s="242"/>
      <c r="MJW11" s="242"/>
      <c r="MJX11" s="242"/>
      <c r="MJY11" s="242"/>
      <c r="MJZ11" s="242"/>
      <c r="MKA11" s="242"/>
      <c r="MKB11" s="242"/>
      <c r="MKC11" s="242"/>
      <c r="MKD11" s="242"/>
      <c r="MKE11" s="242"/>
      <c r="MKF11" s="242"/>
      <c r="MKG11" s="242"/>
      <c r="MKH11" s="242"/>
      <c r="MKI11" s="242"/>
      <c r="MKJ11" s="242"/>
      <c r="MKK11" s="242"/>
      <c r="MKL11" s="242"/>
      <c r="MKM11" s="242"/>
      <c r="MKN11" s="242"/>
      <c r="MKO11" s="242"/>
      <c r="MKP11" s="242"/>
      <c r="MKQ11" s="242"/>
      <c r="MKR11" s="242"/>
      <c r="MKS11" s="242"/>
      <c r="MKT11" s="242"/>
      <c r="MKU11" s="242"/>
      <c r="MKV11" s="242"/>
      <c r="MKW11" s="242"/>
      <c r="MKX11" s="242"/>
      <c r="MKY11" s="242"/>
      <c r="MKZ11" s="242"/>
      <c r="MLA11" s="242"/>
      <c r="MLB11" s="242"/>
      <c r="MLC11" s="242"/>
      <c r="MLD11" s="242"/>
      <c r="MLE11" s="242"/>
      <c r="MLF11" s="242"/>
      <c r="MLG11" s="242"/>
      <c r="MLH11" s="242"/>
      <c r="MLI11" s="242"/>
      <c r="MLJ11" s="242"/>
      <c r="MLK11" s="242"/>
      <c r="MLL11" s="242"/>
      <c r="MLM11" s="242"/>
      <c r="MLN11" s="242"/>
      <c r="MLO11" s="242"/>
      <c r="MLP11" s="242"/>
      <c r="MLQ11" s="242"/>
      <c r="MLR11" s="242"/>
      <c r="MLS11" s="242"/>
      <c r="MLT11" s="242"/>
      <c r="MLU11" s="242"/>
      <c r="MLV11" s="242"/>
      <c r="MLW11" s="242"/>
      <c r="MLX11" s="242"/>
      <c r="MLY11" s="242"/>
      <c r="MLZ11" s="242"/>
      <c r="MMA11" s="242"/>
      <c r="MMB11" s="242"/>
      <c r="MMC11" s="242"/>
      <c r="MMD11" s="242"/>
      <c r="MME11" s="242"/>
      <c r="MMF11" s="242"/>
      <c r="MMG11" s="242"/>
      <c r="MMH11" s="242"/>
      <c r="MMI11" s="242"/>
      <c r="MMJ11" s="242"/>
      <c r="MMK11" s="242"/>
      <c r="MML11" s="242"/>
      <c r="MMM11" s="242"/>
      <c r="MMN11" s="242"/>
      <c r="MMO11" s="242"/>
      <c r="MMP11" s="242"/>
      <c r="MMQ11" s="242"/>
      <c r="MMR11" s="242"/>
      <c r="MMS11" s="242"/>
      <c r="MMT11" s="242"/>
      <c r="MMU11" s="242"/>
      <c r="MMV11" s="242"/>
      <c r="MMW11" s="242"/>
      <c r="MMX11" s="242"/>
      <c r="MMY11" s="242"/>
      <c r="MMZ11" s="242"/>
      <c r="MNA11" s="242"/>
      <c r="MNB11" s="242"/>
      <c r="MNC11" s="242"/>
      <c r="MND11" s="242"/>
      <c r="MNE11" s="242"/>
      <c r="MNF11" s="242"/>
      <c r="MNG11" s="242"/>
      <c r="MNH11" s="242"/>
      <c r="MNI11" s="242"/>
      <c r="MNJ11" s="242"/>
      <c r="MNK11" s="242"/>
      <c r="MNL11" s="242"/>
      <c r="MNM11" s="242"/>
      <c r="MNN11" s="242"/>
      <c r="MNO11" s="242"/>
      <c r="MNP11" s="242"/>
      <c r="MNQ11" s="242"/>
      <c r="MNR11" s="242"/>
      <c r="MNS11" s="242"/>
      <c r="MNT11" s="242"/>
      <c r="MNU11" s="242"/>
      <c r="MNV11" s="242"/>
      <c r="MNW11" s="242"/>
      <c r="MNX11" s="242"/>
      <c r="MNY11" s="242"/>
      <c r="MNZ11" s="242"/>
      <c r="MOA11" s="242"/>
      <c r="MOB11" s="242"/>
      <c r="MOC11" s="242"/>
      <c r="MOD11" s="242"/>
      <c r="MOE11" s="242"/>
      <c r="MOF11" s="242"/>
      <c r="MOG11" s="242"/>
      <c r="MOH11" s="242"/>
      <c r="MOI11" s="242"/>
      <c r="MOJ11" s="242"/>
      <c r="MOK11" s="242"/>
      <c r="MOL11" s="242"/>
      <c r="MOM11" s="242"/>
      <c r="MON11" s="242"/>
      <c r="MOO11" s="242"/>
      <c r="MOP11" s="242"/>
      <c r="MOQ11" s="242"/>
      <c r="MOR11" s="242"/>
      <c r="MOS11" s="242"/>
      <c r="MOT11" s="242"/>
      <c r="MOU11" s="242"/>
      <c r="MOV11" s="242"/>
      <c r="MOW11" s="242"/>
      <c r="MOX11" s="242"/>
      <c r="MOY11" s="242"/>
      <c r="MOZ11" s="242"/>
      <c r="MPA11" s="242"/>
      <c r="MPB11" s="242"/>
      <c r="MPC11" s="242"/>
      <c r="MPD11" s="242"/>
      <c r="MPE11" s="242"/>
      <c r="MPF11" s="242"/>
      <c r="MPG11" s="242"/>
      <c r="MPH11" s="242"/>
      <c r="MPI11" s="242"/>
      <c r="MPJ11" s="242"/>
      <c r="MPK11" s="242"/>
      <c r="MPL11" s="242"/>
      <c r="MPM11" s="242"/>
      <c r="MPN11" s="242"/>
      <c r="MPO11" s="242"/>
      <c r="MPP11" s="242"/>
      <c r="MPQ11" s="242"/>
      <c r="MPR11" s="242"/>
      <c r="MPS11" s="242"/>
      <c r="MPT11" s="242"/>
      <c r="MPU11" s="242"/>
      <c r="MPV11" s="242"/>
      <c r="MPW11" s="242"/>
      <c r="MPX11" s="242"/>
      <c r="MPY11" s="242"/>
      <c r="MPZ11" s="242"/>
      <c r="MQA11" s="242"/>
      <c r="MQB11" s="242"/>
      <c r="MQC11" s="242"/>
      <c r="MQD11" s="242"/>
      <c r="MQE11" s="242"/>
      <c r="MQF11" s="242"/>
      <c r="MQG11" s="242"/>
      <c r="MQH11" s="242"/>
      <c r="MQI11" s="242"/>
      <c r="MQJ11" s="242"/>
      <c r="MQK11" s="242"/>
      <c r="MQL11" s="242"/>
      <c r="MQM11" s="242"/>
      <c r="MQN11" s="242"/>
      <c r="MQO11" s="242"/>
      <c r="MQP11" s="242"/>
      <c r="MQQ11" s="242"/>
      <c r="MQR11" s="242"/>
      <c r="MQS11" s="242"/>
      <c r="MQT11" s="242"/>
      <c r="MQU11" s="242"/>
      <c r="MQV11" s="242"/>
      <c r="MQW11" s="242"/>
      <c r="MQX11" s="242"/>
      <c r="MQY11" s="242"/>
      <c r="MQZ11" s="242"/>
      <c r="MRA11" s="242"/>
      <c r="MRB11" s="242"/>
      <c r="MRC11" s="242"/>
      <c r="MRD11" s="242"/>
      <c r="MRE11" s="242"/>
      <c r="MRF11" s="242"/>
      <c r="MRG11" s="242"/>
      <c r="MRH11" s="242"/>
      <c r="MRI11" s="242"/>
      <c r="MRJ11" s="242"/>
      <c r="MRK11" s="242"/>
      <c r="MRL11" s="242"/>
      <c r="MRM11" s="242"/>
      <c r="MRN11" s="242"/>
      <c r="MRO11" s="242"/>
      <c r="MRP11" s="242"/>
      <c r="MRQ11" s="242"/>
      <c r="MRR11" s="242"/>
      <c r="MRS11" s="242"/>
      <c r="MRT11" s="242"/>
      <c r="MRU11" s="242"/>
      <c r="MRV11" s="242"/>
      <c r="MRW11" s="242"/>
      <c r="MRX11" s="242"/>
      <c r="MRY11" s="242"/>
      <c r="MRZ11" s="242"/>
      <c r="MSA11" s="242"/>
      <c r="MSB11" s="242"/>
      <c r="MSC11" s="242"/>
      <c r="MSD11" s="242"/>
      <c r="MSE11" s="242"/>
      <c r="MSF11" s="242"/>
      <c r="MSG11" s="242"/>
      <c r="MSH11" s="242"/>
      <c r="MSI11" s="242"/>
      <c r="MSJ11" s="242"/>
      <c r="MSK11" s="242"/>
      <c r="MSL11" s="242"/>
      <c r="MSM11" s="242"/>
      <c r="MSN11" s="242"/>
      <c r="MSO11" s="242"/>
      <c r="MSP11" s="242"/>
      <c r="MSQ11" s="242"/>
      <c r="MSR11" s="242"/>
      <c r="MSS11" s="242"/>
      <c r="MST11" s="242"/>
      <c r="MSU11" s="242"/>
      <c r="MSV11" s="242"/>
      <c r="MSW11" s="242"/>
      <c r="MSX11" s="242"/>
      <c r="MSY11" s="242"/>
      <c r="MSZ11" s="242"/>
      <c r="MTA11" s="242"/>
      <c r="MTB11" s="242"/>
      <c r="MTC11" s="242"/>
      <c r="MTD11" s="242"/>
      <c r="MTE11" s="242"/>
      <c r="MTF11" s="242"/>
      <c r="MTG11" s="242"/>
      <c r="MTH11" s="242"/>
      <c r="MTI11" s="242"/>
      <c r="MTJ11" s="242"/>
      <c r="MTK11" s="242"/>
      <c r="MTL11" s="242"/>
      <c r="MTM11" s="242"/>
      <c r="MTN11" s="242"/>
      <c r="MTO11" s="242"/>
      <c r="MTP11" s="242"/>
      <c r="MTQ11" s="242"/>
      <c r="MTR11" s="242"/>
      <c r="MTS11" s="242"/>
      <c r="MTT11" s="242"/>
      <c r="MTU11" s="242"/>
      <c r="MTV11" s="242"/>
      <c r="MTW11" s="242"/>
      <c r="MTX11" s="242"/>
      <c r="MTY11" s="242"/>
      <c r="MTZ11" s="242"/>
      <c r="MUA11" s="242"/>
      <c r="MUB11" s="242"/>
      <c r="MUC11" s="242"/>
      <c r="MUD11" s="242"/>
      <c r="MUE11" s="242"/>
      <c r="MUF11" s="242"/>
      <c r="MUG11" s="242"/>
      <c r="MUH11" s="242"/>
      <c r="MUI11" s="242"/>
      <c r="MUJ11" s="242"/>
      <c r="MUK11" s="242"/>
      <c r="MUL11" s="242"/>
      <c r="MUM11" s="242"/>
      <c r="MUN11" s="242"/>
      <c r="MUO11" s="242"/>
      <c r="MUP11" s="242"/>
      <c r="MUQ11" s="242"/>
      <c r="MUR11" s="242"/>
      <c r="MUS11" s="242"/>
      <c r="MUT11" s="242"/>
      <c r="MUU11" s="242"/>
      <c r="MUV11" s="242"/>
      <c r="MUW11" s="242"/>
      <c r="MUX11" s="242"/>
      <c r="MUY11" s="242"/>
      <c r="MUZ11" s="242"/>
      <c r="MVA11" s="242"/>
      <c r="MVB11" s="242"/>
      <c r="MVC11" s="242"/>
      <c r="MVD11" s="242"/>
      <c r="MVE11" s="242"/>
      <c r="MVF11" s="242"/>
      <c r="MVG11" s="242"/>
      <c r="MVH11" s="242"/>
      <c r="MVI11" s="242"/>
      <c r="MVJ11" s="242"/>
      <c r="MVK11" s="242"/>
      <c r="MVL11" s="242"/>
      <c r="MVM11" s="242"/>
      <c r="MVN11" s="242"/>
      <c r="MVO11" s="242"/>
      <c r="MVP11" s="242"/>
      <c r="MVQ11" s="242"/>
      <c r="MVR11" s="242"/>
      <c r="MVS11" s="242"/>
      <c r="MVT11" s="242"/>
      <c r="MVU11" s="242"/>
      <c r="MVV11" s="242"/>
      <c r="MVW11" s="242"/>
      <c r="MVX11" s="242"/>
      <c r="MVY11" s="242"/>
      <c r="MVZ11" s="242"/>
      <c r="MWA11" s="242"/>
      <c r="MWB11" s="242"/>
      <c r="MWC11" s="242"/>
      <c r="MWD11" s="242"/>
      <c r="MWE11" s="242"/>
      <c r="MWF11" s="242"/>
      <c r="MWG11" s="242"/>
      <c r="MWH11" s="242"/>
      <c r="MWI11" s="242"/>
      <c r="MWJ11" s="242"/>
      <c r="MWK11" s="242"/>
      <c r="MWL11" s="242"/>
      <c r="MWM11" s="242"/>
      <c r="MWN11" s="242"/>
      <c r="MWO11" s="242"/>
      <c r="MWP11" s="242"/>
      <c r="MWQ11" s="242"/>
      <c r="MWR11" s="242"/>
      <c r="MWS11" s="242"/>
      <c r="MWT11" s="242"/>
      <c r="MWU11" s="242"/>
      <c r="MWV11" s="242"/>
      <c r="MWW11" s="242"/>
      <c r="MWX11" s="242"/>
      <c r="MWY11" s="242"/>
      <c r="MWZ11" s="242"/>
      <c r="MXA11" s="242"/>
      <c r="MXB11" s="242"/>
      <c r="MXC11" s="242"/>
      <c r="MXD11" s="242"/>
      <c r="MXE11" s="242"/>
      <c r="MXF11" s="242"/>
      <c r="MXG11" s="242"/>
      <c r="MXH11" s="242"/>
      <c r="MXI11" s="242"/>
      <c r="MXJ11" s="242"/>
      <c r="MXK11" s="242"/>
      <c r="MXL11" s="242"/>
      <c r="MXM11" s="242"/>
      <c r="MXN11" s="242"/>
      <c r="MXO11" s="242"/>
      <c r="MXP11" s="242"/>
      <c r="MXQ11" s="242"/>
      <c r="MXR11" s="242"/>
      <c r="MXS11" s="242"/>
      <c r="MXT11" s="242"/>
      <c r="MXU11" s="242"/>
      <c r="MXV11" s="242"/>
      <c r="MXW11" s="242"/>
      <c r="MXX11" s="242"/>
      <c r="MXY11" s="242"/>
      <c r="MXZ11" s="242"/>
      <c r="MYA11" s="242"/>
      <c r="MYB11" s="242"/>
      <c r="MYC11" s="242"/>
      <c r="MYD11" s="242"/>
      <c r="MYE11" s="242"/>
      <c r="MYF11" s="242"/>
      <c r="MYG11" s="242"/>
      <c r="MYH11" s="242"/>
      <c r="MYI11" s="242"/>
      <c r="MYJ11" s="242"/>
      <c r="MYK11" s="242"/>
      <c r="MYL11" s="242"/>
      <c r="MYM11" s="242"/>
      <c r="MYN11" s="242"/>
      <c r="MYO11" s="242"/>
      <c r="MYP11" s="242"/>
      <c r="MYQ11" s="242"/>
      <c r="MYR11" s="242"/>
      <c r="MYS11" s="242"/>
      <c r="MYT11" s="242"/>
      <c r="MYU11" s="242"/>
      <c r="MYV11" s="242"/>
      <c r="MYW11" s="242"/>
      <c r="MYX11" s="242"/>
      <c r="MYY11" s="242"/>
      <c r="MYZ11" s="242"/>
      <c r="MZA11" s="242"/>
      <c r="MZB11" s="242"/>
      <c r="MZC11" s="242"/>
      <c r="MZD11" s="242"/>
      <c r="MZE11" s="242"/>
      <c r="MZF11" s="242"/>
      <c r="MZG11" s="242"/>
      <c r="MZH11" s="242"/>
      <c r="MZI11" s="242"/>
      <c r="MZJ11" s="242"/>
      <c r="MZK11" s="242"/>
      <c r="MZL11" s="242"/>
      <c r="MZM11" s="242"/>
      <c r="MZN11" s="242"/>
      <c r="MZO11" s="242"/>
      <c r="MZP11" s="242"/>
      <c r="MZQ11" s="242"/>
      <c r="MZR11" s="242"/>
      <c r="MZS11" s="242"/>
      <c r="MZT11" s="242"/>
      <c r="MZU11" s="242"/>
      <c r="MZV11" s="242"/>
      <c r="MZW11" s="242"/>
      <c r="MZX11" s="242"/>
      <c r="MZY11" s="242"/>
      <c r="MZZ11" s="242"/>
      <c r="NAA11" s="242"/>
      <c r="NAB11" s="242"/>
      <c r="NAC11" s="242"/>
      <c r="NAD11" s="242"/>
      <c r="NAE11" s="242"/>
      <c r="NAF11" s="242"/>
      <c r="NAG11" s="242"/>
      <c r="NAH11" s="242"/>
      <c r="NAI11" s="242"/>
      <c r="NAJ11" s="242"/>
      <c r="NAK11" s="242"/>
      <c r="NAL11" s="242"/>
      <c r="NAM11" s="242"/>
      <c r="NAN11" s="242"/>
      <c r="NAO11" s="242"/>
      <c r="NAP11" s="242"/>
      <c r="NAQ11" s="242"/>
      <c r="NAR11" s="242"/>
      <c r="NAS11" s="242"/>
      <c r="NAT11" s="242"/>
      <c r="NAU11" s="242"/>
      <c r="NAV11" s="242"/>
      <c r="NAW11" s="242"/>
      <c r="NAX11" s="242"/>
      <c r="NAY11" s="242"/>
      <c r="NAZ11" s="242"/>
      <c r="NBA11" s="242"/>
      <c r="NBB11" s="242"/>
      <c r="NBC11" s="242"/>
      <c r="NBD11" s="242"/>
      <c r="NBE11" s="242"/>
      <c r="NBF11" s="242"/>
      <c r="NBG11" s="242"/>
      <c r="NBH11" s="242"/>
      <c r="NBI11" s="242"/>
      <c r="NBJ11" s="242"/>
      <c r="NBK11" s="242"/>
      <c r="NBL11" s="242"/>
      <c r="NBM11" s="242"/>
      <c r="NBN11" s="242"/>
      <c r="NBO11" s="242"/>
      <c r="NBP11" s="242"/>
      <c r="NBQ11" s="242"/>
      <c r="NBR11" s="242"/>
      <c r="NBS11" s="242"/>
      <c r="NBT11" s="242"/>
      <c r="NBU11" s="242"/>
      <c r="NBV11" s="242"/>
      <c r="NBW11" s="242"/>
      <c r="NBX11" s="242"/>
      <c r="NBY11" s="242"/>
      <c r="NBZ11" s="242"/>
      <c r="NCA11" s="242"/>
      <c r="NCB11" s="242"/>
      <c r="NCC11" s="242"/>
      <c r="NCD11" s="242"/>
      <c r="NCE11" s="242"/>
      <c r="NCF11" s="242"/>
      <c r="NCG11" s="242"/>
      <c r="NCH11" s="242"/>
      <c r="NCI11" s="242"/>
      <c r="NCJ11" s="242"/>
      <c r="NCK11" s="242"/>
      <c r="NCL11" s="242"/>
      <c r="NCM11" s="242"/>
      <c r="NCN11" s="242"/>
      <c r="NCO11" s="242"/>
      <c r="NCP11" s="242"/>
      <c r="NCQ11" s="242"/>
      <c r="NCR11" s="242"/>
      <c r="NCS11" s="242"/>
      <c r="NCT11" s="242"/>
      <c r="NCU11" s="242"/>
      <c r="NCV11" s="242"/>
      <c r="NCW11" s="242"/>
      <c r="NCX11" s="242"/>
      <c r="NCY11" s="242"/>
      <c r="NCZ11" s="242"/>
      <c r="NDA11" s="242"/>
      <c r="NDB11" s="242"/>
      <c r="NDC11" s="242"/>
      <c r="NDD11" s="242"/>
      <c r="NDE11" s="242"/>
      <c r="NDF11" s="242"/>
      <c r="NDG11" s="242"/>
      <c r="NDH11" s="242"/>
      <c r="NDI11" s="242"/>
      <c r="NDJ11" s="242"/>
      <c r="NDK11" s="242"/>
      <c r="NDL11" s="242"/>
      <c r="NDM11" s="242"/>
      <c r="NDN11" s="242"/>
      <c r="NDO11" s="242"/>
      <c r="NDP11" s="242"/>
      <c r="NDQ11" s="242"/>
      <c r="NDR11" s="242"/>
      <c r="NDS11" s="242"/>
      <c r="NDT11" s="242"/>
      <c r="NDU11" s="242"/>
      <c r="NDV11" s="242"/>
      <c r="NDW11" s="242"/>
      <c r="NDX11" s="242"/>
      <c r="NDY11" s="242"/>
      <c r="NDZ11" s="242"/>
      <c r="NEA11" s="242"/>
      <c r="NEB11" s="242"/>
      <c r="NEC11" s="242"/>
      <c r="NED11" s="242"/>
      <c r="NEE11" s="242"/>
      <c r="NEF11" s="242"/>
      <c r="NEG11" s="242"/>
      <c r="NEH11" s="242"/>
      <c r="NEI11" s="242"/>
      <c r="NEJ11" s="242"/>
      <c r="NEK11" s="242"/>
      <c r="NEL11" s="242"/>
      <c r="NEM11" s="242"/>
      <c r="NEN11" s="242"/>
      <c r="NEO11" s="242"/>
      <c r="NEP11" s="242"/>
      <c r="NEQ11" s="242"/>
      <c r="NER11" s="242"/>
      <c r="NES11" s="242"/>
      <c r="NET11" s="242"/>
      <c r="NEU11" s="242"/>
      <c r="NEV11" s="242"/>
      <c r="NEW11" s="242"/>
      <c r="NEX11" s="242"/>
      <c r="NEY11" s="242"/>
      <c r="NEZ11" s="242"/>
      <c r="NFA11" s="242"/>
      <c r="NFB11" s="242"/>
      <c r="NFC11" s="242"/>
      <c r="NFD11" s="242"/>
      <c r="NFE11" s="242"/>
      <c r="NFF11" s="242"/>
      <c r="NFG11" s="242"/>
      <c r="NFH11" s="242"/>
      <c r="NFI11" s="242"/>
      <c r="NFJ11" s="242"/>
      <c r="NFK11" s="242"/>
      <c r="NFL11" s="242"/>
      <c r="NFM11" s="242"/>
      <c r="NFN11" s="242"/>
      <c r="NFO11" s="242"/>
      <c r="NFP11" s="242"/>
      <c r="NFQ11" s="242"/>
      <c r="NFR11" s="242"/>
      <c r="NFS11" s="242"/>
      <c r="NFT11" s="242"/>
      <c r="NFU11" s="242"/>
      <c r="NFV11" s="242"/>
      <c r="NFW11" s="242"/>
      <c r="NFX11" s="242"/>
      <c r="NFY11" s="242"/>
      <c r="NFZ11" s="242"/>
      <c r="NGA11" s="242"/>
      <c r="NGB11" s="242"/>
      <c r="NGC11" s="242"/>
      <c r="NGD11" s="242"/>
      <c r="NGE11" s="242"/>
      <c r="NGF11" s="242"/>
      <c r="NGG11" s="242"/>
      <c r="NGH11" s="242"/>
      <c r="NGI11" s="242"/>
      <c r="NGJ11" s="242"/>
      <c r="NGK11" s="242"/>
      <c r="NGL11" s="242"/>
      <c r="NGM11" s="242"/>
      <c r="NGN11" s="242"/>
      <c r="NGO11" s="242"/>
      <c r="NGP11" s="242"/>
      <c r="NGQ11" s="242"/>
      <c r="NGR11" s="242"/>
      <c r="NGS11" s="242"/>
      <c r="NGT11" s="242"/>
      <c r="NGU11" s="242"/>
      <c r="NGV11" s="242"/>
      <c r="NGW11" s="242"/>
      <c r="NGX11" s="242"/>
      <c r="NGY11" s="242"/>
      <c r="NGZ11" s="242"/>
      <c r="NHA11" s="242"/>
      <c r="NHB11" s="242"/>
      <c r="NHC11" s="242"/>
      <c r="NHD11" s="242"/>
      <c r="NHE11" s="242"/>
      <c r="NHF11" s="242"/>
      <c r="NHG11" s="242"/>
      <c r="NHH11" s="242"/>
      <c r="NHI11" s="242"/>
      <c r="NHJ11" s="242"/>
      <c r="NHK11" s="242"/>
      <c r="NHL11" s="242"/>
      <c r="NHM11" s="242"/>
      <c r="NHN11" s="242"/>
      <c r="NHO11" s="242"/>
      <c r="NHP11" s="242"/>
      <c r="NHQ11" s="242"/>
      <c r="NHR11" s="242"/>
      <c r="NHS11" s="242"/>
      <c r="NHT11" s="242"/>
      <c r="NHU11" s="242"/>
      <c r="NHV11" s="242"/>
      <c r="NHW11" s="242"/>
      <c r="NHX11" s="242"/>
      <c r="NHY11" s="242"/>
      <c r="NHZ11" s="242"/>
      <c r="NIA11" s="242"/>
      <c r="NIB11" s="242"/>
      <c r="NIC11" s="242"/>
      <c r="NID11" s="242"/>
      <c r="NIE11" s="242"/>
      <c r="NIF11" s="242"/>
      <c r="NIG11" s="242"/>
      <c r="NIH11" s="242"/>
      <c r="NII11" s="242"/>
      <c r="NIJ11" s="242"/>
      <c r="NIK11" s="242"/>
      <c r="NIL11" s="242"/>
      <c r="NIM11" s="242"/>
      <c r="NIN11" s="242"/>
      <c r="NIO11" s="242"/>
      <c r="NIP11" s="242"/>
      <c r="NIQ11" s="242"/>
      <c r="NIR11" s="242"/>
      <c r="NIS11" s="242"/>
      <c r="NIT11" s="242"/>
      <c r="NIU11" s="242"/>
      <c r="NIV11" s="242"/>
      <c r="NIW11" s="242"/>
      <c r="NIX11" s="242"/>
      <c r="NIY11" s="242"/>
      <c r="NIZ11" s="242"/>
      <c r="NJA11" s="242"/>
      <c r="NJB11" s="242"/>
      <c r="NJC11" s="242"/>
      <c r="NJD11" s="242"/>
      <c r="NJE11" s="242"/>
      <c r="NJF11" s="242"/>
      <c r="NJG11" s="242"/>
      <c r="NJH11" s="242"/>
      <c r="NJI11" s="242"/>
      <c r="NJJ11" s="242"/>
      <c r="NJK11" s="242"/>
      <c r="NJL11" s="242"/>
      <c r="NJM11" s="242"/>
      <c r="NJN11" s="242"/>
      <c r="NJO11" s="242"/>
      <c r="NJP11" s="242"/>
      <c r="NJQ11" s="242"/>
      <c r="NJR11" s="242"/>
      <c r="NJS11" s="242"/>
      <c r="NJT11" s="242"/>
      <c r="NJU11" s="242"/>
      <c r="NJV11" s="242"/>
      <c r="NJW11" s="242"/>
      <c r="NJX11" s="242"/>
      <c r="NJY11" s="242"/>
      <c r="NJZ11" s="242"/>
      <c r="NKA11" s="242"/>
      <c r="NKB11" s="242"/>
      <c r="NKC11" s="242"/>
      <c r="NKD11" s="242"/>
      <c r="NKE11" s="242"/>
      <c r="NKF11" s="242"/>
      <c r="NKG11" s="242"/>
      <c r="NKH11" s="242"/>
      <c r="NKI11" s="242"/>
      <c r="NKJ11" s="242"/>
      <c r="NKK11" s="242"/>
      <c r="NKL11" s="242"/>
      <c r="NKM11" s="242"/>
      <c r="NKN11" s="242"/>
      <c r="NKO11" s="242"/>
      <c r="NKP11" s="242"/>
      <c r="NKQ11" s="242"/>
      <c r="NKR11" s="242"/>
      <c r="NKS11" s="242"/>
      <c r="NKT11" s="242"/>
      <c r="NKU11" s="242"/>
      <c r="NKV11" s="242"/>
      <c r="NKW11" s="242"/>
      <c r="NKX11" s="242"/>
      <c r="NKY11" s="242"/>
      <c r="NKZ11" s="242"/>
      <c r="NLA11" s="242"/>
      <c r="NLB11" s="242"/>
      <c r="NLC11" s="242"/>
      <c r="NLD11" s="242"/>
      <c r="NLE11" s="242"/>
      <c r="NLF11" s="242"/>
      <c r="NLG11" s="242"/>
      <c r="NLH11" s="242"/>
      <c r="NLI11" s="242"/>
      <c r="NLJ11" s="242"/>
      <c r="NLK11" s="242"/>
      <c r="NLL11" s="242"/>
      <c r="NLM11" s="242"/>
      <c r="NLN11" s="242"/>
      <c r="NLO11" s="242"/>
      <c r="NLP11" s="242"/>
      <c r="NLQ11" s="242"/>
      <c r="NLR11" s="242"/>
      <c r="NLS11" s="242"/>
      <c r="NLT11" s="242"/>
      <c r="NLU11" s="242"/>
      <c r="NLV11" s="242"/>
      <c r="NLW11" s="242"/>
      <c r="NLX11" s="242"/>
      <c r="NLY11" s="242"/>
      <c r="NLZ11" s="242"/>
      <c r="NMA11" s="242"/>
      <c r="NMB11" s="242"/>
      <c r="NMC11" s="242"/>
      <c r="NMD11" s="242"/>
      <c r="NME11" s="242"/>
      <c r="NMF11" s="242"/>
      <c r="NMG11" s="242"/>
      <c r="NMH11" s="242"/>
      <c r="NMI11" s="242"/>
      <c r="NMJ11" s="242"/>
      <c r="NMK11" s="242"/>
      <c r="NML11" s="242"/>
      <c r="NMM11" s="242"/>
      <c r="NMN11" s="242"/>
      <c r="NMO11" s="242"/>
      <c r="NMP11" s="242"/>
      <c r="NMQ11" s="242"/>
      <c r="NMR11" s="242"/>
      <c r="NMS11" s="242"/>
      <c r="NMT11" s="242"/>
      <c r="NMU11" s="242"/>
      <c r="NMV11" s="242"/>
      <c r="NMW11" s="242"/>
      <c r="NMX11" s="242"/>
      <c r="NMY11" s="242"/>
      <c r="NMZ11" s="242"/>
      <c r="NNA11" s="242"/>
      <c r="NNB11" s="242"/>
      <c r="NNC11" s="242"/>
      <c r="NND11" s="242"/>
      <c r="NNE11" s="242"/>
      <c r="NNF11" s="242"/>
      <c r="NNG11" s="242"/>
      <c r="NNH11" s="242"/>
      <c r="NNI11" s="242"/>
      <c r="NNJ11" s="242"/>
      <c r="NNK11" s="242"/>
      <c r="NNL11" s="242"/>
      <c r="NNM11" s="242"/>
      <c r="NNN11" s="242"/>
      <c r="NNO11" s="242"/>
      <c r="NNP11" s="242"/>
      <c r="NNQ11" s="242"/>
      <c r="NNR11" s="242"/>
      <c r="NNS11" s="242"/>
      <c r="NNT11" s="242"/>
      <c r="NNU11" s="242"/>
      <c r="NNV11" s="242"/>
      <c r="NNW11" s="242"/>
      <c r="NNX11" s="242"/>
      <c r="NNY11" s="242"/>
      <c r="NNZ11" s="242"/>
      <c r="NOA11" s="242"/>
      <c r="NOB11" s="242"/>
      <c r="NOC11" s="242"/>
      <c r="NOD11" s="242"/>
      <c r="NOE11" s="242"/>
      <c r="NOF11" s="242"/>
      <c r="NOG11" s="242"/>
      <c r="NOH11" s="242"/>
      <c r="NOI11" s="242"/>
      <c r="NOJ11" s="242"/>
      <c r="NOK11" s="242"/>
      <c r="NOL11" s="242"/>
      <c r="NOM11" s="242"/>
      <c r="NON11" s="242"/>
      <c r="NOO11" s="242"/>
      <c r="NOP11" s="242"/>
      <c r="NOQ11" s="242"/>
      <c r="NOR11" s="242"/>
      <c r="NOS11" s="242"/>
      <c r="NOT11" s="242"/>
      <c r="NOU11" s="242"/>
      <c r="NOV11" s="242"/>
      <c r="NOW11" s="242"/>
      <c r="NOX11" s="242"/>
      <c r="NOY11" s="242"/>
      <c r="NOZ11" s="242"/>
      <c r="NPA11" s="242"/>
      <c r="NPB11" s="242"/>
      <c r="NPC11" s="242"/>
      <c r="NPD11" s="242"/>
      <c r="NPE11" s="242"/>
      <c r="NPF11" s="242"/>
      <c r="NPG11" s="242"/>
      <c r="NPH11" s="242"/>
      <c r="NPI11" s="242"/>
      <c r="NPJ11" s="242"/>
      <c r="NPK11" s="242"/>
      <c r="NPL11" s="242"/>
      <c r="NPM11" s="242"/>
      <c r="NPN11" s="242"/>
      <c r="NPO11" s="242"/>
      <c r="NPP11" s="242"/>
      <c r="NPQ11" s="242"/>
      <c r="NPR11" s="242"/>
      <c r="NPS11" s="242"/>
      <c r="NPT11" s="242"/>
      <c r="NPU11" s="242"/>
      <c r="NPV11" s="242"/>
      <c r="NPW11" s="242"/>
      <c r="NPX11" s="242"/>
      <c r="NPY11" s="242"/>
      <c r="NPZ11" s="242"/>
      <c r="NQA11" s="242"/>
      <c r="NQB11" s="242"/>
      <c r="NQC11" s="242"/>
      <c r="NQD11" s="242"/>
      <c r="NQE11" s="242"/>
      <c r="NQF11" s="242"/>
      <c r="NQG11" s="242"/>
      <c r="NQH11" s="242"/>
      <c r="NQI11" s="242"/>
      <c r="NQJ11" s="242"/>
      <c r="NQK11" s="242"/>
      <c r="NQL11" s="242"/>
      <c r="NQM11" s="242"/>
      <c r="NQN11" s="242"/>
      <c r="NQO11" s="242"/>
      <c r="NQP11" s="242"/>
      <c r="NQQ11" s="242"/>
      <c r="NQR11" s="242"/>
      <c r="NQS11" s="242"/>
      <c r="NQT11" s="242"/>
      <c r="NQU11" s="242"/>
      <c r="NQV11" s="242"/>
      <c r="NQW11" s="242"/>
      <c r="NQX11" s="242"/>
      <c r="NQY11" s="242"/>
      <c r="NQZ11" s="242"/>
      <c r="NRA11" s="242"/>
      <c r="NRB11" s="242"/>
      <c r="NRC11" s="242"/>
      <c r="NRD11" s="242"/>
      <c r="NRE11" s="242"/>
      <c r="NRF11" s="242"/>
      <c r="NRG11" s="242"/>
      <c r="NRH11" s="242"/>
      <c r="NRI11" s="242"/>
      <c r="NRJ11" s="242"/>
      <c r="NRK11" s="242"/>
      <c r="NRL11" s="242"/>
      <c r="NRM11" s="242"/>
      <c r="NRN11" s="242"/>
      <c r="NRO11" s="242"/>
      <c r="NRP11" s="242"/>
      <c r="NRQ11" s="242"/>
      <c r="NRR11" s="242"/>
      <c r="NRS11" s="242"/>
      <c r="NRT11" s="242"/>
      <c r="NRU11" s="242"/>
      <c r="NRV11" s="242"/>
      <c r="NRW11" s="242"/>
      <c r="NRX11" s="242"/>
      <c r="NRY11" s="242"/>
      <c r="NRZ11" s="242"/>
      <c r="NSA11" s="242"/>
      <c r="NSB11" s="242"/>
      <c r="NSC11" s="242"/>
      <c r="NSD11" s="242"/>
      <c r="NSE11" s="242"/>
      <c r="NSF11" s="242"/>
      <c r="NSG11" s="242"/>
      <c r="NSH11" s="242"/>
      <c r="NSI11" s="242"/>
      <c r="NSJ11" s="242"/>
      <c r="NSK11" s="242"/>
      <c r="NSL11" s="242"/>
      <c r="NSM11" s="242"/>
      <c r="NSN11" s="242"/>
      <c r="NSO11" s="242"/>
      <c r="NSP11" s="242"/>
      <c r="NSQ11" s="242"/>
      <c r="NSR11" s="242"/>
      <c r="NSS11" s="242"/>
      <c r="NST11" s="242"/>
      <c r="NSU11" s="242"/>
      <c r="NSV11" s="242"/>
      <c r="NSW11" s="242"/>
      <c r="NSX11" s="242"/>
      <c r="NSY11" s="242"/>
      <c r="NSZ11" s="242"/>
      <c r="NTA11" s="242"/>
      <c r="NTB11" s="242"/>
      <c r="NTC11" s="242"/>
      <c r="NTD11" s="242"/>
      <c r="NTE11" s="242"/>
      <c r="NTF11" s="242"/>
      <c r="NTG11" s="242"/>
      <c r="NTH11" s="242"/>
      <c r="NTI11" s="242"/>
      <c r="NTJ11" s="242"/>
      <c r="NTK11" s="242"/>
      <c r="NTL11" s="242"/>
      <c r="NTM11" s="242"/>
      <c r="NTN11" s="242"/>
      <c r="NTO11" s="242"/>
      <c r="NTP11" s="242"/>
      <c r="NTQ11" s="242"/>
      <c r="NTR11" s="242"/>
      <c r="NTS11" s="242"/>
      <c r="NTT11" s="242"/>
      <c r="NTU11" s="242"/>
      <c r="NTV11" s="242"/>
      <c r="NTW11" s="242"/>
      <c r="NTX11" s="242"/>
      <c r="NTY11" s="242"/>
      <c r="NTZ11" s="242"/>
      <c r="NUA11" s="242"/>
      <c r="NUB11" s="242"/>
      <c r="NUC11" s="242"/>
      <c r="NUD11" s="242"/>
      <c r="NUE11" s="242"/>
      <c r="NUF11" s="242"/>
      <c r="NUG11" s="242"/>
      <c r="NUH11" s="242"/>
      <c r="NUI11" s="242"/>
      <c r="NUJ11" s="242"/>
      <c r="NUK11" s="242"/>
      <c r="NUL11" s="242"/>
      <c r="NUM11" s="242"/>
      <c r="NUN11" s="242"/>
      <c r="NUO11" s="242"/>
      <c r="NUP11" s="242"/>
      <c r="NUQ11" s="242"/>
      <c r="NUR11" s="242"/>
      <c r="NUS11" s="242"/>
      <c r="NUT11" s="242"/>
      <c r="NUU11" s="242"/>
      <c r="NUV11" s="242"/>
      <c r="NUW11" s="242"/>
      <c r="NUX11" s="242"/>
      <c r="NUY11" s="242"/>
      <c r="NUZ11" s="242"/>
      <c r="NVA11" s="242"/>
      <c r="NVB11" s="242"/>
      <c r="NVC11" s="242"/>
      <c r="NVD11" s="242"/>
      <c r="NVE11" s="242"/>
      <c r="NVF11" s="242"/>
      <c r="NVG11" s="242"/>
      <c r="NVH11" s="242"/>
      <c r="NVI11" s="242"/>
      <c r="NVJ11" s="242"/>
      <c r="NVK11" s="242"/>
      <c r="NVL11" s="242"/>
      <c r="NVM11" s="242"/>
      <c r="NVN11" s="242"/>
      <c r="NVO11" s="242"/>
      <c r="NVP11" s="242"/>
      <c r="NVQ11" s="242"/>
      <c r="NVR11" s="242"/>
      <c r="NVS11" s="242"/>
      <c r="NVT11" s="242"/>
      <c r="NVU11" s="242"/>
      <c r="NVV11" s="242"/>
      <c r="NVW11" s="242"/>
      <c r="NVX11" s="242"/>
      <c r="NVY11" s="242"/>
      <c r="NVZ11" s="242"/>
      <c r="NWA11" s="242"/>
      <c r="NWB11" s="242"/>
      <c r="NWC11" s="242"/>
      <c r="NWD11" s="242"/>
      <c r="NWE11" s="242"/>
      <c r="NWF11" s="242"/>
      <c r="NWG11" s="242"/>
      <c r="NWH11" s="242"/>
      <c r="NWI11" s="242"/>
      <c r="NWJ11" s="242"/>
      <c r="NWK11" s="242"/>
      <c r="NWL11" s="242"/>
      <c r="NWM11" s="242"/>
      <c r="NWN11" s="242"/>
      <c r="NWO11" s="242"/>
      <c r="NWP11" s="242"/>
      <c r="NWQ11" s="242"/>
      <c r="NWR11" s="242"/>
      <c r="NWS11" s="242"/>
      <c r="NWT11" s="242"/>
      <c r="NWU11" s="242"/>
      <c r="NWV11" s="242"/>
      <c r="NWW11" s="242"/>
      <c r="NWX11" s="242"/>
      <c r="NWY11" s="242"/>
      <c r="NWZ11" s="242"/>
      <c r="NXA11" s="242"/>
      <c r="NXB11" s="242"/>
      <c r="NXC11" s="242"/>
      <c r="NXD11" s="242"/>
      <c r="NXE11" s="242"/>
      <c r="NXF11" s="242"/>
      <c r="NXG11" s="242"/>
      <c r="NXH11" s="242"/>
      <c r="NXI11" s="242"/>
      <c r="NXJ11" s="242"/>
      <c r="NXK11" s="242"/>
      <c r="NXL11" s="242"/>
      <c r="NXM11" s="242"/>
      <c r="NXN11" s="242"/>
      <c r="NXO11" s="242"/>
      <c r="NXP11" s="242"/>
      <c r="NXQ11" s="242"/>
      <c r="NXR11" s="242"/>
      <c r="NXS11" s="242"/>
      <c r="NXT11" s="242"/>
      <c r="NXU11" s="242"/>
      <c r="NXV11" s="242"/>
      <c r="NXW11" s="242"/>
      <c r="NXX11" s="242"/>
      <c r="NXY11" s="242"/>
      <c r="NXZ11" s="242"/>
      <c r="NYA11" s="242"/>
      <c r="NYB11" s="242"/>
      <c r="NYC11" s="242"/>
      <c r="NYD11" s="242"/>
      <c r="NYE11" s="242"/>
      <c r="NYF11" s="242"/>
      <c r="NYG11" s="242"/>
      <c r="NYH11" s="242"/>
      <c r="NYI11" s="242"/>
      <c r="NYJ11" s="242"/>
      <c r="NYK11" s="242"/>
      <c r="NYL11" s="242"/>
      <c r="NYM11" s="242"/>
      <c r="NYN11" s="242"/>
      <c r="NYO11" s="242"/>
      <c r="NYP11" s="242"/>
      <c r="NYQ11" s="242"/>
      <c r="NYR11" s="242"/>
      <c r="NYS11" s="242"/>
      <c r="NYT11" s="242"/>
      <c r="NYU11" s="242"/>
      <c r="NYV11" s="242"/>
      <c r="NYW11" s="242"/>
      <c r="NYX11" s="242"/>
      <c r="NYY11" s="242"/>
      <c r="NYZ11" s="242"/>
      <c r="NZA11" s="242"/>
      <c r="NZB11" s="242"/>
      <c r="NZC11" s="242"/>
      <c r="NZD11" s="242"/>
      <c r="NZE11" s="242"/>
      <c r="NZF11" s="242"/>
      <c r="NZG11" s="242"/>
      <c r="NZH11" s="242"/>
      <c r="NZI11" s="242"/>
      <c r="NZJ11" s="242"/>
      <c r="NZK11" s="242"/>
      <c r="NZL11" s="242"/>
      <c r="NZM11" s="242"/>
      <c r="NZN11" s="242"/>
      <c r="NZO11" s="242"/>
      <c r="NZP11" s="242"/>
      <c r="NZQ11" s="242"/>
      <c r="NZR11" s="242"/>
      <c r="NZS11" s="242"/>
      <c r="NZT11" s="242"/>
      <c r="NZU11" s="242"/>
      <c r="NZV11" s="242"/>
      <c r="NZW11" s="242"/>
      <c r="NZX11" s="242"/>
      <c r="NZY11" s="242"/>
      <c r="NZZ11" s="242"/>
      <c r="OAA11" s="242"/>
      <c r="OAB11" s="242"/>
      <c r="OAC11" s="242"/>
      <c r="OAD11" s="242"/>
      <c r="OAE11" s="242"/>
      <c r="OAF11" s="242"/>
      <c r="OAG11" s="242"/>
      <c r="OAH11" s="242"/>
      <c r="OAI11" s="242"/>
      <c r="OAJ11" s="242"/>
      <c r="OAK11" s="242"/>
      <c r="OAL11" s="242"/>
      <c r="OAM11" s="242"/>
      <c r="OAN11" s="242"/>
      <c r="OAO11" s="242"/>
      <c r="OAP11" s="242"/>
      <c r="OAQ11" s="242"/>
      <c r="OAR11" s="242"/>
      <c r="OAS11" s="242"/>
      <c r="OAT11" s="242"/>
      <c r="OAU11" s="242"/>
      <c r="OAV11" s="242"/>
      <c r="OAW11" s="242"/>
      <c r="OAX11" s="242"/>
      <c r="OAY11" s="242"/>
      <c r="OAZ11" s="242"/>
      <c r="OBA11" s="242"/>
      <c r="OBB11" s="242"/>
      <c r="OBC11" s="242"/>
      <c r="OBD11" s="242"/>
      <c r="OBE11" s="242"/>
      <c r="OBF11" s="242"/>
      <c r="OBG11" s="242"/>
      <c r="OBH11" s="242"/>
      <c r="OBI11" s="242"/>
      <c r="OBJ11" s="242"/>
      <c r="OBK11" s="242"/>
      <c r="OBL11" s="242"/>
      <c r="OBM11" s="242"/>
      <c r="OBN11" s="242"/>
      <c r="OBO11" s="242"/>
      <c r="OBP11" s="242"/>
      <c r="OBQ11" s="242"/>
      <c r="OBR11" s="242"/>
      <c r="OBS11" s="242"/>
      <c r="OBT11" s="242"/>
      <c r="OBU11" s="242"/>
      <c r="OBV11" s="242"/>
      <c r="OBW11" s="242"/>
      <c r="OBX11" s="242"/>
      <c r="OBY11" s="242"/>
      <c r="OBZ11" s="242"/>
      <c r="OCA11" s="242"/>
      <c r="OCB11" s="242"/>
      <c r="OCC11" s="242"/>
      <c r="OCD11" s="242"/>
      <c r="OCE11" s="242"/>
      <c r="OCF11" s="242"/>
      <c r="OCG11" s="242"/>
      <c r="OCH11" s="242"/>
      <c r="OCI11" s="242"/>
      <c r="OCJ11" s="242"/>
      <c r="OCK11" s="242"/>
      <c r="OCL11" s="242"/>
      <c r="OCM11" s="242"/>
      <c r="OCN11" s="242"/>
      <c r="OCO11" s="242"/>
      <c r="OCP11" s="242"/>
      <c r="OCQ11" s="242"/>
      <c r="OCR11" s="242"/>
      <c r="OCS11" s="242"/>
      <c r="OCT11" s="242"/>
      <c r="OCU11" s="242"/>
      <c r="OCV11" s="242"/>
      <c r="OCW11" s="242"/>
      <c r="OCX11" s="242"/>
      <c r="OCY11" s="242"/>
      <c r="OCZ11" s="242"/>
      <c r="ODA11" s="242"/>
      <c r="ODB11" s="242"/>
      <c r="ODC11" s="242"/>
      <c r="ODD11" s="242"/>
      <c r="ODE11" s="242"/>
      <c r="ODF11" s="242"/>
      <c r="ODG11" s="242"/>
      <c r="ODH11" s="242"/>
      <c r="ODI11" s="242"/>
      <c r="ODJ11" s="242"/>
      <c r="ODK11" s="242"/>
      <c r="ODL11" s="242"/>
      <c r="ODM11" s="242"/>
      <c r="ODN11" s="242"/>
      <c r="ODO11" s="242"/>
      <c r="ODP11" s="242"/>
      <c r="ODQ11" s="242"/>
      <c r="ODR11" s="242"/>
      <c r="ODS11" s="242"/>
      <c r="ODT11" s="242"/>
      <c r="ODU11" s="242"/>
      <c r="ODV11" s="242"/>
      <c r="ODW11" s="242"/>
      <c r="ODX11" s="242"/>
      <c r="ODY11" s="242"/>
      <c r="ODZ11" s="242"/>
      <c r="OEA11" s="242"/>
      <c r="OEB11" s="242"/>
      <c r="OEC11" s="242"/>
      <c r="OED11" s="242"/>
      <c r="OEE11" s="242"/>
      <c r="OEF11" s="242"/>
      <c r="OEG11" s="242"/>
      <c r="OEH11" s="242"/>
      <c r="OEI11" s="242"/>
      <c r="OEJ11" s="242"/>
      <c r="OEK11" s="242"/>
      <c r="OEL11" s="242"/>
      <c r="OEM11" s="242"/>
      <c r="OEN11" s="242"/>
      <c r="OEO11" s="242"/>
      <c r="OEP11" s="242"/>
      <c r="OEQ11" s="242"/>
      <c r="OER11" s="242"/>
      <c r="OES11" s="242"/>
      <c r="OET11" s="242"/>
      <c r="OEU11" s="242"/>
      <c r="OEV11" s="242"/>
      <c r="OEW11" s="242"/>
      <c r="OEX11" s="242"/>
      <c r="OEY11" s="242"/>
      <c r="OEZ11" s="242"/>
      <c r="OFA11" s="242"/>
      <c r="OFB11" s="242"/>
      <c r="OFC11" s="242"/>
      <c r="OFD11" s="242"/>
      <c r="OFE11" s="242"/>
      <c r="OFF11" s="242"/>
      <c r="OFG11" s="242"/>
      <c r="OFH11" s="242"/>
      <c r="OFI11" s="242"/>
      <c r="OFJ11" s="242"/>
      <c r="OFK11" s="242"/>
      <c r="OFL11" s="242"/>
      <c r="OFM11" s="242"/>
      <c r="OFN11" s="242"/>
      <c r="OFO11" s="242"/>
      <c r="OFP11" s="242"/>
      <c r="OFQ11" s="242"/>
      <c r="OFR11" s="242"/>
      <c r="OFS11" s="242"/>
      <c r="OFT11" s="242"/>
      <c r="OFU11" s="242"/>
      <c r="OFV11" s="242"/>
      <c r="OFW11" s="242"/>
      <c r="OFX11" s="242"/>
      <c r="OFY11" s="242"/>
      <c r="OFZ11" s="242"/>
      <c r="OGA11" s="242"/>
      <c r="OGB11" s="242"/>
      <c r="OGC11" s="242"/>
      <c r="OGD11" s="242"/>
      <c r="OGE11" s="242"/>
      <c r="OGF11" s="242"/>
      <c r="OGG11" s="242"/>
      <c r="OGH11" s="242"/>
      <c r="OGI11" s="242"/>
      <c r="OGJ11" s="242"/>
      <c r="OGK11" s="242"/>
      <c r="OGL11" s="242"/>
      <c r="OGM11" s="242"/>
      <c r="OGN11" s="242"/>
      <c r="OGO11" s="242"/>
      <c r="OGP11" s="242"/>
      <c r="OGQ11" s="242"/>
      <c r="OGR11" s="242"/>
      <c r="OGS11" s="242"/>
      <c r="OGT11" s="242"/>
      <c r="OGU11" s="242"/>
      <c r="OGV11" s="242"/>
      <c r="OGW11" s="242"/>
      <c r="OGX11" s="242"/>
      <c r="OGY11" s="242"/>
      <c r="OGZ11" s="242"/>
      <c r="OHA11" s="242"/>
      <c r="OHB11" s="242"/>
      <c r="OHC11" s="242"/>
      <c r="OHD11" s="242"/>
      <c r="OHE11" s="242"/>
      <c r="OHF11" s="242"/>
      <c r="OHG11" s="242"/>
      <c r="OHH11" s="242"/>
      <c r="OHI11" s="242"/>
      <c r="OHJ11" s="242"/>
      <c r="OHK11" s="242"/>
      <c r="OHL11" s="242"/>
      <c r="OHM11" s="242"/>
      <c r="OHN11" s="242"/>
      <c r="OHO11" s="242"/>
      <c r="OHP11" s="242"/>
      <c r="OHQ11" s="242"/>
      <c r="OHR11" s="242"/>
      <c r="OHS11" s="242"/>
      <c r="OHT11" s="242"/>
      <c r="OHU11" s="242"/>
      <c r="OHV11" s="242"/>
      <c r="OHW11" s="242"/>
      <c r="OHX11" s="242"/>
      <c r="OHY11" s="242"/>
      <c r="OHZ11" s="242"/>
      <c r="OIA11" s="242"/>
      <c r="OIB11" s="242"/>
      <c r="OIC11" s="242"/>
      <c r="OID11" s="242"/>
      <c r="OIE11" s="242"/>
      <c r="OIF11" s="242"/>
      <c r="OIG11" s="242"/>
      <c r="OIH11" s="242"/>
      <c r="OII11" s="242"/>
      <c r="OIJ11" s="242"/>
      <c r="OIK11" s="242"/>
      <c r="OIL11" s="242"/>
      <c r="OIM11" s="242"/>
      <c r="OIN11" s="242"/>
      <c r="OIO11" s="242"/>
      <c r="OIP11" s="242"/>
      <c r="OIQ11" s="242"/>
      <c r="OIR11" s="242"/>
      <c r="OIS11" s="242"/>
      <c r="OIT11" s="242"/>
      <c r="OIU11" s="242"/>
      <c r="OIV11" s="242"/>
      <c r="OIW11" s="242"/>
      <c r="OIX11" s="242"/>
      <c r="OIY11" s="242"/>
      <c r="OIZ11" s="242"/>
      <c r="OJA11" s="242"/>
      <c r="OJB11" s="242"/>
      <c r="OJC11" s="242"/>
      <c r="OJD11" s="242"/>
      <c r="OJE11" s="242"/>
      <c r="OJF11" s="242"/>
      <c r="OJG11" s="242"/>
      <c r="OJH11" s="242"/>
      <c r="OJI11" s="242"/>
      <c r="OJJ11" s="242"/>
      <c r="OJK11" s="242"/>
      <c r="OJL11" s="242"/>
      <c r="OJM11" s="242"/>
      <c r="OJN11" s="242"/>
      <c r="OJO11" s="242"/>
      <c r="OJP11" s="242"/>
      <c r="OJQ11" s="242"/>
      <c r="OJR11" s="242"/>
      <c r="OJS11" s="242"/>
      <c r="OJT11" s="242"/>
      <c r="OJU11" s="242"/>
      <c r="OJV11" s="242"/>
      <c r="OJW11" s="242"/>
      <c r="OJX11" s="242"/>
      <c r="OJY11" s="242"/>
      <c r="OJZ11" s="242"/>
      <c r="OKA11" s="242"/>
      <c r="OKB11" s="242"/>
      <c r="OKC11" s="242"/>
      <c r="OKD11" s="242"/>
      <c r="OKE11" s="242"/>
      <c r="OKF11" s="242"/>
      <c r="OKG11" s="242"/>
      <c r="OKH11" s="242"/>
      <c r="OKI11" s="242"/>
      <c r="OKJ11" s="242"/>
      <c r="OKK11" s="242"/>
      <c r="OKL11" s="242"/>
      <c r="OKM11" s="242"/>
      <c r="OKN11" s="242"/>
      <c r="OKO11" s="242"/>
      <c r="OKP11" s="242"/>
      <c r="OKQ11" s="242"/>
      <c r="OKR11" s="242"/>
      <c r="OKS11" s="242"/>
      <c r="OKT11" s="242"/>
      <c r="OKU11" s="242"/>
      <c r="OKV11" s="242"/>
      <c r="OKW11" s="242"/>
      <c r="OKX11" s="242"/>
      <c r="OKY11" s="242"/>
      <c r="OKZ11" s="242"/>
      <c r="OLA11" s="242"/>
      <c r="OLB11" s="242"/>
      <c r="OLC11" s="242"/>
      <c r="OLD11" s="242"/>
      <c r="OLE11" s="242"/>
      <c r="OLF11" s="242"/>
      <c r="OLG11" s="242"/>
      <c r="OLH11" s="242"/>
      <c r="OLI11" s="242"/>
      <c r="OLJ11" s="242"/>
      <c r="OLK11" s="242"/>
      <c r="OLL11" s="242"/>
      <c r="OLM11" s="242"/>
      <c r="OLN11" s="242"/>
      <c r="OLO11" s="242"/>
      <c r="OLP11" s="242"/>
      <c r="OLQ11" s="242"/>
      <c r="OLR11" s="242"/>
      <c r="OLS11" s="242"/>
      <c r="OLT11" s="242"/>
      <c r="OLU11" s="242"/>
      <c r="OLV11" s="242"/>
      <c r="OLW11" s="242"/>
      <c r="OLX11" s="242"/>
      <c r="OLY11" s="242"/>
      <c r="OLZ11" s="242"/>
      <c r="OMA11" s="242"/>
      <c r="OMB11" s="242"/>
      <c r="OMC11" s="242"/>
      <c r="OMD11" s="242"/>
      <c r="OME11" s="242"/>
      <c r="OMF11" s="242"/>
      <c r="OMG11" s="242"/>
      <c r="OMH11" s="242"/>
      <c r="OMI11" s="242"/>
      <c r="OMJ11" s="242"/>
      <c r="OMK11" s="242"/>
      <c r="OML11" s="242"/>
      <c r="OMM11" s="242"/>
      <c r="OMN11" s="242"/>
      <c r="OMO11" s="242"/>
      <c r="OMP11" s="242"/>
      <c r="OMQ11" s="242"/>
      <c r="OMR11" s="242"/>
      <c r="OMS11" s="242"/>
      <c r="OMT11" s="242"/>
      <c r="OMU11" s="242"/>
      <c r="OMV11" s="242"/>
      <c r="OMW11" s="242"/>
      <c r="OMX11" s="242"/>
      <c r="OMY11" s="242"/>
      <c r="OMZ11" s="242"/>
      <c r="ONA11" s="242"/>
      <c r="ONB11" s="242"/>
      <c r="ONC11" s="242"/>
      <c r="OND11" s="242"/>
      <c r="ONE11" s="242"/>
      <c r="ONF11" s="242"/>
      <c r="ONG11" s="242"/>
      <c r="ONH11" s="242"/>
      <c r="ONI11" s="242"/>
      <c r="ONJ11" s="242"/>
      <c r="ONK11" s="242"/>
      <c r="ONL11" s="242"/>
      <c r="ONM11" s="242"/>
      <c r="ONN11" s="242"/>
      <c r="ONO11" s="242"/>
      <c r="ONP11" s="242"/>
      <c r="ONQ11" s="242"/>
      <c r="ONR11" s="242"/>
      <c r="ONS11" s="242"/>
      <c r="ONT11" s="242"/>
      <c r="ONU11" s="242"/>
      <c r="ONV11" s="242"/>
      <c r="ONW11" s="242"/>
      <c r="ONX11" s="242"/>
      <c r="ONY11" s="242"/>
      <c r="ONZ11" s="242"/>
      <c r="OOA11" s="242"/>
      <c r="OOB11" s="242"/>
      <c r="OOC11" s="242"/>
      <c r="OOD11" s="242"/>
      <c r="OOE11" s="242"/>
      <c r="OOF11" s="242"/>
      <c r="OOG11" s="242"/>
      <c r="OOH11" s="242"/>
      <c r="OOI11" s="242"/>
      <c r="OOJ11" s="242"/>
      <c r="OOK11" s="242"/>
      <c r="OOL11" s="242"/>
      <c r="OOM11" s="242"/>
      <c r="OON11" s="242"/>
      <c r="OOO11" s="242"/>
      <c r="OOP11" s="242"/>
      <c r="OOQ11" s="242"/>
      <c r="OOR11" s="242"/>
      <c r="OOS11" s="242"/>
      <c r="OOT11" s="242"/>
      <c r="OOU11" s="242"/>
      <c r="OOV11" s="242"/>
      <c r="OOW11" s="242"/>
      <c r="OOX11" s="242"/>
      <c r="OOY11" s="242"/>
      <c r="OOZ11" s="242"/>
      <c r="OPA11" s="242"/>
      <c r="OPB11" s="242"/>
      <c r="OPC11" s="242"/>
      <c r="OPD11" s="242"/>
      <c r="OPE11" s="242"/>
      <c r="OPF11" s="242"/>
      <c r="OPG11" s="242"/>
      <c r="OPH11" s="242"/>
      <c r="OPI11" s="242"/>
      <c r="OPJ11" s="242"/>
      <c r="OPK11" s="242"/>
      <c r="OPL11" s="242"/>
      <c r="OPM11" s="242"/>
      <c r="OPN11" s="242"/>
      <c r="OPO11" s="242"/>
      <c r="OPP11" s="242"/>
      <c r="OPQ11" s="242"/>
      <c r="OPR11" s="242"/>
      <c r="OPS11" s="242"/>
      <c r="OPT11" s="242"/>
      <c r="OPU11" s="242"/>
      <c r="OPV11" s="242"/>
      <c r="OPW11" s="242"/>
      <c r="OPX11" s="242"/>
      <c r="OPY11" s="242"/>
      <c r="OPZ11" s="242"/>
      <c r="OQA11" s="242"/>
      <c r="OQB11" s="242"/>
      <c r="OQC11" s="242"/>
      <c r="OQD11" s="242"/>
      <c r="OQE11" s="242"/>
      <c r="OQF11" s="242"/>
      <c r="OQG11" s="242"/>
      <c r="OQH11" s="242"/>
      <c r="OQI11" s="242"/>
      <c r="OQJ11" s="242"/>
      <c r="OQK11" s="242"/>
      <c r="OQL11" s="242"/>
      <c r="OQM11" s="242"/>
      <c r="OQN11" s="242"/>
      <c r="OQO11" s="242"/>
      <c r="OQP11" s="242"/>
      <c r="OQQ11" s="242"/>
      <c r="OQR11" s="242"/>
      <c r="OQS11" s="242"/>
      <c r="OQT11" s="242"/>
      <c r="OQU11" s="242"/>
      <c r="OQV11" s="242"/>
      <c r="OQW11" s="242"/>
      <c r="OQX11" s="242"/>
      <c r="OQY11" s="242"/>
      <c r="OQZ11" s="242"/>
      <c r="ORA11" s="242"/>
      <c r="ORB11" s="242"/>
      <c r="ORC11" s="242"/>
      <c r="ORD11" s="242"/>
      <c r="ORE11" s="242"/>
      <c r="ORF11" s="242"/>
      <c r="ORG11" s="242"/>
      <c r="ORH11" s="242"/>
      <c r="ORI11" s="242"/>
      <c r="ORJ11" s="242"/>
      <c r="ORK11" s="242"/>
      <c r="ORL11" s="242"/>
      <c r="ORM11" s="242"/>
      <c r="ORN11" s="242"/>
      <c r="ORO11" s="242"/>
      <c r="ORP11" s="242"/>
      <c r="ORQ11" s="242"/>
      <c r="ORR11" s="242"/>
      <c r="ORS11" s="242"/>
      <c r="ORT11" s="242"/>
      <c r="ORU11" s="242"/>
      <c r="ORV11" s="242"/>
      <c r="ORW11" s="242"/>
      <c r="ORX11" s="242"/>
      <c r="ORY11" s="242"/>
      <c r="ORZ11" s="242"/>
      <c r="OSA11" s="242"/>
      <c r="OSB11" s="242"/>
      <c r="OSC11" s="242"/>
      <c r="OSD11" s="242"/>
      <c r="OSE11" s="242"/>
      <c r="OSF11" s="242"/>
      <c r="OSG11" s="242"/>
      <c r="OSH11" s="242"/>
      <c r="OSI11" s="242"/>
      <c r="OSJ11" s="242"/>
      <c r="OSK11" s="242"/>
      <c r="OSL11" s="242"/>
      <c r="OSM11" s="242"/>
      <c r="OSN11" s="242"/>
      <c r="OSO11" s="242"/>
      <c r="OSP11" s="242"/>
      <c r="OSQ11" s="242"/>
      <c r="OSR11" s="242"/>
      <c r="OSS11" s="242"/>
      <c r="OST11" s="242"/>
      <c r="OSU11" s="242"/>
      <c r="OSV11" s="242"/>
      <c r="OSW11" s="242"/>
      <c r="OSX11" s="242"/>
      <c r="OSY11" s="242"/>
      <c r="OSZ11" s="242"/>
      <c r="OTA11" s="242"/>
      <c r="OTB11" s="242"/>
      <c r="OTC11" s="242"/>
      <c r="OTD11" s="242"/>
      <c r="OTE11" s="242"/>
      <c r="OTF11" s="242"/>
      <c r="OTG11" s="242"/>
      <c r="OTH11" s="242"/>
      <c r="OTI11" s="242"/>
      <c r="OTJ11" s="242"/>
      <c r="OTK11" s="242"/>
      <c r="OTL11" s="242"/>
      <c r="OTM11" s="242"/>
      <c r="OTN11" s="242"/>
      <c r="OTO11" s="242"/>
      <c r="OTP11" s="242"/>
      <c r="OTQ11" s="242"/>
      <c r="OTR11" s="242"/>
      <c r="OTS11" s="242"/>
      <c r="OTT11" s="242"/>
      <c r="OTU11" s="242"/>
      <c r="OTV11" s="242"/>
      <c r="OTW11" s="242"/>
      <c r="OTX11" s="242"/>
      <c r="OTY11" s="242"/>
      <c r="OTZ11" s="242"/>
      <c r="OUA11" s="242"/>
      <c r="OUB11" s="242"/>
      <c r="OUC11" s="242"/>
      <c r="OUD11" s="242"/>
      <c r="OUE11" s="242"/>
      <c r="OUF11" s="242"/>
      <c r="OUG11" s="242"/>
      <c r="OUH11" s="242"/>
      <c r="OUI11" s="242"/>
      <c r="OUJ11" s="242"/>
      <c r="OUK11" s="242"/>
      <c r="OUL11" s="242"/>
      <c r="OUM11" s="242"/>
      <c r="OUN11" s="242"/>
      <c r="OUO11" s="242"/>
      <c r="OUP11" s="242"/>
      <c r="OUQ11" s="242"/>
      <c r="OUR11" s="242"/>
      <c r="OUS11" s="242"/>
      <c r="OUT11" s="242"/>
      <c r="OUU11" s="242"/>
      <c r="OUV11" s="242"/>
      <c r="OUW11" s="242"/>
      <c r="OUX11" s="242"/>
      <c r="OUY11" s="242"/>
      <c r="OUZ11" s="242"/>
      <c r="OVA11" s="242"/>
      <c r="OVB11" s="242"/>
      <c r="OVC11" s="242"/>
      <c r="OVD11" s="242"/>
      <c r="OVE11" s="242"/>
      <c r="OVF11" s="242"/>
      <c r="OVG11" s="242"/>
      <c r="OVH11" s="242"/>
      <c r="OVI11" s="242"/>
      <c r="OVJ11" s="242"/>
      <c r="OVK11" s="242"/>
      <c r="OVL11" s="242"/>
      <c r="OVM11" s="242"/>
      <c r="OVN11" s="242"/>
      <c r="OVO11" s="242"/>
      <c r="OVP11" s="242"/>
      <c r="OVQ11" s="242"/>
      <c r="OVR11" s="242"/>
      <c r="OVS11" s="242"/>
      <c r="OVT11" s="242"/>
      <c r="OVU11" s="242"/>
      <c r="OVV11" s="242"/>
      <c r="OVW11" s="242"/>
      <c r="OVX11" s="242"/>
      <c r="OVY11" s="242"/>
      <c r="OVZ11" s="242"/>
      <c r="OWA11" s="242"/>
      <c r="OWB11" s="242"/>
      <c r="OWC11" s="242"/>
      <c r="OWD11" s="242"/>
      <c r="OWE11" s="242"/>
      <c r="OWF11" s="242"/>
      <c r="OWG11" s="242"/>
      <c r="OWH11" s="242"/>
      <c r="OWI11" s="242"/>
      <c r="OWJ11" s="242"/>
      <c r="OWK11" s="242"/>
      <c r="OWL11" s="242"/>
      <c r="OWM11" s="242"/>
      <c r="OWN11" s="242"/>
      <c r="OWO11" s="242"/>
      <c r="OWP11" s="242"/>
      <c r="OWQ11" s="242"/>
      <c r="OWR11" s="242"/>
      <c r="OWS11" s="242"/>
      <c r="OWT11" s="242"/>
      <c r="OWU11" s="242"/>
      <c r="OWV11" s="242"/>
      <c r="OWW11" s="242"/>
      <c r="OWX11" s="242"/>
      <c r="OWY11" s="242"/>
      <c r="OWZ11" s="242"/>
      <c r="OXA11" s="242"/>
      <c r="OXB11" s="242"/>
      <c r="OXC11" s="242"/>
      <c r="OXD11" s="242"/>
      <c r="OXE11" s="242"/>
      <c r="OXF11" s="242"/>
      <c r="OXG11" s="242"/>
      <c r="OXH11" s="242"/>
      <c r="OXI11" s="242"/>
      <c r="OXJ11" s="242"/>
      <c r="OXK11" s="242"/>
      <c r="OXL11" s="242"/>
      <c r="OXM11" s="242"/>
      <c r="OXN11" s="242"/>
      <c r="OXO11" s="242"/>
      <c r="OXP11" s="242"/>
      <c r="OXQ11" s="242"/>
      <c r="OXR11" s="242"/>
      <c r="OXS11" s="242"/>
      <c r="OXT11" s="242"/>
      <c r="OXU11" s="242"/>
      <c r="OXV11" s="242"/>
      <c r="OXW11" s="242"/>
      <c r="OXX11" s="242"/>
      <c r="OXY11" s="242"/>
      <c r="OXZ11" s="242"/>
      <c r="OYA11" s="242"/>
      <c r="OYB11" s="242"/>
      <c r="OYC11" s="242"/>
      <c r="OYD11" s="242"/>
      <c r="OYE11" s="242"/>
      <c r="OYF11" s="242"/>
      <c r="OYG11" s="242"/>
      <c r="OYH11" s="242"/>
      <c r="OYI11" s="242"/>
      <c r="OYJ11" s="242"/>
      <c r="OYK11" s="242"/>
      <c r="OYL11" s="242"/>
      <c r="OYM11" s="242"/>
      <c r="OYN11" s="242"/>
      <c r="OYO11" s="242"/>
      <c r="OYP11" s="242"/>
      <c r="OYQ11" s="242"/>
      <c r="OYR11" s="242"/>
      <c r="OYS11" s="242"/>
      <c r="OYT11" s="242"/>
      <c r="OYU11" s="242"/>
      <c r="OYV11" s="242"/>
      <c r="OYW11" s="242"/>
      <c r="OYX11" s="242"/>
      <c r="OYY11" s="242"/>
      <c r="OYZ11" s="242"/>
      <c r="OZA11" s="242"/>
      <c r="OZB11" s="242"/>
      <c r="OZC11" s="242"/>
      <c r="OZD11" s="242"/>
      <c r="OZE11" s="242"/>
      <c r="OZF11" s="242"/>
      <c r="OZG11" s="242"/>
      <c r="OZH11" s="242"/>
      <c r="OZI11" s="242"/>
      <c r="OZJ11" s="242"/>
      <c r="OZK11" s="242"/>
      <c r="OZL11" s="242"/>
      <c r="OZM11" s="242"/>
      <c r="OZN11" s="242"/>
      <c r="OZO11" s="242"/>
      <c r="OZP11" s="242"/>
      <c r="OZQ11" s="242"/>
      <c r="OZR11" s="242"/>
      <c r="OZS11" s="242"/>
      <c r="OZT11" s="242"/>
      <c r="OZU11" s="242"/>
      <c r="OZV11" s="242"/>
      <c r="OZW11" s="242"/>
      <c r="OZX11" s="242"/>
      <c r="OZY11" s="242"/>
      <c r="OZZ11" s="242"/>
      <c r="PAA11" s="242"/>
      <c r="PAB11" s="242"/>
      <c r="PAC11" s="242"/>
      <c r="PAD11" s="242"/>
      <c r="PAE11" s="242"/>
      <c r="PAF11" s="242"/>
      <c r="PAG11" s="242"/>
      <c r="PAH11" s="242"/>
      <c r="PAI11" s="242"/>
      <c r="PAJ11" s="242"/>
      <c r="PAK11" s="242"/>
      <c r="PAL11" s="242"/>
      <c r="PAM11" s="242"/>
      <c r="PAN11" s="242"/>
      <c r="PAO11" s="242"/>
      <c r="PAP11" s="242"/>
      <c r="PAQ11" s="242"/>
      <c r="PAR11" s="242"/>
      <c r="PAS11" s="242"/>
      <c r="PAT11" s="242"/>
      <c r="PAU11" s="242"/>
      <c r="PAV11" s="242"/>
      <c r="PAW11" s="242"/>
      <c r="PAX11" s="242"/>
      <c r="PAY11" s="242"/>
      <c r="PAZ11" s="242"/>
      <c r="PBA11" s="242"/>
      <c r="PBB11" s="242"/>
      <c r="PBC11" s="242"/>
      <c r="PBD11" s="242"/>
      <c r="PBE11" s="242"/>
      <c r="PBF11" s="242"/>
      <c r="PBG11" s="242"/>
      <c r="PBH11" s="242"/>
      <c r="PBI11" s="242"/>
      <c r="PBJ11" s="242"/>
      <c r="PBK11" s="242"/>
      <c r="PBL11" s="242"/>
      <c r="PBM11" s="242"/>
      <c r="PBN11" s="242"/>
      <c r="PBO11" s="242"/>
      <c r="PBP11" s="242"/>
      <c r="PBQ11" s="242"/>
      <c r="PBR11" s="242"/>
      <c r="PBS11" s="242"/>
      <c r="PBT11" s="242"/>
      <c r="PBU11" s="242"/>
      <c r="PBV11" s="242"/>
      <c r="PBW11" s="242"/>
      <c r="PBX11" s="242"/>
      <c r="PBY11" s="242"/>
      <c r="PBZ11" s="242"/>
      <c r="PCA11" s="242"/>
      <c r="PCB11" s="242"/>
      <c r="PCC11" s="242"/>
      <c r="PCD11" s="242"/>
      <c r="PCE11" s="242"/>
      <c r="PCF11" s="242"/>
      <c r="PCG11" s="242"/>
      <c r="PCH11" s="242"/>
      <c r="PCI11" s="242"/>
      <c r="PCJ11" s="242"/>
      <c r="PCK11" s="242"/>
      <c r="PCL11" s="242"/>
      <c r="PCM11" s="242"/>
      <c r="PCN11" s="242"/>
      <c r="PCO11" s="242"/>
      <c r="PCP11" s="242"/>
      <c r="PCQ11" s="242"/>
      <c r="PCR11" s="242"/>
      <c r="PCS11" s="242"/>
      <c r="PCT11" s="242"/>
      <c r="PCU11" s="242"/>
      <c r="PCV11" s="242"/>
      <c r="PCW11" s="242"/>
      <c r="PCX11" s="242"/>
      <c r="PCY11" s="242"/>
      <c r="PCZ11" s="242"/>
      <c r="PDA11" s="242"/>
      <c r="PDB11" s="242"/>
      <c r="PDC11" s="242"/>
      <c r="PDD11" s="242"/>
      <c r="PDE11" s="242"/>
      <c r="PDF11" s="242"/>
      <c r="PDG11" s="242"/>
      <c r="PDH11" s="242"/>
      <c r="PDI11" s="242"/>
      <c r="PDJ11" s="242"/>
      <c r="PDK11" s="242"/>
      <c r="PDL11" s="242"/>
      <c r="PDM11" s="242"/>
      <c r="PDN11" s="242"/>
      <c r="PDO11" s="242"/>
      <c r="PDP11" s="242"/>
      <c r="PDQ11" s="242"/>
      <c r="PDR11" s="242"/>
      <c r="PDS11" s="242"/>
      <c r="PDT11" s="242"/>
      <c r="PDU11" s="242"/>
      <c r="PDV11" s="242"/>
      <c r="PDW11" s="242"/>
      <c r="PDX11" s="242"/>
      <c r="PDY11" s="242"/>
      <c r="PDZ11" s="242"/>
      <c r="PEA11" s="242"/>
      <c r="PEB11" s="242"/>
      <c r="PEC11" s="242"/>
      <c r="PED11" s="242"/>
      <c r="PEE11" s="242"/>
      <c r="PEF11" s="242"/>
      <c r="PEG11" s="242"/>
      <c r="PEH11" s="242"/>
      <c r="PEI11" s="242"/>
      <c r="PEJ11" s="242"/>
      <c r="PEK11" s="242"/>
      <c r="PEL11" s="242"/>
      <c r="PEM11" s="242"/>
      <c r="PEN11" s="242"/>
      <c r="PEO11" s="242"/>
      <c r="PEP11" s="242"/>
      <c r="PEQ11" s="242"/>
      <c r="PER11" s="242"/>
      <c r="PES11" s="242"/>
      <c r="PET11" s="242"/>
      <c r="PEU11" s="242"/>
      <c r="PEV11" s="242"/>
      <c r="PEW11" s="242"/>
      <c r="PEX11" s="242"/>
      <c r="PEY11" s="242"/>
      <c r="PEZ11" s="242"/>
      <c r="PFA11" s="242"/>
      <c r="PFB11" s="242"/>
      <c r="PFC11" s="242"/>
      <c r="PFD11" s="242"/>
      <c r="PFE11" s="242"/>
      <c r="PFF11" s="242"/>
      <c r="PFG11" s="242"/>
      <c r="PFH11" s="242"/>
      <c r="PFI11" s="242"/>
      <c r="PFJ11" s="242"/>
      <c r="PFK11" s="242"/>
      <c r="PFL11" s="242"/>
      <c r="PFM11" s="242"/>
      <c r="PFN11" s="242"/>
      <c r="PFO11" s="242"/>
      <c r="PFP11" s="242"/>
      <c r="PFQ11" s="242"/>
      <c r="PFR11" s="242"/>
      <c r="PFS11" s="242"/>
      <c r="PFT11" s="242"/>
      <c r="PFU11" s="242"/>
      <c r="PFV11" s="242"/>
      <c r="PFW11" s="242"/>
      <c r="PFX11" s="242"/>
      <c r="PFY11" s="242"/>
      <c r="PFZ11" s="242"/>
      <c r="PGA11" s="242"/>
      <c r="PGB11" s="242"/>
      <c r="PGC11" s="242"/>
      <c r="PGD11" s="242"/>
      <c r="PGE11" s="242"/>
      <c r="PGF11" s="242"/>
      <c r="PGG11" s="242"/>
      <c r="PGH11" s="242"/>
      <c r="PGI11" s="242"/>
      <c r="PGJ11" s="242"/>
      <c r="PGK11" s="242"/>
      <c r="PGL11" s="242"/>
      <c r="PGM11" s="242"/>
      <c r="PGN11" s="242"/>
      <c r="PGO11" s="242"/>
      <c r="PGP11" s="242"/>
      <c r="PGQ11" s="242"/>
      <c r="PGR11" s="242"/>
      <c r="PGS11" s="242"/>
      <c r="PGT11" s="242"/>
      <c r="PGU11" s="242"/>
      <c r="PGV11" s="242"/>
      <c r="PGW11" s="242"/>
      <c r="PGX11" s="242"/>
      <c r="PGY11" s="242"/>
      <c r="PGZ11" s="242"/>
      <c r="PHA11" s="242"/>
      <c r="PHB11" s="242"/>
      <c r="PHC11" s="242"/>
      <c r="PHD11" s="242"/>
      <c r="PHE11" s="242"/>
      <c r="PHF11" s="242"/>
      <c r="PHG11" s="242"/>
      <c r="PHH11" s="242"/>
      <c r="PHI11" s="242"/>
      <c r="PHJ11" s="242"/>
      <c r="PHK11" s="242"/>
      <c r="PHL11" s="242"/>
      <c r="PHM11" s="242"/>
      <c r="PHN11" s="242"/>
      <c r="PHO11" s="242"/>
      <c r="PHP11" s="242"/>
      <c r="PHQ11" s="242"/>
      <c r="PHR11" s="242"/>
      <c r="PHS11" s="242"/>
      <c r="PHT11" s="242"/>
      <c r="PHU11" s="242"/>
      <c r="PHV11" s="242"/>
      <c r="PHW11" s="242"/>
      <c r="PHX11" s="242"/>
      <c r="PHY11" s="242"/>
      <c r="PHZ11" s="242"/>
      <c r="PIA11" s="242"/>
      <c r="PIB11" s="242"/>
      <c r="PIC11" s="242"/>
      <c r="PID11" s="242"/>
      <c r="PIE11" s="242"/>
      <c r="PIF11" s="242"/>
      <c r="PIG11" s="242"/>
      <c r="PIH11" s="242"/>
      <c r="PII11" s="242"/>
      <c r="PIJ11" s="242"/>
      <c r="PIK11" s="242"/>
      <c r="PIL11" s="242"/>
      <c r="PIM11" s="242"/>
      <c r="PIN11" s="242"/>
      <c r="PIO11" s="242"/>
      <c r="PIP11" s="242"/>
      <c r="PIQ11" s="242"/>
      <c r="PIR11" s="242"/>
      <c r="PIS11" s="242"/>
      <c r="PIT11" s="242"/>
      <c r="PIU11" s="242"/>
      <c r="PIV11" s="242"/>
      <c r="PIW11" s="242"/>
      <c r="PIX11" s="242"/>
      <c r="PIY11" s="242"/>
      <c r="PIZ11" s="242"/>
      <c r="PJA11" s="242"/>
      <c r="PJB11" s="242"/>
      <c r="PJC11" s="242"/>
      <c r="PJD11" s="242"/>
      <c r="PJE11" s="242"/>
      <c r="PJF11" s="242"/>
      <c r="PJG11" s="242"/>
      <c r="PJH11" s="242"/>
      <c r="PJI11" s="242"/>
      <c r="PJJ11" s="242"/>
      <c r="PJK11" s="242"/>
      <c r="PJL11" s="242"/>
      <c r="PJM11" s="242"/>
      <c r="PJN11" s="242"/>
      <c r="PJO11" s="242"/>
      <c r="PJP11" s="242"/>
      <c r="PJQ11" s="242"/>
      <c r="PJR11" s="242"/>
      <c r="PJS11" s="242"/>
      <c r="PJT11" s="242"/>
      <c r="PJU11" s="242"/>
      <c r="PJV11" s="242"/>
      <c r="PJW11" s="242"/>
      <c r="PJX11" s="242"/>
      <c r="PJY11" s="242"/>
      <c r="PJZ11" s="242"/>
      <c r="PKA11" s="242"/>
      <c r="PKB11" s="242"/>
      <c r="PKC11" s="242"/>
      <c r="PKD11" s="242"/>
      <c r="PKE11" s="242"/>
      <c r="PKF11" s="242"/>
      <c r="PKG11" s="242"/>
      <c r="PKH11" s="242"/>
      <c r="PKI11" s="242"/>
      <c r="PKJ11" s="242"/>
      <c r="PKK11" s="242"/>
      <c r="PKL11" s="242"/>
      <c r="PKM11" s="242"/>
      <c r="PKN11" s="242"/>
      <c r="PKO11" s="242"/>
      <c r="PKP11" s="242"/>
      <c r="PKQ11" s="242"/>
      <c r="PKR11" s="242"/>
      <c r="PKS11" s="242"/>
      <c r="PKT11" s="242"/>
      <c r="PKU11" s="242"/>
      <c r="PKV11" s="242"/>
      <c r="PKW11" s="242"/>
      <c r="PKX11" s="242"/>
      <c r="PKY11" s="242"/>
      <c r="PKZ11" s="242"/>
      <c r="PLA11" s="242"/>
      <c r="PLB11" s="242"/>
      <c r="PLC11" s="242"/>
      <c r="PLD11" s="242"/>
      <c r="PLE11" s="242"/>
      <c r="PLF11" s="242"/>
      <c r="PLG11" s="242"/>
      <c r="PLH11" s="242"/>
      <c r="PLI11" s="242"/>
      <c r="PLJ11" s="242"/>
      <c r="PLK11" s="242"/>
      <c r="PLL11" s="242"/>
      <c r="PLM11" s="242"/>
      <c r="PLN11" s="242"/>
      <c r="PLO11" s="242"/>
      <c r="PLP11" s="242"/>
      <c r="PLQ11" s="242"/>
      <c r="PLR11" s="242"/>
      <c r="PLS11" s="242"/>
      <c r="PLT11" s="242"/>
      <c r="PLU11" s="242"/>
      <c r="PLV11" s="242"/>
      <c r="PLW11" s="242"/>
      <c r="PLX11" s="242"/>
      <c r="PLY11" s="242"/>
      <c r="PLZ11" s="242"/>
      <c r="PMA11" s="242"/>
      <c r="PMB11" s="242"/>
      <c r="PMC11" s="242"/>
      <c r="PMD11" s="242"/>
      <c r="PME11" s="242"/>
      <c r="PMF11" s="242"/>
      <c r="PMG11" s="242"/>
      <c r="PMH11" s="242"/>
      <c r="PMI11" s="242"/>
      <c r="PMJ11" s="242"/>
      <c r="PMK11" s="242"/>
      <c r="PML11" s="242"/>
      <c r="PMM11" s="242"/>
      <c r="PMN11" s="242"/>
      <c r="PMO11" s="242"/>
      <c r="PMP11" s="242"/>
      <c r="PMQ11" s="242"/>
      <c r="PMR11" s="242"/>
      <c r="PMS11" s="242"/>
      <c r="PMT11" s="242"/>
      <c r="PMU11" s="242"/>
      <c r="PMV11" s="242"/>
      <c r="PMW11" s="242"/>
      <c r="PMX11" s="242"/>
      <c r="PMY11" s="242"/>
      <c r="PMZ11" s="242"/>
      <c r="PNA11" s="242"/>
      <c r="PNB11" s="242"/>
      <c r="PNC11" s="242"/>
      <c r="PND11" s="242"/>
      <c r="PNE11" s="242"/>
      <c r="PNF11" s="242"/>
      <c r="PNG11" s="242"/>
      <c r="PNH11" s="242"/>
      <c r="PNI11" s="242"/>
      <c r="PNJ11" s="242"/>
      <c r="PNK11" s="242"/>
      <c r="PNL11" s="242"/>
      <c r="PNM11" s="242"/>
      <c r="PNN11" s="242"/>
      <c r="PNO11" s="242"/>
      <c r="PNP11" s="242"/>
      <c r="PNQ11" s="242"/>
      <c r="PNR11" s="242"/>
      <c r="PNS11" s="242"/>
      <c r="PNT11" s="242"/>
      <c r="PNU11" s="242"/>
      <c r="PNV11" s="242"/>
      <c r="PNW11" s="242"/>
      <c r="PNX11" s="242"/>
      <c r="PNY11" s="242"/>
      <c r="PNZ11" s="242"/>
      <c r="POA11" s="242"/>
      <c r="POB11" s="242"/>
      <c r="POC11" s="242"/>
      <c r="POD11" s="242"/>
      <c r="POE11" s="242"/>
      <c r="POF11" s="242"/>
      <c r="POG11" s="242"/>
      <c r="POH11" s="242"/>
      <c r="POI11" s="242"/>
      <c r="POJ11" s="242"/>
      <c r="POK11" s="242"/>
      <c r="POL11" s="242"/>
      <c r="POM11" s="242"/>
      <c r="PON11" s="242"/>
      <c r="POO11" s="242"/>
      <c r="POP11" s="242"/>
      <c r="POQ11" s="242"/>
      <c r="POR11" s="242"/>
      <c r="POS11" s="242"/>
      <c r="POT11" s="242"/>
      <c r="POU11" s="242"/>
      <c r="POV11" s="242"/>
      <c r="POW11" s="242"/>
      <c r="POX11" s="242"/>
      <c r="POY11" s="242"/>
      <c r="POZ11" s="242"/>
      <c r="PPA11" s="242"/>
      <c r="PPB11" s="242"/>
      <c r="PPC11" s="242"/>
      <c r="PPD11" s="242"/>
      <c r="PPE11" s="242"/>
      <c r="PPF11" s="242"/>
      <c r="PPG11" s="242"/>
      <c r="PPH11" s="242"/>
      <c r="PPI11" s="242"/>
      <c r="PPJ11" s="242"/>
      <c r="PPK11" s="242"/>
      <c r="PPL11" s="242"/>
      <c r="PPM11" s="242"/>
      <c r="PPN11" s="242"/>
      <c r="PPO11" s="242"/>
      <c r="PPP11" s="242"/>
      <c r="PPQ11" s="242"/>
      <c r="PPR11" s="242"/>
      <c r="PPS11" s="242"/>
      <c r="PPT11" s="242"/>
      <c r="PPU11" s="242"/>
      <c r="PPV11" s="242"/>
      <c r="PPW11" s="242"/>
      <c r="PPX11" s="242"/>
      <c r="PPY11" s="242"/>
      <c r="PPZ11" s="242"/>
      <c r="PQA11" s="242"/>
      <c r="PQB11" s="242"/>
      <c r="PQC11" s="242"/>
      <c r="PQD11" s="242"/>
      <c r="PQE11" s="242"/>
      <c r="PQF11" s="242"/>
      <c r="PQG11" s="242"/>
      <c r="PQH11" s="242"/>
      <c r="PQI11" s="242"/>
      <c r="PQJ11" s="242"/>
      <c r="PQK11" s="242"/>
      <c r="PQL11" s="242"/>
      <c r="PQM11" s="242"/>
      <c r="PQN11" s="242"/>
      <c r="PQO11" s="242"/>
      <c r="PQP11" s="242"/>
      <c r="PQQ11" s="242"/>
      <c r="PQR11" s="242"/>
      <c r="PQS11" s="242"/>
      <c r="PQT11" s="242"/>
      <c r="PQU11" s="242"/>
      <c r="PQV11" s="242"/>
      <c r="PQW11" s="242"/>
      <c r="PQX11" s="242"/>
      <c r="PQY11" s="242"/>
      <c r="PQZ11" s="242"/>
      <c r="PRA11" s="242"/>
      <c r="PRB11" s="242"/>
      <c r="PRC11" s="242"/>
      <c r="PRD11" s="242"/>
      <c r="PRE11" s="242"/>
      <c r="PRF11" s="242"/>
      <c r="PRG11" s="242"/>
      <c r="PRH11" s="242"/>
      <c r="PRI11" s="242"/>
      <c r="PRJ11" s="242"/>
      <c r="PRK11" s="242"/>
      <c r="PRL11" s="242"/>
      <c r="PRM11" s="242"/>
      <c r="PRN11" s="242"/>
      <c r="PRO11" s="242"/>
      <c r="PRP11" s="242"/>
      <c r="PRQ11" s="242"/>
      <c r="PRR11" s="242"/>
      <c r="PRS11" s="242"/>
      <c r="PRT11" s="242"/>
      <c r="PRU11" s="242"/>
      <c r="PRV11" s="242"/>
      <c r="PRW11" s="242"/>
      <c r="PRX11" s="242"/>
      <c r="PRY11" s="242"/>
      <c r="PRZ11" s="242"/>
      <c r="PSA11" s="242"/>
      <c r="PSB11" s="242"/>
      <c r="PSC11" s="242"/>
      <c r="PSD11" s="242"/>
      <c r="PSE11" s="242"/>
      <c r="PSF11" s="242"/>
      <c r="PSG11" s="242"/>
      <c r="PSH11" s="242"/>
      <c r="PSI11" s="242"/>
      <c r="PSJ11" s="242"/>
      <c r="PSK11" s="242"/>
      <c r="PSL11" s="242"/>
      <c r="PSM11" s="242"/>
      <c r="PSN11" s="242"/>
      <c r="PSO11" s="242"/>
      <c r="PSP11" s="242"/>
      <c r="PSQ11" s="242"/>
      <c r="PSR11" s="242"/>
      <c r="PSS11" s="242"/>
      <c r="PST11" s="242"/>
      <c r="PSU11" s="242"/>
      <c r="PSV11" s="242"/>
      <c r="PSW11" s="242"/>
      <c r="PSX11" s="242"/>
      <c r="PSY11" s="242"/>
      <c r="PSZ11" s="242"/>
      <c r="PTA11" s="242"/>
      <c r="PTB11" s="242"/>
      <c r="PTC11" s="242"/>
      <c r="PTD11" s="242"/>
      <c r="PTE11" s="242"/>
      <c r="PTF11" s="242"/>
      <c r="PTG11" s="242"/>
      <c r="PTH11" s="242"/>
      <c r="PTI11" s="242"/>
      <c r="PTJ11" s="242"/>
      <c r="PTK11" s="242"/>
      <c r="PTL11" s="242"/>
      <c r="PTM11" s="242"/>
      <c r="PTN11" s="242"/>
      <c r="PTO11" s="242"/>
      <c r="PTP11" s="242"/>
      <c r="PTQ11" s="242"/>
      <c r="PTR11" s="242"/>
      <c r="PTS11" s="242"/>
      <c r="PTT11" s="242"/>
      <c r="PTU11" s="242"/>
      <c r="PTV11" s="242"/>
      <c r="PTW11" s="242"/>
      <c r="PTX11" s="242"/>
      <c r="PTY11" s="242"/>
      <c r="PTZ11" s="242"/>
      <c r="PUA11" s="242"/>
      <c r="PUB11" s="242"/>
      <c r="PUC11" s="242"/>
      <c r="PUD11" s="242"/>
      <c r="PUE11" s="242"/>
      <c r="PUF11" s="242"/>
      <c r="PUG11" s="242"/>
      <c r="PUH11" s="242"/>
      <c r="PUI11" s="242"/>
      <c r="PUJ11" s="242"/>
      <c r="PUK11" s="242"/>
      <c r="PUL11" s="242"/>
      <c r="PUM11" s="242"/>
      <c r="PUN11" s="242"/>
      <c r="PUO11" s="242"/>
      <c r="PUP11" s="242"/>
      <c r="PUQ11" s="242"/>
      <c r="PUR11" s="242"/>
      <c r="PUS11" s="242"/>
      <c r="PUT11" s="242"/>
      <c r="PUU11" s="242"/>
      <c r="PUV11" s="242"/>
      <c r="PUW11" s="242"/>
      <c r="PUX11" s="242"/>
      <c r="PUY11" s="242"/>
      <c r="PUZ11" s="242"/>
      <c r="PVA11" s="242"/>
      <c r="PVB11" s="242"/>
      <c r="PVC11" s="242"/>
      <c r="PVD11" s="242"/>
      <c r="PVE11" s="242"/>
      <c r="PVF11" s="242"/>
      <c r="PVG11" s="242"/>
      <c r="PVH11" s="242"/>
      <c r="PVI11" s="242"/>
      <c r="PVJ11" s="242"/>
      <c r="PVK11" s="242"/>
      <c r="PVL11" s="242"/>
      <c r="PVM11" s="242"/>
      <c r="PVN11" s="242"/>
      <c r="PVO11" s="242"/>
      <c r="PVP11" s="242"/>
      <c r="PVQ11" s="242"/>
      <c r="PVR11" s="242"/>
      <c r="PVS11" s="242"/>
      <c r="PVT11" s="242"/>
      <c r="PVU11" s="242"/>
      <c r="PVV11" s="242"/>
      <c r="PVW11" s="242"/>
      <c r="PVX11" s="242"/>
      <c r="PVY11" s="242"/>
      <c r="PVZ11" s="242"/>
      <c r="PWA11" s="242"/>
      <c r="PWB11" s="242"/>
      <c r="PWC11" s="242"/>
      <c r="PWD11" s="242"/>
      <c r="PWE11" s="242"/>
      <c r="PWF11" s="242"/>
      <c r="PWG11" s="242"/>
      <c r="PWH11" s="242"/>
      <c r="PWI11" s="242"/>
      <c r="PWJ11" s="242"/>
      <c r="PWK11" s="242"/>
      <c r="PWL11" s="242"/>
      <c r="PWM11" s="242"/>
      <c r="PWN11" s="242"/>
      <c r="PWO11" s="242"/>
      <c r="PWP11" s="242"/>
      <c r="PWQ11" s="242"/>
      <c r="PWR11" s="242"/>
      <c r="PWS11" s="242"/>
      <c r="PWT11" s="242"/>
      <c r="PWU11" s="242"/>
      <c r="PWV11" s="242"/>
      <c r="PWW11" s="242"/>
      <c r="PWX11" s="242"/>
      <c r="PWY11" s="242"/>
      <c r="PWZ11" s="242"/>
      <c r="PXA11" s="242"/>
      <c r="PXB11" s="242"/>
      <c r="PXC11" s="242"/>
      <c r="PXD11" s="242"/>
      <c r="PXE11" s="242"/>
      <c r="PXF11" s="242"/>
      <c r="PXG11" s="242"/>
      <c r="PXH11" s="242"/>
      <c r="PXI11" s="242"/>
      <c r="PXJ11" s="242"/>
      <c r="PXK11" s="242"/>
      <c r="PXL11" s="242"/>
      <c r="PXM11" s="242"/>
      <c r="PXN11" s="242"/>
      <c r="PXO11" s="242"/>
      <c r="PXP11" s="242"/>
      <c r="PXQ11" s="242"/>
      <c r="PXR11" s="242"/>
      <c r="PXS11" s="242"/>
      <c r="PXT11" s="242"/>
      <c r="PXU11" s="242"/>
      <c r="PXV11" s="242"/>
      <c r="PXW11" s="242"/>
      <c r="PXX11" s="242"/>
      <c r="PXY11" s="242"/>
      <c r="PXZ11" s="242"/>
      <c r="PYA11" s="242"/>
      <c r="PYB11" s="242"/>
      <c r="PYC11" s="242"/>
      <c r="PYD11" s="242"/>
      <c r="PYE11" s="242"/>
      <c r="PYF11" s="242"/>
      <c r="PYG11" s="242"/>
      <c r="PYH11" s="242"/>
      <c r="PYI11" s="242"/>
      <c r="PYJ11" s="242"/>
      <c r="PYK11" s="242"/>
      <c r="PYL11" s="242"/>
      <c r="PYM11" s="242"/>
      <c r="PYN11" s="242"/>
      <c r="PYO11" s="242"/>
      <c r="PYP11" s="242"/>
      <c r="PYQ11" s="242"/>
      <c r="PYR11" s="242"/>
      <c r="PYS11" s="242"/>
      <c r="PYT11" s="242"/>
      <c r="PYU11" s="242"/>
      <c r="PYV11" s="242"/>
      <c r="PYW11" s="242"/>
      <c r="PYX11" s="242"/>
      <c r="PYY11" s="242"/>
      <c r="PYZ11" s="242"/>
      <c r="PZA11" s="242"/>
      <c r="PZB11" s="242"/>
      <c r="PZC11" s="242"/>
      <c r="PZD11" s="242"/>
      <c r="PZE11" s="242"/>
      <c r="PZF11" s="242"/>
      <c r="PZG11" s="242"/>
      <c r="PZH11" s="242"/>
      <c r="PZI11" s="242"/>
      <c r="PZJ11" s="242"/>
      <c r="PZK11" s="242"/>
      <c r="PZL11" s="242"/>
      <c r="PZM11" s="242"/>
      <c r="PZN11" s="242"/>
      <c r="PZO11" s="242"/>
      <c r="PZP11" s="242"/>
      <c r="PZQ11" s="242"/>
      <c r="PZR11" s="242"/>
      <c r="PZS11" s="242"/>
      <c r="PZT11" s="242"/>
      <c r="PZU11" s="242"/>
      <c r="PZV11" s="242"/>
      <c r="PZW11" s="242"/>
      <c r="PZX11" s="242"/>
      <c r="PZY11" s="242"/>
      <c r="PZZ11" s="242"/>
      <c r="QAA11" s="242"/>
      <c r="QAB11" s="242"/>
      <c r="QAC11" s="242"/>
      <c r="QAD11" s="242"/>
      <c r="QAE11" s="242"/>
      <c r="QAF11" s="242"/>
      <c r="QAG11" s="242"/>
      <c r="QAH11" s="242"/>
      <c r="QAI11" s="242"/>
      <c r="QAJ11" s="242"/>
      <c r="QAK11" s="242"/>
      <c r="QAL11" s="242"/>
      <c r="QAM11" s="242"/>
      <c r="QAN11" s="242"/>
      <c r="QAO11" s="242"/>
      <c r="QAP11" s="242"/>
      <c r="QAQ11" s="242"/>
      <c r="QAR11" s="242"/>
      <c r="QAS11" s="242"/>
      <c r="QAT11" s="242"/>
      <c r="QAU11" s="242"/>
      <c r="QAV11" s="242"/>
      <c r="QAW11" s="242"/>
      <c r="QAX11" s="242"/>
      <c r="QAY11" s="242"/>
      <c r="QAZ11" s="242"/>
      <c r="QBA11" s="242"/>
      <c r="QBB11" s="242"/>
      <c r="QBC11" s="242"/>
      <c r="QBD11" s="242"/>
      <c r="QBE11" s="242"/>
      <c r="QBF11" s="242"/>
      <c r="QBG11" s="242"/>
      <c r="QBH11" s="242"/>
      <c r="QBI11" s="242"/>
      <c r="QBJ11" s="242"/>
      <c r="QBK11" s="242"/>
      <c r="QBL11" s="242"/>
      <c r="QBM11" s="242"/>
      <c r="QBN11" s="242"/>
      <c r="QBO11" s="242"/>
      <c r="QBP11" s="242"/>
      <c r="QBQ11" s="242"/>
      <c r="QBR11" s="242"/>
      <c r="QBS11" s="242"/>
      <c r="QBT11" s="242"/>
      <c r="QBU11" s="242"/>
      <c r="QBV11" s="242"/>
      <c r="QBW11" s="242"/>
      <c r="QBX11" s="242"/>
      <c r="QBY11" s="242"/>
      <c r="QBZ11" s="242"/>
      <c r="QCA11" s="242"/>
      <c r="QCB11" s="242"/>
      <c r="QCC11" s="242"/>
      <c r="QCD11" s="242"/>
      <c r="QCE11" s="242"/>
      <c r="QCF11" s="242"/>
      <c r="QCG11" s="242"/>
      <c r="QCH11" s="242"/>
      <c r="QCI11" s="242"/>
      <c r="QCJ11" s="242"/>
      <c r="QCK11" s="242"/>
      <c r="QCL11" s="242"/>
      <c r="QCM11" s="242"/>
      <c r="QCN11" s="242"/>
      <c r="QCO11" s="242"/>
      <c r="QCP11" s="242"/>
      <c r="QCQ11" s="242"/>
      <c r="QCR11" s="242"/>
      <c r="QCS11" s="242"/>
      <c r="QCT11" s="242"/>
      <c r="QCU11" s="242"/>
      <c r="QCV11" s="242"/>
      <c r="QCW11" s="242"/>
      <c r="QCX11" s="242"/>
      <c r="QCY11" s="242"/>
      <c r="QCZ11" s="242"/>
      <c r="QDA11" s="242"/>
      <c r="QDB11" s="242"/>
      <c r="QDC11" s="242"/>
      <c r="QDD11" s="242"/>
      <c r="QDE11" s="242"/>
      <c r="QDF11" s="242"/>
      <c r="QDG11" s="242"/>
      <c r="QDH11" s="242"/>
      <c r="QDI11" s="242"/>
      <c r="QDJ11" s="242"/>
      <c r="QDK11" s="242"/>
      <c r="QDL11" s="242"/>
      <c r="QDM11" s="242"/>
      <c r="QDN11" s="242"/>
      <c r="QDO11" s="242"/>
      <c r="QDP11" s="242"/>
      <c r="QDQ11" s="242"/>
      <c r="QDR11" s="242"/>
      <c r="QDS11" s="242"/>
      <c r="QDT11" s="242"/>
      <c r="QDU11" s="242"/>
      <c r="QDV11" s="242"/>
      <c r="QDW11" s="242"/>
      <c r="QDX11" s="242"/>
      <c r="QDY11" s="242"/>
      <c r="QDZ11" s="242"/>
      <c r="QEA11" s="242"/>
      <c r="QEB11" s="242"/>
      <c r="QEC11" s="242"/>
      <c r="QED11" s="242"/>
      <c r="QEE11" s="242"/>
      <c r="QEF11" s="242"/>
      <c r="QEG11" s="242"/>
      <c r="QEH11" s="242"/>
      <c r="QEI11" s="242"/>
      <c r="QEJ11" s="242"/>
      <c r="QEK11" s="242"/>
      <c r="QEL11" s="242"/>
      <c r="QEM11" s="242"/>
      <c r="QEN11" s="242"/>
      <c r="QEO11" s="242"/>
      <c r="QEP11" s="242"/>
      <c r="QEQ11" s="242"/>
      <c r="QER11" s="242"/>
      <c r="QES11" s="242"/>
      <c r="QET11" s="242"/>
      <c r="QEU11" s="242"/>
      <c r="QEV11" s="242"/>
      <c r="QEW11" s="242"/>
      <c r="QEX11" s="242"/>
      <c r="QEY11" s="242"/>
      <c r="QEZ11" s="242"/>
      <c r="QFA11" s="242"/>
      <c r="QFB11" s="242"/>
      <c r="QFC11" s="242"/>
      <c r="QFD11" s="242"/>
      <c r="QFE11" s="242"/>
      <c r="QFF11" s="242"/>
      <c r="QFG11" s="242"/>
      <c r="QFH11" s="242"/>
      <c r="QFI11" s="242"/>
      <c r="QFJ11" s="242"/>
      <c r="QFK11" s="242"/>
      <c r="QFL11" s="242"/>
      <c r="QFM11" s="242"/>
      <c r="QFN11" s="242"/>
      <c r="QFO11" s="242"/>
      <c r="QFP11" s="242"/>
      <c r="QFQ11" s="242"/>
      <c r="QFR11" s="242"/>
      <c r="QFS11" s="242"/>
      <c r="QFT11" s="242"/>
      <c r="QFU11" s="242"/>
      <c r="QFV11" s="242"/>
      <c r="QFW11" s="242"/>
      <c r="QFX11" s="242"/>
      <c r="QFY11" s="242"/>
      <c r="QFZ11" s="242"/>
      <c r="QGA11" s="242"/>
      <c r="QGB11" s="242"/>
      <c r="QGC11" s="242"/>
      <c r="QGD11" s="242"/>
      <c r="QGE11" s="242"/>
      <c r="QGF11" s="242"/>
      <c r="QGG11" s="242"/>
      <c r="QGH11" s="242"/>
      <c r="QGI11" s="242"/>
      <c r="QGJ11" s="242"/>
      <c r="QGK11" s="242"/>
      <c r="QGL11" s="242"/>
      <c r="QGM11" s="242"/>
      <c r="QGN11" s="242"/>
      <c r="QGO11" s="242"/>
      <c r="QGP11" s="242"/>
      <c r="QGQ11" s="242"/>
      <c r="QGR11" s="242"/>
      <c r="QGS11" s="242"/>
      <c r="QGT11" s="242"/>
      <c r="QGU11" s="242"/>
      <c r="QGV11" s="242"/>
      <c r="QGW11" s="242"/>
      <c r="QGX11" s="242"/>
      <c r="QGY11" s="242"/>
      <c r="QGZ11" s="242"/>
      <c r="QHA11" s="242"/>
      <c r="QHB11" s="242"/>
      <c r="QHC11" s="242"/>
      <c r="QHD11" s="242"/>
      <c r="QHE11" s="242"/>
      <c r="QHF11" s="242"/>
      <c r="QHG11" s="242"/>
      <c r="QHH11" s="242"/>
      <c r="QHI11" s="242"/>
      <c r="QHJ11" s="242"/>
      <c r="QHK11" s="242"/>
      <c r="QHL11" s="242"/>
      <c r="QHM11" s="242"/>
      <c r="QHN11" s="242"/>
      <c r="QHO11" s="242"/>
      <c r="QHP11" s="242"/>
      <c r="QHQ11" s="242"/>
      <c r="QHR11" s="242"/>
      <c r="QHS11" s="242"/>
      <c r="QHT11" s="242"/>
      <c r="QHU11" s="242"/>
      <c r="QHV11" s="242"/>
      <c r="QHW11" s="242"/>
      <c r="QHX11" s="242"/>
      <c r="QHY11" s="242"/>
      <c r="QHZ11" s="242"/>
      <c r="QIA11" s="242"/>
      <c r="QIB11" s="242"/>
      <c r="QIC11" s="242"/>
      <c r="QID11" s="242"/>
      <c r="QIE11" s="242"/>
      <c r="QIF11" s="242"/>
      <c r="QIG11" s="242"/>
      <c r="QIH11" s="242"/>
      <c r="QII11" s="242"/>
      <c r="QIJ11" s="242"/>
      <c r="QIK11" s="242"/>
      <c r="QIL11" s="242"/>
      <c r="QIM11" s="242"/>
      <c r="QIN11" s="242"/>
      <c r="QIO11" s="242"/>
      <c r="QIP11" s="242"/>
      <c r="QIQ11" s="242"/>
      <c r="QIR11" s="242"/>
      <c r="QIS11" s="242"/>
      <c r="QIT11" s="242"/>
      <c r="QIU11" s="242"/>
      <c r="QIV11" s="242"/>
      <c r="QIW11" s="242"/>
      <c r="QIX11" s="242"/>
      <c r="QIY11" s="242"/>
      <c r="QIZ11" s="242"/>
      <c r="QJA11" s="242"/>
      <c r="QJB11" s="242"/>
      <c r="QJC11" s="242"/>
      <c r="QJD11" s="242"/>
      <c r="QJE11" s="242"/>
      <c r="QJF11" s="242"/>
      <c r="QJG11" s="242"/>
      <c r="QJH11" s="242"/>
      <c r="QJI11" s="242"/>
      <c r="QJJ11" s="242"/>
      <c r="QJK11" s="242"/>
      <c r="QJL11" s="242"/>
      <c r="QJM11" s="242"/>
      <c r="QJN11" s="242"/>
      <c r="QJO11" s="242"/>
      <c r="QJP11" s="242"/>
      <c r="QJQ11" s="242"/>
      <c r="QJR11" s="242"/>
      <c r="QJS11" s="242"/>
      <c r="QJT11" s="242"/>
      <c r="QJU11" s="242"/>
      <c r="QJV11" s="242"/>
      <c r="QJW11" s="242"/>
      <c r="QJX11" s="242"/>
      <c r="QJY11" s="242"/>
      <c r="QJZ11" s="242"/>
      <c r="QKA11" s="242"/>
      <c r="QKB11" s="242"/>
      <c r="QKC11" s="242"/>
      <c r="QKD11" s="242"/>
      <c r="QKE11" s="242"/>
      <c r="QKF11" s="242"/>
      <c r="QKG11" s="242"/>
      <c r="QKH11" s="242"/>
      <c r="QKI11" s="242"/>
      <c r="QKJ11" s="242"/>
      <c r="QKK11" s="242"/>
      <c r="QKL11" s="242"/>
      <c r="QKM11" s="242"/>
      <c r="QKN11" s="242"/>
      <c r="QKO11" s="242"/>
      <c r="QKP11" s="242"/>
      <c r="QKQ11" s="242"/>
      <c r="QKR11" s="242"/>
      <c r="QKS11" s="242"/>
      <c r="QKT11" s="242"/>
      <c r="QKU11" s="242"/>
      <c r="QKV11" s="242"/>
      <c r="QKW11" s="242"/>
      <c r="QKX11" s="242"/>
      <c r="QKY11" s="242"/>
      <c r="QKZ11" s="242"/>
      <c r="QLA11" s="242"/>
      <c r="QLB11" s="242"/>
      <c r="QLC11" s="242"/>
      <c r="QLD11" s="242"/>
      <c r="QLE11" s="242"/>
      <c r="QLF11" s="242"/>
      <c r="QLG11" s="242"/>
      <c r="QLH11" s="242"/>
      <c r="QLI11" s="242"/>
      <c r="QLJ11" s="242"/>
      <c r="QLK11" s="242"/>
      <c r="QLL11" s="242"/>
      <c r="QLM11" s="242"/>
      <c r="QLN11" s="242"/>
      <c r="QLO11" s="242"/>
      <c r="QLP11" s="242"/>
      <c r="QLQ11" s="242"/>
      <c r="QLR11" s="242"/>
      <c r="QLS11" s="242"/>
      <c r="QLT11" s="242"/>
      <c r="QLU11" s="242"/>
      <c r="QLV11" s="242"/>
      <c r="QLW11" s="242"/>
      <c r="QLX11" s="242"/>
      <c r="QLY11" s="242"/>
      <c r="QLZ11" s="242"/>
      <c r="QMA11" s="242"/>
      <c r="QMB11" s="242"/>
      <c r="QMC11" s="242"/>
      <c r="QMD11" s="242"/>
      <c r="QME11" s="242"/>
      <c r="QMF11" s="242"/>
      <c r="QMG11" s="242"/>
      <c r="QMH11" s="242"/>
      <c r="QMI11" s="242"/>
      <c r="QMJ11" s="242"/>
      <c r="QMK11" s="242"/>
      <c r="QML11" s="242"/>
      <c r="QMM11" s="242"/>
      <c r="QMN11" s="242"/>
      <c r="QMO11" s="242"/>
      <c r="QMP11" s="242"/>
      <c r="QMQ11" s="242"/>
      <c r="QMR11" s="242"/>
      <c r="QMS11" s="242"/>
      <c r="QMT11" s="242"/>
      <c r="QMU11" s="242"/>
      <c r="QMV11" s="242"/>
      <c r="QMW11" s="242"/>
      <c r="QMX11" s="242"/>
      <c r="QMY11" s="242"/>
      <c r="QMZ11" s="242"/>
      <c r="QNA11" s="242"/>
      <c r="QNB11" s="242"/>
      <c r="QNC11" s="242"/>
      <c r="QND11" s="242"/>
      <c r="QNE11" s="242"/>
      <c r="QNF11" s="242"/>
      <c r="QNG11" s="242"/>
      <c r="QNH11" s="242"/>
      <c r="QNI11" s="242"/>
      <c r="QNJ11" s="242"/>
      <c r="QNK11" s="242"/>
      <c r="QNL11" s="242"/>
      <c r="QNM11" s="242"/>
      <c r="QNN11" s="242"/>
      <c r="QNO11" s="242"/>
      <c r="QNP11" s="242"/>
      <c r="QNQ11" s="242"/>
      <c r="QNR11" s="242"/>
      <c r="QNS11" s="242"/>
      <c r="QNT11" s="242"/>
      <c r="QNU11" s="242"/>
      <c r="QNV11" s="242"/>
      <c r="QNW11" s="242"/>
      <c r="QNX11" s="242"/>
      <c r="QNY11" s="242"/>
      <c r="QNZ11" s="242"/>
      <c r="QOA11" s="242"/>
      <c r="QOB11" s="242"/>
      <c r="QOC11" s="242"/>
      <c r="QOD11" s="242"/>
      <c r="QOE11" s="242"/>
      <c r="QOF11" s="242"/>
      <c r="QOG11" s="242"/>
      <c r="QOH11" s="242"/>
      <c r="QOI11" s="242"/>
      <c r="QOJ11" s="242"/>
      <c r="QOK11" s="242"/>
      <c r="QOL11" s="242"/>
      <c r="QOM11" s="242"/>
      <c r="QON11" s="242"/>
      <c r="QOO11" s="242"/>
      <c r="QOP11" s="242"/>
      <c r="QOQ11" s="242"/>
      <c r="QOR11" s="242"/>
      <c r="QOS11" s="242"/>
      <c r="QOT11" s="242"/>
      <c r="QOU11" s="242"/>
      <c r="QOV11" s="242"/>
      <c r="QOW11" s="242"/>
      <c r="QOX11" s="242"/>
      <c r="QOY11" s="242"/>
      <c r="QOZ11" s="242"/>
      <c r="QPA11" s="242"/>
      <c r="QPB11" s="242"/>
      <c r="QPC11" s="242"/>
      <c r="QPD11" s="242"/>
      <c r="QPE11" s="242"/>
      <c r="QPF11" s="242"/>
      <c r="QPG11" s="242"/>
      <c r="QPH11" s="242"/>
      <c r="QPI11" s="242"/>
      <c r="QPJ11" s="242"/>
      <c r="QPK11" s="242"/>
      <c r="QPL11" s="242"/>
      <c r="QPM11" s="242"/>
      <c r="QPN11" s="242"/>
      <c r="QPO11" s="242"/>
      <c r="QPP11" s="242"/>
      <c r="QPQ11" s="242"/>
      <c r="QPR11" s="242"/>
      <c r="QPS11" s="242"/>
      <c r="QPT11" s="242"/>
      <c r="QPU11" s="242"/>
      <c r="QPV11" s="242"/>
      <c r="QPW11" s="242"/>
      <c r="QPX11" s="242"/>
      <c r="QPY11" s="242"/>
      <c r="QPZ11" s="242"/>
      <c r="QQA11" s="242"/>
      <c r="QQB11" s="242"/>
      <c r="QQC11" s="242"/>
      <c r="QQD11" s="242"/>
      <c r="QQE11" s="242"/>
      <c r="QQF11" s="242"/>
      <c r="QQG11" s="242"/>
      <c r="QQH11" s="242"/>
      <c r="QQI11" s="242"/>
      <c r="QQJ11" s="242"/>
      <c r="QQK11" s="242"/>
      <c r="QQL11" s="242"/>
      <c r="QQM11" s="242"/>
      <c r="QQN11" s="242"/>
      <c r="QQO11" s="242"/>
      <c r="QQP11" s="242"/>
      <c r="QQQ11" s="242"/>
      <c r="QQR11" s="242"/>
      <c r="QQS11" s="242"/>
      <c r="QQT11" s="242"/>
      <c r="QQU11" s="242"/>
      <c r="QQV11" s="242"/>
      <c r="QQW11" s="242"/>
      <c r="QQX11" s="242"/>
      <c r="QQY11" s="242"/>
      <c r="QQZ11" s="242"/>
      <c r="QRA11" s="242"/>
      <c r="QRB11" s="242"/>
      <c r="QRC11" s="242"/>
      <c r="QRD11" s="242"/>
      <c r="QRE11" s="242"/>
      <c r="QRF11" s="242"/>
      <c r="QRG11" s="242"/>
      <c r="QRH11" s="242"/>
      <c r="QRI11" s="242"/>
      <c r="QRJ11" s="242"/>
      <c r="QRK11" s="242"/>
      <c r="QRL11" s="242"/>
      <c r="QRM11" s="242"/>
      <c r="QRN11" s="242"/>
      <c r="QRO11" s="242"/>
      <c r="QRP11" s="242"/>
      <c r="QRQ11" s="242"/>
      <c r="QRR11" s="242"/>
      <c r="QRS11" s="242"/>
      <c r="QRT11" s="242"/>
      <c r="QRU11" s="242"/>
      <c r="QRV11" s="242"/>
      <c r="QRW11" s="242"/>
      <c r="QRX11" s="242"/>
      <c r="QRY11" s="242"/>
      <c r="QRZ11" s="242"/>
      <c r="QSA11" s="242"/>
      <c r="QSB11" s="242"/>
      <c r="QSC11" s="242"/>
      <c r="QSD11" s="242"/>
      <c r="QSE11" s="242"/>
      <c r="QSF11" s="242"/>
      <c r="QSG11" s="242"/>
      <c r="QSH11" s="242"/>
      <c r="QSI11" s="242"/>
      <c r="QSJ11" s="242"/>
      <c r="QSK11" s="242"/>
      <c r="QSL11" s="242"/>
      <c r="QSM11" s="242"/>
      <c r="QSN11" s="242"/>
      <c r="QSO11" s="242"/>
      <c r="QSP11" s="242"/>
      <c r="QSQ11" s="242"/>
      <c r="QSR11" s="242"/>
      <c r="QSS11" s="242"/>
      <c r="QST11" s="242"/>
      <c r="QSU11" s="242"/>
      <c r="QSV11" s="242"/>
      <c r="QSW11" s="242"/>
      <c r="QSX11" s="242"/>
      <c r="QSY11" s="242"/>
      <c r="QSZ11" s="242"/>
      <c r="QTA11" s="242"/>
      <c r="QTB11" s="242"/>
      <c r="QTC11" s="242"/>
      <c r="QTD11" s="242"/>
      <c r="QTE11" s="242"/>
      <c r="QTF11" s="242"/>
      <c r="QTG11" s="242"/>
      <c r="QTH11" s="242"/>
      <c r="QTI11" s="242"/>
      <c r="QTJ11" s="242"/>
      <c r="QTK11" s="242"/>
      <c r="QTL11" s="242"/>
      <c r="QTM11" s="242"/>
      <c r="QTN11" s="242"/>
      <c r="QTO11" s="242"/>
      <c r="QTP11" s="242"/>
      <c r="QTQ11" s="242"/>
      <c r="QTR11" s="242"/>
      <c r="QTS11" s="242"/>
      <c r="QTT11" s="242"/>
      <c r="QTU11" s="242"/>
      <c r="QTV11" s="242"/>
      <c r="QTW11" s="242"/>
      <c r="QTX11" s="242"/>
      <c r="QTY11" s="242"/>
      <c r="QTZ11" s="242"/>
      <c r="QUA11" s="242"/>
      <c r="QUB11" s="242"/>
      <c r="QUC11" s="242"/>
      <c r="QUD11" s="242"/>
      <c r="QUE11" s="242"/>
      <c r="QUF11" s="242"/>
      <c r="QUG11" s="242"/>
      <c r="QUH11" s="242"/>
      <c r="QUI11" s="242"/>
      <c r="QUJ11" s="242"/>
      <c r="QUK11" s="242"/>
      <c r="QUL11" s="242"/>
      <c r="QUM11" s="242"/>
      <c r="QUN11" s="242"/>
      <c r="QUO11" s="242"/>
      <c r="QUP11" s="242"/>
      <c r="QUQ11" s="242"/>
      <c r="QUR11" s="242"/>
      <c r="QUS11" s="242"/>
      <c r="QUT11" s="242"/>
      <c r="QUU11" s="242"/>
      <c r="QUV11" s="242"/>
      <c r="QUW11" s="242"/>
      <c r="QUX11" s="242"/>
      <c r="QUY11" s="242"/>
      <c r="QUZ11" s="242"/>
      <c r="QVA11" s="242"/>
      <c r="QVB11" s="242"/>
      <c r="QVC11" s="242"/>
      <c r="QVD11" s="242"/>
      <c r="QVE11" s="242"/>
      <c r="QVF11" s="242"/>
      <c r="QVG11" s="242"/>
      <c r="QVH11" s="242"/>
      <c r="QVI11" s="242"/>
      <c r="QVJ11" s="242"/>
      <c r="QVK11" s="242"/>
      <c r="QVL11" s="242"/>
      <c r="QVM11" s="242"/>
      <c r="QVN11" s="242"/>
      <c r="QVO11" s="242"/>
      <c r="QVP11" s="242"/>
      <c r="QVQ11" s="242"/>
      <c r="QVR11" s="242"/>
      <c r="QVS11" s="242"/>
      <c r="QVT11" s="242"/>
      <c r="QVU11" s="242"/>
      <c r="QVV11" s="242"/>
      <c r="QVW11" s="242"/>
      <c r="QVX11" s="242"/>
      <c r="QVY11" s="242"/>
      <c r="QVZ11" s="242"/>
      <c r="QWA11" s="242"/>
      <c r="QWB11" s="242"/>
      <c r="QWC11" s="242"/>
      <c r="QWD11" s="242"/>
      <c r="QWE11" s="242"/>
      <c r="QWF11" s="242"/>
      <c r="QWG11" s="242"/>
      <c r="QWH11" s="242"/>
      <c r="QWI11" s="242"/>
      <c r="QWJ11" s="242"/>
      <c r="QWK11" s="242"/>
      <c r="QWL11" s="242"/>
      <c r="QWM11" s="242"/>
      <c r="QWN11" s="242"/>
      <c r="QWO11" s="242"/>
      <c r="QWP11" s="242"/>
      <c r="QWQ11" s="242"/>
      <c r="QWR11" s="242"/>
      <c r="QWS11" s="242"/>
      <c r="QWT11" s="242"/>
      <c r="QWU11" s="242"/>
      <c r="QWV11" s="242"/>
      <c r="QWW11" s="242"/>
      <c r="QWX11" s="242"/>
      <c r="QWY11" s="242"/>
      <c r="QWZ11" s="242"/>
      <c r="QXA11" s="242"/>
      <c r="QXB11" s="242"/>
      <c r="QXC11" s="242"/>
      <c r="QXD11" s="242"/>
      <c r="QXE11" s="242"/>
      <c r="QXF11" s="242"/>
      <c r="QXG11" s="242"/>
      <c r="QXH11" s="242"/>
      <c r="QXI11" s="242"/>
      <c r="QXJ11" s="242"/>
      <c r="QXK11" s="242"/>
      <c r="QXL11" s="242"/>
      <c r="QXM11" s="242"/>
      <c r="QXN11" s="242"/>
      <c r="QXO11" s="242"/>
      <c r="QXP11" s="242"/>
      <c r="QXQ11" s="242"/>
      <c r="QXR11" s="242"/>
      <c r="QXS11" s="242"/>
      <c r="QXT11" s="242"/>
      <c r="QXU11" s="242"/>
      <c r="QXV11" s="242"/>
      <c r="QXW11" s="242"/>
      <c r="QXX11" s="242"/>
      <c r="QXY11" s="242"/>
      <c r="QXZ11" s="242"/>
      <c r="QYA11" s="242"/>
      <c r="QYB11" s="242"/>
      <c r="QYC11" s="242"/>
      <c r="QYD11" s="242"/>
      <c r="QYE11" s="242"/>
      <c r="QYF11" s="242"/>
      <c r="QYG11" s="242"/>
      <c r="QYH11" s="242"/>
      <c r="QYI11" s="242"/>
      <c r="QYJ11" s="242"/>
      <c r="QYK11" s="242"/>
      <c r="QYL11" s="242"/>
      <c r="QYM11" s="242"/>
      <c r="QYN11" s="242"/>
      <c r="QYO11" s="242"/>
      <c r="QYP11" s="242"/>
      <c r="QYQ11" s="242"/>
      <c r="QYR11" s="242"/>
      <c r="QYS11" s="242"/>
      <c r="QYT11" s="242"/>
      <c r="QYU11" s="242"/>
      <c r="QYV11" s="242"/>
      <c r="QYW11" s="242"/>
      <c r="QYX11" s="242"/>
      <c r="QYY11" s="242"/>
      <c r="QYZ11" s="242"/>
      <c r="QZA11" s="242"/>
      <c r="QZB11" s="242"/>
      <c r="QZC11" s="242"/>
      <c r="QZD11" s="242"/>
      <c r="QZE11" s="242"/>
      <c r="QZF11" s="242"/>
      <c r="QZG11" s="242"/>
      <c r="QZH11" s="242"/>
      <c r="QZI11" s="242"/>
      <c r="QZJ11" s="242"/>
      <c r="QZK11" s="242"/>
      <c r="QZL11" s="242"/>
      <c r="QZM11" s="242"/>
      <c r="QZN11" s="242"/>
      <c r="QZO11" s="242"/>
      <c r="QZP11" s="242"/>
      <c r="QZQ11" s="242"/>
      <c r="QZR11" s="242"/>
      <c r="QZS11" s="242"/>
      <c r="QZT11" s="242"/>
      <c r="QZU11" s="242"/>
      <c r="QZV11" s="242"/>
      <c r="QZW11" s="242"/>
      <c r="QZX11" s="242"/>
      <c r="QZY11" s="242"/>
      <c r="QZZ11" s="242"/>
      <c r="RAA11" s="242"/>
      <c r="RAB11" s="242"/>
      <c r="RAC11" s="242"/>
      <c r="RAD11" s="242"/>
      <c r="RAE11" s="242"/>
      <c r="RAF11" s="242"/>
      <c r="RAG11" s="242"/>
      <c r="RAH11" s="242"/>
      <c r="RAI11" s="242"/>
      <c r="RAJ11" s="242"/>
      <c r="RAK11" s="242"/>
      <c r="RAL11" s="242"/>
      <c r="RAM11" s="242"/>
      <c r="RAN11" s="242"/>
      <c r="RAO11" s="242"/>
      <c r="RAP11" s="242"/>
      <c r="RAQ11" s="242"/>
      <c r="RAR11" s="242"/>
      <c r="RAS11" s="242"/>
      <c r="RAT11" s="242"/>
      <c r="RAU11" s="242"/>
      <c r="RAV11" s="242"/>
      <c r="RAW11" s="242"/>
      <c r="RAX11" s="242"/>
      <c r="RAY11" s="242"/>
      <c r="RAZ11" s="242"/>
      <c r="RBA11" s="242"/>
      <c r="RBB11" s="242"/>
      <c r="RBC11" s="242"/>
      <c r="RBD11" s="242"/>
      <c r="RBE11" s="242"/>
      <c r="RBF11" s="242"/>
      <c r="RBG11" s="242"/>
      <c r="RBH11" s="242"/>
      <c r="RBI11" s="242"/>
      <c r="RBJ11" s="242"/>
      <c r="RBK11" s="242"/>
      <c r="RBL11" s="242"/>
      <c r="RBM11" s="242"/>
      <c r="RBN11" s="242"/>
      <c r="RBO11" s="242"/>
      <c r="RBP11" s="242"/>
      <c r="RBQ11" s="242"/>
      <c r="RBR11" s="242"/>
      <c r="RBS11" s="242"/>
      <c r="RBT11" s="242"/>
      <c r="RBU11" s="242"/>
      <c r="RBV11" s="242"/>
      <c r="RBW11" s="242"/>
      <c r="RBX11" s="242"/>
      <c r="RBY11" s="242"/>
      <c r="RBZ11" s="242"/>
      <c r="RCA11" s="242"/>
      <c r="RCB11" s="242"/>
      <c r="RCC11" s="242"/>
      <c r="RCD11" s="242"/>
      <c r="RCE11" s="242"/>
      <c r="RCF11" s="242"/>
      <c r="RCG11" s="242"/>
      <c r="RCH11" s="242"/>
      <c r="RCI11" s="242"/>
      <c r="RCJ11" s="242"/>
      <c r="RCK11" s="242"/>
      <c r="RCL11" s="242"/>
      <c r="RCM11" s="242"/>
      <c r="RCN11" s="242"/>
      <c r="RCO11" s="242"/>
      <c r="RCP11" s="242"/>
      <c r="RCQ11" s="242"/>
      <c r="RCR11" s="242"/>
      <c r="RCS11" s="242"/>
      <c r="RCT11" s="242"/>
      <c r="RCU11" s="242"/>
      <c r="RCV11" s="242"/>
      <c r="RCW11" s="242"/>
      <c r="RCX11" s="242"/>
      <c r="RCY11" s="242"/>
      <c r="RCZ11" s="242"/>
      <c r="RDA11" s="242"/>
      <c r="RDB11" s="242"/>
      <c r="RDC11" s="242"/>
      <c r="RDD11" s="242"/>
      <c r="RDE11" s="242"/>
      <c r="RDF11" s="242"/>
      <c r="RDG11" s="242"/>
      <c r="RDH11" s="242"/>
      <c r="RDI11" s="242"/>
      <c r="RDJ11" s="242"/>
      <c r="RDK11" s="242"/>
      <c r="RDL11" s="242"/>
      <c r="RDM11" s="242"/>
      <c r="RDN11" s="242"/>
      <c r="RDO11" s="242"/>
      <c r="RDP11" s="242"/>
      <c r="RDQ11" s="242"/>
      <c r="RDR11" s="242"/>
      <c r="RDS11" s="242"/>
      <c r="RDT11" s="242"/>
      <c r="RDU11" s="242"/>
      <c r="RDV11" s="242"/>
      <c r="RDW11" s="242"/>
      <c r="RDX11" s="242"/>
      <c r="RDY11" s="242"/>
      <c r="RDZ11" s="242"/>
      <c r="REA11" s="242"/>
      <c r="REB11" s="242"/>
      <c r="REC11" s="242"/>
      <c r="RED11" s="242"/>
      <c r="REE11" s="242"/>
      <c r="REF11" s="242"/>
      <c r="REG11" s="242"/>
      <c r="REH11" s="242"/>
      <c r="REI11" s="242"/>
      <c r="REJ11" s="242"/>
      <c r="REK11" s="242"/>
      <c r="REL11" s="242"/>
      <c r="REM11" s="242"/>
      <c r="REN11" s="242"/>
      <c r="REO11" s="242"/>
      <c r="REP11" s="242"/>
      <c r="REQ11" s="242"/>
      <c r="RER11" s="242"/>
      <c r="RES11" s="242"/>
      <c r="RET11" s="242"/>
      <c r="REU11" s="242"/>
      <c r="REV11" s="242"/>
      <c r="REW11" s="242"/>
      <c r="REX11" s="242"/>
      <c r="REY11" s="242"/>
      <c r="REZ11" s="242"/>
      <c r="RFA11" s="242"/>
      <c r="RFB11" s="242"/>
      <c r="RFC11" s="242"/>
      <c r="RFD11" s="242"/>
      <c r="RFE11" s="242"/>
      <c r="RFF11" s="242"/>
      <c r="RFG11" s="242"/>
      <c r="RFH11" s="242"/>
      <c r="RFI11" s="242"/>
      <c r="RFJ11" s="242"/>
      <c r="RFK11" s="242"/>
      <c r="RFL11" s="242"/>
      <c r="RFM11" s="242"/>
      <c r="RFN11" s="242"/>
      <c r="RFO11" s="242"/>
      <c r="RFP11" s="242"/>
      <c r="RFQ11" s="242"/>
      <c r="RFR11" s="242"/>
      <c r="RFS11" s="242"/>
      <c r="RFT11" s="242"/>
      <c r="RFU11" s="242"/>
      <c r="RFV11" s="242"/>
      <c r="RFW11" s="242"/>
      <c r="RFX11" s="242"/>
      <c r="RFY11" s="242"/>
      <c r="RFZ11" s="242"/>
      <c r="RGA11" s="242"/>
      <c r="RGB11" s="242"/>
      <c r="RGC11" s="242"/>
      <c r="RGD11" s="242"/>
      <c r="RGE11" s="242"/>
      <c r="RGF11" s="242"/>
      <c r="RGG11" s="242"/>
      <c r="RGH11" s="242"/>
      <c r="RGI11" s="242"/>
      <c r="RGJ11" s="242"/>
      <c r="RGK11" s="242"/>
      <c r="RGL11" s="242"/>
      <c r="RGM11" s="242"/>
      <c r="RGN11" s="242"/>
      <c r="RGO11" s="242"/>
      <c r="RGP11" s="242"/>
      <c r="RGQ11" s="242"/>
      <c r="RGR11" s="242"/>
      <c r="RGS11" s="242"/>
      <c r="RGT11" s="242"/>
      <c r="RGU11" s="242"/>
      <c r="RGV11" s="242"/>
      <c r="RGW11" s="242"/>
      <c r="RGX11" s="242"/>
      <c r="RGY11" s="242"/>
      <c r="RGZ11" s="242"/>
      <c r="RHA11" s="242"/>
      <c r="RHB11" s="242"/>
      <c r="RHC11" s="242"/>
      <c r="RHD11" s="242"/>
      <c r="RHE11" s="242"/>
      <c r="RHF11" s="242"/>
      <c r="RHG11" s="242"/>
      <c r="RHH11" s="242"/>
      <c r="RHI11" s="242"/>
      <c r="RHJ11" s="242"/>
      <c r="RHK11" s="242"/>
      <c r="RHL11" s="242"/>
      <c r="RHM11" s="242"/>
      <c r="RHN11" s="242"/>
      <c r="RHO11" s="242"/>
      <c r="RHP11" s="242"/>
      <c r="RHQ11" s="242"/>
      <c r="RHR11" s="242"/>
      <c r="RHS11" s="242"/>
      <c r="RHT11" s="242"/>
      <c r="RHU11" s="242"/>
      <c r="RHV11" s="242"/>
      <c r="RHW11" s="242"/>
      <c r="RHX11" s="242"/>
      <c r="RHY11" s="242"/>
      <c r="RHZ11" s="242"/>
      <c r="RIA11" s="242"/>
      <c r="RIB11" s="242"/>
      <c r="RIC11" s="242"/>
      <c r="RID11" s="242"/>
      <c r="RIE11" s="242"/>
      <c r="RIF11" s="242"/>
      <c r="RIG11" s="242"/>
      <c r="RIH11" s="242"/>
      <c r="RII11" s="242"/>
      <c r="RIJ11" s="242"/>
      <c r="RIK11" s="242"/>
      <c r="RIL11" s="242"/>
      <c r="RIM11" s="242"/>
      <c r="RIN11" s="242"/>
      <c r="RIO11" s="242"/>
      <c r="RIP11" s="242"/>
      <c r="RIQ11" s="242"/>
      <c r="RIR11" s="242"/>
      <c r="RIS11" s="242"/>
      <c r="RIT11" s="242"/>
      <c r="RIU11" s="242"/>
      <c r="RIV11" s="242"/>
      <c r="RIW11" s="242"/>
      <c r="RIX11" s="242"/>
      <c r="RIY11" s="242"/>
      <c r="RIZ11" s="242"/>
      <c r="RJA11" s="242"/>
      <c r="RJB11" s="242"/>
      <c r="RJC11" s="242"/>
      <c r="RJD11" s="242"/>
      <c r="RJE11" s="242"/>
      <c r="RJF11" s="242"/>
      <c r="RJG11" s="242"/>
      <c r="RJH11" s="242"/>
      <c r="RJI11" s="242"/>
      <c r="RJJ11" s="242"/>
      <c r="RJK11" s="242"/>
      <c r="RJL11" s="242"/>
      <c r="RJM11" s="242"/>
      <c r="RJN11" s="242"/>
      <c r="RJO11" s="242"/>
      <c r="RJP11" s="242"/>
      <c r="RJQ11" s="242"/>
      <c r="RJR11" s="242"/>
      <c r="RJS11" s="242"/>
      <c r="RJT11" s="242"/>
      <c r="RJU11" s="242"/>
      <c r="RJV11" s="242"/>
      <c r="RJW11" s="242"/>
      <c r="RJX11" s="242"/>
      <c r="RJY11" s="242"/>
      <c r="RJZ11" s="242"/>
      <c r="RKA11" s="242"/>
      <c r="RKB11" s="242"/>
      <c r="RKC11" s="242"/>
      <c r="RKD11" s="242"/>
      <c r="RKE11" s="242"/>
      <c r="RKF11" s="242"/>
      <c r="RKG11" s="242"/>
      <c r="RKH11" s="242"/>
      <c r="RKI11" s="242"/>
      <c r="RKJ11" s="242"/>
      <c r="RKK11" s="242"/>
      <c r="RKL11" s="242"/>
      <c r="RKM11" s="242"/>
      <c r="RKN11" s="242"/>
      <c r="RKO11" s="242"/>
      <c r="RKP11" s="242"/>
      <c r="RKQ11" s="242"/>
      <c r="RKR11" s="242"/>
      <c r="RKS11" s="242"/>
      <c r="RKT11" s="242"/>
      <c r="RKU11" s="242"/>
      <c r="RKV11" s="242"/>
      <c r="RKW11" s="242"/>
      <c r="RKX11" s="242"/>
      <c r="RKY11" s="242"/>
      <c r="RKZ11" s="242"/>
      <c r="RLA11" s="242"/>
      <c r="RLB11" s="242"/>
      <c r="RLC11" s="242"/>
      <c r="RLD11" s="242"/>
      <c r="RLE11" s="242"/>
      <c r="RLF11" s="242"/>
      <c r="RLG11" s="242"/>
      <c r="RLH11" s="242"/>
      <c r="RLI11" s="242"/>
      <c r="RLJ11" s="242"/>
      <c r="RLK11" s="242"/>
      <c r="RLL11" s="242"/>
      <c r="RLM11" s="242"/>
      <c r="RLN11" s="242"/>
      <c r="RLO11" s="242"/>
      <c r="RLP11" s="242"/>
      <c r="RLQ11" s="242"/>
      <c r="RLR11" s="242"/>
      <c r="RLS11" s="242"/>
      <c r="RLT11" s="242"/>
      <c r="RLU11" s="242"/>
      <c r="RLV11" s="242"/>
      <c r="RLW11" s="242"/>
      <c r="RLX11" s="242"/>
      <c r="RLY11" s="242"/>
      <c r="RLZ11" s="242"/>
      <c r="RMA11" s="242"/>
      <c r="RMB11" s="242"/>
      <c r="RMC11" s="242"/>
      <c r="RMD11" s="242"/>
      <c r="RME11" s="242"/>
      <c r="RMF11" s="242"/>
      <c r="RMG11" s="242"/>
      <c r="RMH11" s="242"/>
      <c r="RMI11" s="242"/>
      <c r="RMJ11" s="242"/>
      <c r="RMK11" s="242"/>
      <c r="RML11" s="242"/>
      <c r="RMM11" s="242"/>
      <c r="RMN11" s="242"/>
      <c r="RMO11" s="242"/>
      <c r="RMP11" s="242"/>
      <c r="RMQ11" s="242"/>
      <c r="RMR11" s="242"/>
      <c r="RMS11" s="242"/>
      <c r="RMT11" s="242"/>
      <c r="RMU11" s="242"/>
      <c r="RMV11" s="242"/>
      <c r="RMW11" s="242"/>
      <c r="RMX11" s="242"/>
      <c r="RMY11" s="242"/>
      <c r="RMZ11" s="242"/>
      <c r="RNA11" s="242"/>
      <c r="RNB11" s="242"/>
      <c r="RNC11" s="242"/>
      <c r="RND11" s="242"/>
      <c r="RNE11" s="242"/>
      <c r="RNF11" s="242"/>
      <c r="RNG11" s="242"/>
      <c r="RNH11" s="242"/>
      <c r="RNI11" s="242"/>
      <c r="RNJ11" s="242"/>
      <c r="RNK11" s="242"/>
      <c r="RNL11" s="242"/>
      <c r="RNM11" s="242"/>
      <c r="RNN11" s="242"/>
      <c r="RNO11" s="242"/>
      <c r="RNP11" s="242"/>
      <c r="RNQ11" s="242"/>
      <c r="RNR11" s="242"/>
      <c r="RNS11" s="242"/>
      <c r="RNT11" s="242"/>
      <c r="RNU11" s="242"/>
      <c r="RNV11" s="242"/>
      <c r="RNW11" s="242"/>
      <c r="RNX11" s="242"/>
      <c r="RNY11" s="242"/>
      <c r="RNZ11" s="242"/>
      <c r="ROA11" s="242"/>
      <c r="ROB11" s="242"/>
      <c r="ROC11" s="242"/>
      <c r="ROD11" s="242"/>
      <c r="ROE11" s="242"/>
      <c r="ROF11" s="242"/>
      <c r="ROG11" s="242"/>
      <c r="ROH11" s="242"/>
      <c r="ROI11" s="242"/>
      <c r="ROJ11" s="242"/>
      <c r="ROK11" s="242"/>
      <c r="ROL11" s="242"/>
      <c r="ROM11" s="242"/>
      <c r="RON11" s="242"/>
      <c r="ROO11" s="242"/>
      <c r="ROP11" s="242"/>
      <c r="ROQ11" s="242"/>
      <c r="ROR11" s="242"/>
      <c r="ROS11" s="242"/>
      <c r="ROT11" s="242"/>
      <c r="ROU11" s="242"/>
      <c r="ROV11" s="242"/>
      <c r="ROW11" s="242"/>
      <c r="ROX11" s="242"/>
      <c r="ROY11" s="242"/>
      <c r="ROZ11" s="242"/>
      <c r="RPA11" s="242"/>
      <c r="RPB11" s="242"/>
      <c r="RPC11" s="242"/>
      <c r="RPD11" s="242"/>
      <c r="RPE11" s="242"/>
      <c r="RPF11" s="242"/>
      <c r="RPG11" s="242"/>
      <c r="RPH11" s="242"/>
      <c r="RPI11" s="242"/>
      <c r="RPJ11" s="242"/>
      <c r="RPK11" s="242"/>
      <c r="RPL11" s="242"/>
      <c r="RPM11" s="242"/>
      <c r="RPN11" s="242"/>
      <c r="RPO11" s="242"/>
      <c r="RPP11" s="242"/>
      <c r="RPQ11" s="242"/>
      <c r="RPR11" s="242"/>
      <c r="RPS11" s="242"/>
      <c r="RPT11" s="242"/>
      <c r="RPU11" s="242"/>
      <c r="RPV11" s="242"/>
      <c r="RPW11" s="242"/>
      <c r="RPX11" s="242"/>
      <c r="RPY11" s="242"/>
      <c r="RPZ11" s="242"/>
      <c r="RQA11" s="242"/>
      <c r="RQB11" s="242"/>
      <c r="RQC11" s="242"/>
      <c r="RQD11" s="242"/>
      <c r="RQE11" s="242"/>
      <c r="RQF11" s="242"/>
      <c r="RQG11" s="242"/>
      <c r="RQH11" s="242"/>
      <c r="RQI11" s="242"/>
      <c r="RQJ11" s="242"/>
      <c r="RQK11" s="242"/>
      <c r="RQL11" s="242"/>
      <c r="RQM11" s="242"/>
      <c r="RQN11" s="242"/>
      <c r="RQO11" s="242"/>
      <c r="RQP11" s="242"/>
      <c r="RQQ11" s="242"/>
      <c r="RQR11" s="242"/>
      <c r="RQS11" s="242"/>
      <c r="RQT11" s="242"/>
      <c r="RQU11" s="242"/>
      <c r="RQV11" s="242"/>
      <c r="RQW11" s="242"/>
      <c r="RQX11" s="242"/>
      <c r="RQY11" s="242"/>
      <c r="RQZ11" s="242"/>
      <c r="RRA11" s="242"/>
      <c r="RRB11" s="242"/>
      <c r="RRC11" s="242"/>
      <c r="RRD11" s="242"/>
      <c r="RRE11" s="242"/>
      <c r="RRF11" s="242"/>
      <c r="RRG11" s="242"/>
      <c r="RRH11" s="242"/>
      <c r="RRI11" s="242"/>
      <c r="RRJ11" s="242"/>
      <c r="RRK11" s="242"/>
      <c r="RRL11" s="242"/>
      <c r="RRM11" s="242"/>
      <c r="RRN11" s="242"/>
      <c r="RRO11" s="242"/>
      <c r="RRP11" s="242"/>
      <c r="RRQ11" s="242"/>
      <c r="RRR11" s="242"/>
      <c r="RRS11" s="242"/>
      <c r="RRT11" s="242"/>
      <c r="RRU11" s="242"/>
      <c r="RRV11" s="242"/>
      <c r="RRW11" s="242"/>
      <c r="RRX11" s="242"/>
      <c r="RRY11" s="242"/>
      <c r="RRZ11" s="242"/>
      <c r="RSA11" s="242"/>
      <c r="RSB11" s="242"/>
      <c r="RSC11" s="242"/>
      <c r="RSD11" s="242"/>
      <c r="RSE11" s="242"/>
      <c r="RSF11" s="242"/>
      <c r="RSG11" s="242"/>
      <c r="RSH11" s="242"/>
      <c r="RSI11" s="242"/>
      <c r="RSJ11" s="242"/>
      <c r="RSK11" s="242"/>
      <c r="RSL11" s="242"/>
      <c r="RSM11" s="242"/>
      <c r="RSN11" s="242"/>
      <c r="RSO11" s="242"/>
      <c r="RSP11" s="242"/>
      <c r="RSQ11" s="242"/>
      <c r="RSR11" s="242"/>
      <c r="RSS11" s="242"/>
      <c r="RST11" s="242"/>
      <c r="RSU11" s="242"/>
      <c r="RSV11" s="242"/>
      <c r="RSW11" s="242"/>
      <c r="RSX11" s="242"/>
      <c r="RSY11" s="242"/>
      <c r="RSZ11" s="242"/>
      <c r="RTA11" s="242"/>
      <c r="RTB11" s="242"/>
      <c r="RTC11" s="242"/>
      <c r="RTD11" s="242"/>
      <c r="RTE11" s="242"/>
      <c r="RTF11" s="242"/>
      <c r="RTG11" s="242"/>
      <c r="RTH11" s="242"/>
      <c r="RTI11" s="242"/>
      <c r="RTJ11" s="242"/>
      <c r="RTK11" s="242"/>
      <c r="RTL11" s="242"/>
      <c r="RTM11" s="242"/>
      <c r="RTN11" s="242"/>
      <c r="RTO11" s="242"/>
      <c r="RTP11" s="242"/>
      <c r="RTQ11" s="242"/>
      <c r="RTR11" s="242"/>
      <c r="RTS11" s="242"/>
      <c r="RTT11" s="242"/>
      <c r="RTU11" s="242"/>
      <c r="RTV11" s="242"/>
      <c r="RTW11" s="242"/>
      <c r="RTX11" s="242"/>
      <c r="RTY11" s="242"/>
      <c r="RTZ11" s="242"/>
      <c r="RUA11" s="242"/>
      <c r="RUB11" s="242"/>
      <c r="RUC11" s="242"/>
      <c r="RUD11" s="242"/>
      <c r="RUE11" s="242"/>
      <c r="RUF11" s="242"/>
      <c r="RUG11" s="242"/>
      <c r="RUH11" s="242"/>
      <c r="RUI11" s="242"/>
      <c r="RUJ11" s="242"/>
      <c r="RUK11" s="242"/>
      <c r="RUL11" s="242"/>
      <c r="RUM11" s="242"/>
      <c r="RUN11" s="242"/>
      <c r="RUO11" s="242"/>
      <c r="RUP11" s="242"/>
      <c r="RUQ11" s="242"/>
      <c r="RUR11" s="242"/>
      <c r="RUS11" s="242"/>
      <c r="RUT11" s="242"/>
      <c r="RUU11" s="242"/>
      <c r="RUV11" s="242"/>
      <c r="RUW11" s="242"/>
      <c r="RUX11" s="242"/>
      <c r="RUY11" s="242"/>
      <c r="RUZ11" s="242"/>
      <c r="RVA11" s="242"/>
      <c r="RVB11" s="242"/>
      <c r="RVC11" s="242"/>
      <c r="RVD11" s="242"/>
      <c r="RVE11" s="242"/>
      <c r="RVF11" s="242"/>
      <c r="RVG11" s="242"/>
      <c r="RVH11" s="242"/>
      <c r="RVI11" s="242"/>
      <c r="RVJ11" s="242"/>
      <c r="RVK11" s="242"/>
      <c r="RVL11" s="242"/>
      <c r="RVM11" s="242"/>
      <c r="RVN11" s="242"/>
      <c r="RVO11" s="242"/>
      <c r="RVP11" s="242"/>
      <c r="RVQ11" s="242"/>
      <c r="RVR11" s="242"/>
      <c r="RVS11" s="242"/>
      <c r="RVT11" s="242"/>
      <c r="RVU11" s="242"/>
      <c r="RVV11" s="242"/>
      <c r="RVW11" s="242"/>
      <c r="RVX11" s="242"/>
      <c r="RVY11" s="242"/>
      <c r="RVZ11" s="242"/>
      <c r="RWA11" s="242"/>
      <c r="RWB11" s="242"/>
      <c r="RWC11" s="242"/>
      <c r="RWD11" s="242"/>
      <c r="RWE11" s="242"/>
      <c r="RWF11" s="242"/>
      <c r="RWG11" s="242"/>
      <c r="RWH11" s="242"/>
      <c r="RWI11" s="242"/>
      <c r="RWJ11" s="242"/>
      <c r="RWK11" s="242"/>
      <c r="RWL11" s="242"/>
      <c r="RWM11" s="242"/>
      <c r="RWN11" s="242"/>
      <c r="RWO11" s="242"/>
      <c r="RWP11" s="242"/>
      <c r="RWQ11" s="242"/>
      <c r="RWR11" s="242"/>
      <c r="RWS11" s="242"/>
      <c r="RWT11" s="242"/>
      <c r="RWU11" s="242"/>
      <c r="RWV11" s="242"/>
      <c r="RWW11" s="242"/>
      <c r="RWX11" s="242"/>
      <c r="RWY11" s="242"/>
      <c r="RWZ11" s="242"/>
      <c r="RXA11" s="242"/>
      <c r="RXB11" s="242"/>
      <c r="RXC11" s="242"/>
      <c r="RXD11" s="242"/>
      <c r="RXE11" s="242"/>
      <c r="RXF11" s="242"/>
      <c r="RXG11" s="242"/>
      <c r="RXH11" s="242"/>
      <c r="RXI11" s="242"/>
      <c r="RXJ11" s="242"/>
      <c r="RXK11" s="242"/>
      <c r="RXL11" s="242"/>
      <c r="RXM11" s="242"/>
      <c r="RXN11" s="242"/>
      <c r="RXO11" s="242"/>
      <c r="RXP11" s="242"/>
      <c r="RXQ11" s="242"/>
      <c r="RXR11" s="242"/>
      <c r="RXS11" s="242"/>
      <c r="RXT11" s="242"/>
      <c r="RXU11" s="242"/>
      <c r="RXV11" s="242"/>
      <c r="RXW11" s="242"/>
      <c r="RXX11" s="242"/>
      <c r="RXY11" s="242"/>
      <c r="RXZ11" s="242"/>
      <c r="RYA11" s="242"/>
      <c r="RYB11" s="242"/>
      <c r="RYC11" s="242"/>
      <c r="RYD11" s="242"/>
      <c r="RYE11" s="242"/>
      <c r="RYF11" s="242"/>
      <c r="RYG11" s="242"/>
      <c r="RYH11" s="242"/>
      <c r="RYI11" s="242"/>
      <c r="RYJ11" s="242"/>
      <c r="RYK11" s="242"/>
      <c r="RYL11" s="242"/>
      <c r="RYM11" s="242"/>
      <c r="RYN11" s="242"/>
      <c r="RYO11" s="242"/>
      <c r="RYP11" s="242"/>
      <c r="RYQ11" s="242"/>
      <c r="RYR11" s="242"/>
      <c r="RYS11" s="242"/>
      <c r="RYT11" s="242"/>
      <c r="RYU11" s="242"/>
      <c r="RYV11" s="242"/>
      <c r="RYW11" s="242"/>
      <c r="RYX11" s="242"/>
      <c r="RYY11" s="242"/>
      <c r="RYZ11" s="242"/>
      <c r="RZA11" s="242"/>
      <c r="RZB11" s="242"/>
      <c r="RZC11" s="242"/>
      <c r="RZD11" s="242"/>
      <c r="RZE11" s="242"/>
      <c r="RZF11" s="242"/>
      <c r="RZG11" s="242"/>
      <c r="RZH11" s="242"/>
      <c r="RZI11" s="242"/>
      <c r="RZJ11" s="242"/>
      <c r="RZK11" s="242"/>
      <c r="RZL11" s="242"/>
      <c r="RZM11" s="242"/>
      <c r="RZN11" s="242"/>
      <c r="RZO11" s="242"/>
      <c r="RZP11" s="242"/>
      <c r="RZQ11" s="242"/>
      <c r="RZR11" s="242"/>
      <c r="RZS11" s="242"/>
      <c r="RZT11" s="242"/>
      <c r="RZU11" s="242"/>
      <c r="RZV11" s="242"/>
      <c r="RZW11" s="242"/>
      <c r="RZX11" s="242"/>
      <c r="RZY11" s="242"/>
      <c r="RZZ11" s="242"/>
      <c r="SAA11" s="242"/>
      <c r="SAB11" s="242"/>
      <c r="SAC11" s="242"/>
      <c r="SAD11" s="242"/>
      <c r="SAE11" s="242"/>
      <c r="SAF11" s="242"/>
      <c r="SAG11" s="242"/>
      <c r="SAH11" s="242"/>
      <c r="SAI11" s="242"/>
      <c r="SAJ11" s="242"/>
      <c r="SAK11" s="242"/>
      <c r="SAL11" s="242"/>
      <c r="SAM11" s="242"/>
      <c r="SAN11" s="242"/>
      <c r="SAO11" s="242"/>
      <c r="SAP11" s="242"/>
      <c r="SAQ11" s="242"/>
      <c r="SAR11" s="242"/>
      <c r="SAS11" s="242"/>
      <c r="SAT11" s="242"/>
      <c r="SAU11" s="242"/>
      <c r="SAV11" s="242"/>
      <c r="SAW11" s="242"/>
      <c r="SAX11" s="242"/>
      <c r="SAY11" s="242"/>
      <c r="SAZ11" s="242"/>
      <c r="SBA11" s="242"/>
      <c r="SBB11" s="242"/>
      <c r="SBC11" s="242"/>
      <c r="SBD11" s="242"/>
      <c r="SBE11" s="242"/>
      <c r="SBF11" s="242"/>
      <c r="SBG11" s="242"/>
      <c r="SBH11" s="242"/>
      <c r="SBI11" s="242"/>
      <c r="SBJ11" s="242"/>
      <c r="SBK11" s="242"/>
      <c r="SBL11" s="242"/>
      <c r="SBM11" s="242"/>
      <c r="SBN11" s="242"/>
      <c r="SBO11" s="242"/>
      <c r="SBP11" s="242"/>
      <c r="SBQ11" s="242"/>
      <c r="SBR11" s="242"/>
      <c r="SBS11" s="242"/>
      <c r="SBT11" s="242"/>
      <c r="SBU11" s="242"/>
      <c r="SBV11" s="242"/>
      <c r="SBW11" s="242"/>
      <c r="SBX11" s="242"/>
      <c r="SBY11" s="242"/>
      <c r="SBZ11" s="242"/>
      <c r="SCA11" s="242"/>
      <c r="SCB11" s="242"/>
      <c r="SCC11" s="242"/>
      <c r="SCD11" s="242"/>
      <c r="SCE11" s="242"/>
      <c r="SCF11" s="242"/>
      <c r="SCG11" s="242"/>
      <c r="SCH11" s="242"/>
      <c r="SCI11" s="242"/>
      <c r="SCJ11" s="242"/>
      <c r="SCK11" s="242"/>
      <c r="SCL11" s="242"/>
      <c r="SCM11" s="242"/>
      <c r="SCN11" s="242"/>
      <c r="SCO11" s="242"/>
      <c r="SCP11" s="242"/>
      <c r="SCQ11" s="242"/>
      <c r="SCR11" s="242"/>
      <c r="SCS11" s="242"/>
      <c r="SCT11" s="242"/>
      <c r="SCU11" s="242"/>
      <c r="SCV11" s="242"/>
      <c r="SCW11" s="242"/>
      <c r="SCX11" s="242"/>
      <c r="SCY11" s="242"/>
      <c r="SCZ11" s="242"/>
      <c r="SDA11" s="242"/>
      <c r="SDB11" s="242"/>
      <c r="SDC11" s="242"/>
      <c r="SDD11" s="242"/>
      <c r="SDE11" s="242"/>
      <c r="SDF11" s="242"/>
      <c r="SDG11" s="242"/>
      <c r="SDH11" s="242"/>
      <c r="SDI11" s="242"/>
      <c r="SDJ11" s="242"/>
      <c r="SDK11" s="242"/>
      <c r="SDL11" s="242"/>
      <c r="SDM11" s="242"/>
      <c r="SDN11" s="242"/>
      <c r="SDO11" s="242"/>
      <c r="SDP11" s="242"/>
      <c r="SDQ11" s="242"/>
      <c r="SDR11" s="242"/>
      <c r="SDS11" s="242"/>
      <c r="SDT11" s="242"/>
      <c r="SDU11" s="242"/>
      <c r="SDV11" s="242"/>
      <c r="SDW11" s="242"/>
      <c r="SDX11" s="242"/>
      <c r="SDY11" s="242"/>
      <c r="SDZ11" s="242"/>
      <c r="SEA11" s="242"/>
      <c r="SEB11" s="242"/>
      <c r="SEC11" s="242"/>
      <c r="SED11" s="242"/>
      <c r="SEE11" s="242"/>
      <c r="SEF11" s="242"/>
      <c r="SEG11" s="242"/>
      <c r="SEH11" s="242"/>
      <c r="SEI11" s="242"/>
      <c r="SEJ11" s="242"/>
      <c r="SEK11" s="242"/>
      <c r="SEL11" s="242"/>
      <c r="SEM11" s="242"/>
      <c r="SEN11" s="242"/>
      <c r="SEO11" s="242"/>
      <c r="SEP11" s="242"/>
      <c r="SEQ11" s="242"/>
      <c r="SER11" s="242"/>
      <c r="SES11" s="242"/>
      <c r="SET11" s="242"/>
      <c r="SEU11" s="242"/>
      <c r="SEV11" s="242"/>
      <c r="SEW11" s="242"/>
      <c r="SEX11" s="242"/>
      <c r="SEY11" s="242"/>
      <c r="SEZ11" s="242"/>
      <c r="SFA11" s="242"/>
      <c r="SFB11" s="242"/>
      <c r="SFC11" s="242"/>
      <c r="SFD11" s="242"/>
      <c r="SFE11" s="242"/>
      <c r="SFF11" s="242"/>
      <c r="SFG11" s="242"/>
      <c r="SFH11" s="242"/>
      <c r="SFI11" s="242"/>
      <c r="SFJ11" s="242"/>
      <c r="SFK11" s="242"/>
      <c r="SFL11" s="242"/>
      <c r="SFM11" s="242"/>
      <c r="SFN11" s="242"/>
      <c r="SFO11" s="242"/>
      <c r="SFP11" s="242"/>
      <c r="SFQ11" s="242"/>
      <c r="SFR11" s="242"/>
      <c r="SFS11" s="242"/>
      <c r="SFT11" s="242"/>
      <c r="SFU11" s="242"/>
      <c r="SFV11" s="242"/>
      <c r="SFW11" s="242"/>
      <c r="SFX11" s="242"/>
      <c r="SFY11" s="242"/>
      <c r="SFZ11" s="242"/>
      <c r="SGA11" s="242"/>
      <c r="SGB11" s="242"/>
      <c r="SGC11" s="242"/>
      <c r="SGD11" s="242"/>
      <c r="SGE11" s="242"/>
      <c r="SGF11" s="242"/>
      <c r="SGG11" s="242"/>
      <c r="SGH11" s="242"/>
      <c r="SGI11" s="242"/>
      <c r="SGJ11" s="242"/>
      <c r="SGK11" s="242"/>
      <c r="SGL11" s="242"/>
      <c r="SGM11" s="242"/>
      <c r="SGN11" s="242"/>
      <c r="SGO11" s="242"/>
      <c r="SGP11" s="242"/>
      <c r="SGQ11" s="242"/>
      <c r="SGR11" s="242"/>
      <c r="SGS11" s="242"/>
      <c r="SGT11" s="242"/>
      <c r="SGU11" s="242"/>
      <c r="SGV11" s="242"/>
      <c r="SGW11" s="242"/>
      <c r="SGX11" s="242"/>
      <c r="SGY11" s="242"/>
      <c r="SGZ11" s="242"/>
      <c r="SHA11" s="242"/>
      <c r="SHB11" s="242"/>
      <c r="SHC11" s="242"/>
      <c r="SHD11" s="242"/>
      <c r="SHE11" s="242"/>
      <c r="SHF11" s="242"/>
      <c r="SHG11" s="242"/>
      <c r="SHH11" s="242"/>
      <c r="SHI11" s="242"/>
      <c r="SHJ11" s="242"/>
      <c r="SHK11" s="242"/>
      <c r="SHL11" s="242"/>
      <c r="SHM11" s="242"/>
      <c r="SHN11" s="242"/>
      <c r="SHO11" s="242"/>
      <c r="SHP11" s="242"/>
      <c r="SHQ11" s="242"/>
      <c r="SHR11" s="242"/>
      <c r="SHS11" s="242"/>
      <c r="SHT11" s="242"/>
      <c r="SHU11" s="242"/>
      <c r="SHV11" s="242"/>
      <c r="SHW11" s="242"/>
      <c r="SHX11" s="242"/>
      <c r="SHY11" s="242"/>
      <c r="SHZ11" s="242"/>
      <c r="SIA11" s="242"/>
      <c r="SIB11" s="242"/>
      <c r="SIC11" s="242"/>
      <c r="SID11" s="242"/>
      <c r="SIE11" s="242"/>
      <c r="SIF11" s="242"/>
      <c r="SIG11" s="242"/>
      <c r="SIH11" s="242"/>
      <c r="SII11" s="242"/>
      <c r="SIJ11" s="242"/>
      <c r="SIK11" s="242"/>
      <c r="SIL11" s="242"/>
      <c r="SIM11" s="242"/>
      <c r="SIN11" s="242"/>
      <c r="SIO11" s="242"/>
      <c r="SIP11" s="242"/>
      <c r="SIQ11" s="242"/>
      <c r="SIR11" s="242"/>
      <c r="SIS11" s="242"/>
      <c r="SIT11" s="242"/>
      <c r="SIU11" s="242"/>
      <c r="SIV11" s="242"/>
      <c r="SIW11" s="242"/>
      <c r="SIX11" s="242"/>
      <c r="SIY11" s="242"/>
      <c r="SIZ11" s="242"/>
      <c r="SJA11" s="242"/>
      <c r="SJB11" s="242"/>
      <c r="SJC11" s="242"/>
      <c r="SJD11" s="242"/>
      <c r="SJE11" s="242"/>
      <c r="SJF11" s="242"/>
      <c r="SJG11" s="242"/>
      <c r="SJH11" s="242"/>
      <c r="SJI11" s="242"/>
      <c r="SJJ11" s="242"/>
      <c r="SJK11" s="242"/>
      <c r="SJL11" s="242"/>
      <c r="SJM11" s="242"/>
      <c r="SJN11" s="242"/>
      <c r="SJO11" s="242"/>
      <c r="SJP11" s="242"/>
      <c r="SJQ11" s="242"/>
      <c r="SJR11" s="242"/>
      <c r="SJS11" s="242"/>
      <c r="SJT11" s="242"/>
      <c r="SJU11" s="242"/>
      <c r="SJV11" s="242"/>
      <c r="SJW11" s="242"/>
      <c r="SJX11" s="242"/>
      <c r="SJY11" s="242"/>
      <c r="SJZ11" s="242"/>
      <c r="SKA11" s="242"/>
      <c r="SKB11" s="242"/>
      <c r="SKC11" s="242"/>
      <c r="SKD11" s="242"/>
      <c r="SKE11" s="242"/>
      <c r="SKF11" s="242"/>
      <c r="SKG11" s="242"/>
      <c r="SKH11" s="242"/>
      <c r="SKI11" s="242"/>
      <c r="SKJ11" s="242"/>
      <c r="SKK11" s="242"/>
      <c r="SKL11" s="242"/>
      <c r="SKM11" s="242"/>
      <c r="SKN11" s="242"/>
      <c r="SKO11" s="242"/>
      <c r="SKP11" s="242"/>
      <c r="SKQ11" s="242"/>
      <c r="SKR11" s="242"/>
      <c r="SKS11" s="242"/>
      <c r="SKT11" s="242"/>
      <c r="SKU11" s="242"/>
      <c r="SKV11" s="242"/>
      <c r="SKW11" s="242"/>
      <c r="SKX11" s="242"/>
      <c r="SKY11" s="242"/>
      <c r="SKZ11" s="242"/>
      <c r="SLA11" s="242"/>
      <c r="SLB11" s="242"/>
      <c r="SLC11" s="242"/>
      <c r="SLD11" s="242"/>
      <c r="SLE11" s="242"/>
      <c r="SLF11" s="242"/>
      <c r="SLG11" s="242"/>
      <c r="SLH11" s="242"/>
      <c r="SLI11" s="242"/>
      <c r="SLJ11" s="242"/>
      <c r="SLK11" s="242"/>
      <c r="SLL11" s="242"/>
      <c r="SLM11" s="242"/>
      <c r="SLN11" s="242"/>
      <c r="SLO11" s="242"/>
      <c r="SLP11" s="242"/>
      <c r="SLQ11" s="242"/>
      <c r="SLR11" s="242"/>
      <c r="SLS11" s="242"/>
      <c r="SLT11" s="242"/>
      <c r="SLU11" s="242"/>
      <c r="SLV11" s="242"/>
      <c r="SLW11" s="242"/>
      <c r="SLX11" s="242"/>
      <c r="SLY11" s="242"/>
      <c r="SLZ11" s="242"/>
      <c r="SMA11" s="242"/>
      <c r="SMB11" s="242"/>
      <c r="SMC11" s="242"/>
      <c r="SMD11" s="242"/>
      <c r="SME11" s="242"/>
      <c r="SMF11" s="242"/>
      <c r="SMG11" s="242"/>
      <c r="SMH11" s="242"/>
      <c r="SMI11" s="242"/>
      <c r="SMJ11" s="242"/>
      <c r="SMK11" s="242"/>
      <c r="SML11" s="242"/>
      <c r="SMM11" s="242"/>
      <c r="SMN11" s="242"/>
      <c r="SMO11" s="242"/>
      <c r="SMP11" s="242"/>
      <c r="SMQ11" s="242"/>
      <c r="SMR11" s="242"/>
      <c r="SMS11" s="242"/>
      <c r="SMT11" s="242"/>
      <c r="SMU11" s="242"/>
      <c r="SMV11" s="242"/>
      <c r="SMW11" s="242"/>
      <c r="SMX11" s="242"/>
      <c r="SMY11" s="242"/>
      <c r="SMZ11" s="242"/>
      <c r="SNA11" s="242"/>
      <c r="SNB11" s="242"/>
      <c r="SNC11" s="242"/>
      <c r="SND11" s="242"/>
      <c r="SNE11" s="242"/>
      <c r="SNF11" s="242"/>
      <c r="SNG11" s="242"/>
      <c r="SNH11" s="242"/>
      <c r="SNI11" s="242"/>
      <c r="SNJ11" s="242"/>
      <c r="SNK11" s="242"/>
      <c r="SNL11" s="242"/>
      <c r="SNM11" s="242"/>
      <c r="SNN11" s="242"/>
      <c r="SNO11" s="242"/>
      <c r="SNP11" s="242"/>
      <c r="SNQ11" s="242"/>
      <c r="SNR11" s="242"/>
      <c r="SNS11" s="242"/>
      <c r="SNT11" s="242"/>
      <c r="SNU11" s="242"/>
      <c r="SNV11" s="242"/>
      <c r="SNW11" s="242"/>
      <c r="SNX11" s="242"/>
      <c r="SNY11" s="242"/>
      <c r="SNZ11" s="242"/>
      <c r="SOA11" s="242"/>
      <c r="SOB11" s="242"/>
      <c r="SOC11" s="242"/>
      <c r="SOD11" s="242"/>
      <c r="SOE11" s="242"/>
      <c r="SOF11" s="242"/>
      <c r="SOG11" s="242"/>
      <c r="SOH11" s="242"/>
      <c r="SOI11" s="242"/>
      <c r="SOJ11" s="242"/>
      <c r="SOK11" s="242"/>
      <c r="SOL11" s="242"/>
      <c r="SOM11" s="242"/>
      <c r="SON11" s="242"/>
      <c r="SOO11" s="242"/>
      <c r="SOP11" s="242"/>
      <c r="SOQ11" s="242"/>
      <c r="SOR11" s="242"/>
      <c r="SOS11" s="242"/>
      <c r="SOT11" s="242"/>
      <c r="SOU11" s="242"/>
      <c r="SOV11" s="242"/>
      <c r="SOW11" s="242"/>
      <c r="SOX11" s="242"/>
      <c r="SOY11" s="242"/>
      <c r="SOZ11" s="242"/>
      <c r="SPA11" s="242"/>
      <c r="SPB11" s="242"/>
      <c r="SPC11" s="242"/>
      <c r="SPD11" s="242"/>
      <c r="SPE11" s="242"/>
      <c r="SPF11" s="242"/>
      <c r="SPG11" s="242"/>
      <c r="SPH11" s="242"/>
      <c r="SPI11" s="242"/>
      <c r="SPJ11" s="242"/>
      <c r="SPK11" s="242"/>
      <c r="SPL11" s="242"/>
      <c r="SPM11" s="242"/>
      <c r="SPN11" s="242"/>
      <c r="SPO11" s="242"/>
      <c r="SPP11" s="242"/>
      <c r="SPQ11" s="242"/>
      <c r="SPR11" s="242"/>
      <c r="SPS11" s="242"/>
      <c r="SPT11" s="242"/>
      <c r="SPU11" s="242"/>
      <c r="SPV11" s="242"/>
      <c r="SPW11" s="242"/>
      <c r="SPX11" s="242"/>
      <c r="SPY11" s="242"/>
      <c r="SPZ11" s="242"/>
      <c r="SQA11" s="242"/>
      <c r="SQB11" s="242"/>
      <c r="SQC11" s="242"/>
      <c r="SQD11" s="242"/>
      <c r="SQE11" s="242"/>
      <c r="SQF11" s="242"/>
      <c r="SQG11" s="242"/>
      <c r="SQH11" s="242"/>
      <c r="SQI11" s="242"/>
      <c r="SQJ11" s="242"/>
      <c r="SQK11" s="242"/>
      <c r="SQL11" s="242"/>
      <c r="SQM11" s="242"/>
      <c r="SQN11" s="242"/>
      <c r="SQO11" s="242"/>
      <c r="SQP11" s="242"/>
      <c r="SQQ11" s="242"/>
      <c r="SQR11" s="242"/>
      <c r="SQS11" s="242"/>
      <c r="SQT11" s="242"/>
      <c r="SQU11" s="242"/>
      <c r="SQV11" s="242"/>
      <c r="SQW11" s="242"/>
      <c r="SQX11" s="242"/>
      <c r="SQY11" s="242"/>
      <c r="SQZ11" s="242"/>
      <c r="SRA11" s="242"/>
      <c r="SRB11" s="242"/>
      <c r="SRC11" s="242"/>
      <c r="SRD11" s="242"/>
      <c r="SRE11" s="242"/>
      <c r="SRF11" s="242"/>
      <c r="SRG11" s="242"/>
      <c r="SRH11" s="242"/>
      <c r="SRI11" s="242"/>
      <c r="SRJ11" s="242"/>
      <c r="SRK11" s="242"/>
      <c r="SRL11" s="242"/>
      <c r="SRM11" s="242"/>
      <c r="SRN11" s="242"/>
      <c r="SRO11" s="242"/>
      <c r="SRP11" s="242"/>
      <c r="SRQ11" s="242"/>
      <c r="SRR11" s="242"/>
      <c r="SRS11" s="242"/>
      <c r="SRT11" s="242"/>
      <c r="SRU11" s="242"/>
      <c r="SRV11" s="242"/>
      <c r="SRW11" s="242"/>
      <c r="SRX11" s="242"/>
      <c r="SRY11" s="242"/>
      <c r="SRZ11" s="242"/>
      <c r="SSA11" s="242"/>
      <c r="SSB11" s="242"/>
      <c r="SSC11" s="242"/>
      <c r="SSD11" s="242"/>
      <c r="SSE11" s="242"/>
      <c r="SSF11" s="242"/>
      <c r="SSG11" s="242"/>
      <c r="SSH11" s="242"/>
      <c r="SSI11" s="242"/>
      <c r="SSJ11" s="242"/>
      <c r="SSK11" s="242"/>
      <c r="SSL11" s="242"/>
      <c r="SSM11" s="242"/>
      <c r="SSN11" s="242"/>
      <c r="SSO11" s="242"/>
      <c r="SSP11" s="242"/>
      <c r="SSQ11" s="242"/>
      <c r="SSR11" s="242"/>
      <c r="SSS11" s="242"/>
      <c r="SST11" s="242"/>
      <c r="SSU11" s="242"/>
      <c r="SSV11" s="242"/>
      <c r="SSW11" s="242"/>
      <c r="SSX11" s="242"/>
      <c r="SSY11" s="242"/>
      <c r="SSZ11" s="242"/>
      <c r="STA11" s="242"/>
      <c r="STB11" s="242"/>
      <c r="STC11" s="242"/>
      <c r="STD11" s="242"/>
      <c r="STE11" s="242"/>
      <c r="STF11" s="242"/>
      <c r="STG11" s="242"/>
      <c r="STH11" s="242"/>
      <c r="STI11" s="242"/>
      <c r="STJ11" s="242"/>
      <c r="STK11" s="242"/>
      <c r="STL11" s="242"/>
      <c r="STM11" s="242"/>
      <c r="STN11" s="242"/>
      <c r="STO11" s="242"/>
      <c r="STP11" s="242"/>
      <c r="STQ11" s="242"/>
      <c r="STR11" s="242"/>
      <c r="STS11" s="242"/>
      <c r="STT11" s="242"/>
      <c r="STU11" s="242"/>
      <c r="STV11" s="242"/>
      <c r="STW11" s="242"/>
      <c r="STX11" s="242"/>
      <c r="STY11" s="242"/>
      <c r="STZ11" s="242"/>
      <c r="SUA11" s="242"/>
      <c r="SUB11" s="242"/>
      <c r="SUC11" s="242"/>
      <c r="SUD11" s="242"/>
      <c r="SUE11" s="242"/>
      <c r="SUF11" s="242"/>
      <c r="SUG11" s="242"/>
      <c r="SUH11" s="242"/>
      <c r="SUI11" s="242"/>
      <c r="SUJ11" s="242"/>
      <c r="SUK11" s="242"/>
      <c r="SUL11" s="242"/>
      <c r="SUM11" s="242"/>
      <c r="SUN11" s="242"/>
      <c r="SUO11" s="242"/>
      <c r="SUP11" s="242"/>
      <c r="SUQ11" s="242"/>
      <c r="SUR11" s="242"/>
      <c r="SUS11" s="242"/>
      <c r="SUT11" s="242"/>
      <c r="SUU11" s="242"/>
      <c r="SUV11" s="242"/>
      <c r="SUW11" s="242"/>
      <c r="SUX11" s="242"/>
      <c r="SUY11" s="242"/>
      <c r="SUZ11" s="242"/>
      <c r="SVA11" s="242"/>
      <c r="SVB11" s="242"/>
      <c r="SVC11" s="242"/>
      <c r="SVD11" s="242"/>
      <c r="SVE11" s="242"/>
      <c r="SVF11" s="242"/>
      <c r="SVG11" s="242"/>
      <c r="SVH11" s="242"/>
      <c r="SVI11" s="242"/>
      <c r="SVJ11" s="242"/>
      <c r="SVK11" s="242"/>
      <c r="SVL11" s="242"/>
      <c r="SVM11" s="242"/>
      <c r="SVN11" s="242"/>
      <c r="SVO11" s="242"/>
      <c r="SVP11" s="242"/>
      <c r="SVQ11" s="242"/>
      <c r="SVR11" s="242"/>
      <c r="SVS11" s="242"/>
      <c r="SVT11" s="242"/>
      <c r="SVU11" s="242"/>
      <c r="SVV11" s="242"/>
      <c r="SVW11" s="242"/>
      <c r="SVX11" s="242"/>
      <c r="SVY11" s="242"/>
      <c r="SVZ11" s="242"/>
      <c r="SWA11" s="242"/>
      <c r="SWB11" s="242"/>
      <c r="SWC11" s="242"/>
      <c r="SWD11" s="242"/>
      <c r="SWE11" s="242"/>
      <c r="SWF11" s="242"/>
      <c r="SWG11" s="242"/>
      <c r="SWH11" s="242"/>
      <c r="SWI11" s="242"/>
      <c r="SWJ11" s="242"/>
      <c r="SWK11" s="242"/>
      <c r="SWL11" s="242"/>
      <c r="SWM11" s="242"/>
      <c r="SWN11" s="242"/>
      <c r="SWO11" s="242"/>
      <c r="SWP11" s="242"/>
      <c r="SWQ11" s="242"/>
      <c r="SWR11" s="242"/>
      <c r="SWS11" s="242"/>
      <c r="SWT11" s="242"/>
      <c r="SWU11" s="242"/>
      <c r="SWV11" s="242"/>
      <c r="SWW11" s="242"/>
      <c r="SWX11" s="242"/>
      <c r="SWY11" s="242"/>
      <c r="SWZ11" s="242"/>
      <c r="SXA11" s="242"/>
      <c r="SXB11" s="242"/>
      <c r="SXC11" s="242"/>
      <c r="SXD11" s="242"/>
      <c r="SXE11" s="242"/>
      <c r="SXF11" s="242"/>
      <c r="SXG11" s="242"/>
      <c r="SXH11" s="242"/>
      <c r="SXI11" s="242"/>
      <c r="SXJ11" s="242"/>
      <c r="SXK11" s="242"/>
      <c r="SXL11" s="242"/>
      <c r="SXM11" s="242"/>
      <c r="SXN11" s="242"/>
      <c r="SXO11" s="242"/>
      <c r="SXP11" s="242"/>
      <c r="SXQ11" s="242"/>
      <c r="SXR11" s="242"/>
      <c r="SXS11" s="242"/>
      <c r="SXT11" s="242"/>
      <c r="SXU11" s="242"/>
      <c r="SXV11" s="242"/>
      <c r="SXW11" s="242"/>
      <c r="SXX11" s="242"/>
      <c r="SXY11" s="242"/>
      <c r="SXZ11" s="242"/>
      <c r="SYA11" s="242"/>
      <c r="SYB11" s="242"/>
      <c r="SYC11" s="242"/>
      <c r="SYD11" s="242"/>
      <c r="SYE11" s="242"/>
      <c r="SYF11" s="242"/>
      <c r="SYG11" s="242"/>
      <c r="SYH11" s="242"/>
      <c r="SYI11" s="242"/>
      <c r="SYJ11" s="242"/>
      <c r="SYK11" s="242"/>
      <c r="SYL11" s="242"/>
      <c r="SYM11" s="242"/>
      <c r="SYN11" s="242"/>
      <c r="SYO11" s="242"/>
      <c r="SYP11" s="242"/>
      <c r="SYQ11" s="242"/>
      <c r="SYR11" s="242"/>
      <c r="SYS11" s="242"/>
      <c r="SYT11" s="242"/>
      <c r="SYU11" s="242"/>
      <c r="SYV11" s="242"/>
      <c r="SYW11" s="242"/>
      <c r="SYX11" s="242"/>
      <c r="SYY11" s="242"/>
      <c r="SYZ11" s="242"/>
      <c r="SZA11" s="242"/>
      <c r="SZB11" s="242"/>
      <c r="SZC11" s="242"/>
      <c r="SZD11" s="242"/>
      <c r="SZE11" s="242"/>
      <c r="SZF11" s="242"/>
      <c r="SZG11" s="242"/>
      <c r="SZH11" s="242"/>
      <c r="SZI11" s="242"/>
      <c r="SZJ11" s="242"/>
      <c r="SZK11" s="242"/>
      <c r="SZL11" s="242"/>
      <c r="SZM11" s="242"/>
      <c r="SZN11" s="242"/>
      <c r="SZO11" s="242"/>
      <c r="SZP11" s="242"/>
      <c r="SZQ11" s="242"/>
      <c r="SZR11" s="242"/>
      <c r="SZS11" s="242"/>
      <c r="SZT11" s="242"/>
      <c r="SZU11" s="242"/>
      <c r="SZV11" s="242"/>
      <c r="SZW11" s="242"/>
      <c r="SZX11" s="242"/>
      <c r="SZY11" s="242"/>
      <c r="SZZ11" s="242"/>
      <c r="TAA11" s="242"/>
      <c r="TAB11" s="242"/>
      <c r="TAC11" s="242"/>
      <c r="TAD11" s="242"/>
      <c r="TAE11" s="242"/>
      <c r="TAF11" s="242"/>
      <c r="TAG11" s="242"/>
      <c r="TAH11" s="242"/>
      <c r="TAI11" s="242"/>
      <c r="TAJ11" s="242"/>
      <c r="TAK11" s="242"/>
      <c r="TAL11" s="242"/>
      <c r="TAM11" s="242"/>
      <c r="TAN11" s="242"/>
      <c r="TAO11" s="242"/>
      <c r="TAP11" s="242"/>
      <c r="TAQ11" s="242"/>
      <c r="TAR11" s="242"/>
      <c r="TAS11" s="242"/>
      <c r="TAT11" s="242"/>
      <c r="TAU11" s="242"/>
      <c r="TAV11" s="242"/>
      <c r="TAW11" s="242"/>
      <c r="TAX11" s="242"/>
      <c r="TAY11" s="242"/>
      <c r="TAZ11" s="242"/>
      <c r="TBA11" s="242"/>
      <c r="TBB11" s="242"/>
      <c r="TBC11" s="242"/>
      <c r="TBD11" s="242"/>
      <c r="TBE11" s="242"/>
      <c r="TBF11" s="242"/>
      <c r="TBG11" s="242"/>
      <c r="TBH11" s="242"/>
      <c r="TBI11" s="242"/>
      <c r="TBJ11" s="242"/>
      <c r="TBK11" s="242"/>
      <c r="TBL11" s="242"/>
      <c r="TBM11" s="242"/>
      <c r="TBN11" s="242"/>
      <c r="TBO11" s="242"/>
      <c r="TBP11" s="242"/>
      <c r="TBQ11" s="242"/>
      <c r="TBR11" s="242"/>
      <c r="TBS11" s="242"/>
      <c r="TBT11" s="242"/>
      <c r="TBU11" s="242"/>
      <c r="TBV11" s="242"/>
      <c r="TBW11" s="242"/>
      <c r="TBX11" s="242"/>
      <c r="TBY11" s="242"/>
      <c r="TBZ11" s="242"/>
      <c r="TCA11" s="242"/>
      <c r="TCB11" s="242"/>
      <c r="TCC11" s="242"/>
      <c r="TCD11" s="242"/>
      <c r="TCE11" s="242"/>
      <c r="TCF11" s="242"/>
      <c r="TCG11" s="242"/>
      <c r="TCH11" s="242"/>
      <c r="TCI11" s="242"/>
      <c r="TCJ11" s="242"/>
      <c r="TCK11" s="242"/>
      <c r="TCL11" s="242"/>
      <c r="TCM11" s="242"/>
      <c r="TCN11" s="242"/>
      <c r="TCO11" s="242"/>
      <c r="TCP11" s="242"/>
      <c r="TCQ11" s="242"/>
      <c r="TCR11" s="242"/>
      <c r="TCS11" s="242"/>
      <c r="TCT11" s="242"/>
      <c r="TCU11" s="242"/>
      <c r="TCV11" s="242"/>
      <c r="TCW11" s="242"/>
      <c r="TCX11" s="242"/>
      <c r="TCY11" s="242"/>
      <c r="TCZ11" s="242"/>
      <c r="TDA11" s="242"/>
      <c r="TDB11" s="242"/>
      <c r="TDC11" s="242"/>
      <c r="TDD11" s="242"/>
      <c r="TDE11" s="242"/>
      <c r="TDF11" s="242"/>
      <c r="TDG11" s="242"/>
      <c r="TDH11" s="242"/>
      <c r="TDI11" s="242"/>
      <c r="TDJ11" s="242"/>
      <c r="TDK11" s="242"/>
      <c r="TDL11" s="242"/>
      <c r="TDM11" s="242"/>
      <c r="TDN11" s="242"/>
      <c r="TDO11" s="242"/>
      <c r="TDP11" s="242"/>
      <c r="TDQ11" s="242"/>
      <c r="TDR11" s="242"/>
      <c r="TDS11" s="242"/>
      <c r="TDT11" s="242"/>
      <c r="TDU11" s="242"/>
      <c r="TDV11" s="242"/>
      <c r="TDW11" s="242"/>
      <c r="TDX11" s="242"/>
      <c r="TDY11" s="242"/>
      <c r="TDZ11" s="242"/>
      <c r="TEA11" s="242"/>
      <c r="TEB11" s="242"/>
      <c r="TEC11" s="242"/>
      <c r="TED11" s="242"/>
      <c r="TEE11" s="242"/>
      <c r="TEF11" s="242"/>
      <c r="TEG11" s="242"/>
      <c r="TEH11" s="242"/>
      <c r="TEI11" s="242"/>
      <c r="TEJ11" s="242"/>
      <c r="TEK11" s="242"/>
      <c r="TEL11" s="242"/>
      <c r="TEM11" s="242"/>
      <c r="TEN11" s="242"/>
      <c r="TEO11" s="242"/>
      <c r="TEP11" s="242"/>
      <c r="TEQ11" s="242"/>
      <c r="TER11" s="242"/>
      <c r="TES11" s="242"/>
      <c r="TET11" s="242"/>
      <c r="TEU11" s="242"/>
      <c r="TEV11" s="242"/>
      <c r="TEW11" s="242"/>
      <c r="TEX11" s="242"/>
      <c r="TEY11" s="242"/>
      <c r="TEZ11" s="242"/>
      <c r="TFA11" s="242"/>
      <c r="TFB11" s="242"/>
      <c r="TFC11" s="242"/>
      <c r="TFD11" s="242"/>
      <c r="TFE11" s="242"/>
      <c r="TFF11" s="242"/>
      <c r="TFG11" s="242"/>
      <c r="TFH11" s="242"/>
      <c r="TFI11" s="242"/>
      <c r="TFJ11" s="242"/>
      <c r="TFK11" s="242"/>
      <c r="TFL11" s="242"/>
      <c r="TFM11" s="242"/>
      <c r="TFN11" s="242"/>
      <c r="TFO11" s="242"/>
      <c r="TFP11" s="242"/>
      <c r="TFQ11" s="242"/>
      <c r="TFR11" s="242"/>
      <c r="TFS11" s="242"/>
      <c r="TFT11" s="242"/>
      <c r="TFU11" s="242"/>
      <c r="TFV11" s="242"/>
      <c r="TFW11" s="242"/>
      <c r="TFX11" s="242"/>
      <c r="TFY11" s="242"/>
      <c r="TFZ11" s="242"/>
      <c r="TGA11" s="242"/>
      <c r="TGB11" s="242"/>
      <c r="TGC11" s="242"/>
      <c r="TGD11" s="242"/>
      <c r="TGE11" s="242"/>
      <c r="TGF11" s="242"/>
      <c r="TGG11" s="242"/>
      <c r="TGH11" s="242"/>
      <c r="TGI11" s="242"/>
      <c r="TGJ11" s="242"/>
      <c r="TGK11" s="242"/>
      <c r="TGL11" s="242"/>
      <c r="TGM11" s="242"/>
      <c r="TGN11" s="242"/>
      <c r="TGO11" s="242"/>
      <c r="TGP11" s="242"/>
      <c r="TGQ11" s="242"/>
      <c r="TGR11" s="242"/>
      <c r="TGS11" s="242"/>
      <c r="TGT11" s="242"/>
      <c r="TGU11" s="242"/>
      <c r="TGV11" s="242"/>
      <c r="TGW11" s="242"/>
      <c r="TGX11" s="242"/>
      <c r="TGY11" s="242"/>
      <c r="TGZ11" s="242"/>
      <c r="THA11" s="242"/>
      <c r="THB11" s="242"/>
      <c r="THC11" s="242"/>
      <c r="THD11" s="242"/>
      <c r="THE11" s="242"/>
      <c r="THF11" s="242"/>
      <c r="THG11" s="242"/>
      <c r="THH11" s="242"/>
      <c r="THI11" s="242"/>
      <c r="THJ11" s="242"/>
      <c r="THK11" s="242"/>
      <c r="THL11" s="242"/>
      <c r="THM11" s="242"/>
      <c r="THN11" s="242"/>
      <c r="THO11" s="242"/>
      <c r="THP11" s="242"/>
      <c r="THQ11" s="242"/>
      <c r="THR11" s="242"/>
      <c r="THS11" s="242"/>
      <c r="THT11" s="242"/>
      <c r="THU11" s="242"/>
      <c r="THV11" s="242"/>
      <c r="THW11" s="242"/>
      <c r="THX11" s="242"/>
      <c r="THY11" s="242"/>
      <c r="THZ11" s="242"/>
      <c r="TIA11" s="242"/>
      <c r="TIB11" s="242"/>
      <c r="TIC11" s="242"/>
      <c r="TID11" s="242"/>
      <c r="TIE11" s="242"/>
      <c r="TIF11" s="242"/>
      <c r="TIG11" s="242"/>
      <c r="TIH11" s="242"/>
      <c r="TII11" s="242"/>
      <c r="TIJ11" s="242"/>
      <c r="TIK11" s="242"/>
      <c r="TIL11" s="242"/>
      <c r="TIM11" s="242"/>
      <c r="TIN11" s="242"/>
      <c r="TIO11" s="242"/>
      <c r="TIP11" s="242"/>
      <c r="TIQ11" s="242"/>
      <c r="TIR11" s="242"/>
      <c r="TIS11" s="242"/>
      <c r="TIT11" s="242"/>
      <c r="TIU11" s="242"/>
      <c r="TIV11" s="242"/>
      <c r="TIW11" s="242"/>
      <c r="TIX11" s="242"/>
      <c r="TIY11" s="242"/>
      <c r="TIZ11" s="242"/>
      <c r="TJA11" s="242"/>
      <c r="TJB11" s="242"/>
      <c r="TJC11" s="242"/>
      <c r="TJD11" s="242"/>
      <c r="TJE11" s="242"/>
      <c r="TJF11" s="242"/>
      <c r="TJG11" s="242"/>
      <c r="TJH11" s="242"/>
      <c r="TJI11" s="242"/>
      <c r="TJJ11" s="242"/>
      <c r="TJK11" s="242"/>
      <c r="TJL11" s="242"/>
      <c r="TJM11" s="242"/>
      <c r="TJN11" s="242"/>
      <c r="TJO11" s="242"/>
      <c r="TJP11" s="242"/>
      <c r="TJQ11" s="242"/>
      <c r="TJR11" s="242"/>
      <c r="TJS11" s="242"/>
      <c r="TJT11" s="242"/>
      <c r="TJU11" s="242"/>
      <c r="TJV11" s="242"/>
      <c r="TJW11" s="242"/>
      <c r="TJX11" s="242"/>
      <c r="TJY11" s="242"/>
      <c r="TJZ11" s="242"/>
      <c r="TKA11" s="242"/>
      <c r="TKB11" s="242"/>
      <c r="TKC11" s="242"/>
      <c r="TKD11" s="242"/>
      <c r="TKE11" s="242"/>
      <c r="TKF11" s="242"/>
      <c r="TKG11" s="242"/>
      <c r="TKH11" s="242"/>
      <c r="TKI11" s="242"/>
      <c r="TKJ11" s="242"/>
      <c r="TKK11" s="242"/>
      <c r="TKL11" s="242"/>
      <c r="TKM11" s="242"/>
      <c r="TKN11" s="242"/>
      <c r="TKO11" s="242"/>
      <c r="TKP11" s="242"/>
      <c r="TKQ11" s="242"/>
      <c r="TKR11" s="242"/>
      <c r="TKS11" s="242"/>
      <c r="TKT11" s="242"/>
      <c r="TKU11" s="242"/>
      <c r="TKV11" s="242"/>
      <c r="TKW11" s="242"/>
      <c r="TKX11" s="242"/>
      <c r="TKY11" s="242"/>
      <c r="TKZ11" s="242"/>
      <c r="TLA11" s="242"/>
      <c r="TLB11" s="242"/>
      <c r="TLC11" s="242"/>
      <c r="TLD11" s="242"/>
      <c r="TLE11" s="242"/>
      <c r="TLF11" s="242"/>
      <c r="TLG11" s="242"/>
      <c r="TLH11" s="242"/>
      <c r="TLI11" s="242"/>
      <c r="TLJ11" s="242"/>
      <c r="TLK11" s="242"/>
      <c r="TLL11" s="242"/>
      <c r="TLM11" s="242"/>
      <c r="TLN11" s="242"/>
      <c r="TLO11" s="242"/>
      <c r="TLP11" s="242"/>
      <c r="TLQ11" s="242"/>
      <c r="TLR11" s="242"/>
      <c r="TLS11" s="242"/>
      <c r="TLT11" s="242"/>
      <c r="TLU11" s="242"/>
      <c r="TLV11" s="242"/>
      <c r="TLW11" s="242"/>
      <c r="TLX11" s="242"/>
      <c r="TLY11" s="242"/>
      <c r="TLZ11" s="242"/>
      <c r="TMA11" s="242"/>
      <c r="TMB11" s="242"/>
      <c r="TMC11" s="242"/>
      <c r="TMD11" s="242"/>
      <c r="TME11" s="242"/>
      <c r="TMF11" s="242"/>
      <c r="TMG11" s="242"/>
      <c r="TMH11" s="242"/>
      <c r="TMI11" s="242"/>
      <c r="TMJ11" s="242"/>
      <c r="TMK11" s="242"/>
      <c r="TML11" s="242"/>
      <c r="TMM11" s="242"/>
      <c r="TMN11" s="242"/>
      <c r="TMO11" s="242"/>
      <c r="TMP11" s="242"/>
      <c r="TMQ11" s="242"/>
      <c r="TMR11" s="242"/>
      <c r="TMS11" s="242"/>
      <c r="TMT11" s="242"/>
      <c r="TMU11" s="242"/>
      <c r="TMV11" s="242"/>
      <c r="TMW11" s="242"/>
      <c r="TMX11" s="242"/>
      <c r="TMY11" s="242"/>
      <c r="TMZ11" s="242"/>
      <c r="TNA11" s="242"/>
      <c r="TNB11" s="242"/>
      <c r="TNC11" s="242"/>
      <c r="TND11" s="242"/>
      <c r="TNE11" s="242"/>
      <c r="TNF11" s="242"/>
      <c r="TNG11" s="242"/>
      <c r="TNH11" s="242"/>
      <c r="TNI11" s="242"/>
      <c r="TNJ11" s="242"/>
      <c r="TNK11" s="242"/>
      <c r="TNL11" s="242"/>
      <c r="TNM11" s="242"/>
      <c r="TNN11" s="242"/>
      <c r="TNO11" s="242"/>
      <c r="TNP11" s="242"/>
      <c r="TNQ11" s="242"/>
      <c r="TNR11" s="242"/>
      <c r="TNS11" s="242"/>
      <c r="TNT11" s="242"/>
      <c r="TNU11" s="242"/>
      <c r="TNV11" s="242"/>
      <c r="TNW11" s="242"/>
      <c r="TNX11" s="242"/>
      <c r="TNY11" s="242"/>
      <c r="TNZ11" s="242"/>
      <c r="TOA11" s="242"/>
      <c r="TOB11" s="242"/>
      <c r="TOC11" s="242"/>
      <c r="TOD11" s="242"/>
      <c r="TOE11" s="242"/>
      <c r="TOF11" s="242"/>
      <c r="TOG11" s="242"/>
      <c r="TOH11" s="242"/>
      <c r="TOI11" s="242"/>
      <c r="TOJ11" s="242"/>
      <c r="TOK11" s="242"/>
      <c r="TOL11" s="242"/>
      <c r="TOM11" s="242"/>
      <c r="TON11" s="242"/>
      <c r="TOO11" s="242"/>
      <c r="TOP11" s="242"/>
      <c r="TOQ11" s="242"/>
      <c r="TOR11" s="242"/>
      <c r="TOS11" s="242"/>
      <c r="TOT11" s="242"/>
      <c r="TOU11" s="242"/>
      <c r="TOV11" s="242"/>
      <c r="TOW11" s="242"/>
      <c r="TOX11" s="242"/>
      <c r="TOY11" s="242"/>
      <c r="TOZ11" s="242"/>
      <c r="TPA11" s="242"/>
      <c r="TPB11" s="242"/>
      <c r="TPC11" s="242"/>
      <c r="TPD11" s="242"/>
      <c r="TPE11" s="242"/>
      <c r="TPF11" s="242"/>
      <c r="TPG11" s="242"/>
      <c r="TPH11" s="242"/>
      <c r="TPI11" s="242"/>
      <c r="TPJ11" s="242"/>
      <c r="TPK11" s="242"/>
      <c r="TPL11" s="242"/>
      <c r="TPM11" s="242"/>
      <c r="TPN11" s="242"/>
      <c r="TPO11" s="242"/>
      <c r="TPP11" s="242"/>
      <c r="TPQ11" s="242"/>
      <c r="TPR11" s="242"/>
      <c r="TPS11" s="242"/>
      <c r="TPT11" s="242"/>
      <c r="TPU11" s="242"/>
      <c r="TPV11" s="242"/>
      <c r="TPW11" s="242"/>
      <c r="TPX11" s="242"/>
      <c r="TPY11" s="242"/>
      <c r="TPZ11" s="242"/>
      <c r="TQA11" s="242"/>
      <c r="TQB11" s="242"/>
      <c r="TQC11" s="242"/>
      <c r="TQD11" s="242"/>
      <c r="TQE11" s="242"/>
      <c r="TQF11" s="242"/>
      <c r="TQG11" s="242"/>
      <c r="TQH11" s="242"/>
      <c r="TQI11" s="242"/>
      <c r="TQJ11" s="242"/>
      <c r="TQK11" s="242"/>
      <c r="TQL11" s="242"/>
      <c r="TQM11" s="242"/>
      <c r="TQN11" s="242"/>
      <c r="TQO11" s="242"/>
      <c r="TQP11" s="242"/>
      <c r="TQQ11" s="242"/>
      <c r="TQR11" s="242"/>
      <c r="TQS11" s="242"/>
      <c r="TQT11" s="242"/>
      <c r="TQU11" s="242"/>
      <c r="TQV11" s="242"/>
      <c r="TQW11" s="242"/>
      <c r="TQX11" s="242"/>
      <c r="TQY11" s="242"/>
      <c r="TQZ11" s="242"/>
      <c r="TRA11" s="242"/>
      <c r="TRB11" s="242"/>
      <c r="TRC11" s="242"/>
      <c r="TRD11" s="242"/>
      <c r="TRE11" s="242"/>
      <c r="TRF11" s="242"/>
      <c r="TRG11" s="242"/>
      <c r="TRH11" s="242"/>
      <c r="TRI11" s="242"/>
      <c r="TRJ11" s="242"/>
      <c r="TRK11" s="242"/>
      <c r="TRL11" s="242"/>
      <c r="TRM11" s="242"/>
      <c r="TRN11" s="242"/>
      <c r="TRO11" s="242"/>
      <c r="TRP11" s="242"/>
      <c r="TRQ11" s="242"/>
      <c r="TRR11" s="242"/>
      <c r="TRS11" s="242"/>
      <c r="TRT11" s="242"/>
      <c r="TRU11" s="242"/>
      <c r="TRV11" s="242"/>
      <c r="TRW11" s="242"/>
      <c r="TRX11" s="242"/>
      <c r="TRY11" s="242"/>
      <c r="TRZ11" s="242"/>
      <c r="TSA11" s="242"/>
      <c r="TSB11" s="242"/>
      <c r="TSC11" s="242"/>
      <c r="TSD11" s="242"/>
      <c r="TSE11" s="242"/>
      <c r="TSF11" s="242"/>
      <c r="TSG11" s="242"/>
      <c r="TSH11" s="242"/>
      <c r="TSI11" s="242"/>
      <c r="TSJ11" s="242"/>
      <c r="TSK11" s="242"/>
      <c r="TSL11" s="242"/>
      <c r="TSM11" s="242"/>
      <c r="TSN11" s="242"/>
      <c r="TSO11" s="242"/>
      <c r="TSP11" s="242"/>
      <c r="TSQ11" s="242"/>
      <c r="TSR11" s="242"/>
      <c r="TSS11" s="242"/>
      <c r="TST11" s="242"/>
      <c r="TSU11" s="242"/>
      <c r="TSV11" s="242"/>
      <c r="TSW11" s="242"/>
      <c r="TSX11" s="242"/>
      <c r="TSY11" s="242"/>
      <c r="TSZ11" s="242"/>
      <c r="TTA11" s="242"/>
      <c r="TTB11" s="242"/>
      <c r="TTC11" s="242"/>
      <c r="TTD11" s="242"/>
      <c r="TTE11" s="242"/>
      <c r="TTF11" s="242"/>
      <c r="TTG11" s="242"/>
      <c r="TTH11" s="242"/>
      <c r="TTI11" s="242"/>
      <c r="TTJ11" s="242"/>
      <c r="TTK11" s="242"/>
      <c r="TTL11" s="242"/>
      <c r="TTM11" s="242"/>
      <c r="TTN11" s="242"/>
      <c r="TTO11" s="242"/>
      <c r="TTP11" s="242"/>
      <c r="TTQ11" s="242"/>
      <c r="TTR11" s="242"/>
      <c r="TTS11" s="242"/>
      <c r="TTT11" s="242"/>
      <c r="TTU11" s="242"/>
      <c r="TTV11" s="242"/>
      <c r="TTW11" s="242"/>
      <c r="TTX11" s="242"/>
      <c r="TTY11" s="242"/>
      <c r="TTZ11" s="242"/>
      <c r="TUA11" s="242"/>
      <c r="TUB11" s="242"/>
      <c r="TUC11" s="242"/>
      <c r="TUD11" s="242"/>
      <c r="TUE11" s="242"/>
      <c r="TUF11" s="242"/>
      <c r="TUG11" s="242"/>
      <c r="TUH11" s="242"/>
      <c r="TUI11" s="242"/>
      <c r="TUJ11" s="242"/>
      <c r="TUK11" s="242"/>
      <c r="TUL11" s="242"/>
      <c r="TUM11" s="242"/>
      <c r="TUN11" s="242"/>
      <c r="TUO11" s="242"/>
      <c r="TUP11" s="242"/>
      <c r="TUQ11" s="242"/>
      <c r="TUR11" s="242"/>
      <c r="TUS11" s="242"/>
      <c r="TUT11" s="242"/>
      <c r="TUU11" s="242"/>
      <c r="TUV11" s="242"/>
      <c r="TUW11" s="242"/>
      <c r="TUX11" s="242"/>
      <c r="TUY11" s="242"/>
      <c r="TUZ11" s="242"/>
      <c r="TVA11" s="242"/>
      <c r="TVB11" s="242"/>
      <c r="TVC11" s="242"/>
      <c r="TVD11" s="242"/>
      <c r="TVE11" s="242"/>
      <c r="TVF11" s="242"/>
      <c r="TVG11" s="242"/>
      <c r="TVH11" s="242"/>
      <c r="TVI11" s="242"/>
      <c r="TVJ11" s="242"/>
      <c r="TVK11" s="242"/>
      <c r="TVL11" s="242"/>
      <c r="TVM11" s="242"/>
      <c r="TVN11" s="242"/>
      <c r="TVO11" s="242"/>
      <c r="TVP11" s="242"/>
      <c r="TVQ11" s="242"/>
      <c r="TVR11" s="242"/>
      <c r="TVS11" s="242"/>
      <c r="TVT11" s="242"/>
      <c r="TVU11" s="242"/>
      <c r="TVV11" s="242"/>
      <c r="TVW11" s="242"/>
      <c r="TVX11" s="242"/>
      <c r="TVY11" s="242"/>
      <c r="TVZ11" s="242"/>
      <c r="TWA11" s="242"/>
      <c r="TWB11" s="242"/>
      <c r="TWC11" s="242"/>
      <c r="TWD11" s="242"/>
      <c r="TWE11" s="242"/>
      <c r="TWF11" s="242"/>
      <c r="TWG11" s="242"/>
      <c r="TWH11" s="242"/>
      <c r="TWI11" s="242"/>
      <c r="TWJ11" s="242"/>
      <c r="TWK11" s="242"/>
      <c r="TWL11" s="242"/>
      <c r="TWM11" s="242"/>
      <c r="TWN11" s="242"/>
      <c r="TWO11" s="242"/>
      <c r="TWP11" s="242"/>
      <c r="TWQ11" s="242"/>
      <c r="TWR11" s="242"/>
      <c r="TWS11" s="242"/>
      <c r="TWT11" s="242"/>
      <c r="TWU11" s="242"/>
      <c r="TWV11" s="242"/>
      <c r="TWW11" s="242"/>
      <c r="TWX11" s="242"/>
      <c r="TWY11" s="242"/>
      <c r="TWZ11" s="242"/>
      <c r="TXA11" s="242"/>
      <c r="TXB11" s="242"/>
      <c r="TXC11" s="242"/>
      <c r="TXD11" s="242"/>
      <c r="TXE11" s="242"/>
      <c r="TXF11" s="242"/>
      <c r="TXG11" s="242"/>
      <c r="TXH11" s="242"/>
      <c r="TXI11" s="242"/>
      <c r="TXJ11" s="242"/>
      <c r="TXK11" s="242"/>
      <c r="TXL11" s="242"/>
      <c r="TXM11" s="242"/>
      <c r="TXN11" s="242"/>
      <c r="TXO11" s="242"/>
      <c r="TXP11" s="242"/>
      <c r="TXQ11" s="242"/>
      <c r="TXR11" s="242"/>
      <c r="TXS11" s="242"/>
      <c r="TXT11" s="242"/>
      <c r="TXU11" s="242"/>
      <c r="TXV11" s="242"/>
      <c r="TXW11" s="242"/>
      <c r="TXX11" s="242"/>
      <c r="TXY11" s="242"/>
      <c r="TXZ11" s="242"/>
      <c r="TYA11" s="242"/>
      <c r="TYB11" s="242"/>
      <c r="TYC11" s="242"/>
      <c r="TYD11" s="242"/>
      <c r="TYE11" s="242"/>
      <c r="TYF11" s="242"/>
      <c r="TYG11" s="242"/>
      <c r="TYH11" s="242"/>
      <c r="TYI11" s="242"/>
      <c r="TYJ11" s="242"/>
      <c r="TYK11" s="242"/>
      <c r="TYL11" s="242"/>
      <c r="TYM11" s="242"/>
      <c r="TYN11" s="242"/>
      <c r="TYO11" s="242"/>
      <c r="TYP11" s="242"/>
      <c r="TYQ11" s="242"/>
      <c r="TYR11" s="242"/>
      <c r="TYS11" s="242"/>
      <c r="TYT11" s="242"/>
      <c r="TYU11" s="242"/>
      <c r="TYV11" s="242"/>
      <c r="TYW11" s="242"/>
      <c r="TYX11" s="242"/>
      <c r="TYY11" s="242"/>
      <c r="TYZ11" s="242"/>
      <c r="TZA11" s="242"/>
      <c r="TZB11" s="242"/>
      <c r="TZC11" s="242"/>
      <c r="TZD11" s="242"/>
      <c r="TZE11" s="242"/>
      <c r="TZF11" s="242"/>
      <c r="TZG11" s="242"/>
      <c r="TZH11" s="242"/>
      <c r="TZI11" s="242"/>
      <c r="TZJ11" s="242"/>
      <c r="TZK11" s="242"/>
      <c r="TZL11" s="242"/>
      <c r="TZM11" s="242"/>
      <c r="TZN11" s="242"/>
      <c r="TZO11" s="242"/>
      <c r="TZP11" s="242"/>
      <c r="TZQ11" s="242"/>
      <c r="TZR11" s="242"/>
      <c r="TZS11" s="242"/>
      <c r="TZT11" s="242"/>
      <c r="TZU11" s="242"/>
      <c r="TZV11" s="242"/>
      <c r="TZW11" s="242"/>
      <c r="TZX11" s="242"/>
      <c r="TZY11" s="242"/>
      <c r="TZZ11" s="242"/>
      <c r="UAA11" s="242"/>
      <c r="UAB11" s="242"/>
      <c r="UAC11" s="242"/>
      <c r="UAD11" s="242"/>
      <c r="UAE11" s="242"/>
      <c r="UAF11" s="242"/>
      <c r="UAG11" s="242"/>
      <c r="UAH11" s="242"/>
      <c r="UAI11" s="242"/>
      <c r="UAJ11" s="242"/>
      <c r="UAK11" s="242"/>
      <c r="UAL11" s="242"/>
      <c r="UAM11" s="242"/>
      <c r="UAN11" s="242"/>
      <c r="UAO11" s="242"/>
      <c r="UAP11" s="242"/>
      <c r="UAQ11" s="242"/>
      <c r="UAR11" s="242"/>
      <c r="UAS11" s="242"/>
      <c r="UAT11" s="242"/>
      <c r="UAU11" s="242"/>
      <c r="UAV11" s="242"/>
      <c r="UAW11" s="242"/>
      <c r="UAX11" s="242"/>
      <c r="UAY11" s="242"/>
      <c r="UAZ11" s="242"/>
      <c r="UBA11" s="242"/>
      <c r="UBB11" s="242"/>
      <c r="UBC11" s="242"/>
      <c r="UBD11" s="242"/>
      <c r="UBE11" s="242"/>
      <c r="UBF11" s="242"/>
      <c r="UBG11" s="242"/>
      <c r="UBH11" s="242"/>
      <c r="UBI11" s="242"/>
      <c r="UBJ11" s="242"/>
      <c r="UBK11" s="242"/>
      <c r="UBL11" s="242"/>
      <c r="UBM11" s="242"/>
      <c r="UBN11" s="242"/>
      <c r="UBO11" s="242"/>
      <c r="UBP11" s="242"/>
      <c r="UBQ11" s="242"/>
      <c r="UBR11" s="242"/>
      <c r="UBS11" s="242"/>
      <c r="UBT11" s="242"/>
      <c r="UBU11" s="242"/>
      <c r="UBV11" s="242"/>
      <c r="UBW11" s="242"/>
      <c r="UBX11" s="242"/>
      <c r="UBY11" s="242"/>
      <c r="UBZ11" s="242"/>
      <c r="UCA11" s="242"/>
      <c r="UCB11" s="242"/>
      <c r="UCC11" s="242"/>
      <c r="UCD11" s="242"/>
      <c r="UCE11" s="242"/>
      <c r="UCF11" s="242"/>
      <c r="UCG11" s="242"/>
      <c r="UCH11" s="242"/>
      <c r="UCI11" s="242"/>
      <c r="UCJ11" s="242"/>
      <c r="UCK11" s="242"/>
      <c r="UCL11" s="242"/>
      <c r="UCM11" s="242"/>
      <c r="UCN11" s="242"/>
      <c r="UCO11" s="242"/>
      <c r="UCP11" s="242"/>
      <c r="UCQ11" s="242"/>
      <c r="UCR11" s="242"/>
      <c r="UCS11" s="242"/>
      <c r="UCT11" s="242"/>
      <c r="UCU11" s="242"/>
      <c r="UCV11" s="242"/>
      <c r="UCW11" s="242"/>
      <c r="UCX11" s="242"/>
      <c r="UCY11" s="242"/>
      <c r="UCZ11" s="242"/>
      <c r="UDA11" s="242"/>
      <c r="UDB11" s="242"/>
      <c r="UDC11" s="242"/>
      <c r="UDD11" s="242"/>
      <c r="UDE11" s="242"/>
      <c r="UDF11" s="242"/>
      <c r="UDG11" s="242"/>
      <c r="UDH11" s="242"/>
      <c r="UDI11" s="242"/>
      <c r="UDJ11" s="242"/>
      <c r="UDK11" s="242"/>
      <c r="UDL11" s="242"/>
      <c r="UDM11" s="242"/>
      <c r="UDN11" s="242"/>
      <c r="UDO11" s="242"/>
      <c r="UDP11" s="242"/>
      <c r="UDQ11" s="242"/>
      <c r="UDR11" s="242"/>
      <c r="UDS11" s="242"/>
      <c r="UDT11" s="242"/>
      <c r="UDU11" s="242"/>
      <c r="UDV11" s="242"/>
      <c r="UDW11" s="242"/>
      <c r="UDX11" s="242"/>
      <c r="UDY11" s="242"/>
      <c r="UDZ11" s="242"/>
      <c r="UEA11" s="242"/>
      <c r="UEB11" s="242"/>
      <c r="UEC11" s="242"/>
      <c r="UED11" s="242"/>
      <c r="UEE11" s="242"/>
      <c r="UEF11" s="242"/>
      <c r="UEG11" s="242"/>
      <c r="UEH11" s="242"/>
      <c r="UEI11" s="242"/>
      <c r="UEJ11" s="242"/>
      <c r="UEK11" s="242"/>
      <c r="UEL11" s="242"/>
      <c r="UEM11" s="242"/>
      <c r="UEN11" s="242"/>
      <c r="UEO11" s="242"/>
      <c r="UEP11" s="242"/>
      <c r="UEQ11" s="242"/>
      <c r="UER11" s="242"/>
      <c r="UES11" s="242"/>
      <c r="UET11" s="242"/>
      <c r="UEU11" s="242"/>
      <c r="UEV11" s="242"/>
      <c r="UEW11" s="242"/>
      <c r="UEX11" s="242"/>
      <c r="UEY11" s="242"/>
      <c r="UEZ11" s="242"/>
      <c r="UFA11" s="242"/>
      <c r="UFB11" s="242"/>
      <c r="UFC11" s="242"/>
      <c r="UFD11" s="242"/>
      <c r="UFE11" s="242"/>
      <c r="UFF11" s="242"/>
      <c r="UFG11" s="242"/>
      <c r="UFH11" s="242"/>
      <c r="UFI11" s="242"/>
      <c r="UFJ11" s="242"/>
      <c r="UFK11" s="242"/>
      <c r="UFL11" s="242"/>
      <c r="UFM11" s="242"/>
      <c r="UFN11" s="242"/>
      <c r="UFO11" s="242"/>
      <c r="UFP11" s="242"/>
      <c r="UFQ11" s="242"/>
      <c r="UFR11" s="242"/>
      <c r="UFS11" s="242"/>
      <c r="UFT11" s="242"/>
      <c r="UFU11" s="242"/>
      <c r="UFV11" s="242"/>
      <c r="UFW11" s="242"/>
      <c r="UFX11" s="242"/>
      <c r="UFY11" s="242"/>
      <c r="UFZ11" s="242"/>
      <c r="UGA11" s="242"/>
      <c r="UGB11" s="242"/>
      <c r="UGC11" s="242"/>
      <c r="UGD11" s="242"/>
      <c r="UGE11" s="242"/>
      <c r="UGF11" s="242"/>
      <c r="UGG11" s="242"/>
      <c r="UGH11" s="242"/>
      <c r="UGI11" s="242"/>
      <c r="UGJ11" s="242"/>
      <c r="UGK11" s="242"/>
      <c r="UGL11" s="242"/>
      <c r="UGM11" s="242"/>
      <c r="UGN11" s="242"/>
      <c r="UGO11" s="242"/>
      <c r="UGP11" s="242"/>
      <c r="UGQ11" s="242"/>
      <c r="UGR11" s="242"/>
      <c r="UGS11" s="242"/>
      <c r="UGT11" s="242"/>
      <c r="UGU11" s="242"/>
      <c r="UGV11" s="242"/>
      <c r="UGW11" s="242"/>
      <c r="UGX11" s="242"/>
      <c r="UGY11" s="242"/>
      <c r="UGZ11" s="242"/>
      <c r="UHA11" s="242"/>
      <c r="UHB11" s="242"/>
      <c r="UHC11" s="242"/>
      <c r="UHD11" s="242"/>
      <c r="UHE11" s="242"/>
      <c r="UHF11" s="242"/>
      <c r="UHG11" s="242"/>
      <c r="UHH11" s="242"/>
      <c r="UHI11" s="242"/>
      <c r="UHJ11" s="242"/>
      <c r="UHK11" s="242"/>
      <c r="UHL11" s="242"/>
      <c r="UHM11" s="242"/>
      <c r="UHN11" s="242"/>
      <c r="UHO11" s="242"/>
      <c r="UHP11" s="242"/>
      <c r="UHQ11" s="242"/>
      <c r="UHR11" s="242"/>
      <c r="UHS11" s="242"/>
      <c r="UHT11" s="242"/>
      <c r="UHU11" s="242"/>
      <c r="UHV11" s="242"/>
      <c r="UHW11" s="242"/>
      <c r="UHX11" s="242"/>
      <c r="UHY11" s="242"/>
      <c r="UHZ11" s="242"/>
      <c r="UIA11" s="242"/>
      <c r="UIB11" s="242"/>
      <c r="UIC11" s="242"/>
      <c r="UID11" s="242"/>
      <c r="UIE11" s="242"/>
      <c r="UIF11" s="242"/>
      <c r="UIG11" s="242"/>
      <c r="UIH11" s="242"/>
      <c r="UII11" s="242"/>
      <c r="UIJ11" s="242"/>
      <c r="UIK11" s="242"/>
      <c r="UIL11" s="242"/>
      <c r="UIM11" s="242"/>
      <c r="UIN11" s="242"/>
      <c r="UIO11" s="242"/>
      <c r="UIP11" s="242"/>
      <c r="UIQ11" s="242"/>
      <c r="UIR11" s="242"/>
      <c r="UIS11" s="242"/>
      <c r="UIT11" s="242"/>
      <c r="UIU11" s="242"/>
      <c r="UIV11" s="242"/>
      <c r="UIW11" s="242"/>
      <c r="UIX11" s="242"/>
      <c r="UIY11" s="242"/>
      <c r="UIZ11" s="242"/>
      <c r="UJA11" s="242"/>
      <c r="UJB11" s="242"/>
      <c r="UJC11" s="242"/>
      <c r="UJD11" s="242"/>
      <c r="UJE11" s="242"/>
      <c r="UJF11" s="242"/>
      <c r="UJG11" s="242"/>
      <c r="UJH11" s="242"/>
      <c r="UJI11" s="242"/>
      <c r="UJJ11" s="242"/>
      <c r="UJK11" s="242"/>
      <c r="UJL11" s="242"/>
      <c r="UJM11" s="242"/>
      <c r="UJN11" s="242"/>
      <c r="UJO11" s="242"/>
      <c r="UJP11" s="242"/>
      <c r="UJQ11" s="242"/>
      <c r="UJR11" s="242"/>
      <c r="UJS11" s="242"/>
      <c r="UJT11" s="242"/>
      <c r="UJU11" s="242"/>
      <c r="UJV11" s="242"/>
      <c r="UJW11" s="242"/>
      <c r="UJX11" s="242"/>
      <c r="UJY11" s="242"/>
      <c r="UJZ11" s="242"/>
      <c r="UKA11" s="242"/>
      <c r="UKB11" s="242"/>
      <c r="UKC11" s="242"/>
      <c r="UKD11" s="242"/>
      <c r="UKE11" s="242"/>
      <c r="UKF11" s="242"/>
      <c r="UKG11" s="242"/>
      <c r="UKH11" s="242"/>
      <c r="UKI11" s="242"/>
      <c r="UKJ11" s="242"/>
      <c r="UKK11" s="242"/>
      <c r="UKL11" s="242"/>
      <c r="UKM11" s="242"/>
      <c r="UKN11" s="242"/>
      <c r="UKO11" s="242"/>
      <c r="UKP11" s="242"/>
      <c r="UKQ11" s="242"/>
      <c r="UKR11" s="242"/>
      <c r="UKS11" s="242"/>
      <c r="UKT11" s="242"/>
      <c r="UKU11" s="242"/>
      <c r="UKV11" s="242"/>
      <c r="UKW11" s="242"/>
      <c r="UKX11" s="242"/>
      <c r="UKY11" s="242"/>
      <c r="UKZ11" s="242"/>
      <c r="ULA11" s="242"/>
      <c r="ULB11" s="242"/>
      <c r="ULC11" s="242"/>
      <c r="ULD11" s="242"/>
      <c r="ULE11" s="242"/>
      <c r="ULF11" s="242"/>
      <c r="ULG11" s="242"/>
      <c r="ULH11" s="242"/>
      <c r="ULI11" s="242"/>
      <c r="ULJ11" s="242"/>
      <c r="ULK11" s="242"/>
      <c r="ULL11" s="242"/>
      <c r="ULM11" s="242"/>
      <c r="ULN11" s="242"/>
      <c r="ULO11" s="242"/>
      <c r="ULP11" s="242"/>
      <c r="ULQ11" s="242"/>
      <c r="ULR11" s="242"/>
      <c r="ULS11" s="242"/>
      <c r="ULT11" s="242"/>
      <c r="ULU11" s="242"/>
      <c r="ULV11" s="242"/>
      <c r="ULW11" s="242"/>
      <c r="ULX11" s="242"/>
      <c r="ULY11" s="242"/>
      <c r="ULZ11" s="242"/>
      <c r="UMA11" s="242"/>
      <c r="UMB11" s="242"/>
      <c r="UMC11" s="242"/>
      <c r="UMD11" s="242"/>
      <c r="UME11" s="242"/>
      <c r="UMF11" s="242"/>
      <c r="UMG11" s="242"/>
      <c r="UMH11" s="242"/>
      <c r="UMI11" s="242"/>
      <c r="UMJ11" s="242"/>
      <c r="UMK11" s="242"/>
      <c r="UML11" s="242"/>
      <c r="UMM11" s="242"/>
      <c r="UMN11" s="242"/>
      <c r="UMO11" s="242"/>
      <c r="UMP11" s="242"/>
      <c r="UMQ11" s="242"/>
      <c r="UMR11" s="242"/>
      <c r="UMS11" s="242"/>
      <c r="UMT11" s="242"/>
      <c r="UMU11" s="242"/>
      <c r="UMV11" s="242"/>
      <c r="UMW11" s="242"/>
      <c r="UMX11" s="242"/>
      <c r="UMY11" s="242"/>
      <c r="UMZ11" s="242"/>
      <c r="UNA11" s="242"/>
      <c r="UNB11" s="242"/>
      <c r="UNC11" s="242"/>
      <c r="UND11" s="242"/>
      <c r="UNE11" s="242"/>
      <c r="UNF11" s="242"/>
      <c r="UNG11" s="242"/>
      <c r="UNH11" s="242"/>
      <c r="UNI11" s="242"/>
      <c r="UNJ11" s="242"/>
      <c r="UNK11" s="242"/>
      <c r="UNL11" s="242"/>
      <c r="UNM11" s="242"/>
      <c r="UNN11" s="242"/>
      <c r="UNO11" s="242"/>
      <c r="UNP11" s="242"/>
      <c r="UNQ11" s="242"/>
      <c r="UNR11" s="242"/>
      <c r="UNS11" s="242"/>
      <c r="UNT11" s="242"/>
      <c r="UNU11" s="242"/>
      <c r="UNV11" s="242"/>
      <c r="UNW11" s="242"/>
      <c r="UNX11" s="242"/>
      <c r="UNY11" s="242"/>
      <c r="UNZ11" s="242"/>
      <c r="UOA11" s="242"/>
      <c r="UOB11" s="242"/>
      <c r="UOC11" s="242"/>
      <c r="UOD11" s="242"/>
      <c r="UOE11" s="242"/>
      <c r="UOF11" s="242"/>
      <c r="UOG11" s="242"/>
      <c r="UOH11" s="242"/>
      <c r="UOI11" s="242"/>
      <c r="UOJ11" s="242"/>
      <c r="UOK11" s="242"/>
      <c r="UOL11" s="242"/>
      <c r="UOM11" s="242"/>
      <c r="UON11" s="242"/>
      <c r="UOO11" s="242"/>
      <c r="UOP11" s="242"/>
      <c r="UOQ11" s="242"/>
      <c r="UOR11" s="242"/>
      <c r="UOS11" s="242"/>
      <c r="UOT11" s="242"/>
      <c r="UOU11" s="242"/>
      <c r="UOV11" s="242"/>
      <c r="UOW11" s="242"/>
      <c r="UOX11" s="242"/>
      <c r="UOY11" s="242"/>
      <c r="UOZ11" s="242"/>
      <c r="UPA11" s="242"/>
      <c r="UPB11" s="242"/>
      <c r="UPC11" s="242"/>
      <c r="UPD11" s="242"/>
      <c r="UPE11" s="242"/>
      <c r="UPF11" s="242"/>
      <c r="UPG11" s="242"/>
      <c r="UPH11" s="242"/>
      <c r="UPI11" s="242"/>
      <c r="UPJ11" s="242"/>
      <c r="UPK11" s="242"/>
      <c r="UPL11" s="242"/>
      <c r="UPM11" s="242"/>
      <c r="UPN11" s="242"/>
      <c r="UPO11" s="242"/>
      <c r="UPP11" s="242"/>
      <c r="UPQ11" s="242"/>
      <c r="UPR11" s="242"/>
      <c r="UPS11" s="242"/>
      <c r="UPT11" s="242"/>
      <c r="UPU11" s="242"/>
      <c r="UPV11" s="242"/>
      <c r="UPW11" s="242"/>
      <c r="UPX11" s="242"/>
      <c r="UPY11" s="242"/>
      <c r="UPZ11" s="242"/>
      <c r="UQA11" s="242"/>
      <c r="UQB11" s="242"/>
      <c r="UQC11" s="242"/>
      <c r="UQD11" s="242"/>
      <c r="UQE11" s="242"/>
      <c r="UQF11" s="242"/>
      <c r="UQG11" s="242"/>
      <c r="UQH11" s="242"/>
      <c r="UQI11" s="242"/>
      <c r="UQJ11" s="242"/>
      <c r="UQK11" s="242"/>
      <c r="UQL11" s="242"/>
      <c r="UQM11" s="242"/>
      <c r="UQN11" s="242"/>
      <c r="UQO11" s="242"/>
      <c r="UQP11" s="242"/>
      <c r="UQQ11" s="242"/>
      <c r="UQR11" s="242"/>
      <c r="UQS11" s="242"/>
      <c r="UQT11" s="242"/>
      <c r="UQU11" s="242"/>
      <c r="UQV11" s="242"/>
      <c r="UQW11" s="242"/>
      <c r="UQX11" s="242"/>
      <c r="UQY11" s="242"/>
      <c r="UQZ11" s="242"/>
      <c r="URA11" s="242"/>
      <c r="URB11" s="242"/>
      <c r="URC11" s="242"/>
      <c r="URD11" s="242"/>
      <c r="URE11" s="242"/>
      <c r="URF11" s="242"/>
      <c r="URG11" s="242"/>
      <c r="URH11" s="242"/>
      <c r="URI11" s="242"/>
      <c r="URJ11" s="242"/>
      <c r="URK11" s="242"/>
      <c r="URL11" s="242"/>
      <c r="URM11" s="242"/>
      <c r="URN11" s="242"/>
      <c r="URO11" s="242"/>
      <c r="URP11" s="242"/>
      <c r="URQ11" s="242"/>
      <c r="URR11" s="242"/>
      <c r="URS11" s="242"/>
      <c r="URT11" s="242"/>
      <c r="URU11" s="242"/>
      <c r="URV11" s="242"/>
      <c r="URW11" s="242"/>
      <c r="URX11" s="242"/>
      <c r="URY11" s="242"/>
      <c r="URZ11" s="242"/>
      <c r="USA11" s="242"/>
      <c r="USB11" s="242"/>
      <c r="USC11" s="242"/>
      <c r="USD11" s="242"/>
      <c r="USE11" s="242"/>
      <c r="USF11" s="242"/>
      <c r="USG11" s="242"/>
      <c r="USH11" s="242"/>
      <c r="USI11" s="242"/>
      <c r="USJ11" s="242"/>
      <c r="USK11" s="242"/>
      <c r="USL11" s="242"/>
      <c r="USM11" s="242"/>
      <c r="USN11" s="242"/>
      <c r="USO11" s="242"/>
      <c r="USP11" s="242"/>
      <c r="USQ11" s="242"/>
      <c r="USR11" s="242"/>
      <c r="USS11" s="242"/>
      <c r="UST11" s="242"/>
      <c r="USU11" s="242"/>
      <c r="USV11" s="242"/>
      <c r="USW11" s="242"/>
      <c r="USX11" s="242"/>
      <c r="USY11" s="242"/>
      <c r="USZ11" s="242"/>
      <c r="UTA11" s="242"/>
      <c r="UTB11" s="242"/>
      <c r="UTC11" s="242"/>
      <c r="UTD11" s="242"/>
      <c r="UTE11" s="242"/>
      <c r="UTF11" s="242"/>
      <c r="UTG11" s="242"/>
      <c r="UTH11" s="242"/>
      <c r="UTI11" s="242"/>
      <c r="UTJ11" s="242"/>
      <c r="UTK11" s="242"/>
      <c r="UTL11" s="242"/>
      <c r="UTM11" s="242"/>
      <c r="UTN11" s="242"/>
      <c r="UTO11" s="242"/>
      <c r="UTP11" s="242"/>
      <c r="UTQ11" s="242"/>
      <c r="UTR11" s="242"/>
      <c r="UTS11" s="242"/>
      <c r="UTT11" s="242"/>
      <c r="UTU11" s="242"/>
      <c r="UTV11" s="242"/>
      <c r="UTW11" s="242"/>
      <c r="UTX11" s="242"/>
      <c r="UTY11" s="242"/>
      <c r="UTZ11" s="242"/>
      <c r="UUA11" s="242"/>
      <c r="UUB11" s="242"/>
      <c r="UUC11" s="242"/>
      <c r="UUD11" s="242"/>
      <c r="UUE11" s="242"/>
      <c r="UUF11" s="242"/>
      <c r="UUG11" s="242"/>
      <c r="UUH11" s="242"/>
      <c r="UUI11" s="242"/>
      <c r="UUJ11" s="242"/>
      <c r="UUK11" s="242"/>
      <c r="UUL11" s="242"/>
      <c r="UUM11" s="242"/>
      <c r="UUN11" s="242"/>
      <c r="UUO11" s="242"/>
      <c r="UUP11" s="242"/>
      <c r="UUQ11" s="242"/>
      <c r="UUR11" s="242"/>
      <c r="UUS11" s="242"/>
      <c r="UUT11" s="242"/>
      <c r="UUU11" s="242"/>
      <c r="UUV11" s="242"/>
      <c r="UUW11" s="242"/>
      <c r="UUX11" s="242"/>
      <c r="UUY11" s="242"/>
      <c r="UUZ11" s="242"/>
      <c r="UVA11" s="242"/>
      <c r="UVB11" s="242"/>
      <c r="UVC11" s="242"/>
      <c r="UVD11" s="242"/>
      <c r="UVE11" s="242"/>
      <c r="UVF11" s="242"/>
      <c r="UVG11" s="242"/>
      <c r="UVH11" s="242"/>
      <c r="UVI11" s="242"/>
      <c r="UVJ11" s="242"/>
      <c r="UVK11" s="242"/>
      <c r="UVL11" s="242"/>
      <c r="UVM11" s="242"/>
      <c r="UVN11" s="242"/>
      <c r="UVO11" s="242"/>
      <c r="UVP11" s="242"/>
      <c r="UVQ11" s="242"/>
      <c r="UVR11" s="242"/>
      <c r="UVS11" s="242"/>
      <c r="UVT11" s="242"/>
      <c r="UVU11" s="242"/>
      <c r="UVV11" s="242"/>
      <c r="UVW11" s="242"/>
      <c r="UVX11" s="242"/>
      <c r="UVY11" s="242"/>
      <c r="UVZ11" s="242"/>
      <c r="UWA11" s="242"/>
      <c r="UWB11" s="242"/>
      <c r="UWC11" s="242"/>
      <c r="UWD11" s="242"/>
      <c r="UWE11" s="242"/>
      <c r="UWF11" s="242"/>
      <c r="UWG11" s="242"/>
      <c r="UWH11" s="242"/>
      <c r="UWI11" s="242"/>
      <c r="UWJ11" s="242"/>
      <c r="UWK11" s="242"/>
      <c r="UWL11" s="242"/>
      <c r="UWM11" s="242"/>
      <c r="UWN11" s="242"/>
      <c r="UWO11" s="242"/>
      <c r="UWP11" s="242"/>
      <c r="UWQ11" s="242"/>
      <c r="UWR11" s="242"/>
      <c r="UWS11" s="242"/>
      <c r="UWT11" s="242"/>
      <c r="UWU11" s="242"/>
      <c r="UWV11" s="242"/>
      <c r="UWW11" s="242"/>
      <c r="UWX11" s="242"/>
      <c r="UWY11" s="242"/>
      <c r="UWZ11" s="242"/>
      <c r="UXA11" s="242"/>
      <c r="UXB11" s="242"/>
      <c r="UXC11" s="242"/>
      <c r="UXD11" s="242"/>
      <c r="UXE11" s="242"/>
      <c r="UXF11" s="242"/>
      <c r="UXG11" s="242"/>
      <c r="UXH11" s="242"/>
      <c r="UXI11" s="242"/>
      <c r="UXJ11" s="242"/>
      <c r="UXK11" s="242"/>
      <c r="UXL11" s="242"/>
      <c r="UXM11" s="242"/>
      <c r="UXN11" s="242"/>
      <c r="UXO11" s="242"/>
      <c r="UXP11" s="242"/>
      <c r="UXQ11" s="242"/>
      <c r="UXR11" s="242"/>
      <c r="UXS11" s="242"/>
      <c r="UXT11" s="242"/>
      <c r="UXU11" s="242"/>
      <c r="UXV11" s="242"/>
      <c r="UXW11" s="242"/>
      <c r="UXX11" s="242"/>
      <c r="UXY11" s="242"/>
      <c r="UXZ11" s="242"/>
      <c r="UYA11" s="242"/>
      <c r="UYB11" s="242"/>
      <c r="UYC11" s="242"/>
      <c r="UYD11" s="242"/>
      <c r="UYE11" s="242"/>
      <c r="UYF11" s="242"/>
      <c r="UYG11" s="242"/>
      <c r="UYH11" s="242"/>
      <c r="UYI11" s="242"/>
      <c r="UYJ11" s="242"/>
      <c r="UYK11" s="242"/>
      <c r="UYL11" s="242"/>
      <c r="UYM11" s="242"/>
      <c r="UYN11" s="242"/>
      <c r="UYO11" s="242"/>
      <c r="UYP11" s="242"/>
      <c r="UYQ11" s="242"/>
      <c r="UYR11" s="242"/>
      <c r="UYS11" s="242"/>
      <c r="UYT11" s="242"/>
      <c r="UYU11" s="242"/>
      <c r="UYV11" s="242"/>
      <c r="UYW11" s="242"/>
      <c r="UYX11" s="242"/>
      <c r="UYY11" s="242"/>
      <c r="UYZ11" s="242"/>
      <c r="UZA11" s="242"/>
      <c r="UZB11" s="242"/>
      <c r="UZC11" s="242"/>
      <c r="UZD11" s="242"/>
      <c r="UZE11" s="242"/>
      <c r="UZF11" s="242"/>
      <c r="UZG11" s="242"/>
      <c r="UZH11" s="242"/>
      <c r="UZI11" s="242"/>
      <c r="UZJ11" s="242"/>
      <c r="UZK11" s="242"/>
      <c r="UZL11" s="242"/>
      <c r="UZM11" s="242"/>
      <c r="UZN11" s="242"/>
      <c r="UZO11" s="242"/>
      <c r="UZP11" s="242"/>
      <c r="UZQ11" s="242"/>
      <c r="UZR11" s="242"/>
      <c r="UZS11" s="242"/>
      <c r="UZT11" s="242"/>
      <c r="UZU11" s="242"/>
      <c r="UZV11" s="242"/>
      <c r="UZW11" s="242"/>
      <c r="UZX11" s="242"/>
      <c r="UZY11" s="242"/>
      <c r="UZZ11" s="242"/>
      <c r="VAA11" s="242"/>
      <c r="VAB11" s="242"/>
      <c r="VAC11" s="242"/>
      <c r="VAD11" s="242"/>
      <c r="VAE11" s="242"/>
      <c r="VAF11" s="242"/>
      <c r="VAG11" s="242"/>
      <c r="VAH11" s="242"/>
      <c r="VAI11" s="242"/>
      <c r="VAJ11" s="242"/>
      <c r="VAK11" s="242"/>
      <c r="VAL11" s="242"/>
      <c r="VAM11" s="242"/>
      <c r="VAN11" s="242"/>
      <c r="VAO11" s="242"/>
      <c r="VAP11" s="242"/>
      <c r="VAQ11" s="242"/>
      <c r="VAR11" s="242"/>
      <c r="VAS11" s="242"/>
      <c r="VAT11" s="242"/>
      <c r="VAU11" s="242"/>
      <c r="VAV11" s="242"/>
      <c r="VAW11" s="242"/>
      <c r="VAX11" s="242"/>
      <c r="VAY11" s="242"/>
      <c r="VAZ11" s="242"/>
      <c r="VBA11" s="242"/>
      <c r="VBB11" s="242"/>
      <c r="VBC11" s="242"/>
      <c r="VBD11" s="242"/>
      <c r="VBE11" s="242"/>
      <c r="VBF11" s="242"/>
      <c r="VBG11" s="242"/>
      <c r="VBH11" s="242"/>
      <c r="VBI11" s="242"/>
      <c r="VBJ11" s="242"/>
      <c r="VBK11" s="242"/>
      <c r="VBL11" s="242"/>
      <c r="VBM11" s="242"/>
      <c r="VBN11" s="242"/>
      <c r="VBO11" s="242"/>
      <c r="VBP11" s="242"/>
      <c r="VBQ11" s="242"/>
      <c r="VBR11" s="242"/>
      <c r="VBS11" s="242"/>
      <c r="VBT11" s="242"/>
      <c r="VBU11" s="242"/>
      <c r="VBV11" s="242"/>
      <c r="VBW11" s="242"/>
      <c r="VBX11" s="242"/>
      <c r="VBY11" s="242"/>
      <c r="VBZ11" s="242"/>
      <c r="VCA11" s="242"/>
      <c r="VCB11" s="242"/>
      <c r="VCC11" s="242"/>
      <c r="VCD11" s="242"/>
      <c r="VCE11" s="242"/>
      <c r="VCF11" s="242"/>
      <c r="VCG11" s="242"/>
      <c r="VCH11" s="242"/>
      <c r="VCI11" s="242"/>
      <c r="VCJ11" s="242"/>
      <c r="VCK11" s="242"/>
      <c r="VCL11" s="242"/>
      <c r="VCM11" s="242"/>
      <c r="VCN11" s="242"/>
      <c r="VCO11" s="242"/>
      <c r="VCP11" s="242"/>
      <c r="VCQ11" s="242"/>
      <c r="VCR11" s="242"/>
      <c r="VCS11" s="242"/>
      <c r="VCT11" s="242"/>
      <c r="VCU11" s="242"/>
      <c r="VCV11" s="242"/>
      <c r="VCW11" s="242"/>
      <c r="VCX11" s="242"/>
      <c r="VCY11" s="242"/>
      <c r="VCZ11" s="242"/>
      <c r="VDA11" s="242"/>
      <c r="VDB11" s="242"/>
      <c r="VDC11" s="242"/>
      <c r="VDD11" s="242"/>
      <c r="VDE11" s="242"/>
      <c r="VDF11" s="242"/>
      <c r="VDG11" s="242"/>
      <c r="VDH11" s="242"/>
      <c r="VDI11" s="242"/>
      <c r="VDJ11" s="242"/>
      <c r="VDK11" s="242"/>
      <c r="VDL11" s="242"/>
      <c r="VDM11" s="242"/>
      <c r="VDN11" s="242"/>
      <c r="VDO11" s="242"/>
      <c r="VDP11" s="242"/>
      <c r="VDQ11" s="242"/>
      <c r="VDR11" s="242"/>
      <c r="VDS11" s="242"/>
      <c r="VDT11" s="242"/>
      <c r="VDU11" s="242"/>
      <c r="VDV11" s="242"/>
      <c r="VDW11" s="242"/>
      <c r="VDX11" s="242"/>
      <c r="VDY11" s="242"/>
      <c r="VDZ11" s="242"/>
      <c r="VEA11" s="242"/>
      <c r="VEB11" s="242"/>
      <c r="VEC11" s="242"/>
      <c r="VED11" s="242"/>
      <c r="VEE11" s="242"/>
      <c r="VEF11" s="242"/>
      <c r="VEG11" s="242"/>
      <c r="VEH11" s="242"/>
      <c r="VEI11" s="242"/>
      <c r="VEJ11" s="242"/>
      <c r="VEK11" s="242"/>
      <c r="VEL11" s="242"/>
      <c r="VEM11" s="242"/>
      <c r="VEN11" s="242"/>
      <c r="VEO11" s="242"/>
      <c r="VEP11" s="242"/>
      <c r="VEQ11" s="242"/>
      <c r="VER11" s="242"/>
      <c r="VES11" s="242"/>
      <c r="VET11" s="242"/>
      <c r="VEU11" s="242"/>
      <c r="VEV11" s="242"/>
      <c r="VEW11" s="242"/>
      <c r="VEX11" s="242"/>
      <c r="VEY11" s="242"/>
      <c r="VEZ11" s="242"/>
      <c r="VFA11" s="242"/>
      <c r="VFB11" s="242"/>
      <c r="VFC11" s="242"/>
      <c r="VFD11" s="242"/>
      <c r="VFE11" s="242"/>
      <c r="VFF11" s="242"/>
      <c r="VFG11" s="242"/>
      <c r="VFH11" s="242"/>
      <c r="VFI11" s="242"/>
      <c r="VFJ11" s="242"/>
      <c r="VFK11" s="242"/>
      <c r="VFL11" s="242"/>
      <c r="VFM11" s="242"/>
      <c r="VFN11" s="242"/>
      <c r="VFO11" s="242"/>
      <c r="VFP11" s="242"/>
      <c r="VFQ11" s="242"/>
      <c r="VFR11" s="242"/>
      <c r="VFS11" s="242"/>
      <c r="VFT11" s="242"/>
      <c r="VFU11" s="242"/>
      <c r="VFV11" s="242"/>
      <c r="VFW11" s="242"/>
      <c r="VFX11" s="242"/>
      <c r="VFY11" s="242"/>
      <c r="VFZ11" s="242"/>
      <c r="VGA11" s="242"/>
      <c r="VGB11" s="242"/>
      <c r="VGC11" s="242"/>
      <c r="VGD11" s="242"/>
      <c r="VGE11" s="242"/>
      <c r="VGF11" s="242"/>
      <c r="VGG11" s="242"/>
      <c r="VGH11" s="242"/>
      <c r="VGI11" s="242"/>
      <c r="VGJ11" s="242"/>
      <c r="VGK11" s="242"/>
      <c r="VGL11" s="242"/>
      <c r="VGM11" s="242"/>
      <c r="VGN11" s="242"/>
      <c r="VGO11" s="242"/>
      <c r="VGP11" s="242"/>
      <c r="VGQ11" s="242"/>
      <c r="VGR11" s="242"/>
      <c r="VGS11" s="242"/>
      <c r="VGT11" s="242"/>
      <c r="VGU11" s="242"/>
      <c r="VGV11" s="242"/>
      <c r="VGW11" s="242"/>
      <c r="VGX11" s="242"/>
      <c r="VGY11" s="242"/>
      <c r="VGZ11" s="242"/>
      <c r="VHA11" s="242"/>
      <c r="VHB11" s="242"/>
      <c r="VHC11" s="242"/>
      <c r="VHD11" s="242"/>
      <c r="VHE11" s="242"/>
      <c r="VHF11" s="242"/>
      <c r="VHG11" s="242"/>
      <c r="VHH11" s="242"/>
      <c r="VHI11" s="242"/>
      <c r="VHJ11" s="242"/>
      <c r="VHK11" s="242"/>
      <c r="VHL11" s="242"/>
      <c r="VHM11" s="242"/>
      <c r="VHN11" s="242"/>
      <c r="VHO11" s="242"/>
      <c r="VHP11" s="242"/>
      <c r="VHQ11" s="242"/>
      <c r="VHR11" s="242"/>
      <c r="VHS11" s="242"/>
      <c r="VHT11" s="242"/>
      <c r="VHU11" s="242"/>
      <c r="VHV11" s="242"/>
      <c r="VHW11" s="242"/>
      <c r="VHX11" s="242"/>
      <c r="VHY11" s="242"/>
      <c r="VHZ11" s="242"/>
      <c r="VIA11" s="242"/>
      <c r="VIB11" s="242"/>
      <c r="VIC11" s="242"/>
      <c r="VID11" s="242"/>
      <c r="VIE11" s="242"/>
      <c r="VIF11" s="242"/>
      <c r="VIG11" s="242"/>
      <c r="VIH11" s="242"/>
      <c r="VII11" s="242"/>
      <c r="VIJ11" s="242"/>
      <c r="VIK11" s="242"/>
      <c r="VIL11" s="242"/>
      <c r="VIM11" s="242"/>
      <c r="VIN11" s="242"/>
      <c r="VIO11" s="242"/>
      <c r="VIP11" s="242"/>
      <c r="VIQ11" s="242"/>
      <c r="VIR11" s="242"/>
      <c r="VIS11" s="242"/>
      <c r="VIT11" s="242"/>
      <c r="VIU11" s="242"/>
      <c r="VIV11" s="242"/>
      <c r="VIW11" s="242"/>
      <c r="VIX11" s="242"/>
      <c r="VIY11" s="242"/>
      <c r="VIZ11" s="242"/>
      <c r="VJA11" s="242"/>
      <c r="VJB11" s="242"/>
      <c r="VJC11" s="242"/>
      <c r="VJD11" s="242"/>
      <c r="VJE11" s="242"/>
      <c r="VJF11" s="242"/>
      <c r="VJG11" s="242"/>
      <c r="VJH11" s="242"/>
      <c r="VJI11" s="242"/>
      <c r="VJJ11" s="242"/>
      <c r="VJK11" s="242"/>
      <c r="VJL11" s="242"/>
      <c r="VJM11" s="242"/>
      <c r="VJN11" s="242"/>
      <c r="VJO11" s="242"/>
      <c r="VJP11" s="242"/>
      <c r="VJQ11" s="242"/>
      <c r="VJR11" s="242"/>
      <c r="VJS11" s="242"/>
      <c r="VJT11" s="242"/>
      <c r="VJU11" s="242"/>
      <c r="VJV11" s="242"/>
      <c r="VJW11" s="242"/>
      <c r="VJX11" s="242"/>
      <c r="VJY11" s="242"/>
      <c r="VJZ11" s="242"/>
      <c r="VKA11" s="242"/>
      <c r="VKB11" s="242"/>
      <c r="VKC11" s="242"/>
      <c r="VKD11" s="242"/>
      <c r="VKE11" s="242"/>
      <c r="VKF11" s="242"/>
      <c r="VKG11" s="242"/>
      <c r="VKH11" s="242"/>
      <c r="VKI11" s="242"/>
      <c r="VKJ11" s="242"/>
      <c r="VKK11" s="242"/>
      <c r="VKL11" s="242"/>
      <c r="VKM11" s="242"/>
      <c r="VKN11" s="242"/>
      <c r="VKO11" s="242"/>
      <c r="VKP11" s="242"/>
      <c r="VKQ11" s="242"/>
      <c r="VKR11" s="242"/>
      <c r="VKS11" s="242"/>
      <c r="VKT11" s="242"/>
      <c r="VKU11" s="242"/>
      <c r="VKV11" s="242"/>
      <c r="VKW11" s="242"/>
      <c r="VKX11" s="242"/>
      <c r="VKY11" s="242"/>
      <c r="VKZ11" s="242"/>
      <c r="VLA11" s="242"/>
      <c r="VLB11" s="242"/>
      <c r="VLC11" s="242"/>
      <c r="VLD11" s="242"/>
      <c r="VLE11" s="242"/>
      <c r="VLF11" s="242"/>
      <c r="VLG11" s="242"/>
      <c r="VLH11" s="242"/>
      <c r="VLI11" s="242"/>
      <c r="VLJ11" s="242"/>
      <c r="VLK11" s="242"/>
      <c r="VLL11" s="242"/>
      <c r="VLM11" s="242"/>
      <c r="VLN11" s="242"/>
      <c r="VLO11" s="242"/>
      <c r="VLP11" s="242"/>
      <c r="VLQ11" s="242"/>
      <c r="VLR11" s="242"/>
      <c r="VLS11" s="242"/>
      <c r="VLT11" s="242"/>
      <c r="VLU11" s="242"/>
      <c r="VLV11" s="242"/>
      <c r="VLW11" s="242"/>
      <c r="VLX11" s="242"/>
      <c r="VLY11" s="242"/>
      <c r="VLZ11" s="242"/>
      <c r="VMA11" s="242"/>
      <c r="VMB11" s="242"/>
      <c r="VMC11" s="242"/>
      <c r="VMD11" s="242"/>
      <c r="VME11" s="242"/>
      <c r="VMF11" s="242"/>
      <c r="VMG11" s="242"/>
      <c r="VMH11" s="242"/>
      <c r="VMI11" s="242"/>
      <c r="VMJ11" s="242"/>
      <c r="VMK11" s="242"/>
      <c r="VML11" s="242"/>
      <c r="VMM11" s="242"/>
      <c r="VMN11" s="242"/>
      <c r="VMO11" s="242"/>
      <c r="VMP11" s="242"/>
      <c r="VMQ11" s="242"/>
      <c r="VMR11" s="242"/>
      <c r="VMS11" s="242"/>
      <c r="VMT11" s="242"/>
      <c r="VMU11" s="242"/>
      <c r="VMV11" s="242"/>
      <c r="VMW11" s="242"/>
      <c r="VMX11" s="242"/>
      <c r="VMY11" s="242"/>
      <c r="VMZ11" s="242"/>
      <c r="VNA11" s="242"/>
      <c r="VNB11" s="242"/>
      <c r="VNC11" s="242"/>
      <c r="VND11" s="242"/>
      <c r="VNE11" s="242"/>
      <c r="VNF11" s="242"/>
      <c r="VNG11" s="242"/>
      <c r="VNH11" s="242"/>
      <c r="VNI11" s="242"/>
      <c r="VNJ11" s="242"/>
      <c r="VNK11" s="242"/>
      <c r="VNL11" s="242"/>
      <c r="VNM11" s="242"/>
      <c r="VNN11" s="242"/>
      <c r="VNO11" s="242"/>
      <c r="VNP11" s="242"/>
      <c r="VNQ11" s="242"/>
      <c r="VNR11" s="242"/>
      <c r="VNS11" s="242"/>
      <c r="VNT11" s="242"/>
      <c r="VNU11" s="242"/>
      <c r="VNV11" s="242"/>
      <c r="VNW11" s="242"/>
      <c r="VNX11" s="242"/>
      <c r="VNY11" s="242"/>
      <c r="VNZ11" s="242"/>
      <c r="VOA11" s="242"/>
      <c r="VOB11" s="242"/>
      <c r="VOC11" s="242"/>
      <c r="VOD11" s="242"/>
      <c r="VOE11" s="242"/>
      <c r="VOF11" s="242"/>
      <c r="VOG11" s="242"/>
      <c r="VOH11" s="242"/>
      <c r="VOI11" s="242"/>
      <c r="VOJ11" s="242"/>
      <c r="VOK11" s="242"/>
      <c r="VOL11" s="242"/>
      <c r="VOM11" s="242"/>
      <c r="VON11" s="242"/>
      <c r="VOO11" s="242"/>
      <c r="VOP11" s="242"/>
      <c r="VOQ11" s="242"/>
      <c r="VOR11" s="242"/>
      <c r="VOS11" s="242"/>
      <c r="VOT11" s="242"/>
      <c r="VOU11" s="242"/>
      <c r="VOV11" s="242"/>
      <c r="VOW11" s="242"/>
      <c r="VOX11" s="242"/>
      <c r="VOY11" s="242"/>
      <c r="VOZ11" s="242"/>
      <c r="VPA11" s="242"/>
      <c r="VPB11" s="242"/>
      <c r="VPC11" s="242"/>
      <c r="VPD11" s="242"/>
      <c r="VPE11" s="242"/>
      <c r="VPF11" s="242"/>
      <c r="VPG11" s="242"/>
      <c r="VPH11" s="242"/>
      <c r="VPI11" s="242"/>
      <c r="VPJ11" s="242"/>
      <c r="VPK11" s="242"/>
      <c r="VPL11" s="242"/>
      <c r="VPM11" s="242"/>
      <c r="VPN11" s="242"/>
      <c r="VPO11" s="242"/>
      <c r="VPP11" s="242"/>
      <c r="VPQ11" s="242"/>
      <c r="VPR11" s="242"/>
      <c r="VPS11" s="242"/>
      <c r="VPT11" s="242"/>
      <c r="VPU11" s="242"/>
      <c r="VPV11" s="242"/>
      <c r="VPW11" s="242"/>
      <c r="VPX11" s="242"/>
      <c r="VPY11" s="242"/>
      <c r="VPZ11" s="242"/>
      <c r="VQA11" s="242"/>
      <c r="VQB11" s="242"/>
      <c r="VQC11" s="242"/>
      <c r="VQD11" s="242"/>
      <c r="VQE11" s="242"/>
      <c r="VQF11" s="242"/>
      <c r="VQG11" s="242"/>
      <c r="VQH11" s="242"/>
      <c r="VQI11" s="242"/>
      <c r="VQJ11" s="242"/>
      <c r="VQK11" s="242"/>
      <c r="VQL11" s="242"/>
      <c r="VQM11" s="242"/>
      <c r="VQN11" s="242"/>
      <c r="VQO11" s="242"/>
      <c r="VQP11" s="242"/>
      <c r="VQQ11" s="242"/>
      <c r="VQR11" s="242"/>
      <c r="VQS11" s="242"/>
      <c r="VQT11" s="242"/>
      <c r="VQU11" s="242"/>
      <c r="VQV11" s="242"/>
      <c r="VQW11" s="242"/>
      <c r="VQX11" s="242"/>
      <c r="VQY11" s="242"/>
      <c r="VQZ11" s="242"/>
      <c r="VRA11" s="242"/>
      <c r="VRB11" s="242"/>
      <c r="VRC11" s="242"/>
      <c r="VRD11" s="242"/>
      <c r="VRE11" s="242"/>
      <c r="VRF11" s="242"/>
      <c r="VRG11" s="242"/>
      <c r="VRH11" s="242"/>
      <c r="VRI11" s="242"/>
      <c r="VRJ11" s="242"/>
      <c r="VRK11" s="242"/>
      <c r="VRL11" s="242"/>
      <c r="VRM11" s="242"/>
      <c r="VRN11" s="242"/>
      <c r="VRO11" s="242"/>
      <c r="VRP11" s="242"/>
      <c r="VRQ11" s="242"/>
      <c r="VRR11" s="242"/>
      <c r="VRS11" s="242"/>
      <c r="VRT11" s="242"/>
      <c r="VRU11" s="242"/>
      <c r="VRV11" s="242"/>
      <c r="VRW11" s="242"/>
      <c r="VRX11" s="242"/>
      <c r="VRY11" s="242"/>
      <c r="VRZ11" s="242"/>
      <c r="VSA11" s="242"/>
      <c r="VSB11" s="242"/>
      <c r="VSC11" s="242"/>
      <c r="VSD11" s="242"/>
      <c r="VSE11" s="242"/>
      <c r="VSF11" s="242"/>
      <c r="VSG11" s="242"/>
      <c r="VSH11" s="242"/>
      <c r="VSI11" s="242"/>
      <c r="VSJ11" s="242"/>
      <c r="VSK11" s="242"/>
      <c r="VSL11" s="242"/>
      <c r="VSM11" s="242"/>
      <c r="VSN11" s="242"/>
      <c r="VSO11" s="242"/>
      <c r="VSP11" s="242"/>
      <c r="VSQ11" s="242"/>
      <c r="VSR11" s="242"/>
      <c r="VSS11" s="242"/>
      <c r="VST11" s="242"/>
      <c r="VSU11" s="242"/>
      <c r="VSV11" s="242"/>
      <c r="VSW11" s="242"/>
      <c r="VSX11" s="242"/>
      <c r="VSY11" s="242"/>
      <c r="VSZ11" s="242"/>
      <c r="VTA11" s="242"/>
      <c r="VTB11" s="242"/>
      <c r="VTC11" s="242"/>
      <c r="VTD11" s="242"/>
      <c r="VTE11" s="242"/>
      <c r="VTF11" s="242"/>
      <c r="VTG11" s="242"/>
      <c r="VTH11" s="242"/>
      <c r="VTI11" s="242"/>
      <c r="VTJ11" s="242"/>
      <c r="VTK11" s="242"/>
      <c r="VTL11" s="242"/>
      <c r="VTM11" s="242"/>
      <c r="VTN11" s="242"/>
      <c r="VTO11" s="242"/>
      <c r="VTP11" s="242"/>
      <c r="VTQ11" s="242"/>
      <c r="VTR11" s="242"/>
      <c r="VTS11" s="242"/>
      <c r="VTT11" s="242"/>
      <c r="VTU11" s="242"/>
      <c r="VTV11" s="242"/>
      <c r="VTW11" s="242"/>
      <c r="VTX11" s="242"/>
      <c r="VTY11" s="242"/>
      <c r="VTZ11" s="242"/>
      <c r="VUA11" s="242"/>
      <c r="VUB11" s="242"/>
      <c r="VUC11" s="242"/>
      <c r="VUD11" s="242"/>
      <c r="VUE11" s="242"/>
      <c r="VUF11" s="242"/>
      <c r="VUG11" s="242"/>
      <c r="VUH11" s="242"/>
      <c r="VUI11" s="242"/>
      <c r="VUJ11" s="242"/>
      <c r="VUK11" s="242"/>
      <c r="VUL11" s="242"/>
      <c r="VUM11" s="242"/>
      <c r="VUN11" s="242"/>
      <c r="VUO11" s="242"/>
      <c r="VUP11" s="242"/>
      <c r="VUQ11" s="242"/>
      <c r="VUR11" s="242"/>
      <c r="VUS11" s="242"/>
      <c r="VUT11" s="242"/>
      <c r="VUU11" s="242"/>
      <c r="VUV11" s="242"/>
      <c r="VUW11" s="242"/>
      <c r="VUX11" s="242"/>
      <c r="VUY11" s="242"/>
      <c r="VUZ11" s="242"/>
      <c r="VVA11" s="242"/>
      <c r="VVB11" s="242"/>
      <c r="VVC11" s="242"/>
      <c r="VVD11" s="242"/>
      <c r="VVE11" s="242"/>
      <c r="VVF11" s="242"/>
      <c r="VVG11" s="242"/>
      <c r="VVH11" s="242"/>
      <c r="VVI11" s="242"/>
      <c r="VVJ11" s="242"/>
      <c r="VVK11" s="242"/>
      <c r="VVL11" s="242"/>
      <c r="VVM11" s="242"/>
      <c r="VVN11" s="242"/>
      <c r="VVO11" s="242"/>
      <c r="VVP11" s="242"/>
      <c r="VVQ11" s="242"/>
      <c r="VVR11" s="242"/>
      <c r="VVS11" s="242"/>
      <c r="VVT11" s="242"/>
      <c r="VVU11" s="242"/>
      <c r="VVV11" s="242"/>
      <c r="VVW11" s="242"/>
      <c r="VVX11" s="242"/>
      <c r="VVY11" s="242"/>
      <c r="VVZ11" s="242"/>
      <c r="VWA11" s="242"/>
      <c r="VWB11" s="242"/>
      <c r="VWC11" s="242"/>
      <c r="VWD11" s="242"/>
      <c r="VWE11" s="242"/>
      <c r="VWF11" s="242"/>
      <c r="VWG11" s="242"/>
      <c r="VWH11" s="242"/>
      <c r="VWI11" s="242"/>
      <c r="VWJ11" s="242"/>
      <c r="VWK11" s="242"/>
      <c r="VWL11" s="242"/>
      <c r="VWM11" s="242"/>
      <c r="VWN11" s="242"/>
      <c r="VWO11" s="242"/>
      <c r="VWP11" s="242"/>
      <c r="VWQ11" s="242"/>
      <c r="VWR11" s="242"/>
      <c r="VWS11" s="242"/>
      <c r="VWT11" s="242"/>
      <c r="VWU11" s="242"/>
      <c r="VWV11" s="242"/>
      <c r="VWW11" s="242"/>
      <c r="VWX11" s="242"/>
      <c r="VWY11" s="242"/>
      <c r="VWZ11" s="242"/>
      <c r="VXA11" s="242"/>
      <c r="VXB11" s="242"/>
      <c r="VXC11" s="242"/>
      <c r="VXD11" s="242"/>
      <c r="VXE11" s="242"/>
      <c r="VXF11" s="242"/>
      <c r="VXG11" s="242"/>
      <c r="VXH11" s="242"/>
      <c r="VXI11" s="242"/>
      <c r="VXJ11" s="242"/>
      <c r="VXK11" s="242"/>
      <c r="VXL11" s="242"/>
      <c r="VXM11" s="242"/>
      <c r="VXN11" s="242"/>
      <c r="VXO11" s="242"/>
      <c r="VXP11" s="242"/>
      <c r="VXQ11" s="242"/>
      <c r="VXR11" s="242"/>
      <c r="VXS11" s="242"/>
      <c r="VXT11" s="242"/>
      <c r="VXU11" s="242"/>
      <c r="VXV11" s="242"/>
      <c r="VXW11" s="242"/>
      <c r="VXX11" s="242"/>
      <c r="VXY11" s="242"/>
      <c r="VXZ11" s="242"/>
      <c r="VYA11" s="242"/>
      <c r="VYB11" s="242"/>
      <c r="VYC11" s="242"/>
      <c r="VYD11" s="242"/>
      <c r="VYE11" s="242"/>
      <c r="VYF11" s="242"/>
      <c r="VYG11" s="242"/>
      <c r="VYH11" s="242"/>
      <c r="VYI11" s="242"/>
      <c r="VYJ11" s="242"/>
      <c r="VYK11" s="242"/>
      <c r="VYL11" s="242"/>
      <c r="VYM11" s="242"/>
      <c r="VYN11" s="242"/>
      <c r="VYO11" s="242"/>
      <c r="VYP11" s="242"/>
      <c r="VYQ11" s="242"/>
      <c r="VYR11" s="242"/>
      <c r="VYS11" s="242"/>
      <c r="VYT11" s="242"/>
      <c r="VYU11" s="242"/>
      <c r="VYV11" s="242"/>
      <c r="VYW11" s="242"/>
      <c r="VYX11" s="242"/>
      <c r="VYY11" s="242"/>
      <c r="VYZ11" s="242"/>
      <c r="VZA11" s="242"/>
      <c r="VZB11" s="242"/>
      <c r="VZC11" s="242"/>
      <c r="VZD11" s="242"/>
      <c r="VZE11" s="242"/>
      <c r="VZF11" s="242"/>
      <c r="VZG11" s="242"/>
      <c r="VZH11" s="242"/>
      <c r="VZI11" s="242"/>
      <c r="VZJ11" s="242"/>
      <c r="VZK11" s="242"/>
      <c r="VZL11" s="242"/>
      <c r="VZM11" s="242"/>
      <c r="VZN11" s="242"/>
      <c r="VZO11" s="242"/>
      <c r="VZP11" s="242"/>
      <c r="VZQ11" s="242"/>
      <c r="VZR11" s="242"/>
      <c r="VZS11" s="242"/>
      <c r="VZT11" s="242"/>
      <c r="VZU11" s="242"/>
      <c r="VZV11" s="242"/>
      <c r="VZW11" s="242"/>
      <c r="VZX11" s="242"/>
      <c r="VZY11" s="242"/>
      <c r="VZZ11" s="242"/>
      <c r="WAA11" s="242"/>
      <c r="WAB11" s="242"/>
      <c r="WAC11" s="242"/>
      <c r="WAD11" s="242"/>
      <c r="WAE11" s="242"/>
      <c r="WAF11" s="242"/>
      <c r="WAG11" s="242"/>
      <c r="WAH11" s="242"/>
      <c r="WAI11" s="242"/>
      <c r="WAJ11" s="242"/>
      <c r="WAK11" s="242"/>
      <c r="WAL11" s="242"/>
      <c r="WAM11" s="242"/>
      <c r="WAN11" s="242"/>
      <c r="WAO11" s="242"/>
      <c r="WAP11" s="242"/>
      <c r="WAQ11" s="242"/>
      <c r="WAR11" s="242"/>
      <c r="WAS11" s="242"/>
      <c r="WAT11" s="242"/>
      <c r="WAU11" s="242"/>
      <c r="WAV11" s="242"/>
      <c r="WAW11" s="242"/>
      <c r="WAX11" s="242"/>
      <c r="WAY11" s="242"/>
      <c r="WAZ11" s="242"/>
      <c r="WBA11" s="242"/>
      <c r="WBB11" s="242"/>
      <c r="WBC11" s="242"/>
      <c r="WBD11" s="242"/>
      <c r="WBE11" s="242"/>
      <c r="WBF11" s="242"/>
      <c r="WBG11" s="242"/>
      <c r="WBH11" s="242"/>
      <c r="WBI11" s="242"/>
      <c r="WBJ11" s="242"/>
      <c r="WBK11" s="242"/>
      <c r="WBL11" s="242"/>
      <c r="WBM11" s="242"/>
      <c r="WBN11" s="242"/>
      <c r="WBO11" s="242"/>
      <c r="WBP11" s="242"/>
      <c r="WBQ11" s="242"/>
      <c r="WBR11" s="242"/>
      <c r="WBS11" s="242"/>
      <c r="WBT11" s="242"/>
      <c r="WBU11" s="242"/>
      <c r="WBV11" s="242"/>
      <c r="WBW11" s="242"/>
      <c r="WBX11" s="242"/>
      <c r="WBY11" s="242"/>
      <c r="WBZ11" s="242"/>
      <c r="WCA11" s="242"/>
      <c r="WCB11" s="242"/>
      <c r="WCC11" s="242"/>
      <c r="WCD11" s="242"/>
      <c r="WCE11" s="242"/>
      <c r="WCF11" s="242"/>
      <c r="WCG11" s="242"/>
      <c r="WCH11" s="242"/>
      <c r="WCI11" s="242"/>
      <c r="WCJ11" s="242"/>
      <c r="WCK11" s="242"/>
      <c r="WCL11" s="242"/>
      <c r="WCM11" s="242"/>
      <c r="WCN11" s="242"/>
      <c r="WCO11" s="242"/>
      <c r="WCP11" s="242"/>
      <c r="WCQ11" s="242"/>
      <c r="WCR11" s="242"/>
      <c r="WCS11" s="242"/>
      <c r="WCT11" s="242"/>
      <c r="WCU11" s="242"/>
      <c r="WCV11" s="242"/>
      <c r="WCW11" s="242"/>
      <c r="WCX11" s="242"/>
      <c r="WCY11" s="242"/>
      <c r="WCZ11" s="242"/>
      <c r="WDA11" s="242"/>
      <c r="WDB11" s="242"/>
      <c r="WDC11" s="242"/>
      <c r="WDD11" s="242"/>
      <c r="WDE11" s="242"/>
      <c r="WDF11" s="242"/>
      <c r="WDG11" s="242"/>
      <c r="WDH11" s="242"/>
      <c r="WDI11" s="242"/>
      <c r="WDJ11" s="242"/>
      <c r="WDK11" s="242"/>
      <c r="WDL11" s="242"/>
      <c r="WDM11" s="242"/>
      <c r="WDN11" s="242"/>
      <c r="WDO11" s="242"/>
      <c r="WDP11" s="242"/>
      <c r="WDQ11" s="242"/>
      <c r="WDR11" s="242"/>
      <c r="WDS11" s="242"/>
      <c r="WDT11" s="242"/>
      <c r="WDU11" s="242"/>
      <c r="WDV11" s="242"/>
      <c r="WDW11" s="242"/>
      <c r="WDX11" s="242"/>
      <c r="WDY11" s="242"/>
      <c r="WDZ11" s="242"/>
      <c r="WEA11" s="242"/>
      <c r="WEB11" s="242"/>
      <c r="WEC11" s="242"/>
      <c r="WED11" s="242"/>
      <c r="WEE11" s="242"/>
      <c r="WEF11" s="242"/>
      <c r="WEG11" s="242"/>
      <c r="WEH11" s="242"/>
      <c r="WEI11" s="242"/>
      <c r="WEJ11" s="242"/>
      <c r="WEK11" s="242"/>
      <c r="WEL11" s="242"/>
      <c r="WEM11" s="242"/>
      <c r="WEN11" s="242"/>
      <c r="WEO11" s="242"/>
      <c r="WEP11" s="242"/>
      <c r="WEQ11" s="242"/>
      <c r="WER11" s="242"/>
      <c r="WES11" s="242"/>
      <c r="WET11" s="242"/>
      <c r="WEU11" s="242"/>
      <c r="WEV11" s="242"/>
      <c r="WEW11" s="242"/>
      <c r="WEX11" s="242"/>
      <c r="WEY11" s="242"/>
      <c r="WEZ11" s="242"/>
      <c r="WFA11" s="242"/>
      <c r="WFB11" s="242"/>
      <c r="WFC11" s="242"/>
      <c r="WFD11" s="242"/>
      <c r="WFE11" s="242"/>
      <c r="WFF11" s="242"/>
      <c r="WFG11" s="242"/>
      <c r="WFH11" s="242"/>
      <c r="WFI11" s="242"/>
      <c r="WFJ11" s="242"/>
      <c r="WFK11" s="242"/>
      <c r="WFL11" s="242"/>
      <c r="WFM11" s="242"/>
      <c r="WFN11" s="242"/>
      <c r="WFO11" s="242"/>
      <c r="WFP11" s="242"/>
      <c r="WFQ11" s="242"/>
      <c r="WFR11" s="242"/>
      <c r="WFS11" s="242"/>
      <c r="WFT11" s="242"/>
      <c r="WFU11" s="242"/>
      <c r="WFV11" s="242"/>
      <c r="WFW11" s="242"/>
      <c r="WFX11" s="242"/>
      <c r="WFY11" s="242"/>
      <c r="WFZ11" s="242"/>
      <c r="WGA11" s="242"/>
      <c r="WGB11" s="242"/>
      <c r="WGC11" s="242"/>
      <c r="WGD11" s="242"/>
      <c r="WGE11" s="242"/>
      <c r="WGF11" s="242"/>
      <c r="WGG11" s="242"/>
      <c r="WGH11" s="242"/>
      <c r="WGI11" s="242"/>
      <c r="WGJ11" s="242"/>
      <c r="WGK11" s="242"/>
      <c r="WGL11" s="242"/>
      <c r="WGM11" s="242"/>
      <c r="WGN11" s="242"/>
      <c r="WGO11" s="242"/>
      <c r="WGP11" s="242"/>
      <c r="WGQ11" s="242"/>
      <c r="WGR11" s="242"/>
      <c r="WGS11" s="242"/>
      <c r="WGT11" s="242"/>
      <c r="WGU11" s="242"/>
      <c r="WGV11" s="242"/>
      <c r="WGW11" s="242"/>
      <c r="WGX11" s="242"/>
      <c r="WGY11" s="242"/>
      <c r="WGZ11" s="242"/>
      <c r="WHA11" s="242"/>
      <c r="WHB11" s="242"/>
      <c r="WHC11" s="242"/>
      <c r="WHD11" s="242"/>
      <c r="WHE11" s="242"/>
      <c r="WHF11" s="242"/>
      <c r="WHG11" s="242"/>
      <c r="WHH11" s="242"/>
      <c r="WHI11" s="242"/>
      <c r="WHJ11" s="242"/>
      <c r="WHK11" s="242"/>
      <c r="WHL11" s="242"/>
      <c r="WHM11" s="242"/>
      <c r="WHN11" s="242"/>
      <c r="WHO11" s="242"/>
      <c r="WHP11" s="242"/>
      <c r="WHQ11" s="242"/>
      <c r="WHR11" s="242"/>
      <c r="WHS11" s="242"/>
      <c r="WHT11" s="242"/>
      <c r="WHU11" s="242"/>
      <c r="WHV11" s="242"/>
      <c r="WHW11" s="242"/>
      <c r="WHX11" s="242"/>
      <c r="WHY11" s="242"/>
      <c r="WHZ11" s="242"/>
      <c r="WIA11" s="242"/>
      <c r="WIB11" s="242"/>
      <c r="WIC11" s="242"/>
      <c r="WID11" s="242"/>
      <c r="WIE11" s="242"/>
      <c r="WIF11" s="242"/>
      <c r="WIG11" s="242"/>
      <c r="WIH11" s="242"/>
      <c r="WII11" s="242"/>
      <c r="WIJ11" s="242"/>
      <c r="WIK11" s="242"/>
      <c r="WIL11" s="242"/>
      <c r="WIM11" s="242"/>
      <c r="WIN11" s="242"/>
      <c r="WIO11" s="242"/>
      <c r="WIP11" s="242"/>
      <c r="WIQ11" s="242"/>
      <c r="WIR11" s="242"/>
      <c r="WIS11" s="242"/>
      <c r="WIT11" s="242"/>
      <c r="WIU11" s="242"/>
      <c r="WIV11" s="242"/>
      <c r="WIW11" s="242"/>
      <c r="WIX11" s="242"/>
      <c r="WIY11" s="242"/>
      <c r="WIZ11" s="242"/>
      <c r="WJA11" s="242"/>
      <c r="WJB11" s="242"/>
      <c r="WJC11" s="242"/>
      <c r="WJD11" s="242"/>
      <c r="WJE11" s="242"/>
      <c r="WJF11" s="242"/>
      <c r="WJG11" s="242"/>
      <c r="WJH11" s="242"/>
      <c r="WJI11" s="242"/>
      <c r="WJJ11" s="242"/>
      <c r="WJK11" s="242"/>
      <c r="WJL11" s="242"/>
      <c r="WJM11" s="242"/>
      <c r="WJN11" s="242"/>
      <c r="WJO11" s="242"/>
      <c r="WJP11" s="242"/>
      <c r="WJQ11" s="242"/>
      <c r="WJR11" s="242"/>
      <c r="WJS11" s="242"/>
      <c r="WJT11" s="242"/>
      <c r="WJU11" s="242"/>
      <c r="WJV11" s="242"/>
      <c r="WJW11" s="242"/>
      <c r="WJX11" s="242"/>
      <c r="WJY11" s="242"/>
      <c r="WJZ11" s="242"/>
      <c r="WKA11" s="242"/>
      <c r="WKB11" s="242"/>
      <c r="WKC11" s="242"/>
      <c r="WKD11" s="242"/>
      <c r="WKE11" s="242"/>
      <c r="WKF11" s="242"/>
      <c r="WKG11" s="242"/>
      <c r="WKH11" s="242"/>
      <c r="WKI11" s="242"/>
      <c r="WKJ11" s="242"/>
      <c r="WKK11" s="242"/>
      <c r="WKL11" s="242"/>
      <c r="WKM11" s="242"/>
      <c r="WKN11" s="242"/>
      <c r="WKO11" s="242"/>
      <c r="WKP11" s="242"/>
      <c r="WKQ11" s="242"/>
      <c r="WKR11" s="242"/>
      <c r="WKS11" s="242"/>
      <c r="WKT11" s="242"/>
      <c r="WKU11" s="242"/>
      <c r="WKV11" s="242"/>
      <c r="WKW11" s="242"/>
      <c r="WKX11" s="242"/>
      <c r="WKY11" s="242"/>
      <c r="WKZ11" s="242"/>
      <c r="WLA11" s="242"/>
      <c r="WLB11" s="242"/>
      <c r="WLC11" s="242"/>
      <c r="WLD11" s="242"/>
      <c r="WLE11" s="242"/>
      <c r="WLF11" s="242"/>
      <c r="WLG11" s="242"/>
      <c r="WLH11" s="242"/>
      <c r="WLI11" s="242"/>
      <c r="WLJ11" s="242"/>
      <c r="WLK11" s="242"/>
      <c r="WLL11" s="242"/>
      <c r="WLM11" s="242"/>
      <c r="WLN11" s="242"/>
      <c r="WLO11" s="242"/>
      <c r="WLP11" s="242"/>
      <c r="WLQ11" s="242"/>
      <c r="WLR11" s="242"/>
      <c r="WLS11" s="242"/>
      <c r="WLT11" s="242"/>
      <c r="WLU11" s="242"/>
      <c r="WLV11" s="242"/>
      <c r="WLW11" s="242"/>
      <c r="WLX11" s="242"/>
      <c r="WLY11" s="242"/>
      <c r="WLZ11" s="242"/>
      <c r="WMA11" s="242"/>
      <c r="WMB11" s="242"/>
      <c r="WMC11" s="242"/>
      <c r="WMD11" s="242"/>
      <c r="WME11" s="242"/>
      <c r="WMF11" s="242"/>
      <c r="WMG11" s="242"/>
      <c r="WMH11" s="242"/>
      <c r="WMI11" s="242"/>
      <c r="WMJ11" s="242"/>
      <c r="WMK11" s="242"/>
      <c r="WML11" s="242"/>
      <c r="WMM11" s="242"/>
      <c r="WMN11" s="242"/>
      <c r="WMO11" s="242"/>
      <c r="WMP11" s="242"/>
      <c r="WMQ11" s="242"/>
      <c r="WMR11" s="242"/>
      <c r="WMS11" s="242"/>
      <c r="WMT11" s="242"/>
      <c r="WMU11" s="242"/>
      <c r="WMV11" s="242"/>
      <c r="WMW11" s="242"/>
      <c r="WMX11" s="242"/>
      <c r="WMY11" s="242"/>
      <c r="WMZ11" s="242"/>
      <c r="WNA11" s="242"/>
      <c r="WNB11" s="242"/>
      <c r="WNC11" s="242"/>
      <c r="WND11" s="242"/>
      <c r="WNE11" s="242"/>
      <c r="WNF11" s="242"/>
      <c r="WNG11" s="242"/>
      <c r="WNH11" s="242"/>
      <c r="WNI11" s="242"/>
      <c r="WNJ11" s="242"/>
      <c r="WNK11" s="242"/>
      <c r="WNL11" s="242"/>
      <c r="WNM11" s="242"/>
      <c r="WNN11" s="242"/>
      <c r="WNO11" s="242"/>
      <c r="WNP11" s="242"/>
      <c r="WNQ11" s="242"/>
      <c r="WNR11" s="242"/>
      <c r="WNS11" s="242"/>
      <c r="WNT11" s="242"/>
      <c r="WNU11" s="242"/>
      <c r="WNV11" s="242"/>
      <c r="WNW11" s="242"/>
      <c r="WNX11" s="242"/>
      <c r="WNY11" s="242"/>
      <c r="WNZ11" s="242"/>
      <c r="WOA11" s="242"/>
      <c r="WOB11" s="242"/>
      <c r="WOC11" s="242"/>
      <c r="WOD11" s="242"/>
      <c r="WOE11" s="242"/>
      <c r="WOF11" s="242"/>
      <c r="WOG11" s="242"/>
      <c r="WOH11" s="242"/>
      <c r="WOI11" s="242"/>
      <c r="WOJ11" s="242"/>
      <c r="WOK11" s="242"/>
      <c r="WOL11" s="242"/>
      <c r="WOM11" s="242"/>
      <c r="WON11" s="242"/>
      <c r="WOO11" s="242"/>
      <c r="WOP11" s="242"/>
      <c r="WOQ11" s="242"/>
      <c r="WOR11" s="242"/>
      <c r="WOS11" s="242"/>
      <c r="WOT11" s="242"/>
      <c r="WOU11" s="242"/>
      <c r="WOV11" s="242"/>
      <c r="WOW11" s="242"/>
      <c r="WOX11" s="242"/>
      <c r="WOY11" s="242"/>
      <c r="WOZ11" s="242"/>
      <c r="WPA11" s="242"/>
      <c r="WPB11" s="242"/>
      <c r="WPC11" s="242"/>
      <c r="WPD11" s="242"/>
      <c r="WPE11" s="242"/>
      <c r="WPF11" s="242"/>
      <c r="WPG11" s="242"/>
      <c r="WPH11" s="242"/>
      <c r="WPI11" s="242"/>
      <c r="WPJ11" s="242"/>
      <c r="WPK11" s="242"/>
      <c r="WPL11" s="242"/>
      <c r="WPM11" s="242"/>
      <c r="WPN11" s="242"/>
      <c r="WPO11" s="242"/>
      <c r="WPP11" s="242"/>
      <c r="WPQ11" s="242"/>
      <c r="WPR11" s="242"/>
      <c r="WPS11" s="242"/>
      <c r="WPT11" s="242"/>
      <c r="WPU11" s="242"/>
      <c r="WPV11" s="242"/>
      <c r="WPW11" s="242"/>
      <c r="WPX11" s="242"/>
      <c r="WPY11" s="242"/>
      <c r="WPZ11" s="242"/>
      <c r="WQA11" s="242"/>
      <c r="WQB11" s="242"/>
      <c r="WQC11" s="242"/>
      <c r="WQD11" s="242"/>
      <c r="WQE11" s="242"/>
      <c r="WQF11" s="242"/>
      <c r="WQG11" s="242"/>
      <c r="WQH11" s="242"/>
      <c r="WQI11" s="242"/>
      <c r="WQJ11" s="242"/>
      <c r="WQK11" s="242"/>
      <c r="WQL11" s="242"/>
      <c r="WQM11" s="242"/>
      <c r="WQN11" s="242"/>
      <c r="WQO11" s="242"/>
      <c r="WQP11" s="242"/>
      <c r="WQQ11" s="242"/>
      <c r="WQR11" s="242"/>
      <c r="WQS11" s="242"/>
      <c r="WQT11" s="242"/>
      <c r="WQU11" s="242"/>
      <c r="WQV11" s="242"/>
      <c r="WQW11" s="242"/>
      <c r="WQX11" s="242"/>
      <c r="WQY11" s="242"/>
      <c r="WQZ11" s="242"/>
      <c r="WRA11" s="242"/>
      <c r="WRB11" s="242"/>
      <c r="WRC11" s="242"/>
      <c r="WRD11" s="242"/>
      <c r="WRE11" s="242"/>
      <c r="WRF11" s="242"/>
      <c r="WRG11" s="242"/>
      <c r="WRH11" s="242"/>
      <c r="WRI11" s="242"/>
      <c r="WRJ11" s="242"/>
      <c r="WRK11" s="242"/>
      <c r="WRL11" s="242"/>
      <c r="WRM11" s="242"/>
      <c r="WRN11" s="242"/>
      <c r="WRO11" s="242"/>
      <c r="WRP11" s="242"/>
      <c r="WRQ11" s="242"/>
      <c r="WRR11" s="242"/>
      <c r="WRS11" s="242"/>
      <c r="WRT11" s="242"/>
      <c r="WRU11" s="242"/>
      <c r="WRV11" s="242"/>
      <c r="WRW11" s="242"/>
      <c r="WRX11" s="242"/>
      <c r="WRY11" s="242"/>
      <c r="WRZ11" s="242"/>
      <c r="WSA11" s="242"/>
      <c r="WSB11" s="242"/>
      <c r="WSC11" s="242"/>
      <c r="WSD11" s="242"/>
      <c r="WSE11" s="242"/>
      <c r="WSF11" s="242"/>
      <c r="WSG11" s="242"/>
      <c r="WSH11" s="242"/>
      <c r="WSI11" s="242"/>
      <c r="WSJ11" s="242"/>
      <c r="WSK11" s="242"/>
      <c r="WSL11" s="242"/>
      <c r="WSM11" s="242"/>
      <c r="WSN11" s="242"/>
      <c r="WSO11" s="242"/>
      <c r="WSP11" s="242"/>
      <c r="WSQ11" s="242"/>
      <c r="WSR11" s="242"/>
      <c r="WSS11" s="242"/>
      <c r="WST11" s="242"/>
      <c r="WSU11" s="242"/>
      <c r="WSV11" s="242"/>
      <c r="WSW11" s="242"/>
      <c r="WSX11" s="242"/>
      <c r="WSY11" s="242"/>
      <c r="WSZ11" s="242"/>
      <c r="WTA11" s="242"/>
      <c r="WTB11" s="242"/>
      <c r="WTC11" s="242"/>
      <c r="WTD11" s="242"/>
      <c r="WTE11" s="242"/>
      <c r="WTF11" s="242"/>
      <c r="WTG11" s="242"/>
      <c r="WTH11" s="242"/>
      <c r="WTI11" s="242"/>
      <c r="WTJ11" s="242"/>
      <c r="WTK11" s="242"/>
      <c r="WTL11" s="242"/>
      <c r="WTM11" s="242"/>
      <c r="WTN11" s="242"/>
      <c r="WTO11" s="242"/>
      <c r="WTP11" s="242"/>
      <c r="WTQ11" s="242"/>
      <c r="WTR11" s="242"/>
      <c r="WTS11" s="242"/>
      <c r="WTT11" s="242"/>
      <c r="WTU11" s="242"/>
      <c r="WTV11" s="242"/>
      <c r="WTW11" s="242"/>
      <c r="WTX11" s="242"/>
      <c r="WTY11" s="242"/>
      <c r="WTZ11" s="242"/>
      <c r="WUA11" s="242"/>
      <c r="WUB11" s="242"/>
      <c r="WUC11" s="242"/>
      <c r="WUD11" s="242"/>
      <c r="WUE11" s="242"/>
      <c r="WUF11" s="242"/>
      <c r="WUG11" s="242"/>
      <c r="WUH11" s="242"/>
      <c r="WUI11" s="242"/>
      <c r="WUJ11" s="242"/>
      <c r="WUK11" s="242"/>
      <c r="WUL11" s="242"/>
      <c r="WUM11" s="242"/>
      <c r="WUN11" s="242"/>
      <c r="WUO11" s="242"/>
      <c r="WUP11" s="242"/>
      <c r="WUQ11" s="242"/>
      <c r="WUR11" s="242"/>
      <c r="WUS11" s="242"/>
      <c r="WUT11" s="242"/>
      <c r="WUU11" s="242"/>
      <c r="WUV11" s="242"/>
      <c r="WUW11" s="242"/>
      <c r="WUX11" s="242"/>
      <c r="WUY11" s="242"/>
      <c r="WUZ11" s="242"/>
      <c r="WVA11" s="242"/>
      <c r="WVB11" s="242"/>
      <c r="WVC11" s="242"/>
      <c r="WVD11" s="242"/>
      <c r="WVE11" s="242"/>
      <c r="WVF11" s="242"/>
      <c r="WVG11" s="242"/>
      <c r="WVH11" s="242"/>
      <c r="WVI11" s="242"/>
      <c r="WVJ11" s="242"/>
      <c r="WVK11" s="242"/>
      <c r="WVL11" s="242"/>
      <c r="WVM11" s="242"/>
      <c r="WVN11" s="242"/>
      <c r="WVO11" s="242"/>
      <c r="WVP11" s="242"/>
      <c r="WVQ11" s="242"/>
      <c r="WVR11" s="242"/>
      <c r="WVS11" s="242"/>
      <c r="WVT11" s="242"/>
      <c r="WVU11" s="242"/>
      <c r="WVV11" s="242"/>
      <c r="WVW11" s="242"/>
      <c r="WVX11" s="242"/>
      <c r="WVY11" s="242"/>
      <c r="WVZ11" s="242"/>
      <c r="WWA11" s="242"/>
      <c r="WWB11" s="242"/>
      <c r="WWC11" s="242"/>
      <c r="WWD11" s="242"/>
      <c r="WWE11" s="242"/>
      <c r="WWF11" s="242"/>
      <c r="WWG11" s="242"/>
      <c r="WWH11" s="242"/>
      <c r="WWI11" s="242"/>
      <c r="WWJ11" s="242"/>
      <c r="WWK11" s="242"/>
      <c r="WWL11" s="242"/>
      <c r="WWM11" s="242"/>
      <c r="WWN11" s="242"/>
      <c r="WWO11" s="242"/>
      <c r="WWP11" s="242"/>
      <c r="WWQ11" s="242"/>
      <c r="WWR11" s="242"/>
      <c r="WWS11" s="242"/>
      <c r="WWT11" s="242"/>
      <c r="WWU11" s="242"/>
      <c r="WWV11" s="242"/>
      <c r="WWW11" s="242"/>
      <c r="WWX11" s="242"/>
      <c r="WWY11" s="242"/>
      <c r="WWZ11" s="242"/>
      <c r="WXA11" s="242"/>
      <c r="WXB11" s="242"/>
      <c r="WXC11" s="242"/>
      <c r="WXD11" s="242"/>
      <c r="WXE11" s="242"/>
      <c r="WXF11" s="242"/>
      <c r="WXG11" s="242"/>
      <c r="WXH11" s="242"/>
      <c r="WXI11" s="242"/>
      <c r="WXJ11" s="242"/>
      <c r="WXK11" s="242"/>
      <c r="WXL11" s="242"/>
      <c r="WXM11" s="242"/>
      <c r="WXN11" s="242"/>
      <c r="WXO11" s="242"/>
      <c r="WXP11" s="242"/>
      <c r="WXQ11" s="242"/>
      <c r="WXR11" s="242"/>
      <c r="WXS11" s="242"/>
      <c r="WXT11" s="242"/>
      <c r="WXU11" s="242"/>
      <c r="WXV11" s="242"/>
      <c r="WXW11" s="242"/>
      <c r="WXX11" s="242"/>
      <c r="WXY11" s="242"/>
      <c r="WXZ11" s="242"/>
      <c r="WYA11" s="242"/>
      <c r="WYB11" s="242"/>
      <c r="WYC11" s="242"/>
      <c r="WYD11" s="242"/>
      <c r="WYE11" s="242"/>
      <c r="WYF11" s="242"/>
      <c r="WYG11" s="242"/>
      <c r="WYH11" s="242"/>
      <c r="WYI11" s="242"/>
      <c r="WYJ11" s="242"/>
      <c r="WYK11" s="242"/>
      <c r="WYL11" s="242"/>
      <c r="WYM11" s="242"/>
      <c r="WYN11" s="242"/>
      <c r="WYO11" s="242"/>
      <c r="WYP11" s="242"/>
      <c r="WYQ11" s="242"/>
      <c r="WYR11" s="242"/>
      <c r="WYS11" s="242"/>
      <c r="WYT11" s="242"/>
      <c r="WYU11" s="242"/>
      <c r="WYV11" s="242"/>
      <c r="WYW11" s="242"/>
      <c r="WYX11" s="242"/>
      <c r="WYY11" s="242"/>
      <c r="WYZ11" s="242"/>
      <c r="WZA11" s="242"/>
      <c r="WZB11" s="242"/>
      <c r="WZC11" s="242"/>
      <c r="WZD11" s="242"/>
      <c r="WZE11" s="242"/>
      <c r="WZF11" s="242"/>
      <c r="WZG11" s="242"/>
      <c r="WZH11" s="242"/>
      <c r="WZI11" s="242"/>
      <c r="WZJ11" s="242"/>
      <c r="WZK11" s="242"/>
      <c r="WZL11" s="242"/>
      <c r="WZM11" s="242"/>
      <c r="WZN11" s="242"/>
      <c r="WZO11" s="242"/>
      <c r="WZP11" s="242"/>
      <c r="WZQ11" s="242"/>
      <c r="WZR11" s="242"/>
      <c r="WZS11" s="242"/>
      <c r="WZT11" s="242"/>
      <c r="WZU11" s="242"/>
      <c r="WZV11" s="242"/>
      <c r="WZW11" s="242"/>
      <c r="WZX11" s="242"/>
      <c r="WZY11" s="242"/>
      <c r="WZZ11" s="242"/>
      <c r="XAA11" s="242"/>
      <c r="XAB11" s="242"/>
      <c r="XAC11" s="242"/>
      <c r="XAD11" s="242"/>
      <c r="XAE11" s="242"/>
      <c r="XAF11" s="242"/>
      <c r="XAG11" s="242"/>
      <c r="XAH11" s="242"/>
      <c r="XAI11" s="242"/>
      <c r="XAJ11" s="242"/>
      <c r="XAK11" s="242"/>
      <c r="XAL11" s="242"/>
      <c r="XAM11" s="242"/>
      <c r="XAN11" s="242"/>
      <c r="XAO11" s="242"/>
      <c r="XAP11" s="242"/>
      <c r="XAQ11" s="242"/>
      <c r="XAR11" s="242"/>
      <c r="XAS11" s="242"/>
      <c r="XAT11" s="242"/>
      <c r="XAU11" s="242"/>
      <c r="XAV11" s="242"/>
      <c r="XAW11" s="242"/>
      <c r="XAX11" s="242"/>
      <c r="XAY11" s="242"/>
      <c r="XAZ11" s="242"/>
      <c r="XBA11" s="242"/>
      <c r="XBB11" s="242"/>
      <c r="XBC11" s="242"/>
      <c r="XBD11" s="242"/>
      <c r="XBE11" s="242"/>
      <c r="XBF11" s="242"/>
      <c r="XBG11" s="242"/>
      <c r="XBH11" s="242"/>
      <c r="XBI11" s="242"/>
      <c r="XBJ11" s="242"/>
      <c r="XBK11" s="242"/>
      <c r="XBL11" s="242"/>
      <c r="XBM11" s="242"/>
      <c r="XBN11" s="242"/>
      <c r="XBO11" s="242"/>
      <c r="XBP11" s="242"/>
      <c r="XBQ11" s="242"/>
      <c r="XBR11" s="242"/>
      <c r="XBS11" s="242"/>
      <c r="XBT11" s="242"/>
      <c r="XBU11" s="242"/>
      <c r="XBV11" s="242"/>
      <c r="XBW11" s="242"/>
      <c r="XBX11" s="242"/>
      <c r="XBY11" s="242"/>
      <c r="XBZ11" s="242"/>
      <c r="XCA11" s="242"/>
      <c r="XCB11" s="242"/>
      <c r="XCC11" s="242"/>
      <c r="XCD11" s="242"/>
      <c r="XCE11" s="242"/>
      <c r="XCF11" s="242"/>
      <c r="XCG11" s="242"/>
      <c r="XCH11" s="242"/>
      <c r="XCI11" s="242"/>
      <c r="XCJ11" s="242"/>
      <c r="XCK11" s="242"/>
      <c r="XCL11" s="242"/>
      <c r="XCM11" s="242"/>
      <c r="XCN11" s="242"/>
      <c r="XCO11" s="242"/>
      <c r="XCP11" s="242"/>
      <c r="XCQ11" s="242"/>
      <c r="XCR11" s="242"/>
      <c r="XCS11" s="242"/>
      <c r="XCT11" s="242"/>
      <c r="XCU11" s="242"/>
      <c r="XCV11" s="242"/>
      <c r="XCW11" s="242"/>
      <c r="XCX11" s="242"/>
      <c r="XCY11" s="242"/>
      <c r="XCZ11" s="242"/>
      <c r="XDA11" s="242"/>
      <c r="XDB11" s="242"/>
      <c r="XDC11" s="242"/>
      <c r="XDD11" s="242"/>
      <c r="XDE11" s="242"/>
      <c r="XDF11" s="242"/>
      <c r="XDG11" s="242"/>
      <c r="XDH11" s="242"/>
      <c r="XDI11" s="242"/>
      <c r="XDJ11" s="242"/>
      <c r="XDK11" s="242"/>
      <c r="XDL11" s="242"/>
      <c r="XDM11" s="242"/>
      <c r="XDN11" s="242"/>
      <c r="XDO11" s="242"/>
      <c r="XDP11" s="242"/>
      <c r="XDQ11" s="242"/>
      <c r="XDR11" s="242"/>
      <c r="XDS11" s="242"/>
      <c r="XDT11" s="242"/>
      <c r="XDU11" s="242"/>
      <c r="XDV11" s="242"/>
      <c r="XDW11" s="242"/>
      <c r="XDX11" s="242"/>
      <c r="XDY11" s="242"/>
      <c r="XDZ11" s="242"/>
      <c r="XEA11" s="242"/>
      <c r="XEB11" s="242"/>
      <c r="XEC11" s="242"/>
      <c r="XED11" s="242"/>
      <c r="XEE11" s="242"/>
      <c r="XEF11" s="242"/>
    </row>
    <row r="12" spans="1:16360" s="225" customFormat="1" ht="39.75" customHeight="1" x14ac:dyDescent="0.3">
      <c r="A12" s="243" t="s">
        <v>101</v>
      </c>
      <c r="B12" s="244" t="s">
        <v>283</v>
      </c>
      <c r="C12" s="230">
        <v>1</v>
      </c>
      <c r="D12" s="250"/>
      <c r="E12" s="253"/>
      <c r="F12" s="254"/>
      <c r="G12" s="248">
        <v>6</v>
      </c>
      <c r="H12" s="249">
        <v>180</v>
      </c>
      <c r="I12" s="230">
        <v>60</v>
      </c>
      <c r="J12" s="250">
        <v>30</v>
      </c>
      <c r="K12" s="250"/>
      <c r="L12" s="250">
        <v>30</v>
      </c>
      <c r="M12" s="251">
        <v>120</v>
      </c>
      <c r="N12" s="255">
        <v>4</v>
      </c>
      <c r="O12" s="242"/>
      <c r="P12" s="242"/>
      <c r="Q12" s="242"/>
      <c r="R12" s="242"/>
      <c r="S12" s="242"/>
      <c r="T12" s="242"/>
      <c r="U12" s="242"/>
      <c r="V12" s="242"/>
      <c r="W12" s="242"/>
      <c r="X12" s="242"/>
      <c r="Y12" s="242"/>
      <c r="Z12" s="242"/>
      <c r="AA12" s="242"/>
      <c r="AB12" s="242"/>
      <c r="AC12" s="296"/>
      <c r="AD12" s="242"/>
      <c r="AE12" s="242"/>
      <c r="AF12" s="242"/>
      <c r="AG12" s="242"/>
      <c r="AH12" s="242"/>
      <c r="AI12" s="242"/>
      <c r="AJ12" s="242"/>
      <c r="AK12" s="242"/>
      <c r="AL12" s="242"/>
      <c r="AM12" s="242"/>
      <c r="AN12" s="242"/>
      <c r="AO12" s="242"/>
      <c r="AP12" s="242"/>
      <c r="AQ12" s="242"/>
      <c r="AR12" s="242"/>
      <c r="AS12" s="242"/>
      <c r="AT12" s="242"/>
      <c r="AU12" s="242"/>
      <c r="AV12" s="242"/>
      <c r="AW12" s="242"/>
      <c r="AX12" s="242"/>
      <c r="AY12" s="242"/>
      <c r="AZ12" s="242"/>
      <c r="BA12" s="242"/>
      <c r="BB12" s="242"/>
      <c r="BC12" s="242"/>
      <c r="BD12" s="242"/>
      <c r="BE12" s="242"/>
      <c r="BF12" s="242"/>
      <c r="BG12" s="242"/>
      <c r="BH12" s="242"/>
      <c r="BI12" s="242"/>
      <c r="BJ12" s="242"/>
      <c r="BK12" s="242"/>
      <c r="BL12" s="242"/>
      <c r="BM12" s="242"/>
      <c r="BN12" s="242"/>
      <c r="BO12" s="242"/>
      <c r="BP12" s="242"/>
      <c r="BQ12" s="242"/>
      <c r="BR12" s="242"/>
      <c r="BS12" s="242"/>
      <c r="BT12" s="242"/>
      <c r="BU12" s="242"/>
      <c r="BV12" s="242"/>
      <c r="BW12" s="242"/>
      <c r="BX12" s="242"/>
      <c r="BY12" s="242"/>
      <c r="BZ12" s="242"/>
      <c r="CA12" s="242"/>
      <c r="CB12" s="242"/>
      <c r="CC12" s="242"/>
      <c r="CD12" s="242"/>
      <c r="CE12" s="242"/>
      <c r="CF12" s="242"/>
      <c r="CG12" s="242"/>
      <c r="CH12" s="242"/>
      <c r="CI12" s="242"/>
      <c r="CJ12" s="242"/>
      <c r="CK12" s="242"/>
      <c r="CL12" s="242"/>
      <c r="CM12" s="242"/>
      <c r="CN12" s="242"/>
      <c r="CO12" s="242"/>
      <c r="CP12" s="242"/>
      <c r="CQ12" s="242"/>
      <c r="CR12" s="242"/>
      <c r="CS12" s="242"/>
      <c r="CT12" s="242"/>
      <c r="CU12" s="242"/>
      <c r="CV12" s="242"/>
      <c r="CW12" s="242"/>
      <c r="CX12" s="242"/>
      <c r="CY12" s="242"/>
      <c r="CZ12" s="242"/>
      <c r="DA12" s="242"/>
      <c r="DB12" s="242"/>
      <c r="DC12" s="242"/>
      <c r="DD12" s="242"/>
      <c r="DE12" s="242"/>
      <c r="DF12" s="242"/>
      <c r="DG12" s="242"/>
      <c r="DH12" s="242"/>
      <c r="DI12" s="242"/>
      <c r="DJ12" s="242"/>
      <c r="DK12" s="242"/>
      <c r="DL12" s="242"/>
      <c r="DM12" s="242"/>
      <c r="DN12" s="242"/>
      <c r="DO12" s="242"/>
      <c r="DP12" s="242"/>
      <c r="DQ12" s="242"/>
      <c r="DR12" s="242"/>
      <c r="DS12" s="242"/>
      <c r="DT12" s="242"/>
      <c r="DU12" s="242"/>
      <c r="DV12" s="242"/>
      <c r="DW12" s="242"/>
      <c r="DX12" s="242"/>
      <c r="DY12" s="242"/>
      <c r="DZ12" s="242"/>
      <c r="EA12" s="242"/>
      <c r="EB12" s="242"/>
      <c r="EC12" s="242"/>
      <c r="ED12" s="242"/>
      <c r="EE12" s="242"/>
      <c r="EF12" s="242"/>
      <c r="EG12" s="242"/>
      <c r="EH12" s="242"/>
      <c r="EI12" s="242"/>
      <c r="EJ12" s="242"/>
      <c r="EK12" s="242"/>
      <c r="EL12" s="242"/>
      <c r="EM12" s="242"/>
      <c r="EN12" s="242"/>
      <c r="EO12" s="242"/>
      <c r="EP12" s="242"/>
      <c r="EQ12" s="242"/>
      <c r="ER12" s="242"/>
      <c r="ES12" s="242"/>
      <c r="ET12" s="242"/>
      <c r="EU12" s="242"/>
      <c r="EV12" s="242"/>
      <c r="EW12" s="242"/>
      <c r="EX12" s="242"/>
      <c r="EY12" s="242"/>
      <c r="EZ12" s="242"/>
      <c r="FA12" s="242"/>
      <c r="FB12" s="242"/>
      <c r="FC12" s="242"/>
      <c r="FD12" s="242"/>
      <c r="FE12" s="242"/>
      <c r="FF12" s="242"/>
      <c r="FG12" s="242"/>
      <c r="FH12" s="242"/>
      <c r="FI12" s="242"/>
      <c r="FJ12" s="242"/>
      <c r="FK12" s="242"/>
      <c r="FL12" s="242"/>
      <c r="FM12" s="242"/>
      <c r="FN12" s="242"/>
      <c r="FO12" s="242"/>
      <c r="FP12" s="242"/>
      <c r="FQ12" s="242"/>
      <c r="FR12" s="242"/>
      <c r="FS12" s="242"/>
      <c r="FT12" s="242"/>
      <c r="FU12" s="242"/>
      <c r="FV12" s="242"/>
      <c r="FW12" s="242"/>
      <c r="FX12" s="242"/>
      <c r="FY12" s="242"/>
      <c r="FZ12" s="242"/>
      <c r="GA12" s="242"/>
      <c r="GB12" s="242"/>
      <c r="GC12" s="242"/>
      <c r="GD12" s="242"/>
      <c r="GE12" s="242"/>
      <c r="GF12" s="242"/>
      <c r="GG12" s="242"/>
      <c r="GH12" s="242"/>
      <c r="GI12" s="242"/>
      <c r="GJ12" s="242"/>
      <c r="GK12" s="242"/>
      <c r="GL12" s="242"/>
      <c r="GM12" s="242"/>
      <c r="GN12" s="242"/>
      <c r="GO12" s="242"/>
      <c r="GP12" s="242"/>
      <c r="GQ12" s="242"/>
      <c r="GR12" s="242"/>
      <c r="GS12" s="242"/>
      <c r="GT12" s="242"/>
      <c r="GU12" s="242"/>
      <c r="GV12" s="242"/>
      <c r="GW12" s="242"/>
      <c r="GX12" s="242"/>
      <c r="GY12" s="242"/>
      <c r="GZ12" s="242"/>
      <c r="HA12" s="242"/>
      <c r="HB12" s="242"/>
      <c r="HC12" s="242"/>
      <c r="HD12" s="242"/>
      <c r="HE12" s="242"/>
      <c r="HF12" s="242"/>
      <c r="HG12" s="242"/>
      <c r="HH12" s="242"/>
      <c r="HI12" s="242"/>
      <c r="HJ12" s="242"/>
      <c r="HK12" s="242"/>
      <c r="HL12" s="242"/>
      <c r="HM12" s="242"/>
      <c r="HN12" s="242"/>
      <c r="HO12" s="242"/>
      <c r="HP12" s="242"/>
      <c r="HQ12" s="242"/>
      <c r="HR12" s="242"/>
      <c r="HS12" s="242"/>
      <c r="HT12" s="242"/>
      <c r="HU12" s="242"/>
      <c r="HV12" s="242"/>
      <c r="HW12" s="242"/>
      <c r="HX12" s="242"/>
      <c r="HY12" s="242"/>
      <c r="HZ12" s="242"/>
      <c r="IA12" s="242"/>
      <c r="IB12" s="242"/>
      <c r="IC12" s="242"/>
      <c r="ID12" s="242"/>
      <c r="IE12" s="242"/>
      <c r="IF12" s="242"/>
      <c r="IG12" s="242"/>
      <c r="IH12" s="242"/>
      <c r="II12" s="242"/>
      <c r="IJ12" s="242"/>
      <c r="IK12" s="242"/>
      <c r="IL12" s="242"/>
      <c r="IM12" s="242"/>
      <c r="IN12" s="242"/>
      <c r="IO12" s="242"/>
      <c r="IP12" s="242"/>
      <c r="IQ12" s="242"/>
      <c r="IR12" s="242"/>
      <c r="IS12" s="242"/>
      <c r="IT12" s="242"/>
      <c r="IU12" s="242"/>
      <c r="IV12" s="242"/>
      <c r="IW12" s="242"/>
      <c r="IX12" s="242"/>
      <c r="IY12" s="242"/>
      <c r="IZ12" s="242"/>
      <c r="JA12" s="242"/>
      <c r="JB12" s="242"/>
      <c r="JC12" s="242"/>
      <c r="JD12" s="242"/>
      <c r="JE12" s="242"/>
      <c r="JF12" s="242"/>
      <c r="JG12" s="242"/>
      <c r="JH12" s="242"/>
      <c r="JI12" s="242"/>
      <c r="JJ12" s="242"/>
      <c r="JK12" s="242"/>
      <c r="JL12" s="242"/>
      <c r="JM12" s="242"/>
      <c r="JN12" s="242"/>
      <c r="JO12" s="242"/>
      <c r="JP12" s="242"/>
      <c r="JQ12" s="242"/>
      <c r="JR12" s="242"/>
      <c r="JS12" s="242"/>
      <c r="JT12" s="242"/>
      <c r="JU12" s="242"/>
      <c r="JV12" s="242"/>
      <c r="JW12" s="242"/>
      <c r="JX12" s="242"/>
      <c r="JY12" s="242"/>
      <c r="JZ12" s="242"/>
      <c r="KA12" s="242"/>
      <c r="KB12" s="242"/>
      <c r="KC12" s="242"/>
      <c r="KD12" s="242"/>
      <c r="KE12" s="242"/>
      <c r="KF12" s="242"/>
      <c r="KG12" s="242"/>
      <c r="KH12" s="242"/>
      <c r="KI12" s="242"/>
      <c r="KJ12" s="242"/>
      <c r="KK12" s="242"/>
      <c r="KL12" s="242"/>
      <c r="KM12" s="242"/>
      <c r="KN12" s="242"/>
      <c r="KO12" s="242"/>
      <c r="KP12" s="242"/>
      <c r="KQ12" s="242"/>
      <c r="KR12" s="242"/>
      <c r="KS12" s="242"/>
      <c r="KT12" s="242"/>
      <c r="KU12" s="242"/>
      <c r="KV12" s="242"/>
      <c r="KW12" s="242"/>
      <c r="KX12" s="242"/>
      <c r="KY12" s="242"/>
      <c r="KZ12" s="242"/>
      <c r="LA12" s="242"/>
      <c r="LB12" s="242"/>
      <c r="LC12" s="242"/>
      <c r="LD12" s="242"/>
      <c r="LE12" s="242"/>
      <c r="LF12" s="242"/>
      <c r="LG12" s="242"/>
      <c r="LH12" s="242"/>
      <c r="LI12" s="242"/>
      <c r="LJ12" s="242"/>
      <c r="LK12" s="242"/>
      <c r="LL12" s="242"/>
      <c r="LM12" s="242"/>
      <c r="LN12" s="242"/>
      <c r="LO12" s="242"/>
      <c r="LP12" s="242"/>
      <c r="LQ12" s="242"/>
      <c r="LR12" s="242"/>
      <c r="LS12" s="242"/>
      <c r="LT12" s="242"/>
      <c r="LU12" s="242"/>
      <c r="LV12" s="242"/>
      <c r="LW12" s="242"/>
      <c r="LX12" s="242"/>
      <c r="LY12" s="242"/>
      <c r="LZ12" s="242"/>
      <c r="MA12" s="242"/>
      <c r="MB12" s="242"/>
      <c r="MC12" s="242"/>
      <c r="MD12" s="242"/>
      <c r="ME12" s="242"/>
      <c r="MF12" s="242"/>
      <c r="MG12" s="242"/>
      <c r="MH12" s="242"/>
      <c r="MI12" s="242"/>
      <c r="MJ12" s="242"/>
      <c r="MK12" s="242"/>
      <c r="ML12" s="242"/>
      <c r="MM12" s="242"/>
      <c r="MN12" s="242"/>
      <c r="MO12" s="242"/>
      <c r="MP12" s="242"/>
      <c r="MQ12" s="242"/>
      <c r="MR12" s="242"/>
      <c r="MS12" s="242"/>
      <c r="MT12" s="242"/>
      <c r="MU12" s="242"/>
      <c r="MV12" s="242"/>
      <c r="MW12" s="242"/>
      <c r="MX12" s="242"/>
      <c r="MY12" s="242"/>
      <c r="MZ12" s="242"/>
      <c r="NA12" s="242"/>
      <c r="NB12" s="242"/>
      <c r="NC12" s="242"/>
      <c r="ND12" s="242"/>
      <c r="NE12" s="242"/>
      <c r="NF12" s="242"/>
      <c r="NG12" s="242"/>
      <c r="NH12" s="242"/>
      <c r="NI12" s="242"/>
      <c r="NJ12" s="242"/>
      <c r="NK12" s="242"/>
      <c r="NL12" s="242"/>
      <c r="NM12" s="242"/>
      <c r="NN12" s="242"/>
      <c r="NO12" s="242"/>
      <c r="NP12" s="242"/>
      <c r="NQ12" s="242"/>
      <c r="NR12" s="242"/>
      <c r="NS12" s="242"/>
      <c r="NT12" s="242"/>
      <c r="NU12" s="242"/>
      <c r="NV12" s="242"/>
      <c r="NW12" s="242"/>
      <c r="NX12" s="242"/>
      <c r="NY12" s="242"/>
      <c r="NZ12" s="242"/>
      <c r="OA12" s="242"/>
      <c r="OB12" s="242"/>
      <c r="OC12" s="242"/>
      <c r="OD12" s="242"/>
      <c r="OE12" s="242"/>
      <c r="OF12" s="242"/>
      <c r="OG12" s="242"/>
      <c r="OH12" s="242"/>
      <c r="OI12" s="242"/>
      <c r="OJ12" s="242"/>
      <c r="OK12" s="242"/>
      <c r="OL12" s="242"/>
      <c r="OM12" s="242"/>
      <c r="ON12" s="242"/>
      <c r="OO12" s="242"/>
      <c r="OP12" s="242"/>
      <c r="OQ12" s="242"/>
      <c r="OR12" s="242"/>
      <c r="OS12" s="242"/>
      <c r="OT12" s="242"/>
      <c r="OU12" s="242"/>
      <c r="OV12" s="242"/>
      <c r="OW12" s="242"/>
      <c r="OX12" s="242"/>
      <c r="OY12" s="242"/>
      <c r="OZ12" s="242"/>
      <c r="PA12" s="242"/>
      <c r="PB12" s="242"/>
      <c r="PC12" s="242"/>
      <c r="PD12" s="242"/>
      <c r="PE12" s="242"/>
      <c r="PF12" s="242"/>
      <c r="PG12" s="242"/>
      <c r="PH12" s="242"/>
      <c r="PI12" s="242"/>
      <c r="PJ12" s="242"/>
      <c r="PK12" s="242"/>
      <c r="PL12" s="242"/>
      <c r="PM12" s="242"/>
      <c r="PN12" s="242"/>
      <c r="PO12" s="242"/>
      <c r="PP12" s="242"/>
      <c r="PQ12" s="242"/>
      <c r="PR12" s="242"/>
      <c r="PS12" s="242"/>
      <c r="PT12" s="242"/>
      <c r="PU12" s="242"/>
      <c r="PV12" s="242"/>
      <c r="PW12" s="242"/>
      <c r="PX12" s="242"/>
      <c r="PY12" s="242"/>
      <c r="PZ12" s="242"/>
      <c r="QA12" s="242"/>
      <c r="QB12" s="242"/>
      <c r="QC12" s="242"/>
      <c r="QD12" s="242"/>
      <c r="QE12" s="242"/>
      <c r="QF12" s="242"/>
      <c r="QG12" s="242"/>
      <c r="QH12" s="242"/>
      <c r="QI12" s="242"/>
      <c r="QJ12" s="242"/>
      <c r="QK12" s="242"/>
      <c r="QL12" s="242"/>
      <c r="QM12" s="242"/>
      <c r="QN12" s="242"/>
      <c r="QO12" s="242"/>
      <c r="QP12" s="242"/>
      <c r="QQ12" s="242"/>
      <c r="QR12" s="242"/>
      <c r="QS12" s="242"/>
      <c r="QT12" s="242"/>
      <c r="QU12" s="242"/>
      <c r="QV12" s="242"/>
      <c r="QW12" s="242"/>
      <c r="QX12" s="242"/>
      <c r="QY12" s="242"/>
      <c r="QZ12" s="242"/>
      <c r="RA12" s="242"/>
      <c r="RB12" s="242"/>
      <c r="RC12" s="242"/>
      <c r="RD12" s="242"/>
      <c r="RE12" s="242"/>
      <c r="RF12" s="242"/>
      <c r="RG12" s="242"/>
      <c r="RH12" s="242"/>
      <c r="RI12" s="242"/>
      <c r="RJ12" s="242"/>
      <c r="RK12" s="242"/>
      <c r="RL12" s="242"/>
      <c r="RM12" s="242"/>
      <c r="RN12" s="242"/>
      <c r="RO12" s="242"/>
      <c r="RP12" s="242"/>
      <c r="RQ12" s="242"/>
      <c r="RR12" s="242"/>
      <c r="RS12" s="242"/>
      <c r="RT12" s="242"/>
      <c r="RU12" s="242"/>
      <c r="RV12" s="242"/>
      <c r="RW12" s="242"/>
      <c r="RX12" s="242"/>
      <c r="RY12" s="242"/>
      <c r="RZ12" s="242"/>
      <c r="SA12" s="242"/>
      <c r="SB12" s="242"/>
      <c r="SC12" s="242"/>
      <c r="SD12" s="242"/>
      <c r="SE12" s="242"/>
      <c r="SF12" s="242"/>
      <c r="SG12" s="242"/>
      <c r="SH12" s="242"/>
      <c r="SI12" s="242"/>
      <c r="SJ12" s="242"/>
      <c r="SK12" s="242"/>
      <c r="SL12" s="242"/>
      <c r="SM12" s="242"/>
      <c r="SN12" s="242"/>
      <c r="SO12" s="242"/>
      <c r="SP12" s="242"/>
      <c r="SQ12" s="242"/>
      <c r="SR12" s="242"/>
      <c r="SS12" s="242"/>
      <c r="ST12" s="242"/>
      <c r="SU12" s="242"/>
      <c r="SV12" s="242"/>
      <c r="SW12" s="242"/>
      <c r="SX12" s="242"/>
      <c r="SY12" s="242"/>
      <c r="SZ12" s="242"/>
      <c r="TA12" s="242"/>
      <c r="TB12" s="242"/>
      <c r="TC12" s="242"/>
      <c r="TD12" s="242"/>
      <c r="TE12" s="242"/>
      <c r="TF12" s="242"/>
      <c r="TG12" s="242"/>
      <c r="TH12" s="242"/>
      <c r="TI12" s="242"/>
      <c r="TJ12" s="242"/>
      <c r="TK12" s="242"/>
      <c r="TL12" s="242"/>
      <c r="TM12" s="242"/>
      <c r="TN12" s="242"/>
      <c r="TO12" s="242"/>
      <c r="TP12" s="242"/>
      <c r="TQ12" s="242"/>
      <c r="TR12" s="242"/>
      <c r="TS12" s="242"/>
      <c r="TT12" s="242"/>
      <c r="TU12" s="242"/>
      <c r="TV12" s="242"/>
      <c r="TW12" s="242"/>
      <c r="TX12" s="242"/>
      <c r="TY12" s="242"/>
      <c r="TZ12" s="242"/>
      <c r="UA12" s="242"/>
      <c r="UB12" s="242"/>
      <c r="UC12" s="242"/>
      <c r="UD12" s="242"/>
      <c r="UE12" s="242"/>
      <c r="UF12" s="242"/>
      <c r="UG12" s="242"/>
      <c r="UH12" s="242"/>
      <c r="UI12" s="242"/>
      <c r="UJ12" s="242"/>
      <c r="UK12" s="242"/>
      <c r="UL12" s="242"/>
      <c r="UM12" s="242"/>
      <c r="UN12" s="242"/>
      <c r="UO12" s="242"/>
      <c r="UP12" s="242"/>
      <c r="UQ12" s="242"/>
      <c r="UR12" s="242"/>
      <c r="US12" s="242"/>
      <c r="UT12" s="242"/>
      <c r="UU12" s="242"/>
      <c r="UV12" s="242"/>
      <c r="UW12" s="242"/>
      <c r="UX12" s="242"/>
      <c r="UY12" s="242"/>
      <c r="UZ12" s="242"/>
      <c r="VA12" s="242"/>
      <c r="VB12" s="242"/>
      <c r="VC12" s="242"/>
      <c r="VD12" s="242"/>
      <c r="VE12" s="242"/>
      <c r="VF12" s="242"/>
      <c r="VG12" s="242"/>
      <c r="VH12" s="242"/>
      <c r="VI12" s="242"/>
      <c r="VJ12" s="242"/>
      <c r="VK12" s="242"/>
      <c r="VL12" s="242"/>
      <c r="VM12" s="242"/>
      <c r="VN12" s="242"/>
      <c r="VO12" s="242"/>
      <c r="VP12" s="242"/>
      <c r="VQ12" s="242"/>
      <c r="VR12" s="242"/>
      <c r="VS12" s="242"/>
      <c r="VT12" s="242"/>
      <c r="VU12" s="242"/>
      <c r="VV12" s="242"/>
      <c r="VW12" s="242"/>
      <c r="VX12" s="242"/>
      <c r="VY12" s="242"/>
      <c r="VZ12" s="242"/>
      <c r="WA12" s="242"/>
      <c r="WB12" s="242"/>
      <c r="WC12" s="242"/>
      <c r="WD12" s="242"/>
      <c r="WE12" s="242"/>
      <c r="WF12" s="242"/>
      <c r="WG12" s="242"/>
      <c r="WH12" s="242"/>
      <c r="WI12" s="242"/>
      <c r="WJ12" s="242"/>
      <c r="WK12" s="242"/>
      <c r="WL12" s="242"/>
      <c r="WM12" s="242"/>
      <c r="WN12" s="242"/>
      <c r="WO12" s="242"/>
      <c r="WP12" s="242"/>
      <c r="WQ12" s="242"/>
      <c r="WR12" s="242"/>
      <c r="WS12" s="242"/>
      <c r="WT12" s="242"/>
      <c r="WU12" s="242"/>
      <c r="WV12" s="242"/>
      <c r="WW12" s="242"/>
      <c r="WX12" s="242"/>
      <c r="WY12" s="242"/>
      <c r="WZ12" s="242"/>
      <c r="XA12" s="242"/>
      <c r="XB12" s="242"/>
      <c r="XC12" s="242"/>
      <c r="XD12" s="242"/>
      <c r="XE12" s="242"/>
      <c r="XF12" s="242"/>
      <c r="XG12" s="242"/>
      <c r="XH12" s="242"/>
      <c r="XI12" s="242"/>
      <c r="XJ12" s="242"/>
      <c r="XK12" s="242"/>
      <c r="XL12" s="242"/>
      <c r="XM12" s="242"/>
      <c r="XN12" s="242"/>
      <c r="XO12" s="242"/>
      <c r="XP12" s="242"/>
      <c r="XQ12" s="242"/>
      <c r="XR12" s="242"/>
      <c r="XS12" s="242"/>
      <c r="XT12" s="242"/>
      <c r="XU12" s="242"/>
      <c r="XV12" s="242"/>
      <c r="XW12" s="242"/>
      <c r="XX12" s="242"/>
      <c r="XY12" s="242"/>
      <c r="XZ12" s="242"/>
      <c r="YA12" s="242"/>
      <c r="YB12" s="242"/>
      <c r="YC12" s="242"/>
      <c r="YD12" s="242"/>
      <c r="YE12" s="242"/>
      <c r="YF12" s="242"/>
      <c r="YG12" s="242"/>
      <c r="YH12" s="242"/>
      <c r="YI12" s="242"/>
      <c r="YJ12" s="242"/>
      <c r="YK12" s="242"/>
      <c r="YL12" s="242"/>
      <c r="YM12" s="242"/>
      <c r="YN12" s="242"/>
      <c r="YO12" s="242"/>
      <c r="YP12" s="242"/>
      <c r="YQ12" s="242"/>
      <c r="YR12" s="242"/>
      <c r="YS12" s="242"/>
      <c r="YT12" s="242"/>
      <c r="YU12" s="242"/>
      <c r="YV12" s="242"/>
      <c r="YW12" s="242"/>
      <c r="YX12" s="242"/>
      <c r="YY12" s="242"/>
      <c r="YZ12" s="242"/>
      <c r="ZA12" s="242"/>
      <c r="ZB12" s="242"/>
      <c r="ZC12" s="242"/>
      <c r="ZD12" s="242"/>
      <c r="ZE12" s="242"/>
      <c r="ZF12" s="242"/>
      <c r="ZG12" s="242"/>
      <c r="ZH12" s="242"/>
      <c r="ZI12" s="242"/>
      <c r="ZJ12" s="242"/>
      <c r="ZK12" s="242"/>
      <c r="ZL12" s="242"/>
      <c r="ZM12" s="242"/>
      <c r="ZN12" s="242"/>
      <c r="ZO12" s="242"/>
      <c r="ZP12" s="242"/>
      <c r="ZQ12" s="242"/>
      <c r="ZR12" s="242"/>
      <c r="ZS12" s="242"/>
      <c r="ZT12" s="242"/>
      <c r="ZU12" s="242"/>
      <c r="ZV12" s="242"/>
      <c r="ZW12" s="242"/>
      <c r="ZX12" s="242"/>
      <c r="ZY12" s="242"/>
      <c r="ZZ12" s="242"/>
      <c r="AAA12" s="242"/>
      <c r="AAB12" s="242"/>
      <c r="AAC12" s="242"/>
      <c r="AAD12" s="242"/>
      <c r="AAE12" s="242"/>
      <c r="AAF12" s="242"/>
      <c r="AAG12" s="242"/>
      <c r="AAH12" s="242"/>
      <c r="AAI12" s="242"/>
      <c r="AAJ12" s="242"/>
      <c r="AAK12" s="242"/>
      <c r="AAL12" s="242"/>
      <c r="AAM12" s="242"/>
      <c r="AAN12" s="242"/>
      <c r="AAO12" s="242"/>
      <c r="AAP12" s="242"/>
      <c r="AAQ12" s="242"/>
      <c r="AAR12" s="242"/>
      <c r="AAS12" s="242"/>
      <c r="AAT12" s="242"/>
      <c r="AAU12" s="242"/>
      <c r="AAV12" s="242"/>
      <c r="AAW12" s="242"/>
      <c r="AAX12" s="242"/>
      <c r="AAY12" s="242"/>
      <c r="AAZ12" s="242"/>
      <c r="ABA12" s="242"/>
      <c r="ABB12" s="242"/>
      <c r="ABC12" s="242"/>
      <c r="ABD12" s="242"/>
      <c r="ABE12" s="242"/>
      <c r="ABF12" s="242"/>
      <c r="ABG12" s="242"/>
      <c r="ABH12" s="242"/>
      <c r="ABI12" s="242"/>
      <c r="ABJ12" s="242"/>
      <c r="ABK12" s="242"/>
      <c r="ABL12" s="242"/>
      <c r="ABM12" s="242"/>
      <c r="ABN12" s="242"/>
      <c r="ABO12" s="242"/>
      <c r="ABP12" s="242"/>
      <c r="ABQ12" s="242"/>
      <c r="ABR12" s="242"/>
      <c r="ABS12" s="242"/>
      <c r="ABT12" s="242"/>
      <c r="ABU12" s="242"/>
      <c r="ABV12" s="242"/>
      <c r="ABW12" s="242"/>
      <c r="ABX12" s="242"/>
      <c r="ABY12" s="242"/>
      <c r="ABZ12" s="242"/>
      <c r="ACA12" s="242"/>
      <c r="ACB12" s="242"/>
      <c r="ACC12" s="242"/>
      <c r="ACD12" s="242"/>
      <c r="ACE12" s="242"/>
      <c r="ACF12" s="242"/>
      <c r="ACG12" s="242"/>
      <c r="ACH12" s="242"/>
      <c r="ACI12" s="242"/>
      <c r="ACJ12" s="242"/>
      <c r="ACK12" s="242"/>
      <c r="ACL12" s="242"/>
      <c r="ACM12" s="242"/>
      <c r="ACN12" s="242"/>
      <c r="ACO12" s="242"/>
      <c r="ACP12" s="242"/>
      <c r="ACQ12" s="242"/>
      <c r="ACR12" s="242"/>
      <c r="ACS12" s="242"/>
      <c r="ACT12" s="242"/>
      <c r="ACU12" s="242"/>
      <c r="ACV12" s="242"/>
      <c r="ACW12" s="242"/>
      <c r="ACX12" s="242"/>
      <c r="ACY12" s="242"/>
      <c r="ACZ12" s="242"/>
      <c r="ADA12" s="242"/>
      <c r="ADB12" s="242"/>
      <c r="ADC12" s="242"/>
      <c r="ADD12" s="242"/>
      <c r="ADE12" s="242"/>
      <c r="ADF12" s="242"/>
      <c r="ADG12" s="242"/>
      <c r="ADH12" s="242"/>
      <c r="ADI12" s="242"/>
      <c r="ADJ12" s="242"/>
      <c r="ADK12" s="242"/>
      <c r="ADL12" s="242"/>
      <c r="ADM12" s="242"/>
      <c r="ADN12" s="242"/>
      <c r="ADO12" s="242"/>
      <c r="ADP12" s="242"/>
      <c r="ADQ12" s="242"/>
      <c r="ADR12" s="242"/>
      <c r="ADS12" s="242"/>
      <c r="ADT12" s="242"/>
      <c r="ADU12" s="242"/>
      <c r="ADV12" s="242"/>
      <c r="ADW12" s="242"/>
      <c r="ADX12" s="242"/>
      <c r="ADY12" s="242"/>
      <c r="ADZ12" s="242"/>
      <c r="AEA12" s="242"/>
      <c r="AEB12" s="242"/>
      <c r="AEC12" s="242"/>
      <c r="AED12" s="242"/>
      <c r="AEE12" s="242"/>
      <c r="AEF12" s="242"/>
      <c r="AEG12" s="242"/>
      <c r="AEH12" s="242"/>
      <c r="AEI12" s="242"/>
      <c r="AEJ12" s="242"/>
      <c r="AEK12" s="242"/>
      <c r="AEL12" s="242"/>
      <c r="AEM12" s="242"/>
      <c r="AEN12" s="242"/>
      <c r="AEO12" s="242"/>
      <c r="AEP12" s="242"/>
      <c r="AEQ12" s="242"/>
      <c r="AER12" s="242"/>
      <c r="AES12" s="242"/>
      <c r="AET12" s="242"/>
      <c r="AEU12" s="242"/>
      <c r="AEV12" s="242"/>
      <c r="AEW12" s="242"/>
      <c r="AEX12" s="242"/>
      <c r="AEY12" s="242"/>
      <c r="AEZ12" s="242"/>
      <c r="AFA12" s="242"/>
      <c r="AFB12" s="242"/>
      <c r="AFC12" s="242"/>
      <c r="AFD12" s="242"/>
      <c r="AFE12" s="242"/>
      <c r="AFF12" s="242"/>
      <c r="AFG12" s="242"/>
      <c r="AFH12" s="242"/>
      <c r="AFI12" s="242"/>
      <c r="AFJ12" s="242"/>
      <c r="AFK12" s="242"/>
      <c r="AFL12" s="242"/>
      <c r="AFM12" s="242"/>
      <c r="AFN12" s="242"/>
      <c r="AFO12" s="242"/>
      <c r="AFP12" s="242"/>
      <c r="AFQ12" s="242"/>
      <c r="AFR12" s="242"/>
      <c r="AFS12" s="242"/>
      <c r="AFT12" s="242"/>
      <c r="AFU12" s="242"/>
      <c r="AFV12" s="242"/>
      <c r="AFW12" s="242"/>
      <c r="AFX12" s="242"/>
      <c r="AFY12" s="242"/>
      <c r="AFZ12" s="242"/>
      <c r="AGA12" s="242"/>
      <c r="AGB12" s="242"/>
      <c r="AGC12" s="242"/>
      <c r="AGD12" s="242"/>
      <c r="AGE12" s="242"/>
      <c r="AGF12" s="242"/>
      <c r="AGG12" s="242"/>
      <c r="AGH12" s="242"/>
      <c r="AGI12" s="242"/>
      <c r="AGJ12" s="242"/>
      <c r="AGK12" s="242"/>
      <c r="AGL12" s="242"/>
      <c r="AGM12" s="242"/>
      <c r="AGN12" s="242"/>
      <c r="AGO12" s="242"/>
      <c r="AGP12" s="242"/>
      <c r="AGQ12" s="242"/>
      <c r="AGR12" s="242"/>
      <c r="AGS12" s="242"/>
      <c r="AGT12" s="242"/>
      <c r="AGU12" s="242"/>
      <c r="AGV12" s="242"/>
      <c r="AGW12" s="242"/>
      <c r="AGX12" s="242"/>
      <c r="AGY12" s="242"/>
      <c r="AGZ12" s="242"/>
      <c r="AHA12" s="242"/>
      <c r="AHB12" s="242"/>
      <c r="AHC12" s="242"/>
      <c r="AHD12" s="242"/>
      <c r="AHE12" s="242"/>
      <c r="AHF12" s="242"/>
      <c r="AHG12" s="242"/>
      <c r="AHH12" s="242"/>
      <c r="AHI12" s="242"/>
      <c r="AHJ12" s="242"/>
      <c r="AHK12" s="242"/>
      <c r="AHL12" s="242"/>
      <c r="AHM12" s="242"/>
      <c r="AHN12" s="242"/>
      <c r="AHO12" s="242"/>
      <c r="AHP12" s="242"/>
      <c r="AHQ12" s="242"/>
      <c r="AHR12" s="242"/>
      <c r="AHS12" s="242"/>
      <c r="AHT12" s="242"/>
      <c r="AHU12" s="242"/>
      <c r="AHV12" s="242"/>
      <c r="AHW12" s="242"/>
      <c r="AHX12" s="242"/>
      <c r="AHY12" s="242"/>
      <c r="AHZ12" s="242"/>
      <c r="AIA12" s="242"/>
      <c r="AIB12" s="242"/>
      <c r="AIC12" s="242"/>
      <c r="AID12" s="242"/>
      <c r="AIE12" s="242"/>
      <c r="AIF12" s="242"/>
      <c r="AIG12" s="242"/>
      <c r="AIH12" s="242"/>
      <c r="AII12" s="242"/>
      <c r="AIJ12" s="242"/>
      <c r="AIK12" s="242"/>
      <c r="AIL12" s="242"/>
      <c r="AIM12" s="242"/>
      <c r="AIN12" s="242"/>
      <c r="AIO12" s="242"/>
      <c r="AIP12" s="242"/>
      <c r="AIQ12" s="242"/>
      <c r="AIR12" s="242"/>
      <c r="AIS12" s="242"/>
      <c r="AIT12" s="242"/>
      <c r="AIU12" s="242"/>
      <c r="AIV12" s="242"/>
      <c r="AIW12" s="242"/>
      <c r="AIX12" s="242"/>
      <c r="AIY12" s="242"/>
      <c r="AIZ12" s="242"/>
      <c r="AJA12" s="242"/>
      <c r="AJB12" s="242"/>
      <c r="AJC12" s="242"/>
      <c r="AJD12" s="242"/>
      <c r="AJE12" s="242"/>
      <c r="AJF12" s="242"/>
      <c r="AJG12" s="242"/>
      <c r="AJH12" s="242"/>
      <c r="AJI12" s="242"/>
      <c r="AJJ12" s="242"/>
      <c r="AJK12" s="242"/>
      <c r="AJL12" s="242"/>
      <c r="AJM12" s="242"/>
      <c r="AJN12" s="242"/>
      <c r="AJO12" s="242"/>
      <c r="AJP12" s="242"/>
      <c r="AJQ12" s="242"/>
      <c r="AJR12" s="242"/>
      <c r="AJS12" s="242"/>
      <c r="AJT12" s="242"/>
      <c r="AJU12" s="242"/>
      <c r="AJV12" s="242"/>
      <c r="AJW12" s="242"/>
      <c r="AJX12" s="242"/>
      <c r="AJY12" s="242"/>
      <c r="AJZ12" s="242"/>
      <c r="AKA12" s="242"/>
      <c r="AKB12" s="242"/>
      <c r="AKC12" s="242"/>
      <c r="AKD12" s="242"/>
      <c r="AKE12" s="242"/>
      <c r="AKF12" s="242"/>
      <c r="AKG12" s="242"/>
      <c r="AKH12" s="242"/>
      <c r="AKI12" s="242"/>
      <c r="AKJ12" s="242"/>
      <c r="AKK12" s="242"/>
      <c r="AKL12" s="242"/>
      <c r="AKM12" s="242"/>
      <c r="AKN12" s="242"/>
      <c r="AKO12" s="242"/>
      <c r="AKP12" s="242"/>
      <c r="AKQ12" s="242"/>
      <c r="AKR12" s="242"/>
      <c r="AKS12" s="242"/>
      <c r="AKT12" s="242"/>
      <c r="AKU12" s="242"/>
      <c r="AKV12" s="242"/>
      <c r="AKW12" s="242"/>
      <c r="AKX12" s="242"/>
      <c r="AKY12" s="242"/>
      <c r="AKZ12" s="242"/>
      <c r="ALA12" s="242"/>
      <c r="ALB12" s="242"/>
      <c r="ALC12" s="242"/>
      <c r="ALD12" s="242"/>
      <c r="ALE12" s="242"/>
      <c r="ALF12" s="242"/>
      <c r="ALG12" s="242"/>
      <c r="ALH12" s="242"/>
      <c r="ALI12" s="242"/>
      <c r="ALJ12" s="242"/>
      <c r="ALK12" s="242"/>
      <c r="ALL12" s="242"/>
      <c r="ALM12" s="242"/>
      <c r="ALN12" s="242"/>
      <c r="ALO12" s="242"/>
      <c r="ALP12" s="242"/>
      <c r="ALQ12" s="242"/>
      <c r="ALR12" s="242"/>
      <c r="ALS12" s="242"/>
      <c r="ALT12" s="242"/>
      <c r="ALU12" s="242"/>
      <c r="ALV12" s="242"/>
      <c r="ALW12" s="242"/>
      <c r="ALX12" s="242"/>
      <c r="ALY12" s="242"/>
      <c r="ALZ12" s="242"/>
      <c r="AMA12" s="242"/>
      <c r="AMB12" s="242"/>
      <c r="AMC12" s="242"/>
      <c r="AMD12" s="242"/>
      <c r="AME12" s="242"/>
      <c r="AMF12" s="242"/>
      <c r="AMG12" s="242"/>
      <c r="AMH12" s="242"/>
      <c r="AMI12" s="242"/>
      <c r="AMJ12" s="242"/>
      <c r="AMK12" s="242"/>
      <c r="AML12" s="242"/>
      <c r="AMM12" s="242"/>
      <c r="AMN12" s="242"/>
      <c r="AMO12" s="242"/>
      <c r="AMP12" s="242"/>
      <c r="AMQ12" s="242"/>
      <c r="AMR12" s="242"/>
      <c r="AMS12" s="242"/>
      <c r="AMT12" s="242"/>
      <c r="AMU12" s="242"/>
      <c r="AMV12" s="242"/>
      <c r="AMW12" s="242"/>
      <c r="AMX12" s="242"/>
      <c r="AMY12" s="242"/>
      <c r="AMZ12" s="242"/>
      <c r="ANA12" s="242"/>
      <c r="ANB12" s="242"/>
      <c r="ANC12" s="242"/>
      <c r="AND12" s="242"/>
      <c r="ANE12" s="242"/>
      <c r="ANF12" s="242"/>
      <c r="ANG12" s="242"/>
      <c r="ANH12" s="242"/>
      <c r="ANI12" s="242"/>
      <c r="ANJ12" s="242"/>
      <c r="ANK12" s="242"/>
      <c r="ANL12" s="242"/>
      <c r="ANM12" s="242"/>
      <c r="ANN12" s="242"/>
      <c r="ANO12" s="242"/>
      <c r="ANP12" s="242"/>
      <c r="ANQ12" s="242"/>
      <c r="ANR12" s="242"/>
      <c r="ANS12" s="242"/>
      <c r="ANT12" s="242"/>
      <c r="ANU12" s="242"/>
      <c r="ANV12" s="242"/>
      <c r="ANW12" s="242"/>
      <c r="ANX12" s="242"/>
      <c r="ANY12" s="242"/>
      <c r="ANZ12" s="242"/>
      <c r="AOA12" s="242"/>
      <c r="AOB12" s="242"/>
      <c r="AOC12" s="242"/>
      <c r="AOD12" s="242"/>
      <c r="AOE12" s="242"/>
      <c r="AOF12" s="242"/>
      <c r="AOG12" s="242"/>
      <c r="AOH12" s="242"/>
      <c r="AOI12" s="242"/>
      <c r="AOJ12" s="242"/>
      <c r="AOK12" s="242"/>
      <c r="AOL12" s="242"/>
      <c r="AOM12" s="242"/>
      <c r="AON12" s="242"/>
      <c r="AOO12" s="242"/>
      <c r="AOP12" s="242"/>
      <c r="AOQ12" s="242"/>
      <c r="AOR12" s="242"/>
      <c r="AOS12" s="242"/>
      <c r="AOT12" s="242"/>
      <c r="AOU12" s="242"/>
      <c r="AOV12" s="242"/>
      <c r="AOW12" s="242"/>
      <c r="AOX12" s="242"/>
      <c r="AOY12" s="242"/>
      <c r="AOZ12" s="242"/>
      <c r="APA12" s="242"/>
      <c r="APB12" s="242"/>
      <c r="APC12" s="242"/>
      <c r="APD12" s="242"/>
      <c r="APE12" s="242"/>
      <c r="APF12" s="242"/>
      <c r="APG12" s="242"/>
      <c r="APH12" s="242"/>
      <c r="API12" s="242"/>
      <c r="APJ12" s="242"/>
      <c r="APK12" s="242"/>
      <c r="APL12" s="242"/>
      <c r="APM12" s="242"/>
      <c r="APN12" s="242"/>
      <c r="APO12" s="242"/>
      <c r="APP12" s="242"/>
      <c r="APQ12" s="242"/>
      <c r="APR12" s="242"/>
      <c r="APS12" s="242"/>
      <c r="APT12" s="242"/>
      <c r="APU12" s="242"/>
      <c r="APV12" s="242"/>
      <c r="APW12" s="242"/>
      <c r="APX12" s="242"/>
      <c r="APY12" s="242"/>
      <c r="APZ12" s="242"/>
      <c r="AQA12" s="242"/>
      <c r="AQB12" s="242"/>
      <c r="AQC12" s="242"/>
      <c r="AQD12" s="242"/>
      <c r="AQE12" s="242"/>
      <c r="AQF12" s="242"/>
      <c r="AQG12" s="242"/>
      <c r="AQH12" s="242"/>
      <c r="AQI12" s="242"/>
      <c r="AQJ12" s="242"/>
      <c r="AQK12" s="242"/>
      <c r="AQL12" s="242"/>
      <c r="AQM12" s="242"/>
      <c r="AQN12" s="242"/>
      <c r="AQO12" s="242"/>
      <c r="AQP12" s="242"/>
      <c r="AQQ12" s="242"/>
      <c r="AQR12" s="242"/>
      <c r="AQS12" s="242"/>
      <c r="AQT12" s="242"/>
      <c r="AQU12" s="242"/>
      <c r="AQV12" s="242"/>
      <c r="AQW12" s="242"/>
      <c r="AQX12" s="242"/>
      <c r="AQY12" s="242"/>
      <c r="AQZ12" s="242"/>
      <c r="ARA12" s="242"/>
      <c r="ARB12" s="242"/>
      <c r="ARC12" s="242"/>
      <c r="ARD12" s="242"/>
      <c r="ARE12" s="242"/>
      <c r="ARF12" s="242"/>
      <c r="ARG12" s="242"/>
      <c r="ARH12" s="242"/>
      <c r="ARI12" s="242"/>
      <c r="ARJ12" s="242"/>
      <c r="ARK12" s="242"/>
      <c r="ARL12" s="242"/>
      <c r="ARM12" s="242"/>
      <c r="ARN12" s="242"/>
      <c r="ARO12" s="242"/>
      <c r="ARP12" s="242"/>
      <c r="ARQ12" s="242"/>
      <c r="ARR12" s="242"/>
      <c r="ARS12" s="242"/>
      <c r="ART12" s="242"/>
      <c r="ARU12" s="242"/>
      <c r="ARV12" s="242"/>
      <c r="ARW12" s="242"/>
      <c r="ARX12" s="242"/>
      <c r="ARY12" s="242"/>
      <c r="ARZ12" s="242"/>
      <c r="ASA12" s="242"/>
      <c r="ASB12" s="242"/>
      <c r="ASC12" s="242"/>
      <c r="ASD12" s="242"/>
      <c r="ASE12" s="242"/>
      <c r="ASF12" s="242"/>
      <c r="ASG12" s="242"/>
      <c r="ASH12" s="242"/>
      <c r="ASI12" s="242"/>
      <c r="ASJ12" s="242"/>
      <c r="ASK12" s="242"/>
      <c r="ASL12" s="242"/>
      <c r="ASM12" s="242"/>
      <c r="ASN12" s="242"/>
      <c r="ASO12" s="242"/>
      <c r="ASP12" s="242"/>
      <c r="ASQ12" s="242"/>
      <c r="ASR12" s="242"/>
      <c r="ASS12" s="242"/>
      <c r="AST12" s="242"/>
      <c r="ASU12" s="242"/>
      <c r="ASV12" s="242"/>
      <c r="ASW12" s="242"/>
      <c r="ASX12" s="242"/>
      <c r="ASY12" s="242"/>
      <c r="ASZ12" s="242"/>
      <c r="ATA12" s="242"/>
      <c r="ATB12" s="242"/>
      <c r="ATC12" s="242"/>
      <c r="ATD12" s="242"/>
      <c r="ATE12" s="242"/>
      <c r="ATF12" s="242"/>
      <c r="ATG12" s="242"/>
      <c r="ATH12" s="242"/>
      <c r="ATI12" s="242"/>
      <c r="ATJ12" s="242"/>
      <c r="ATK12" s="242"/>
      <c r="ATL12" s="242"/>
      <c r="ATM12" s="242"/>
      <c r="ATN12" s="242"/>
      <c r="ATO12" s="242"/>
      <c r="ATP12" s="242"/>
      <c r="ATQ12" s="242"/>
      <c r="ATR12" s="242"/>
      <c r="ATS12" s="242"/>
      <c r="ATT12" s="242"/>
      <c r="ATU12" s="242"/>
      <c r="ATV12" s="242"/>
      <c r="ATW12" s="242"/>
      <c r="ATX12" s="242"/>
      <c r="ATY12" s="242"/>
      <c r="ATZ12" s="242"/>
      <c r="AUA12" s="242"/>
      <c r="AUB12" s="242"/>
      <c r="AUC12" s="242"/>
      <c r="AUD12" s="242"/>
      <c r="AUE12" s="242"/>
      <c r="AUF12" s="242"/>
      <c r="AUG12" s="242"/>
      <c r="AUH12" s="242"/>
      <c r="AUI12" s="242"/>
      <c r="AUJ12" s="242"/>
      <c r="AUK12" s="242"/>
      <c r="AUL12" s="242"/>
      <c r="AUM12" s="242"/>
      <c r="AUN12" s="242"/>
      <c r="AUO12" s="242"/>
      <c r="AUP12" s="242"/>
      <c r="AUQ12" s="242"/>
      <c r="AUR12" s="242"/>
      <c r="AUS12" s="242"/>
      <c r="AUT12" s="242"/>
      <c r="AUU12" s="242"/>
      <c r="AUV12" s="242"/>
      <c r="AUW12" s="242"/>
      <c r="AUX12" s="242"/>
      <c r="AUY12" s="242"/>
      <c r="AUZ12" s="242"/>
      <c r="AVA12" s="242"/>
      <c r="AVB12" s="242"/>
      <c r="AVC12" s="242"/>
      <c r="AVD12" s="242"/>
      <c r="AVE12" s="242"/>
      <c r="AVF12" s="242"/>
      <c r="AVG12" s="242"/>
      <c r="AVH12" s="242"/>
      <c r="AVI12" s="242"/>
      <c r="AVJ12" s="242"/>
      <c r="AVK12" s="242"/>
      <c r="AVL12" s="242"/>
      <c r="AVM12" s="242"/>
      <c r="AVN12" s="242"/>
      <c r="AVO12" s="242"/>
      <c r="AVP12" s="242"/>
      <c r="AVQ12" s="242"/>
      <c r="AVR12" s="242"/>
      <c r="AVS12" s="242"/>
      <c r="AVT12" s="242"/>
      <c r="AVU12" s="242"/>
      <c r="AVV12" s="242"/>
      <c r="AVW12" s="242"/>
      <c r="AVX12" s="242"/>
      <c r="AVY12" s="242"/>
      <c r="AVZ12" s="242"/>
      <c r="AWA12" s="242"/>
      <c r="AWB12" s="242"/>
      <c r="AWC12" s="242"/>
      <c r="AWD12" s="242"/>
      <c r="AWE12" s="242"/>
      <c r="AWF12" s="242"/>
      <c r="AWG12" s="242"/>
      <c r="AWH12" s="242"/>
      <c r="AWI12" s="242"/>
      <c r="AWJ12" s="242"/>
      <c r="AWK12" s="242"/>
      <c r="AWL12" s="242"/>
      <c r="AWM12" s="242"/>
      <c r="AWN12" s="242"/>
      <c r="AWO12" s="242"/>
      <c r="AWP12" s="242"/>
      <c r="AWQ12" s="242"/>
      <c r="AWR12" s="242"/>
      <c r="AWS12" s="242"/>
      <c r="AWT12" s="242"/>
      <c r="AWU12" s="242"/>
      <c r="AWV12" s="242"/>
      <c r="AWW12" s="242"/>
      <c r="AWX12" s="242"/>
      <c r="AWY12" s="242"/>
      <c r="AWZ12" s="242"/>
      <c r="AXA12" s="242"/>
      <c r="AXB12" s="242"/>
      <c r="AXC12" s="242"/>
      <c r="AXD12" s="242"/>
      <c r="AXE12" s="242"/>
      <c r="AXF12" s="242"/>
      <c r="AXG12" s="242"/>
      <c r="AXH12" s="242"/>
      <c r="AXI12" s="242"/>
      <c r="AXJ12" s="242"/>
      <c r="AXK12" s="242"/>
      <c r="AXL12" s="242"/>
      <c r="AXM12" s="242"/>
      <c r="AXN12" s="242"/>
      <c r="AXO12" s="242"/>
      <c r="AXP12" s="242"/>
      <c r="AXQ12" s="242"/>
      <c r="AXR12" s="242"/>
      <c r="AXS12" s="242"/>
      <c r="AXT12" s="242"/>
      <c r="AXU12" s="242"/>
      <c r="AXV12" s="242"/>
      <c r="AXW12" s="242"/>
      <c r="AXX12" s="242"/>
      <c r="AXY12" s="242"/>
      <c r="AXZ12" s="242"/>
      <c r="AYA12" s="242"/>
      <c r="AYB12" s="242"/>
      <c r="AYC12" s="242"/>
      <c r="AYD12" s="242"/>
      <c r="AYE12" s="242"/>
      <c r="AYF12" s="242"/>
      <c r="AYG12" s="242"/>
      <c r="AYH12" s="242"/>
      <c r="AYI12" s="242"/>
      <c r="AYJ12" s="242"/>
      <c r="AYK12" s="242"/>
      <c r="AYL12" s="242"/>
      <c r="AYM12" s="242"/>
      <c r="AYN12" s="242"/>
      <c r="AYO12" s="242"/>
      <c r="AYP12" s="242"/>
      <c r="AYQ12" s="242"/>
      <c r="AYR12" s="242"/>
      <c r="AYS12" s="242"/>
      <c r="AYT12" s="242"/>
      <c r="AYU12" s="242"/>
      <c r="AYV12" s="242"/>
      <c r="AYW12" s="242"/>
      <c r="AYX12" s="242"/>
      <c r="AYY12" s="242"/>
      <c r="AYZ12" s="242"/>
      <c r="AZA12" s="242"/>
      <c r="AZB12" s="242"/>
      <c r="AZC12" s="242"/>
      <c r="AZD12" s="242"/>
      <c r="AZE12" s="242"/>
      <c r="AZF12" s="242"/>
      <c r="AZG12" s="242"/>
      <c r="AZH12" s="242"/>
      <c r="AZI12" s="242"/>
      <c r="AZJ12" s="242"/>
      <c r="AZK12" s="242"/>
      <c r="AZL12" s="242"/>
      <c r="AZM12" s="242"/>
      <c r="AZN12" s="242"/>
      <c r="AZO12" s="242"/>
      <c r="AZP12" s="242"/>
      <c r="AZQ12" s="242"/>
      <c r="AZR12" s="242"/>
      <c r="AZS12" s="242"/>
      <c r="AZT12" s="242"/>
      <c r="AZU12" s="242"/>
      <c r="AZV12" s="242"/>
      <c r="AZW12" s="242"/>
      <c r="AZX12" s="242"/>
      <c r="AZY12" s="242"/>
      <c r="AZZ12" s="242"/>
      <c r="BAA12" s="242"/>
      <c r="BAB12" s="242"/>
      <c r="BAC12" s="242"/>
      <c r="BAD12" s="242"/>
      <c r="BAE12" s="242"/>
      <c r="BAF12" s="242"/>
      <c r="BAG12" s="242"/>
      <c r="BAH12" s="242"/>
      <c r="BAI12" s="242"/>
      <c r="BAJ12" s="242"/>
      <c r="BAK12" s="242"/>
      <c r="BAL12" s="242"/>
      <c r="BAM12" s="242"/>
      <c r="BAN12" s="242"/>
      <c r="BAO12" s="242"/>
      <c r="BAP12" s="242"/>
      <c r="BAQ12" s="242"/>
      <c r="BAR12" s="242"/>
      <c r="BAS12" s="242"/>
      <c r="BAT12" s="242"/>
      <c r="BAU12" s="242"/>
      <c r="BAV12" s="242"/>
      <c r="BAW12" s="242"/>
      <c r="BAX12" s="242"/>
      <c r="BAY12" s="242"/>
      <c r="BAZ12" s="242"/>
      <c r="BBA12" s="242"/>
      <c r="BBB12" s="242"/>
      <c r="BBC12" s="242"/>
      <c r="BBD12" s="242"/>
      <c r="BBE12" s="242"/>
      <c r="BBF12" s="242"/>
      <c r="BBG12" s="242"/>
      <c r="BBH12" s="242"/>
      <c r="BBI12" s="242"/>
      <c r="BBJ12" s="242"/>
      <c r="BBK12" s="242"/>
      <c r="BBL12" s="242"/>
      <c r="BBM12" s="242"/>
      <c r="BBN12" s="242"/>
      <c r="BBO12" s="242"/>
      <c r="BBP12" s="242"/>
      <c r="BBQ12" s="242"/>
      <c r="BBR12" s="242"/>
      <c r="BBS12" s="242"/>
      <c r="BBT12" s="242"/>
      <c r="BBU12" s="242"/>
      <c r="BBV12" s="242"/>
      <c r="BBW12" s="242"/>
      <c r="BBX12" s="242"/>
      <c r="BBY12" s="242"/>
      <c r="BBZ12" s="242"/>
      <c r="BCA12" s="242"/>
      <c r="BCB12" s="242"/>
      <c r="BCC12" s="242"/>
      <c r="BCD12" s="242"/>
      <c r="BCE12" s="242"/>
      <c r="BCF12" s="242"/>
      <c r="BCG12" s="242"/>
      <c r="BCH12" s="242"/>
      <c r="BCI12" s="242"/>
      <c r="BCJ12" s="242"/>
      <c r="BCK12" s="242"/>
      <c r="BCL12" s="242"/>
      <c r="BCM12" s="242"/>
      <c r="BCN12" s="242"/>
      <c r="BCO12" s="242"/>
      <c r="BCP12" s="242"/>
      <c r="BCQ12" s="242"/>
      <c r="BCR12" s="242"/>
      <c r="BCS12" s="242"/>
      <c r="BCT12" s="242"/>
      <c r="BCU12" s="242"/>
      <c r="BCV12" s="242"/>
      <c r="BCW12" s="242"/>
      <c r="BCX12" s="242"/>
      <c r="BCY12" s="242"/>
      <c r="BCZ12" s="242"/>
      <c r="BDA12" s="242"/>
      <c r="BDB12" s="242"/>
      <c r="BDC12" s="242"/>
      <c r="BDD12" s="242"/>
      <c r="BDE12" s="242"/>
      <c r="BDF12" s="242"/>
      <c r="BDG12" s="242"/>
      <c r="BDH12" s="242"/>
      <c r="BDI12" s="242"/>
      <c r="BDJ12" s="242"/>
      <c r="BDK12" s="242"/>
      <c r="BDL12" s="242"/>
      <c r="BDM12" s="242"/>
      <c r="BDN12" s="242"/>
      <c r="BDO12" s="242"/>
      <c r="BDP12" s="242"/>
      <c r="BDQ12" s="242"/>
      <c r="BDR12" s="242"/>
      <c r="BDS12" s="242"/>
      <c r="BDT12" s="242"/>
      <c r="BDU12" s="242"/>
      <c r="BDV12" s="242"/>
      <c r="BDW12" s="242"/>
      <c r="BDX12" s="242"/>
      <c r="BDY12" s="242"/>
      <c r="BDZ12" s="242"/>
      <c r="BEA12" s="242"/>
      <c r="BEB12" s="242"/>
      <c r="BEC12" s="242"/>
      <c r="BED12" s="242"/>
      <c r="BEE12" s="242"/>
      <c r="BEF12" s="242"/>
      <c r="BEG12" s="242"/>
      <c r="BEH12" s="242"/>
      <c r="BEI12" s="242"/>
      <c r="BEJ12" s="242"/>
      <c r="BEK12" s="242"/>
      <c r="BEL12" s="242"/>
      <c r="BEM12" s="242"/>
      <c r="BEN12" s="242"/>
      <c r="BEO12" s="242"/>
      <c r="BEP12" s="242"/>
      <c r="BEQ12" s="242"/>
      <c r="BER12" s="242"/>
      <c r="BES12" s="242"/>
      <c r="BET12" s="242"/>
      <c r="BEU12" s="242"/>
      <c r="BEV12" s="242"/>
      <c r="BEW12" s="242"/>
      <c r="BEX12" s="242"/>
      <c r="BEY12" s="242"/>
      <c r="BEZ12" s="242"/>
      <c r="BFA12" s="242"/>
      <c r="BFB12" s="242"/>
      <c r="BFC12" s="242"/>
      <c r="BFD12" s="242"/>
      <c r="BFE12" s="242"/>
      <c r="BFF12" s="242"/>
      <c r="BFG12" s="242"/>
      <c r="BFH12" s="242"/>
      <c r="BFI12" s="242"/>
      <c r="BFJ12" s="242"/>
      <c r="BFK12" s="242"/>
      <c r="BFL12" s="242"/>
      <c r="BFM12" s="242"/>
      <c r="BFN12" s="242"/>
      <c r="BFO12" s="242"/>
      <c r="BFP12" s="242"/>
      <c r="BFQ12" s="242"/>
      <c r="BFR12" s="242"/>
      <c r="BFS12" s="242"/>
      <c r="BFT12" s="242"/>
      <c r="BFU12" s="242"/>
      <c r="BFV12" s="242"/>
      <c r="BFW12" s="242"/>
      <c r="BFX12" s="242"/>
      <c r="BFY12" s="242"/>
      <c r="BFZ12" s="242"/>
      <c r="BGA12" s="242"/>
      <c r="BGB12" s="242"/>
      <c r="BGC12" s="242"/>
      <c r="BGD12" s="242"/>
      <c r="BGE12" s="242"/>
      <c r="BGF12" s="242"/>
      <c r="BGG12" s="242"/>
      <c r="BGH12" s="242"/>
      <c r="BGI12" s="242"/>
      <c r="BGJ12" s="242"/>
      <c r="BGK12" s="242"/>
      <c r="BGL12" s="242"/>
      <c r="BGM12" s="242"/>
      <c r="BGN12" s="242"/>
      <c r="BGO12" s="242"/>
      <c r="BGP12" s="242"/>
      <c r="BGQ12" s="242"/>
      <c r="BGR12" s="242"/>
      <c r="BGS12" s="242"/>
      <c r="BGT12" s="242"/>
      <c r="BGU12" s="242"/>
      <c r="BGV12" s="242"/>
      <c r="BGW12" s="242"/>
      <c r="BGX12" s="242"/>
      <c r="BGY12" s="242"/>
      <c r="BGZ12" s="242"/>
      <c r="BHA12" s="242"/>
      <c r="BHB12" s="242"/>
      <c r="BHC12" s="242"/>
      <c r="BHD12" s="242"/>
      <c r="BHE12" s="242"/>
      <c r="BHF12" s="242"/>
      <c r="BHG12" s="242"/>
      <c r="BHH12" s="242"/>
      <c r="BHI12" s="242"/>
      <c r="BHJ12" s="242"/>
      <c r="BHK12" s="242"/>
      <c r="BHL12" s="242"/>
      <c r="BHM12" s="242"/>
      <c r="BHN12" s="242"/>
      <c r="BHO12" s="242"/>
      <c r="BHP12" s="242"/>
      <c r="BHQ12" s="242"/>
      <c r="BHR12" s="242"/>
      <c r="BHS12" s="242"/>
      <c r="BHT12" s="242"/>
      <c r="BHU12" s="242"/>
      <c r="BHV12" s="242"/>
      <c r="BHW12" s="242"/>
      <c r="BHX12" s="242"/>
      <c r="BHY12" s="242"/>
      <c r="BHZ12" s="242"/>
      <c r="BIA12" s="242"/>
      <c r="BIB12" s="242"/>
      <c r="BIC12" s="242"/>
      <c r="BID12" s="242"/>
      <c r="BIE12" s="242"/>
      <c r="BIF12" s="242"/>
      <c r="BIG12" s="242"/>
      <c r="BIH12" s="242"/>
      <c r="BII12" s="242"/>
      <c r="BIJ12" s="242"/>
      <c r="BIK12" s="242"/>
      <c r="BIL12" s="242"/>
      <c r="BIM12" s="242"/>
      <c r="BIN12" s="242"/>
      <c r="BIO12" s="242"/>
      <c r="BIP12" s="242"/>
      <c r="BIQ12" s="242"/>
      <c r="BIR12" s="242"/>
      <c r="BIS12" s="242"/>
      <c r="BIT12" s="242"/>
      <c r="BIU12" s="242"/>
      <c r="BIV12" s="242"/>
      <c r="BIW12" s="242"/>
      <c r="BIX12" s="242"/>
      <c r="BIY12" s="242"/>
      <c r="BIZ12" s="242"/>
      <c r="BJA12" s="242"/>
      <c r="BJB12" s="242"/>
      <c r="BJC12" s="242"/>
      <c r="BJD12" s="242"/>
      <c r="BJE12" s="242"/>
      <c r="BJF12" s="242"/>
      <c r="BJG12" s="242"/>
      <c r="BJH12" s="242"/>
      <c r="BJI12" s="242"/>
      <c r="BJJ12" s="242"/>
      <c r="BJK12" s="242"/>
      <c r="BJL12" s="242"/>
      <c r="BJM12" s="242"/>
      <c r="BJN12" s="242"/>
      <c r="BJO12" s="242"/>
      <c r="BJP12" s="242"/>
      <c r="BJQ12" s="242"/>
      <c r="BJR12" s="242"/>
      <c r="BJS12" s="242"/>
      <c r="BJT12" s="242"/>
      <c r="BJU12" s="242"/>
      <c r="BJV12" s="242"/>
      <c r="BJW12" s="242"/>
      <c r="BJX12" s="242"/>
      <c r="BJY12" s="242"/>
      <c r="BJZ12" s="242"/>
      <c r="BKA12" s="242"/>
      <c r="BKB12" s="242"/>
      <c r="BKC12" s="242"/>
      <c r="BKD12" s="242"/>
      <c r="BKE12" s="242"/>
      <c r="BKF12" s="242"/>
      <c r="BKG12" s="242"/>
      <c r="BKH12" s="242"/>
      <c r="BKI12" s="242"/>
      <c r="BKJ12" s="242"/>
      <c r="BKK12" s="242"/>
      <c r="BKL12" s="242"/>
      <c r="BKM12" s="242"/>
      <c r="BKN12" s="242"/>
      <c r="BKO12" s="242"/>
      <c r="BKP12" s="242"/>
      <c r="BKQ12" s="242"/>
      <c r="BKR12" s="242"/>
      <c r="BKS12" s="242"/>
      <c r="BKT12" s="242"/>
      <c r="BKU12" s="242"/>
      <c r="BKV12" s="242"/>
      <c r="BKW12" s="242"/>
      <c r="BKX12" s="242"/>
      <c r="BKY12" s="242"/>
      <c r="BKZ12" s="242"/>
      <c r="BLA12" s="242"/>
      <c r="BLB12" s="242"/>
      <c r="BLC12" s="242"/>
      <c r="BLD12" s="242"/>
      <c r="BLE12" s="242"/>
      <c r="BLF12" s="242"/>
      <c r="BLG12" s="242"/>
      <c r="BLH12" s="242"/>
      <c r="BLI12" s="242"/>
      <c r="BLJ12" s="242"/>
      <c r="BLK12" s="242"/>
      <c r="BLL12" s="242"/>
      <c r="BLM12" s="242"/>
      <c r="BLN12" s="242"/>
      <c r="BLO12" s="242"/>
      <c r="BLP12" s="242"/>
      <c r="BLQ12" s="242"/>
      <c r="BLR12" s="242"/>
      <c r="BLS12" s="242"/>
      <c r="BLT12" s="242"/>
      <c r="BLU12" s="242"/>
      <c r="BLV12" s="242"/>
      <c r="BLW12" s="242"/>
      <c r="BLX12" s="242"/>
      <c r="BLY12" s="242"/>
      <c r="BLZ12" s="242"/>
      <c r="BMA12" s="242"/>
      <c r="BMB12" s="242"/>
      <c r="BMC12" s="242"/>
      <c r="BMD12" s="242"/>
      <c r="BME12" s="242"/>
      <c r="BMF12" s="242"/>
      <c r="BMG12" s="242"/>
      <c r="BMH12" s="242"/>
      <c r="BMI12" s="242"/>
      <c r="BMJ12" s="242"/>
      <c r="BMK12" s="242"/>
      <c r="BML12" s="242"/>
      <c r="BMM12" s="242"/>
      <c r="BMN12" s="242"/>
      <c r="BMO12" s="242"/>
      <c r="BMP12" s="242"/>
      <c r="BMQ12" s="242"/>
      <c r="BMR12" s="242"/>
      <c r="BMS12" s="242"/>
      <c r="BMT12" s="242"/>
      <c r="BMU12" s="242"/>
      <c r="BMV12" s="242"/>
      <c r="BMW12" s="242"/>
      <c r="BMX12" s="242"/>
      <c r="BMY12" s="242"/>
      <c r="BMZ12" s="242"/>
      <c r="BNA12" s="242"/>
      <c r="BNB12" s="242"/>
      <c r="BNC12" s="242"/>
      <c r="BND12" s="242"/>
      <c r="BNE12" s="242"/>
      <c r="BNF12" s="242"/>
      <c r="BNG12" s="242"/>
      <c r="BNH12" s="242"/>
      <c r="BNI12" s="242"/>
      <c r="BNJ12" s="242"/>
      <c r="BNK12" s="242"/>
      <c r="BNL12" s="242"/>
      <c r="BNM12" s="242"/>
      <c r="BNN12" s="242"/>
      <c r="BNO12" s="242"/>
      <c r="BNP12" s="242"/>
      <c r="BNQ12" s="242"/>
      <c r="BNR12" s="242"/>
      <c r="BNS12" s="242"/>
      <c r="BNT12" s="242"/>
      <c r="BNU12" s="242"/>
      <c r="BNV12" s="242"/>
      <c r="BNW12" s="242"/>
      <c r="BNX12" s="242"/>
      <c r="BNY12" s="242"/>
      <c r="BNZ12" s="242"/>
      <c r="BOA12" s="242"/>
      <c r="BOB12" s="242"/>
      <c r="BOC12" s="242"/>
      <c r="BOD12" s="242"/>
      <c r="BOE12" s="242"/>
      <c r="BOF12" s="242"/>
      <c r="BOG12" s="242"/>
      <c r="BOH12" s="242"/>
      <c r="BOI12" s="242"/>
      <c r="BOJ12" s="242"/>
      <c r="BOK12" s="242"/>
      <c r="BOL12" s="242"/>
      <c r="BOM12" s="242"/>
      <c r="BON12" s="242"/>
      <c r="BOO12" s="242"/>
      <c r="BOP12" s="242"/>
      <c r="BOQ12" s="242"/>
      <c r="BOR12" s="242"/>
      <c r="BOS12" s="242"/>
      <c r="BOT12" s="242"/>
      <c r="BOU12" s="242"/>
      <c r="BOV12" s="242"/>
      <c r="BOW12" s="242"/>
      <c r="BOX12" s="242"/>
      <c r="BOY12" s="242"/>
      <c r="BOZ12" s="242"/>
      <c r="BPA12" s="242"/>
      <c r="BPB12" s="242"/>
      <c r="BPC12" s="242"/>
      <c r="BPD12" s="242"/>
      <c r="BPE12" s="242"/>
      <c r="BPF12" s="242"/>
      <c r="BPG12" s="242"/>
      <c r="BPH12" s="242"/>
      <c r="BPI12" s="242"/>
      <c r="BPJ12" s="242"/>
      <c r="BPK12" s="242"/>
      <c r="BPL12" s="242"/>
      <c r="BPM12" s="242"/>
      <c r="BPN12" s="242"/>
      <c r="BPO12" s="242"/>
      <c r="BPP12" s="242"/>
      <c r="BPQ12" s="242"/>
      <c r="BPR12" s="242"/>
      <c r="BPS12" s="242"/>
      <c r="BPT12" s="242"/>
      <c r="BPU12" s="242"/>
      <c r="BPV12" s="242"/>
      <c r="BPW12" s="242"/>
      <c r="BPX12" s="242"/>
      <c r="BPY12" s="242"/>
      <c r="BPZ12" s="242"/>
      <c r="BQA12" s="242"/>
      <c r="BQB12" s="242"/>
      <c r="BQC12" s="242"/>
      <c r="BQD12" s="242"/>
      <c r="BQE12" s="242"/>
      <c r="BQF12" s="242"/>
      <c r="BQG12" s="242"/>
      <c r="BQH12" s="242"/>
      <c r="BQI12" s="242"/>
      <c r="BQJ12" s="242"/>
      <c r="BQK12" s="242"/>
      <c r="BQL12" s="242"/>
      <c r="BQM12" s="242"/>
      <c r="BQN12" s="242"/>
      <c r="BQO12" s="242"/>
      <c r="BQP12" s="242"/>
      <c r="BQQ12" s="242"/>
      <c r="BQR12" s="242"/>
      <c r="BQS12" s="242"/>
      <c r="BQT12" s="242"/>
      <c r="BQU12" s="242"/>
      <c r="BQV12" s="242"/>
      <c r="BQW12" s="242"/>
      <c r="BQX12" s="242"/>
      <c r="BQY12" s="242"/>
      <c r="BQZ12" s="242"/>
      <c r="BRA12" s="242"/>
      <c r="BRB12" s="242"/>
      <c r="BRC12" s="242"/>
      <c r="BRD12" s="242"/>
      <c r="BRE12" s="242"/>
      <c r="BRF12" s="242"/>
      <c r="BRG12" s="242"/>
      <c r="BRH12" s="242"/>
      <c r="BRI12" s="242"/>
      <c r="BRJ12" s="242"/>
      <c r="BRK12" s="242"/>
      <c r="BRL12" s="242"/>
      <c r="BRM12" s="242"/>
      <c r="BRN12" s="242"/>
      <c r="BRO12" s="242"/>
      <c r="BRP12" s="242"/>
      <c r="BRQ12" s="242"/>
      <c r="BRR12" s="242"/>
      <c r="BRS12" s="242"/>
      <c r="BRT12" s="242"/>
      <c r="BRU12" s="242"/>
      <c r="BRV12" s="242"/>
      <c r="BRW12" s="242"/>
      <c r="BRX12" s="242"/>
      <c r="BRY12" s="242"/>
      <c r="BRZ12" s="242"/>
      <c r="BSA12" s="242"/>
      <c r="BSB12" s="242"/>
      <c r="BSC12" s="242"/>
      <c r="BSD12" s="242"/>
      <c r="BSE12" s="242"/>
      <c r="BSF12" s="242"/>
      <c r="BSG12" s="242"/>
      <c r="BSH12" s="242"/>
      <c r="BSI12" s="242"/>
      <c r="BSJ12" s="242"/>
      <c r="BSK12" s="242"/>
      <c r="BSL12" s="242"/>
      <c r="BSM12" s="242"/>
      <c r="BSN12" s="242"/>
      <c r="BSO12" s="242"/>
      <c r="BSP12" s="242"/>
      <c r="BSQ12" s="242"/>
      <c r="BSR12" s="242"/>
      <c r="BSS12" s="242"/>
      <c r="BST12" s="242"/>
      <c r="BSU12" s="242"/>
      <c r="BSV12" s="242"/>
      <c r="BSW12" s="242"/>
      <c r="BSX12" s="242"/>
      <c r="BSY12" s="242"/>
      <c r="BSZ12" s="242"/>
      <c r="BTA12" s="242"/>
      <c r="BTB12" s="242"/>
      <c r="BTC12" s="242"/>
      <c r="BTD12" s="242"/>
      <c r="BTE12" s="242"/>
      <c r="BTF12" s="242"/>
      <c r="BTG12" s="242"/>
      <c r="BTH12" s="242"/>
      <c r="BTI12" s="242"/>
      <c r="BTJ12" s="242"/>
      <c r="BTK12" s="242"/>
      <c r="BTL12" s="242"/>
      <c r="BTM12" s="242"/>
      <c r="BTN12" s="242"/>
      <c r="BTO12" s="242"/>
      <c r="BTP12" s="242"/>
      <c r="BTQ12" s="242"/>
      <c r="BTR12" s="242"/>
      <c r="BTS12" s="242"/>
      <c r="BTT12" s="242"/>
      <c r="BTU12" s="242"/>
      <c r="BTV12" s="242"/>
      <c r="BTW12" s="242"/>
      <c r="BTX12" s="242"/>
      <c r="BTY12" s="242"/>
      <c r="BTZ12" s="242"/>
      <c r="BUA12" s="242"/>
      <c r="BUB12" s="242"/>
      <c r="BUC12" s="242"/>
      <c r="BUD12" s="242"/>
      <c r="BUE12" s="242"/>
      <c r="BUF12" s="242"/>
      <c r="BUG12" s="242"/>
      <c r="BUH12" s="242"/>
      <c r="BUI12" s="242"/>
      <c r="BUJ12" s="242"/>
      <c r="BUK12" s="242"/>
      <c r="BUL12" s="242"/>
      <c r="BUM12" s="242"/>
      <c r="BUN12" s="242"/>
      <c r="BUO12" s="242"/>
      <c r="BUP12" s="242"/>
      <c r="BUQ12" s="242"/>
      <c r="BUR12" s="242"/>
      <c r="BUS12" s="242"/>
      <c r="BUT12" s="242"/>
      <c r="BUU12" s="242"/>
      <c r="BUV12" s="242"/>
      <c r="BUW12" s="242"/>
      <c r="BUX12" s="242"/>
      <c r="BUY12" s="242"/>
      <c r="BUZ12" s="242"/>
      <c r="BVA12" s="242"/>
      <c r="BVB12" s="242"/>
      <c r="BVC12" s="242"/>
      <c r="BVD12" s="242"/>
      <c r="BVE12" s="242"/>
      <c r="BVF12" s="242"/>
      <c r="BVG12" s="242"/>
      <c r="BVH12" s="242"/>
      <c r="BVI12" s="242"/>
      <c r="BVJ12" s="242"/>
      <c r="BVK12" s="242"/>
      <c r="BVL12" s="242"/>
      <c r="BVM12" s="242"/>
      <c r="BVN12" s="242"/>
      <c r="BVO12" s="242"/>
      <c r="BVP12" s="242"/>
      <c r="BVQ12" s="242"/>
      <c r="BVR12" s="242"/>
      <c r="BVS12" s="242"/>
      <c r="BVT12" s="242"/>
      <c r="BVU12" s="242"/>
      <c r="BVV12" s="242"/>
      <c r="BVW12" s="242"/>
      <c r="BVX12" s="242"/>
      <c r="BVY12" s="242"/>
      <c r="BVZ12" s="242"/>
      <c r="BWA12" s="242"/>
      <c r="BWB12" s="242"/>
      <c r="BWC12" s="242"/>
      <c r="BWD12" s="242"/>
      <c r="BWE12" s="242"/>
      <c r="BWF12" s="242"/>
      <c r="BWG12" s="242"/>
      <c r="BWH12" s="242"/>
      <c r="BWI12" s="242"/>
      <c r="BWJ12" s="242"/>
      <c r="BWK12" s="242"/>
      <c r="BWL12" s="242"/>
      <c r="BWM12" s="242"/>
      <c r="BWN12" s="242"/>
      <c r="BWO12" s="242"/>
      <c r="BWP12" s="242"/>
      <c r="BWQ12" s="242"/>
      <c r="BWR12" s="242"/>
      <c r="BWS12" s="242"/>
      <c r="BWT12" s="242"/>
      <c r="BWU12" s="242"/>
      <c r="BWV12" s="242"/>
      <c r="BWW12" s="242"/>
      <c r="BWX12" s="242"/>
      <c r="BWY12" s="242"/>
      <c r="BWZ12" s="242"/>
      <c r="BXA12" s="242"/>
      <c r="BXB12" s="242"/>
      <c r="BXC12" s="242"/>
      <c r="BXD12" s="242"/>
      <c r="BXE12" s="242"/>
      <c r="BXF12" s="242"/>
      <c r="BXG12" s="242"/>
      <c r="BXH12" s="242"/>
      <c r="BXI12" s="242"/>
      <c r="BXJ12" s="242"/>
      <c r="BXK12" s="242"/>
      <c r="BXL12" s="242"/>
      <c r="BXM12" s="242"/>
      <c r="BXN12" s="242"/>
      <c r="BXO12" s="242"/>
      <c r="BXP12" s="242"/>
      <c r="BXQ12" s="242"/>
      <c r="BXR12" s="242"/>
      <c r="BXS12" s="242"/>
      <c r="BXT12" s="242"/>
      <c r="BXU12" s="242"/>
      <c r="BXV12" s="242"/>
      <c r="BXW12" s="242"/>
      <c r="BXX12" s="242"/>
      <c r="BXY12" s="242"/>
      <c r="BXZ12" s="242"/>
      <c r="BYA12" s="242"/>
      <c r="BYB12" s="242"/>
      <c r="BYC12" s="242"/>
      <c r="BYD12" s="242"/>
      <c r="BYE12" s="242"/>
      <c r="BYF12" s="242"/>
      <c r="BYG12" s="242"/>
      <c r="BYH12" s="242"/>
      <c r="BYI12" s="242"/>
      <c r="BYJ12" s="242"/>
      <c r="BYK12" s="242"/>
      <c r="BYL12" s="242"/>
      <c r="BYM12" s="242"/>
      <c r="BYN12" s="242"/>
      <c r="BYO12" s="242"/>
      <c r="BYP12" s="242"/>
      <c r="BYQ12" s="242"/>
      <c r="BYR12" s="242"/>
      <c r="BYS12" s="242"/>
      <c r="BYT12" s="242"/>
      <c r="BYU12" s="242"/>
      <c r="BYV12" s="242"/>
      <c r="BYW12" s="242"/>
      <c r="BYX12" s="242"/>
      <c r="BYY12" s="242"/>
      <c r="BYZ12" s="242"/>
      <c r="BZA12" s="242"/>
      <c r="BZB12" s="242"/>
      <c r="BZC12" s="242"/>
      <c r="BZD12" s="242"/>
      <c r="BZE12" s="242"/>
      <c r="BZF12" s="242"/>
      <c r="BZG12" s="242"/>
      <c r="BZH12" s="242"/>
      <c r="BZI12" s="242"/>
      <c r="BZJ12" s="242"/>
      <c r="BZK12" s="242"/>
      <c r="BZL12" s="242"/>
      <c r="BZM12" s="242"/>
      <c r="BZN12" s="242"/>
      <c r="BZO12" s="242"/>
      <c r="BZP12" s="242"/>
      <c r="BZQ12" s="242"/>
      <c r="BZR12" s="242"/>
      <c r="BZS12" s="242"/>
      <c r="BZT12" s="242"/>
      <c r="BZU12" s="242"/>
      <c r="BZV12" s="242"/>
      <c r="BZW12" s="242"/>
      <c r="BZX12" s="242"/>
      <c r="BZY12" s="242"/>
      <c r="BZZ12" s="242"/>
      <c r="CAA12" s="242"/>
      <c r="CAB12" s="242"/>
      <c r="CAC12" s="242"/>
      <c r="CAD12" s="242"/>
      <c r="CAE12" s="242"/>
      <c r="CAF12" s="242"/>
      <c r="CAG12" s="242"/>
      <c r="CAH12" s="242"/>
      <c r="CAI12" s="242"/>
      <c r="CAJ12" s="242"/>
      <c r="CAK12" s="242"/>
      <c r="CAL12" s="242"/>
      <c r="CAM12" s="242"/>
      <c r="CAN12" s="242"/>
      <c r="CAO12" s="242"/>
      <c r="CAP12" s="242"/>
      <c r="CAQ12" s="242"/>
      <c r="CAR12" s="242"/>
      <c r="CAS12" s="242"/>
      <c r="CAT12" s="242"/>
      <c r="CAU12" s="242"/>
      <c r="CAV12" s="242"/>
      <c r="CAW12" s="242"/>
      <c r="CAX12" s="242"/>
      <c r="CAY12" s="242"/>
      <c r="CAZ12" s="242"/>
      <c r="CBA12" s="242"/>
      <c r="CBB12" s="242"/>
      <c r="CBC12" s="242"/>
      <c r="CBD12" s="242"/>
      <c r="CBE12" s="242"/>
      <c r="CBF12" s="242"/>
      <c r="CBG12" s="242"/>
      <c r="CBH12" s="242"/>
      <c r="CBI12" s="242"/>
      <c r="CBJ12" s="242"/>
      <c r="CBK12" s="242"/>
      <c r="CBL12" s="242"/>
      <c r="CBM12" s="242"/>
      <c r="CBN12" s="242"/>
      <c r="CBO12" s="242"/>
      <c r="CBP12" s="242"/>
      <c r="CBQ12" s="242"/>
      <c r="CBR12" s="242"/>
      <c r="CBS12" s="242"/>
      <c r="CBT12" s="242"/>
      <c r="CBU12" s="242"/>
      <c r="CBV12" s="242"/>
      <c r="CBW12" s="242"/>
      <c r="CBX12" s="242"/>
      <c r="CBY12" s="242"/>
      <c r="CBZ12" s="242"/>
      <c r="CCA12" s="242"/>
      <c r="CCB12" s="242"/>
      <c r="CCC12" s="242"/>
      <c r="CCD12" s="242"/>
      <c r="CCE12" s="242"/>
      <c r="CCF12" s="242"/>
      <c r="CCG12" s="242"/>
      <c r="CCH12" s="242"/>
      <c r="CCI12" s="242"/>
      <c r="CCJ12" s="242"/>
      <c r="CCK12" s="242"/>
      <c r="CCL12" s="242"/>
      <c r="CCM12" s="242"/>
      <c r="CCN12" s="242"/>
      <c r="CCO12" s="242"/>
      <c r="CCP12" s="242"/>
      <c r="CCQ12" s="242"/>
      <c r="CCR12" s="242"/>
      <c r="CCS12" s="242"/>
      <c r="CCT12" s="242"/>
      <c r="CCU12" s="242"/>
      <c r="CCV12" s="242"/>
      <c r="CCW12" s="242"/>
      <c r="CCX12" s="242"/>
      <c r="CCY12" s="242"/>
      <c r="CCZ12" s="242"/>
      <c r="CDA12" s="242"/>
      <c r="CDB12" s="242"/>
      <c r="CDC12" s="242"/>
      <c r="CDD12" s="242"/>
      <c r="CDE12" s="242"/>
      <c r="CDF12" s="242"/>
      <c r="CDG12" s="242"/>
      <c r="CDH12" s="242"/>
      <c r="CDI12" s="242"/>
      <c r="CDJ12" s="242"/>
      <c r="CDK12" s="242"/>
      <c r="CDL12" s="242"/>
      <c r="CDM12" s="242"/>
      <c r="CDN12" s="242"/>
      <c r="CDO12" s="242"/>
      <c r="CDP12" s="242"/>
      <c r="CDQ12" s="242"/>
      <c r="CDR12" s="242"/>
      <c r="CDS12" s="242"/>
      <c r="CDT12" s="242"/>
      <c r="CDU12" s="242"/>
      <c r="CDV12" s="242"/>
      <c r="CDW12" s="242"/>
      <c r="CDX12" s="242"/>
      <c r="CDY12" s="242"/>
      <c r="CDZ12" s="242"/>
      <c r="CEA12" s="242"/>
      <c r="CEB12" s="242"/>
      <c r="CEC12" s="242"/>
      <c r="CED12" s="242"/>
      <c r="CEE12" s="242"/>
      <c r="CEF12" s="242"/>
      <c r="CEG12" s="242"/>
      <c r="CEH12" s="242"/>
      <c r="CEI12" s="242"/>
      <c r="CEJ12" s="242"/>
      <c r="CEK12" s="242"/>
      <c r="CEL12" s="242"/>
      <c r="CEM12" s="242"/>
      <c r="CEN12" s="242"/>
      <c r="CEO12" s="242"/>
      <c r="CEP12" s="242"/>
      <c r="CEQ12" s="242"/>
      <c r="CER12" s="242"/>
      <c r="CES12" s="242"/>
      <c r="CET12" s="242"/>
      <c r="CEU12" s="242"/>
      <c r="CEV12" s="242"/>
      <c r="CEW12" s="242"/>
      <c r="CEX12" s="242"/>
      <c r="CEY12" s="242"/>
      <c r="CEZ12" s="242"/>
      <c r="CFA12" s="242"/>
      <c r="CFB12" s="242"/>
      <c r="CFC12" s="242"/>
      <c r="CFD12" s="242"/>
      <c r="CFE12" s="242"/>
      <c r="CFF12" s="242"/>
      <c r="CFG12" s="242"/>
      <c r="CFH12" s="242"/>
      <c r="CFI12" s="242"/>
      <c r="CFJ12" s="242"/>
      <c r="CFK12" s="242"/>
      <c r="CFL12" s="242"/>
      <c r="CFM12" s="242"/>
      <c r="CFN12" s="242"/>
      <c r="CFO12" s="242"/>
      <c r="CFP12" s="242"/>
      <c r="CFQ12" s="242"/>
      <c r="CFR12" s="242"/>
      <c r="CFS12" s="242"/>
      <c r="CFT12" s="242"/>
      <c r="CFU12" s="242"/>
      <c r="CFV12" s="242"/>
      <c r="CFW12" s="242"/>
      <c r="CFX12" s="242"/>
      <c r="CFY12" s="242"/>
      <c r="CFZ12" s="242"/>
      <c r="CGA12" s="242"/>
      <c r="CGB12" s="242"/>
      <c r="CGC12" s="242"/>
      <c r="CGD12" s="242"/>
      <c r="CGE12" s="242"/>
      <c r="CGF12" s="242"/>
      <c r="CGG12" s="242"/>
      <c r="CGH12" s="242"/>
      <c r="CGI12" s="242"/>
      <c r="CGJ12" s="242"/>
      <c r="CGK12" s="242"/>
      <c r="CGL12" s="242"/>
      <c r="CGM12" s="242"/>
      <c r="CGN12" s="242"/>
      <c r="CGO12" s="242"/>
      <c r="CGP12" s="242"/>
      <c r="CGQ12" s="242"/>
      <c r="CGR12" s="242"/>
      <c r="CGS12" s="242"/>
      <c r="CGT12" s="242"/>
      <c r="CGU12" s="242"/>
      <c r="CGV12" s="242"/>
      <c r="CGW12" s="242"/>
      <c r="CGX12" s="242"/>
      <c r="CGY12" s="242"/>
      <c r="CGZ12" s="242"/>
      <c r="CHA12" s="242"/>
      <c r="CHB12" s="242"/>
      <c r="CHC12" s="242"/>
      <c r="CHD12" s="242"/>
      <c r="CHE12" s="242"/>
      <c r="CHF12" s="242"/>
      <c r="CHG12" s="242"/>
      <c r="CHH12" s="242"/>
      <c r="CHI12" s="242"/>
      <c r="CHJ12" s="242"/>
      <c r="CHK12" s="242"/>
      <c r="CHL12" s="242"/>
      <c r="CHM12" s="242"/>
      <c r="CHN12" s="242"/>
      <c r="CHO12" s="242"/>
      <c r="CHP12" s="242"/>
      <c r="CHQ12" s="242"/>
      <c r="CHR12" s="242"/>
      <c r="CHS12" s="242"/>
      <c r="CHT12" s="242"/>
      <c r="CHU12" s="242"/>
      <c r="CHV12" s="242"/>
      <c r="CHW12" s="242"/>
      <c r="CHX12" s="242"/>
      <c r="CHY12" s="242"/>
      <c r="CHZ12" s="242"/>
      <c r="CIA12" s="242"/>
      <c r="CIB12" s="242"/>
      <c r="CIC12" s="242"/>
      <c r="CID12" s="242"/>
      <c r="CIE12" s="242"/>
      <c r="CIF12" s="242"/>
      <c r="CIG12" s="242"/>
      <c r="CIH12" s="242"/>
      <c r="CII12" s="242"/>
      <c r="CIJ12" s="242"/>
      <c r="CIK12" s="242"/>
      <c r="CIL12" s="242"/>
      <c r="CIM12" s="242"/>
      <c r="CIN12" s="242"/>
      <c r="CIO12" s="242"/>
      <c r="CIP12" s="242"/>
      <c r="CIQ12" s="242"/>
      <c r="CIR12" s="242"/>
      <c r="CIS12" s="242"/>
      <c r="CIT12" s="242"/>
      <c r="CIU12" s="242"/>
      <c r="CIV12" s="242"/>
      <c r="CIW12" s="242"/>
      <c r="CIX12" s="242"/>
      <c r="CIY12" s="242"/>
      <c r="CIZ12" s="242"/>
      <c r="CJA12" s="242"/>
      <c r="CJB12" s="242"/>
      <c r="CJC12" s="242"/>
      <c r="CJD12" s="242"/>
      <c r="CJE12" s="242"/>
      <c r="CJF12" s="242"/>
      <c r="CJG12" s="242"/>
      <c r="CJH12" s="242"/>
      <c r="CJI12" s="242"/>
      <c r="CJJ12" s="242"/>
      <c r="CJK12" s="242"/>
      <c r="CJL12" s="242"/>
      <c r="CJM12" s="242"/>
      <c r="CJN12" s="242"/>
      <c r="CJO12" s="242"/>
      <c r="CJP12" s="242"/>
      <c r="CJQ12" s="242"/>
      <c r="CJR12" s="242"/>
      <c r="CJS12" s="242"/>
      <c r="CJT12" s="242"/>
      <c r="CJU12" s="242"/>
      <c r="CJV12" s="242"/>
      <c r="CJW12" s="242"/>
      <c r="CJX12" s="242"/>
      <c r="CJY12" s="242"/>
      <c r="CJZ12" s="242"/>
      <c r="CKA12" s="242"/>
      <c r="CKB12" s="242"/>
      <c r="CKC12" s="242"/>
      <c r="CKD12" s="242"/>
      <c r="CKE12" s="242"/>
      <c r="CKF12" s="242"/>
      <c r="CKG12" s="242"/>
      <c r="CKH12" s="242"/>
      <c r="CKI12" s="242"/>
      <c r="CKJ12" s="242"/>
      <c r="CKK12" s="242"/>
      <c r="CKL12" s="242"/>
      <c r="CKM12" s="242"/>
      <c r="CKN12" s="242"/>
      <c r="CKO12" s="242"/>
      <c r="CKP12" s="242"/>
      <c r="CKQ12" s="242"/>
      <c r="CKR12" s="242"/>
      <c r="CKS12" s="242"/>
      <c r="CKT12" s="242"/>
      <c r="CKU12" s="242"/>
      <c r="CKV12" s="242"/>
      <c r="CKW12" s="242"/>
      <c r="CKX12" s="242"/>
      <c r="CKY12" s="242"/>
      <c r="CKZ12" s="242"/>
      <c r="CLA12" s="242"/>
      <c r="CLB12" s="242"/>
      <c r="CLC12" s="242"/>
      <c r="CLD12" s="242"/>
      <c r="CLE12" s="242"/>
      <c r="CLF12" s="242"/>
      <c r="CLG12" s="242"/>
      <c r="CLH12" s="242"/>
      <c r="CLI12" s="242"/>
      <c r="CLJ12" s="242"/>
      <c r="CLK12" s="242"/>
      <c r="CLL12" s="242"/>
      <c r="CLM12" s="242"/>
      <c r="CLN12" s="242"/>
      <c r="CLO12" s="242"/>
      <c r="CLP12" s="242"/>
      <c r="CLQ12" s="242"/>
      <c r="CLR12" s="242"/>
      <c r="CLS12" s="242"/>
      <c r="CLT12" s="242"/>
      <c r="CLU12" s="242"/>
      <c r="CLV12" s="242"/>
      <c r="CLW12" s="242"/>
      <c r="CLX12" s="242"/>
      <c r="CLY12" s="242"/>
      <c r="CLZ12" s="242"/>
      <c r="CMA12" s="242"/>
      <c r="CMB12" s="242"/>
      <c r="CMC12" s="242"/>
      <c r="CMD12" s="242"/>
      <c r="CME12" s="242"/>
      <c r="CMF12" s="242"/>
      <c r="CMG12" s="242"/>
      <c r="CMH12" s="242"/>
      <c r="CMI12" s="242"/>
      <c r="CMJ12" s="242"/>
      <c r="CMK12" s="242"/>
      <c r="CML12" s="242"/>
      <c r="CMM12" s="242"/>
      <c r="CMN12" s="242"/>
      <c r="CMO12" s="242"/>
      <c r="CMP12" s="242"/>
      <c r="CMQ12" s="242"/>
      <c r="CMR12" s="242"/>
      <c r="CMS12" s="242"/>
      <c r="CMT12" s="242"/>
      <c r="CMU12" s="242"/>
      <c r="CMV12" s="242"/>
      <c r="CMW12" s="242"/>
      <c r="CMX12" s="242"/>
      <c r="CMY12" s="242"/>
      <c r="CMZ12" s="242"/>
      <c r="CNA12" s="242"/>
      <c r="CNB12" s="242"/>
      <c r="CNC12" s="242"/>
      <c r="CND12" s="242"/>
      <c r="CNE12" s="242"/>
      <c r="CNF12" s="242"/>
      <c r="CNG12" s="242"/>
      <c r="CNH12" s="242"/>
      <c r="CNI12" s="242"/>
      <c r="CNJ12" s="242"/>
      <c r="CNK12" s="242"/>
      <c r="CNL12" s="242"/>
      <c r="CNM12" s="242"/>
      <c r="CNN12" s="242"/>
      <c r="CNO12" s="242"/>
      <c r="CNP12" s="242"/>
      <c r="CNQ12" s="242"/>
      <c r="CNR12" s="242"/>
      <c r="CNS12" s="242"/>
      <c r="CNT12" s="242"/>
      <c r="CNU12" s="242"/>
      <c r="CNV12" s="242"/>
      <c r="CNW12" s="242"/>
      <c r="CNX12" s="242"/>
      <c r="CNY12" s="242"/>
      <c r="CNZ12" s="242"/>
      <c r="COA12" s="242"/>
      <c r="COB12" s="242"/>
      <c r="COC12" s="242"/>
      <c r="COD12" s="242"/>
      <c r="COE12" s="242"/>
      <c r="COF12" s="242"/>
      <c r="COG12" s="242"/>
      <c r="COH12" s="242"/>
      <c r="COI12" s="242"/>
      <c r="COJ12" s="242"/>
      <c r="COK12" s="242"/>
      <c r="COL12" s="242"/>
      <c r="COM12" s="242"/>
      <c r="CON12" s="242"/>
      <c r="COO12" s="242"/>
      <c r="COP12" s="242"/>
      <c r="COQ12" s="242"/>
      <c r="COR12" s="242"/>
      <c r="COS12" s="242"/>
      <c r="COT12" s="242"/>
      <c r="COU12" s="242"/>
      <c r="COV12" s="242"/>
      <c r="COW12" s="242"/>
      <c r="COX12" s="242"/>
      <c r="COY12" s="242"/>
      <c r="COZ12" s="242"/>
      <c r="CPA12" s="242"/>
      <c r="CPB12" s="242"/>
      <c r="CPC12" s="242"/>
      <c r="CPD12" s="242"/>
      <c r="CPE12" s="242"/>
      <c r="CPF12" s="242"/>
      <c r="CPG12" s="242"/>
      <c r="CPH12" s="242"/>
      <c r="CPI12" s="242"/>
      <c r="CPJ12" s="242"/>
      <c r="CPK12" s="242"/>
      <c r="CPL12" s="242"/>
      <c r="CPM12" s="242"/>
      <c r="CPN12" s="242"/>
      <c r="CPO12" s="242"/>
      <c r="CPP12" s="242"/>
      <c r="CPQ12" s="242"/>
      <c r="CPR12" s="242"/>
      <c r="CPS12" s="242"/>
      <c r="CPT12" s="242"/>
      <c r="CPU12" s="242"/>
      <c r="CPV12" s="242"/>
      <c r="CPW12" s="242"/>
      <c r="CPX12" s="242"/>
      <c r="CPY12" s="242"/>
      <c r="CPZ12" s="242"/>
      <c r="CQA12" s="242"/>
      <c r="CQB12" s="242"/>
      <c r="CQC12" s="242"/>
      <c r="CQD12" s="242"/>
      <c r="CQE12" s="242"/>
      <c r="CQF12" s="242"/>
      <c r="CQG12" s="242"/>
      <c r="CQH12" s="242"/>
      <c r="CQI12" s="242"/>
      <c r="CQJ12" s="242"/>
      <c r="CQK12" s="242"/>
      <c r="CQL12" s="242"/>
      <c r="CQM12" s="242"/>
      <c r="CQN12" s="242"/>
      <c r="CQO12" s="242"/>
      <c r="CQP12" s="242"/>
      <c r="CQQ12" s="242"/>
      <c r="CQR12" s="242"/>
      <c r="CQS12" s="242"/>
      <c r="CQT12" s="242"/>
      <c r="CQU12" s="242"/>
      <c r="CQV12" s="242"/>
      <c r="CQW12" s="242"/>
      <c r="CQX12" s="242"/>
      <c r="CQY12" s="242"/>
      <c r="CQZ12" s="242"/>
      <c r="CRA12" s="242"/>
      <c r="CRB12" s="242"/>
      <c r="CRC12" s="242"/>
      <c r="CRD12" s="242"/>
      <c r="CRE12" s="242"/>
      <c r="CRF12" s="242"/>
      <c r="CRG12" s="242"/>
      <c r="CRH12" s="242"/>
      <c r="CRI12" s="242"/>
      <c r="CRJ12" s="242"/>
      <c r="CRK12" s="242"/>
      <c r="CRL12" s="242"/>
      <c r="CRM12" s="242"/>
      <c r="CRN12" s="242"/>
      <c r="CRO12" s="242"/>
      <c r="CRP12" s="242"/>
      <c r="CRQ12" s="242"/>
      <c r="CRR12" s="242"/>
      <c r="CRS12" s="242"/>
      <c r="CRT12" s="242"/>
      <c r="CRU12" s="242"/>
      <c r="CRV12" s="242"/>
      <c r="CRW12" s="242"/>
      <c r="CRX12" s="242"/>
      <c r="CRY12" s="242"/>
      <c r="CRZ12" s="242"/>
      <c r="CSA12" s="242"/>
      <c r="CSB12" s="242"/>
      <c r="CSC12" s="242"/>
      <c r="CSD12" s="242"/>
      <c r="CSE12" s="242"/>
      <c r="CSF12" s="242"/>
      <c r="CSG12" s="242"/>
      <c r="CSH12" s="242"/>
      <c r="CSI12" s="242"/>
      <c r="CSJ12" s="242"/>
      <c r="CSK12" s="242"/>
      <c r="CSL12" s="242"/>
      <c r="CSM12" s="242"/>
      <c r="CSN12" s="242"/>
      <c r="CSO12" s="242"/>
      <c r="CSP12" s="242"/>
      <c r="CSQ12" s="242"/>
      <c r="CSR12" s="242"/>
      <c r="CSS12" s="242"/>
      <c r="CST12" s="242"/>
      <c r="CSU12" s="242"/>
      <c r="CSV12" s="242"/>
      <c r="CSW12" s="242"/>
      <c r="CSX12" s="242"/>
      <c r="CSY12" s="242"/>
      <c r="CSZ12" s="242"/>
      <c r="CTA12" s="242"/>
      <c r="CTB12" s="242"/>
      <c r="CTC12" s="242"/>
      <c r="CTD12" s="242"/>
      <c r="CTE12" s="242"/>
      <c r="CTF12" s="242"/>
      <c r="CTG12" s="242"/>
      <c r="CTH12" s="242"/>
      <c r="CTI12" s="242"/>
      <c r="CTJ12" s="242"/>
      <c r="CTK12" s="242"/>
      <c r="CTL12" s="242"/>
      <c r="CTM12" s="242"/>
      <c r="CTN12" s="242"/>
      <c r="CTO12" s="242"/>
      <c r="CTP12" s="242"/>
      <c r="CTQ12" s="242"/>
      <c r="CTR12" s="242"/>
      <c r="CTS12" s="242"/>
      <c r="CTT12" s="242"/>
      <c r="CTU12" s="242"/>
      <c r="CTV12" s="242"/>
      <c r="CTW12" s="242"/>
      <c r="CTX12" s="242"/>
      <c r="CTY12" s="242"/>
      <c r="CTZ12" s="242"/>
      <c r="CUA12" s="242"/>
      <c r="CUB12" s="242"/>
      <c r="CUC12" s="242"/>
      <c r="CUD12" s="242"/>
      <c r="CUE12" s="242"/>
      <c r="CUF12" s="242"/>
      <c r="CUG12" s="242"/>
      <c r="CUH12" s="242"/>
      <c r="CUI12" s="242"/>
      <c r="CUJ12" s="242"/>
      <c r="CUK12" s="242"/>
      <c r="CUL12" s="242"/>
      <c r="CUM12" s="242"/>
      <c r="CUN12" s="242"/>
      <c r="CUO12" s="242"/>
      <c r="CUP12" s="242"/>
      <c r="CUQ12" s="242"/>
      <c r="CUR12" s="242"/>
      <c r="CUS12" s="242"/>
      <c r="CUT12" s="242"/>
      <c r="CUU12" s="242"/>
      <c r="CUV12" s="242"/>
      <c r="CUW12" s="242"/>
      <c r="CUX12" s="242"/>
      <c r="CUY12" s="242"/>
      <c r="CUZ12" s="242"/>
      <c r="CVA12" s="242"/>
      <c r="CVB12" s="242"/>
      <c r="CVC12" s="242"/>
      <c r="CVD12" s="242"/>
      <c r="CVE12" s="242"/>
      <c r="CVF12" s="242"/>
      <c r="CVG12" s="242"/>
      <c r="CVH12" s="242"/>
      <c r="CVI12" s="242"/>
      <c r="CVJ12" s="242"/>
      <c r="CVK12" s="242"/>
      <c r="CVL12" s="242"/>
      <c r="CVM12" s="242"/>
      <c r="CVN12" s="242"/>
      <c r="CVO12" s="242"/>
      <c r="CVP12" s="242"/>
      <c r="CVQ12" s="242"/>
      <c r="CVR12" s="242"/>
      <c r="CVS12" s="242"/>
      <c r="CVT12" s="242"/>
      <c r="CVU12" s="242"/>
      <c r="CVV12" s="242"/>
      <c r="CVW12" s="242"/>
      <c r="CVX12" s="242"/>
      <c r="CVY12" s="242"/>
      <c r="CVZ12" s="242"/>
      <c r="CWA12" s="242"/>
      <c r="CWB12" s="242"/>
      <c r="CWC12" s="242"/>
      <c r="CWD12" s="242"/>
      <c r="CWE12" s="242"/>
      <c r="CWF12" s="242"/>
      <c r="CWG12" s="242"/>
      <c r="CWH12" s="242"/>
      <c r="CWI12" s="242"/>
      <c r="CWJ12" s="242"/>
      <c r="CWK12" s="242"/>
      <c r="CWL12" s="242"/>
      <c r="CWM12" s="242"/>
      <c r="CWN12" s="242"/>
      <c r="CWO12" s="242"/>
      <c r="CWP12" s="242"/>
      <c r="CWQ12" s="242"/>
      <c r="CWR12" s="242"/>
      <c r="CWS12" s="242"/>
      <c r="CWT12" s="242"/>
      <c r="CWU12" s="242"/>
      <c r="CWV12" s="242"/>
      <c r="CWW12" s="242"/>
      <c r="CWX12" s="242"/>
      <c r="CWY12" s="242"/>
      <c r="CWZ12" s="242"/>
      <c r="CXA12" s="242"/>
      <c r="CXB12" s="242"/>
      <c r="CXC12" s="242"/>
      <c r="CXD12" s="242"/>
      <c r="CXE12" s="242"/>
      <c r="CXF12" s="242"/>
      <c r="CXG12" s="242"/>
      <c r="CXH12" s="242"/>
      <c r="CXI12" s="242"/>
      <c r="CXJ12" s="242"/>
      <c r="CXK12" s="242"/>
      <c r="CXL12" s="242"/>
      <c r="CXM12" s="242"/>
      <c r="CXN12" s="242"/>
      <c r="CXO12" s="242"/>
      <c r="CXP12" s="242"/>
      <c r="CXQ12" s="242"/>
      <c r="CXR12" s="242"/>
      <c r="CXS12" s="242"/>
      <c r="CXT12" s="242"/>
      <c r="CXU12" s="242"/>
      <c r="CXV12" s="242"/>
      <c r="CXW12" s="242"/>
      <c r="CXX12" s="242"/>
      <c r="CXY12" s="242"/>
      <c r="CXZ12" s="242"/>
      <c r="CYA12" s="242"/>
      <c r="CYB12" s="242"/>
      <c r="CYC12" s="242"/>
      <c r="CYD12" s="242"/>
      <c r="CYE12" s="242"/>
      <c r="CYF12" s="242"/>
      <c r="CYG12" s="242"/>
      <c r="CYH12" s="242"/>
      <c r="CYI12" s="242"/>
      <c r="CYJ12" s="242"/>
      <c r="CYK12" s="242"/>
      <c r="CYL12" s="242"/>
      <c r="CYM12" s="242"/>
      <c r="CYN12" s="242"/>
      <c r="CYO12" s="242"/>
      <c r="CYP12" s="242"/>
      <c r="CYQ12" s="242"/>
      <c r="CYR12" s="242"/>
      <c r="CYS12" s="242"/>
      <c r="CYT12" s="242"/>
      <c r="CYU12" s="242"/>
      <c r="CYV12" s="242"/>
      <c r="CYW12" s="242"/>
      <c r="CYX12" s="242"/>
      <c r="CYY12" s="242"/>
      <c r="CYZ12" s="242"/>
      <c r="CZA12" s="242"/>
      <c r="CZB12" s="242"/>
      <c r="CZC12" s="242"/>
      <c r="CZD12" s="242"/>
      <c r="CZE12" s="242"/>
      <c r="CZF12" s="242"/>
      <c r="CZG12" s="242"/>
      <c r="CZH12" s="242"/>
      <c r="CZI12" s="242"/>
      <c r="CZJ12" s="242"/>
      <c r="CZK12" s="242"/>
      <c r="CZL12" s="242"/>
      <c r="CZM12" s="242"/>
      <c r="CZN12" s="242"/>
      <c r="CZO12" s="242"/>
      <c r="CZP12" s="242"/>
      <c r="CZQ12" s="242"/>
      <c r="CZR12" s="242"/>
      <c r="CZS12" s="242"/>
      <c r="CZT12" s="242"/>
      <c r="CZU12" s="242"/>
      <c r="CZV12" s="242"/>
      <c r="CZW12" s="242"/>
      <c r="CZX12" s="242"/>
      <c r="CZY12" s="242"/>
      <c r="CZZ12" s="242"/>
      <c r="DAA12" s="242"/>
      <c r="DAB12" s="242"/>
      <c r="DAC12" s="242"/>
      <c r="DAD12" s="242"/>
      <c r="DAE12" s="242"/>
      <c r="DAF12" s="242"/>
      <c r="DAG12" s="242"/>
      <c r="DAH12" s="242"/>
      <c r="DAI12" s="242"/>
      <c r="DAJ12" s="242"/>
      <c r="DAK12" s="242"/>
      <c r="DAL12" s="242"/>
      <c r="DAM12" s="242"/>
      <c r="DAN12" s="242"/>
      <c r="DAO12" s="242"/>
      <c r="DAP12" s="242"/>
      <c r="DAQ12" s="242"/>
      <c r="DAR12" s="242"/>
      <c r="DAS12" s="242"/>
      <c r="DAT12" s="242"/>
      <c r="DAU12" s="242"/>
      <c r="DAV12" s="242"/>
      <c r="DAW12" s="242"/>
      <c r="DAX12" s="242"/>
      <c r="DAY12" s="242"/>
      <c r="DAZ12" s="242"/>
      <c r="DBA12" s="242"/>
      <c r="DBB12" s="242"/>
      <c r="DBC12" s="242"/>
      <c r="DBD12" s="242"/>
      <c r="DBE12" s="242"/>
      <c r="DBF12" s="242"/>
      <c r="DBG12" s="242"/>
      <c r="DBH12" s="242"/>
      <c r="DBI12" s="242"/>
      <c r="DBJ12" s="242"/>
      <c r="DBK12" s="242"/>
      <c r="DBL12" s="242"/>
      <c r="DBM12" s="242"/>
      <c r="DBN12" s="242"/>
      <c r="DBO12" s="242"/>
      <c r="DBP12" s="242"/>
      <c r="DBQ12" s="242"/>
      <c r="DBR12" s="242"/>
      <c r="DBS12" s="242"/>
      <c r="DBT12" s="242"/>
      <c r="DBU12" s="242"/>
      <c r="DBV12" s="242"/>
      <c r="DBW12" s="242"/>
      <c r="DBX12" s="242"/>
      <c r="DBY12" s="242"/>
      <c r="DBZ12" s="242"/>
      <c r="DCA12" s="242"/>
      <c r="DCB12" s="242"/>
      <c r="DCC12" s="242"/>
      <c r="DCD12" s="242"/>
      <c r="DCE12" s="242"/>
      <c r="DCF12" s="242"/>
      <c r="DCG12" s="242"/>
      <c r="DCH12" s="242"/>
      <c r="DCI12" s="242"/>
      <c r="DCJ12" s="242"/>
      <c r="DCK12" s="242"/>
      <c r="DCL12" s="242"/>
      <c r="DCM12" s="242"/>
      <c r="DCN12" s="242"/>
      <c r="DCO12" s="242"/>
      <c r="DCP12" s="242"/>
      <c r="DCQ12" s="242"/>
      <c r="DCR12" s="242"/>
      <c r="DCS12" s="242"/>
      <c r="DCT12" s="242"/>
      <c r="DCU12" s="242"/>
      <c r="DCV12" s="242"/>
      <c r="DCW12" s="242"/>
      <c r="DCX12" s="242"/>
      <c r="DCY12" s="242"/>
      <c r="DCZ12" s="242"/>
      <c r="DDA12" s="242"/>
      <c r="DDB12" s="242"/>
      <c r="DDC12" s="242"/>
      <c r="DDD12" s="242"/>
      <c r="DDE12" s="242"/>
      <c r="DDF12" s="242"/>
      <c r="DDG12" s="242"/>
      <c r="DDH12" s="242"/>
      <c r="DDI12" s="242"/>
      <c r="DDJ12" s="242"/>
      <c r="DDK12" s="242"/>
      <c r="DDL12" s="242"/>
      <c r="DDM12" s="242"/>
      <c r="DDN12" s="242"/>
      <c r="DDO12" s="242"/>
      <c r="DDP12" s="242"/>
      <c r="DDQ12" s="242"/>
      <c r="DDR12" s="242"/>
      <c r="DDS12" s="242"/>
      <c r="DDT12" s="242"/>
      <c r="DDU12" s="242"/>
      <c r="DDV12" s="242"/>
      <c r="DDW12" s="242"/>
      <c r="DDX12" s="242"/>
      <c r="DDY12" s="242"/>
      <c r="DDZ12" s="242"/>
      <c r="DEA12" s="242"/>
      <c r="DEB12" s="242"/>
      <c r="DEC12" s="242"/>
      <c r="DED12" s="242"/>
      <c r="DEE12" s="242"/>
      <c r="DEF12" s="242"/>
      <c r="DEG12" s="242"/>
      <c r="DEH12" s="242"/>
      <c r="DEI12" s="242"/>
      <c r="DEJ12" s="242"/>
      <c r="DEK12" s="242"/>
      <c r="DEL12" s="242"/>
      <c r="DEM12" s="242"/>
      <c r="DEN12" s="242"/>
      <c r="DEO12" s="242"/>
      <c r="DEP12" s="242"/>
      <c r="DEQ12" s="242"/>
      <c r="DER12" s="242"/>
      <c r="DES12" s="242"/>
      <c r="DET12" s="242"/>
      <c r="DEU12" s="242"/>
      <c r="DEV12" s="242"/>
      <c r="DEW12" s="242"/>
      <c r="DEX12" s="242"/>
      <c r="DEY12" s="242"/>
      <c r="DEZ12" s="242"/>
      <c r="DFA12" s="242"/>
      <c r="DFB12" s="242"/>
      <c r="DFC12" s="242"/>
      <c r="DFD12" s="242"/>
      <c r="DFE12" s="242"/>
      <c r="DFF12" s="242"/>
      <c r="DFG12" s="242"/>
      <c r="DFH12" s="242"/>
      <c r="DFI12" s="242"/>
      <c r="DFJ12" s="242"/>
      <c r="DFK12" s="242"/>
      <c r="DFL12" s="242"/>
      <c r="DFM12" s="242"/>
      <c r="DFN12" s="242"/>
      <c r="DFO12" s="242"/>
      <c r="DFP12" s="242"/>
      <c r="DFQ12" s="242"/>
      <c r="DFR12" s="242"/>
      <c r="DFS12" s="242"/>
      <c r="DFT12" s="242"/>
      <c r="DFU12" s="242"/>
      <c r="DFV12" s="242"/>
      <c r="DFW12" s="242"/>
      <c r="DFX12" s="242"/>
      <c r="DFY12" s="242"/>
      <c r="DFZ12" s="242"/>
      <c r="DGA12" s="242"/>
      <c r="DGB12" s="242"/>
      <c r="DGC12" s="242"/>
      <c r="DGD12" s="242"/>
      <c r="DGE12" s="242"/>
      <c r="DGF12" s="242"/>
      <c r="DGG12" s="242"/>
      <c r="DGH12" s="242"/>
      <c r="DGI12" s="242"/>
      <c r="DGJ12" s="242"/>
      <c r="DGK12" s="242"/>
      <c r="DGL12" s="242"/>
      <c r="DGM12" s="242"/>
      <c r="DGN12" s="242"/>
      <c r="DGO12" s="242"/>
      <c r="DGP12" s="242"/>
      <c r="DGQ12" s="242"/>
      <c r="DGR12" s="242"/>
      <c r="DGS12" s="242"/>
      <c r="DGT12" s="242"/>
      <c r="DGU12" s="242"/>
      <c r="DGV12" s="242"/>
      <c r="DGW12" s="242"/>
      <c r="DGX12" s="242"/>
      <c r="DGY12" s="242"/>
      <c r="DGZ12" s="242"/>
      <c r="DHA12" s="242"/>
      <c r="DHB12" s="242"/>
      <c r="DHC12" s="242"/>
      <c r="DHD12" s="242"/>
      <c r="DHE12" s="242"/>
      <c r="DHF12" s="242"/>
      <c r="DHG12" s="242"/>
      <c r="DHH12" s="242"/>
      <c r="DHI12" s="242"/>
      <c r="DHJ12" s="242"/>
      <c r="DHK12" s="242"/>
      <c r="DHL12" s="242"/>
      <c r="DHM12" s="242"/>
      <c r="DHN12" s="242"/>
      <c r="DHO12" s="242"/>
      <c r="DHP12" s="242"/>
      <c r="DHQ12" s="242"/>
      <c r="DHR12" s="242"/>
      <c r="DHS12" s="242"/>
      <c r="DHT12" s="242"/>
      <c r="DHU12" s="242"/>
      <c r="DHV12" s="242"/>
      <c r="DHW12" s="242"/>
      <c r="DHX12" s="242"/>
      <c r="DHY12" s="242"/>
      <c r="DHZ12" s="242"/>
      <c r="DIA12" s="242"/>
      <c r="DIB12" s="242"/>
      <c r="DIC12" s="242"/>
      <c r="DID12" s="242"/>
      <c r="DIE12" s="242"/>
      <c r="DIF12" s="242"/>
      <c r="DIG12" s="242"/>
      <c r="DIH12" s="242"/>
      <c r="DII12" s="242"/>
      <c r="DIJ12" s="242"/>
      <c r="DIK12" s="242"/>
      <c r="DIL12" s="242"/>
      <c r="DIM12" s="242"/>
      <c r="DIN12" s="242"/>
      <c r="DIO12" s="242"/>
      <c r="DIP12" s="242"/>
      <c r="DIQ12" s="242"/>
      <c r="DIR12" s="242"/>
      <c r="DIS12" s="242"/>
      <c r="DIT12" s="242"/>
      <c r="DIU12" s="242"/>
      <c r="DIV12" s="242"/>
      <c r="DIW12" s="242"/>
      <c r="DIX12" s="242"/>
      <c r="DIY12" s="242"/>
      <c r="DIZ12" s="242"/>
      <c r="DJA12" s="242"/>
      <c r="DJB12" s="242"/>
      <c r="DJC12" s="242"/>
      <c r="DJD12" s="242"/>
      <c r="DJE12" s="242"/>
      <c r="DJF12" s="242"/>
      <c r="DJG12" s="242"/>
      <c r="DJH12" s="242"/>
      <c r="DJI12" s="242"/>
      <c r="DJJ12" s="242"/>
      <c r="DJK12" s="242"/>
      <c r="DJL12" s="242"/>
      <c r="DJM12" s="242"/>
      <c r="DJN12" s="242"/>
      <c r="DJO12" s="242"/>
      <c r="DJP12" s="242"/>
      <c r="DJQ12" s="242"/>
      <c r="DJR12" s="242"/>
      <c r="DJS12" s="242"/>
      <c r="DJT12" s="242"/>
      <c r="DJU12" s="242"/>
      <c r="DJV12" s="242"/>
      <c r="DJW12" s="242"/>
      <c r="DJX12" s="242"/>
      <c r="DJY12" s="242"/>
      <c r="DJZ12" s="242"/>
      <c r="DKA12" s="242"/>
      <c r="DKB12" s="242"/>
      <c r="DKC12" s="242"/>
      <c r="DKD12" s="242"/>
      <c r="DKE12" s="242"/>
      <c r="DKF12" s="242"/>
      <c r="DKG12" s="242"/>
      <c r="DKH12" s="242"/>
      <c r="DKI12" s="242"/>
      <c r="DKJ12" s="242"/>
      <c r="DKK12" s="242"/>
      <c r="DKL12" s="242"/>
      <c r="DKM12" s="242"/>
      <c r="DKN12" s="242"/>
      <c r="DKO12" s="242"/>
      <c r="DKP12" s="242"/>
      <c r="DKQ12" s="242"/>
      <c r="DKR12" s="242"/>
      <c r="DKS12" s="242"/>
      <c r="DKT12" s="242"/>
      <c r="DKU12" s="242"/>
      <c r="DKV12" s="242"/>
      <c r="DKW12" s="242"/>
      <c r="DKX12" s="242"/>
      <c r="DKY12" s="242"/>
      <c r="DKZ12" s="242"/>
      <c r="DLA12" s="242"/>
      <c r="DLB12" s="242"/>
      <c r="DLC12" s="242"/>
      <c r="DLD12" s="242"/>
      <c r="DLE12" s="242"/>
      <c r="DLF12" s="242"/>
      <c r="DLG12" s="242"/>
      <c r="DLH12" s="242"/>
      <c r="DLI12" s="242"/>
      <c r="DLJ12" s="242"/>
      <c r="DLK12" s="242"/>
      <c r="DLL12" s="242"/>
      <c r="DLM12" s="242"/>
      <c r="DLN12" s="242"/>
      <c r="DLO12" s="242"/>
      <c r="DLP12" s="242"/>
      <c r="DLQ12" s="242"/>
      <c r="DLR12" s="242"/>
      <c r="DLS12" s="242"/>
      <c r="DLT12" s="242"/>
      <c r="DLU12" s="242"/>
      <c r="DLV12" s="242"/>
      <c r="DLW12" s="242"/>
      <c r="DLX12" s="242"/>
      <c r="DLY12" s="242"/>
      <c r="DLZ12" s="242"/>
      <c r="DMA12" s="242"/>
      <c r="DMB12" s="242"/>
      <c r="DMC12" s="242"/>
      <c r="DMD12" s="242"/>
      <c r="DME12" s="242"/>
      <c r="DMF12" s="242"/>
      <c r="DMG12" s="242"/>
      <c r="DMH12" s="242"/>
      <c r="DMI12" s="242"/>
      <c r="DMJ12" s="242"/>
      <c r="DMK12" s="242"/>
      <c r="DML12" s="242"/>
      <c r="DMM12" s="242"/>
      <c r="DMN12" s="242"/>
      <c r="DMO12" s="242"/>
      <c r="DMP12" s="242"/>
      <c r="DMQ12" s="242"/>
      <c r="DMR12" s="242"/>
      <c r="DMS12" s="242"/>
      <c r="DMT12" s="242"/>
      <c r="DMU12" s="242"/>
      <c r="DMV12" s="242"/>
      <c r="DMW12" s="242"/>
      <c r="DMX12" s="242"/>
      <c r="DMY12" s="242"/>
      <c r="DMZ12" s="242"/>
      <c r="DNA12" s="242"/>
      <c r="DNB12" s="242"/>
      <c r="DNC12" s="242"/>
      <c r="DND12" s="242"/>
      <c r="DNE12" s="242"/>
      <c r="DNF12" s="242"/>
      <c r="DNG12" s="242"/>
      <c r="DNH12" s="242"/>
      <c r="DNI12" s="242"/>
      <c r="DNJ12" s="242"/>
      <c r="DNK12" s="242"/>
      <c r="DNL12" s="242"/>
      <c r="DNM12" s="242"/>
      <c r="DNN12" s="242"/>
      <c r="DNO12" s="242"/>
      <c r="DNP12" s="242"/>
      <c r="DNQ12" s="242"/>
      <c r="DNR12" s="242"/>
      <c r="DNS12" s="242"/>
      <c r="DNT12" s="242"/>
      <c r="DNU12" s="242"/>
      <c r="DNV12" s="242"/>
      <c r="DNW12" s="242"/>
      <c r="DNX12" s="242"/>
      <c r="DNY12" s="242"/>
      <c r="DNZ12" s="242"/>
      <c r="DOA12" s="242"/>
      <c r="DOB12" s="242"/>
      <c r="DOC12" s="242"/>
      <c r="DOD12" s="242"/>
      <c r="DOE12" s="242"/>
      <c r="DOF12" s="242"/>
      <c r="DOG12" s="242"/>
      <c r="DOH12" s="242"/>
      <c r="DOI12" s="242"/>
      <c r="DOJ12" s="242"/>
      <c r="DOK12" s="242"/>
      <c r="DOL12" s="242"/>
      <c r="DOM12" s="242"/>
      <c r="DON12" s="242"/>
      <c r="DOO12" s="242"/>
      <c r="DOP12" s="242"/>
      <c r="DOQ12" s="242"/>
      <c r="DOR12" s="242"/>
      <c r="DOS12" s="242"/>
      <c r="DOT12" s="242"/>
      <c r="DOU12" s="242"/>
      <c r="DOV12" s="242"/>
      <c r="DOW12" s="242"/>
      <c r="DOX12" s="242"/>
      <c r="DOY12" s="242"/>
      <c r="DOZ12" s="242"/>
      <c r="DPA12" s="242"/>
      <c r="DPB12" s="242"/>
      <c r="DPC12" s="242"/>
      <c r="DPD12" s="242"/>
      <c r="DPE12" s="242"/>
      <c r="DPF12" s="242"/>
      <c r="DPG12" s="242"/>
      <c r="DPH12" s="242"/>
      <c r="DPI12" s="242"/>
      <c r="DPJ12" s="242"/>
      <c r="DPK12" s="242"/>
      <c r="DPL12" s="242"/>
      <c r="DPM12" s="242"/>
      <c r="DPN12" s="242"/>
      <c r="DPO12" s="242"/>
      <c r="DPP12" s="242"/>
      <c r="DPQ12" s="242"/>
      <c r="DPR12" s="242"/>
      <c r="DPS12" s="242"/>
      <c r="DPT12" s="242"/>
      <c r="DPU12" s="242"/>
      <c r="DPV12" s="242"/>
      <c r="DPW12" s="242"/>
      <c r="DPX12" s="242"/>
      <c r="DPY12" s="242"/>
      <c r="DPZ12" s="242"/>
      <c r="DQA12" s="242"/>
      <c r="DQB12" s="242"/>
      <c r="DQC12" s="242"/>
      <c r="DQD12" s="242"/>
      <c r="DQE12" s="242"/>
      <c r="DQF12" s="242"/>
      <c r="DQG12" s="242"/>
      <c r="DQH12" s="242"/>
      <c r="DQI12" s="242"/>
      <c r="DQJ12" s="242"/>
      <c r="DQK12" s="242"/>
      <c r="DQL12" s="242"/>
      <c r="DQM12" s="242"/>
      <c r="DQN12" s="242"/>
      <c r="DQO12" s="242"/>
      <c r="DQP12" s="242"/>
      <c r="DQQ12" s="242"/>
      <c r="DQR12" s="242"/>
      <c r="DQS12" s="242"/>
      <c r="DQT12" s="242"/>
      <c r="DQU12" s="242"/>
      <c r="DQV12" s="242"/>
      <c r="DQW12" s="242"/>
      <c r="DQX12" s="242"/>
      <c r="DQY12" s="242"/>
      <c r="DQZ12" s="242"/>
      <c r="DRA12" s="242"/>
      <c r="DRB12" s="242"/>
      <c r="DRC12" s="242"/>
      <c r="DRD12" s="242"/>
      <c r="DRE12" s="242"/>
      <c r="DRF12" s="242"/>
      <c r="DRG12" s="242"/>
      <c r="DRH12" s="242"/>
      <c r="DRI12" s="242"/>
      <c r="DRJ12" s="242"/>
      <c r="DRK12" s="242"/>
      <c r="DRL12" s="242"/>
      <c r="DRM12" s="242"/>
      <c r="DRN12" s="242"/>
      <c r="DRO12" s="242"/>
      <c r="DRP12" s="242"/>
      <c r="DRQ12" s="242"/>
      <c r="DRR12" s="242"/>
      <c r="DRS12" s="242"/>
      <c r="DRT12" s="242"/>
      <c r="DRU12" s="242"/>
      <c r="DRV12" s="242"/>
      <c r="DRW12" s="242"/>
      <c r="DRX12" s="242"/>
      <c r="DRY12" s="242"/>
      <c r="DRZ12" s="242"/>
      <c r="DSA12" s="242"/>
      <c r="DSB12" s="242"/>
      <c r="DSC12" s="242"/>
      <c r="DSD12" s="242"/>
      <c r="DSE12" s="242"/>
      <c r="DSF12" s="242"/>
      <c r="DSG12" s="242"/>
      <c r="DSH12" s="242"/>
      <c r="DSI12" s="242"/>
      <c r="DSJ12" s="242"/>
      <c r="DSK12" s="242"/>
      <c r="DSL12" s="242"/>
      <c r="DSM12" s="242"/>
      <c r="DSN12" s="242"/>
      <c r="DSO12" s="242"/>
      <c r="DSP12" s="242"/>
      <c r="DSQ12" s="242"/>
      <c r="DSR12" s="242"/>
      <c r="DSS12" s="242"/>
      <c r="DST12" s="242"/>
      <c r="DSU12" s="242"/>
      <c r="DSV12" s="242"/>
      <c r="DSW12" s="242"/>
      <c r="DSX12" s="242"/>
      <c r="DSY12" s="242"/>
      <c r="DSZ12" s="242"/>
      <c r="DTA12" s="242"/>
      <c r="DTB12" s="242"/>
      <c r="DTC12" s="242"/>
      <c r="DTD12" s="242"/>
      <c r="DTE12" s="242"/>
      <c r="DTF12" s="242"/>
      <c r="DTG12" s="242"/>
      <c r="DTH12" s="242"/>
      <c r="DTI12" s="242"/>
      <c r="DTJ12" s="242"/>
      <c r="DTK12" s="242"/>
      <c r="DTL12" s="242"/>
      <c r="DTM12" s="242"/>
      <c r="DTN12" s="242"/>
      <c r="DTO12" s="242"/>
      <c r="DTP12" s="242"/>
      <c r="DTQ12" s="242"/>
      <c r="DTR12" s="242"/>
      <c r="DTS12" s="242"/>
      <c r="DTT12" s="242"/>
      <c r="DTU12" s="242"/>
      <c r="DTV12" s="242"/>
      <c r="DTW12" s="242"/>
      <c r="DTX12" s="242"/>
      <c r="DTY12" s="242"/>
      <c r="DTZ12" s="242"/>
      <c r="DUA12" s="242"/>
      <c r="DUB12" s="242"/>
      <c r="DUC12" s="242"/>
      <c r="DUD12" s="242"/>
      <c r="DUE12" s="242"/>
      <c r="DUF12" s="242"/>
      <c r="DUG12" s="242"/>
      <c r="DUH12" s="242"/>
      <c r="DUI12" s="242"/>
      <c r="DUJ12" s="242"/>
      <c r="DUK12" s="242"/>
      <c r="DUL12" s="242"/>
      <c r="DUM12" s="242"/>
      <c r="DUN12" s="242"/>
      <c r="DUO12" s="242"/>
      <c r="DUP12" s="242"/>
      <c r="DUQ12" s="242"/>
      <c r="DUR12" s="242"/>
      <c r="DUS12" s="242"/>
      <c r="DUT12" s="242"/>
      <c r="DUU12" s="242"/>
      <c r="DUV12" s="242"/>
      <c r="DUW12" s="242"/>
      <c r="DUX12" s="242"/>
      <c r="DUY12" s="242"/>
      <c r="DUZ12" s="242"/>
      <c r="DVA12" s="242"/>
      <c r="DVB12" s="242"/>
      <c r="DVC12" s="242"/>
      <c r="DVD12" s="242"/>
      <c r="DVE12" s="242"/>
      <c r="DVF12" s="242"/>
      <c r="DVG12" s="242"/>
      <c r="DVH12" s="242"/>
      <c r="DVI12" s="242"/>
      <c r="DVJ12" s="242"/>
      <c r="DVK12" s="242"/>
      <c r="DVL12" s="242"/>
      <c r="DVM12" s="242"/>
      <c r="DVN12" s="242"/>
      <c r="DVO12" s="242"/>
      <c r="DVP12" s="242"/>
      <c r="DVQ12" s="242"/>
      <c r="DVR12" s="242"/>
      <c r="DVS12" s="242"/>
      <c r="DVT12" s="242"/>
      <c r="DVU12" s="242"/>
      <c r="DVV12" s="242"/>
      <c r="DVW12" s="242"/>
      <c r="DVX12" s="242"/>
      <c r="DVY12" s="242"/>
      <c r="DVZ12" s="242"/>
      <c r="DWA12" s="242"/>
      <c r="DWB12" s="242"/>
      <c r="DWC12" s="242"/>
      <c r="DWD12" s="242"/>
      <c r="DWE12" s="242"/>
      <c r="DWF12" s="242"/>
      <c r="DWG12" s="242"/>
      <c r="DWH12" s="242"/>
      <c r="DWI12" s="242"/>
      <c r="DWJ12" s="242"/>
      <c r="DWK12" s="242"/>
      <c r="DWL12" s="242"/>
      <c r="DWM12" s="242"/>
      <c r="DWN12" s="242"/>
      <c r="DWO12" s="242"/>
      <c r="DWP12" s="242"/>
      <c r="DWQ12" s="242"/>
      <c r="DWR12" s="242"/>
      <c r="DWS12" s="242"/>
      <c r="DWT12" s="242"/>
      <c r="DWU12" s="242"/>
      <c r="DWV12" s="242"/>
      <c r="DWW12" s="242"/>
      <c r="DWX12" s="242"/>
      <c r="DWY12" s="242"/>
      <c r="DWZ12" s="242"/>
      <c r="DXA12" s="242"/>
      <c r="DXB12" s="242"/>
      <c r="DXC12" s="242"/>
      <c r="DXD12" s="242"/>
      <c r="DXE12" s="242"/>
      <c r="DXF12" s="242"/>
      <c r="DXG12" s="242"/>
      <c r="DXH12" s="242"/>
      <c r="DXI12" s="242"/>
      <c r="DXJ12" s="242"/>
      <c r="DXK12" s="242"/>
      <c r="DXL12" s="242"/>
      <c r="DXM12" s="242"/>
      <c r="DXN12" s="242"/>
      <c r="DXO12" s="242"/>
      <c r="DXP12" s="242"/>
      <c r="DXQ12" s="242"/>
      <c r="DXR12" s="242"/>
      <c r="DXS12" s="242"/>
      <c r="DXT12" s="242"/>
      <c r="DXU12" s="242"/>
      <c r="DXV12" s="242"/>
      <c r="DXW12" s="242"/>
      <c r="DXX12" s="242"/>
      <c r="DXY12" s="242"/>
      <c r="DXZ12" s="242"/>
      <c r="DYA12" s="242"/>
      <c r="DYB12" s="242"/>
      <c r="DYC12" s="242"/>
      <c r="DYD12" s="242"/>
      <c r="DYE12" s="242"/>
      <c r="DYF12" s="242"/>
      <c r="DYG12" s="242"/>
      <c r="DYH12" s="242"/>
      <c r="DYI12" s="242"/>
      <c r="DYJ12" s="242"/>
      <c r="DYK12" s="242"/>
      <c r="DYL12" s="242"/>
      <c r="DYM12" s="242"/>
      <c r="DYN12" s="242"/>
      <c r="DYO12" s="242"/>
      <c r="DYP12" s="242"/>
      <c r="DYQ12" s="242"/>
      <c r="DYR12" s="242"/>
      <c r="DYS12" s="242"/>
      <c r="DYT12" s="242"/>
      <c r="DYU12" s="242"/>
      <c r="DYV12" s="242"/>
      <c r="DYW12" s="242"/>
      <c r="DYX12" s="242"/>
      <c r="DYY12" s="242"/>
      <c r="DYZ12" s="242"/>
      <c r="DZA12" s="242"/>
      <c r="DZB12" s="242"/>
      <c r="DZC12" s="242"/>
      <c r="DZD12" s="242"/>
      <c r="DZE12" s="242"/>
      <c r="DZF12" s="242"/>
      <c r="DZG12" s="242"/>
      <c r="DZH12" s="242"/>
      <c r="DZI12" s="242"/>
      <c r="DZJ12" s="242"/>
      <c r="DZK12" s="242"/>
      <c r="DZL12" s="242"/>
      <c r="DZM12" s="242"/>
      <c r="DZN12" s="242"/>
      <c r="DZO12" s="242"/>
      <c r="DZP12" s="242"/>
      <c r="DZQ12" s="242"/>
      <c r="DZR12" s="242"/>
      <c r="DZS12" s="242"/>
      <c r="DZT12" s="242"/>
      <c r="DZU12" s="242"/>
      <c r="DZV12" s="242"/>
      <c r="DZW12" s="242"/>
      <c r="DZX12" s="242"/>
      <c r="DZY12" s="242"/>
      <c r="DZZ12" s="242"/>
      <c r="EAA12" s="242"/>
      <c r="EAB12" s="242"/>
      <c r="EAC12" s="242"/>
      <c r="EAD12" s="242"/>
      <c r="EAE12" s="242"/>
      <c r="EAF12" s="242"/>
      <c r="EAG12" s="242"/>
      <c r="EAH12" s="242"/>
      <c r="EAI12" s="242"/>
      <c r="EAJ12" s="242"/>
      <c r="EAK12" s="242"/>
      <c r="EAL12" s="242"/>
      <c r="EAM12" s="242"/>
      <c r="EAN12" s="242"/>
      <c r="EAO12" s="242"/>
      <c r="EAP12" s="242"/>
      <c r="EAQ12" s="242"/>
      <c r="EAR12" s="242"/>
      <c r="EAS12" s="242"/>
      <c r="EAT12" s="242"/>
      <c r="EAU12" s="242"/>
      <c r="EAV12" s="242"/>
      <c r="EAW12" s="242"/>
      <c r="EAX12" s="242"/>
      <c r="EAY12" s="242"/>
      <c r="EAZ12" s="242"/>
      <c r="EBA12" s="242"/>
      <c r="EBB12" s="242"/>
      <c r="EBC12" s="242"/>
      <c r="EBD12" s="242"/>
      <c r="EBE12" s="242"/>
      <c r="EBF12" s="242"/>
      <c r="EBG12" s="242"/>
      <c r="EBH12" s="242"/>
      <c r="EBI12" s="242"/>
      <c r="EBJ12" s="242"/>
      <c r="EBK12" s="242"/>
      <c r="EBL12" s="242"/>
      <c r="EBM12" s="242"/>
      <c r="EBN12" s="242"/>
      <c r="EBO12" s="242"/>
      <c r="EBP12" s="242"/>
      <c r="EBQ12" s="242"/>
      <c r="EBR12" s="242"/>
      <c r="EBS12" s="242"/>
      <c r="EBT12" s="242"/>
      <c r="EBU12" s="242"/>
      <c r="EBV12" s="242"/>
      <c r="EBW12" s="242"/>
      <c r="EBX12" s="242"/>
      <c r="EBY12" s="242"/>
      <c r="EBZ12" s="242"/>
      <c r="ECA12" s="242"/>
      <c r="ECB12" s="242"/>
      <c r="ECC12" s="242"/>
      <c r="ECD12" s="242"/>
      <c r="ECE12" s="242"/>
      <c r="ECF12" s="242"/>
      <c r="ECG12" s="242"/>
      <c r="ECH12" s="242"/>
      <c r="ECI12" s="242"/>
      <c r="ECJ12" s="242"/>
      <c r="ECK12" s="242"/>
      <c r="ECL12" s="242"/>
      <c r="ECM12" s="242"/>
      <c r="ECN12" s="242"/>
      <c r="ECO12" s="242"/>
      <c r="ECP12" s="242"/>
      <c r="ECQ12" s="242"/>
      <c r="ECR12" s="242"/>
      <c r="ECS12" s="242"/>
      <c r="ECT12" s="242"/>
      <c r="ECU12" s="242"/>
      <c r="ECV12" s="242"/>
      <c r="ECW12" s="242"/>
      <c r="ECX12" s="242"/>
      <c r="ECY12" s="242"/>
      <c r="ECZ12" s="242"/>
      <c r="EDA12" s="242"/>
      <c r="EDB12" s="242"/>
      <c r="EDC12" s="242"/>
      <c r="EDD12" s="242"/>
      <c r="EDE12" s="242"/>
      <c r="EDF12" s="242"/>
      <c r="EDG12" s="242"/>
      <c r="EDH12" s="242"/>
      <c r="EDI12" s="242"/>
      <c r="EDJ12" s="242"/>
      <c r="EDK12" s="242"/>
      <c r="EDL12" s="242"/>
      <c r="EDM12" s="242"/>
      <c r="EDN12" s="242"/>
      <c r="EDO12" s="242"/>
      <c r="EDP12" s="242"/>
      <c r="EDQ12" s="242"/>
      <c r="EDR12" s="242"/>
      <c r="EDS12" s="242"/>
      <c r="EDT12" s="242"/>
      <c r="EDU12" s="242"/>
      <c r="EDV12" s="242"/>
      <c r="EDW12" s="242"/>
      <c r="EDX12" s="242"/>
      <c r="EDY12" s="242"/>
      <c r="EDZ12" s="242"/>
      <c r="EEA12" s="242"/>
      <c r="EEB12" s="242"/>
      <c r="EEC12" s="242"/>
      <c r="EED12" s="242"/>
      <c r="EEE12" s="242"/>
      <c r="EEF12" s="242"/>
      <c r="EEG12" s="242"/>
      <c r="EEH12" s="242"/>
      <c r="EEI12" s="242"/>
      <c r="EEJ12" s="242"/>
      <c r="EEK12" s="242"/>
      <c r="EEL12" s="242"/>
      <c r="EEM12" s="242"/>
      <c r="EEN12" s="242"/>
      <c r="EEO12" s="242"/>
      <c r="EEP12" s="242"/>
      <c r="EEQ12" s="242"/>
      <c r="EER12" s="242"/>
      <c r="EES12" s="242"/>
      <c r="EET12" s="242"/>
      <c r="EEU12" s="242"/>
      <c r="EEV12" s="242"/>
      <c r="EEW12" s="242"/>
      <c r="EEX12" s="242"/>
      <c r="EEY12" s="242"/>
      <c r="EEZ12" s="242"/>
      <c r="EFA12" s="242"/>
      <c r="EFB12" s="242"/>
      <c r="EFC12" s="242"/>
      <c r="EFD12" s="242"/>
      <c r="EFE12" s="242"/>
      <c r="EFF12" s="242"/>
      <c r="EFG12" s="242"/>
      <c r="EFH12" s="242"/>
      <c r="EFI12" s="242"/>
      <c r="EFJ12" s="242"/>
      <c r="EFK12" s="242"/>
      <c r="EFL12" s="242"/>
      <c r="EFM12" s="242"/>
      <c r="EFN12" s="242"/>
      <c r="EFO12" s="242"/>
      <c r="EFP12" s="242"/>
      <c r="EFQ12" s="242"/>
      <c r="EFR12" s="242"/>
      <c r="EFS12" s="242"/>
      <c r="EFT12" s="242"/>
      <c r="EFU12" s="242"/>
      <c r="EFV12" s="242"/>
      <c r="EFW12" s="242"/>
      <c r="EFX12" s="242"/>
      <c r="EFY12" s="242"/>
      <c r="EFZ12" s="242"/>
      <c r="EGA12" s="242"/>
      <c r="EGB12" s="242"/>
      <c r="EGC12" s="242"/>
      <c r="EGD12" s="242"/>
      <c r="EGE12" s="242"/>
      <c r="EGF12" s="242"/>
      <c r="EGG12" s="242"/>
      <c r="EGH12" s="242"/>
      <c r="EGI12" s="242"/>
      <c r="EGJ12" s="242"/>
      <c r="EGK12" s="242"/>
      <c r="EGL12" s="242"/>
      <c r="EGM12" s="242"/>
      <c r="EGN12" s="242"/>
      <c r="EGO12" s="242"/>
      <c r="EGP12" s="242"/>
      <c r="EGQ12" s="242"/>
      <c r="EGR12" s="242"/>
      <c r="EGS12" s="242"/>
      <c r="EGT12" s="242"/>
      <c r="EGU12" s="242"/>
      <c r="EGV12" s="242"/>
      <c r="EGW12" s="242"/>
      <c r="EGX12" s="242"/>
      <c r="EGY12" s="242"/>
      <c r="EGZ12" s="242"/>
      <c r="EHA12" s="242"/>
      <c r="EHB12" s="242"/>
      <c r="EHC12" s="242"/>
      <c r="EHD12" s="242"/>
      <c r="EHE12" s="242"/>
      <c r="EHF12" s="242"/>
      <c r="EHG12" s="242"/>
      <c r="EHH12" s="242"/>
      <c r="EHI12" s="242"/>
      <c r="EHJ12" s="242"/>
      <c r="EHK12" s="242"/>
      <c r="EHL12" s="242"/>
      <c r="EHM12" s="242"/>
      <c r="EHN12" s="242"/>
      <c r="EHO12" s="242"/>
      <c r="EHP12" s="242"/>
      <c r="EHQ12" s="242"/>
      <c r="EHR12" s="242"/>
      <c r="EHS12" s="242"/>
      <c r="EHT12" s="242"/>
      <c r="EHU12" s="242"/>
      <c r="EHV12" s="242"/>
      <c r="EHW12" s="242"/>
      <c r="EHX12" s="242"/>
      <c r="EHY12" s="242"/>
      <c r="EHZ12" s="242"/>
      <c r="EIA12" s="242"/>
      <c r="EIB12" s="242"/>
      <c r="EIC12" s="242"/>
      <c r="EID12" s="242"/>
      <c r="EIE12" s="242"/>
      <c r="EIF12" s="242"/>
      <c r="EIG12" s="242"/>
      <c r="EIH12" s="242"/>
      <c r="EII12" s="242"/>
      <c r="EIJ12" s="242"/>
      <c r="EIK12" s="242"/>
      <c r="EIL12" s="242"/>
      <c r="EIM12" s="242"/>
      <c r="EIN12" s="242"/>
      <c r="EIO12" s="242"/>
      <c r="EIP12" s="242"/>
      <c r="EIQ12" s="242"/>
      <c r="EIR12" s="242"/>
      <c r="EIS12" s="242"/>
      <c r="EIT12" s="242"/>
      <c r="EIU12" s="242"/>
      <c r="EIV12" s="242"/>
      <c r="EIW12" s="242"/>
      <c r="EIX12" s="242"/>
      <c r="EIY12" s="242"/>
      <c r="EIZ12" s="242"/>
      <c r="EJA12" s="242"/>
      <c r="EJB12" s="242"/>
      <c r="EJC12" s="242"/>
      <c r="EJD12" s="242"/>
      <c r="EJE12" s="242"/>
      <c r="EJF12" s="242"/>
      <c r="EJG12" s="242"/>
      <c r="EJH12" s="242"/>
      <c r="EJI12" s="242"/>
      <c r="EJJ12" s="242"/>
      <c r="EJK12" s="242"/>
      <c r="EJL12" s="242"/>
      <c r="EJM12" s="242"/>
      <c r="EJN12" s="242"/>
      <c r="EJO12" s="242"/>
      <c r="EJP12" s="242"/>
      <c r="EJQ12" s="242"/>
      <c r="EJR12" s="242"/>
      <c r="EJS12" s="242"/>
      <c r="EJT12" s="242"/>
      <c r="EJU12" s="242"/>
      <c r="EJV12" s="242"/>
      <c r="EJW12" s="242"/>
      <c r="EJX12" s="242"/>
      <c r="EJY12" s="242"/>
      <c r="EJZ12" s="242"/>
      <c r="EKA12" s="242"/>
      <c r="EKB12" s="242"/>
      <c r="EKC12" s="242"/>
      <c r="EKD12" s="242"/>
      <c r="EKE12" s="242"/>
      <c r="EKF12" s="242"/>
      <c r="EKG12" s="242"/>
      <c r="EKH12" s="242"/>
      <c r="EKI12" s="242"/>
      <c r="EKJ12" s="242"/>
      <c r="EKK12" s="242"/>
      <c r="EKL12" s="242"/>
      <c r="EKM12" s="242"/>
      <c r="EKN12" s="242"/>
      <c r="EKO12" s="242"/>
      <c r="EKP12" s="242"/>
      <c r="EKQ12" s="242"/>
      <c r="EKR12" s="242"/>
      <c r="EKS12" s="242"/>
      <c r="EKT12" s="242"/>
      <c r="EKU12" s="242"/>
      <c r="EKV12" s="242"/>
      <c r="EKW12" s="242"/>
      <c r="EKX12" s="242"/>
      <c r="EKY12" s="242"/>
      <c r="EKZ12" s="242"/>
      <c r="ELA12" s="242"/>
      <c r="ELB12" s="242"/>
      <c r="ELC12" s="242"/>
      <c r="ELD12" s="242"/>
      <c r="ELE12" s="242"/>
      <c r="ELF12" s="242"/>
      <c r="ELG12" s="242"/>
      <c r="ELH12" s="242"/>
      <c r="ELI12" s="242"/>
      <c r="ELJ12" s="242"/>
      <c r="ELK12" s="242"/>
      <c r="ELL12" s="242"/>
      <c r="ELM12" s="242"/>
      <c r="ELN12" s="242"/>
      <c r="ELO12" s="242"/>
      <c r="ELP12" s="242"/>
      <c r="ELQ12" s="242"/>
      <c r="ELR12" s="242"/>
      <c r="ELS12" s="242"/>
      <c r="ELT12" s="242"/>
      <c r="ELU12" s="242"/>
      <c r="ELV12" s="242"/>
      <c r="ELW12" s="242"/>
      <c r="ELX12" s="242"/>
      <c r="ELY12" s="242"/>
      <c r="ELZ12" s="242"/>
      <c r="EMA12" s="242"/>
      <c r="EMB12" s="242"/>
      <c r="EMC12" s="242"/>
      <c r="EMD12" s="242"/>
      <c r="EME12" s="242"/>
      <c r="EMF12" s="242"/>
      <c r="EMG12" s="242"/>
      <c r="EMH12" s="242"/>
      <c r="EMI12" s="242"/>
      <c r="EMJ12" s="242"/>
      <c r="EMK12" s="242"/>
      <c r="EML12" s="242"/>
      <c r="EMM12" s="242"/>
      <c r="EMN12" s="242"/>
      <c r="EMO12" s="242"/>
      <c r="EMP12" s="242"/>
      <c r="EMQ12" s="242"/>
      <c r="EMR12" s="242"/>
      <c r="EMS12" s="242"/>
      <c r="EMT12" s="242"/>
      <c r="EMU12" s="242"/>
      <c r="EMV12" s="242"/>
      <c r="EMW12" s="242"/>
      <c r="EMX12" s="242"/>
      <c r="EMY12" s="242"/>
      <c r="EMZ12" s="242"/>
      <c r="ENA12" s="242"/>
      <c r="ENB12" s="242"/>
      <c r="ENC12" s="242"/>
      <c r="END12" s="242"/>
      <c r="ENE12" s="242"/>
      <c r="ENF12" s="242"/>
      <c r="ENG12" s="242"/>
      <c r="ENH12" s="242"/>
      <c r="ENI12" s="242"/>
      <c r="ENJ12" s="242"/>
      <c r="ENK12" s="242"/>
      <c r="ENL12" s="242"/>
      <c r="ENM12" s="242"/>
      <c r="ENN12" s="242"/>
      <c r="ENO12" s="242"/>
      <c r="ENP12" s="242"/>
      <c r="ENQ12" s="242"/>
      <c r="ENR12" s="242"/>
      <c r="ENS12" s="242"/>
      <c r="ENT12" s="242"/>
      <c r="ENU12" s="242"/>
      <c r="ENV12" s="242"/>
      <c r="ENW12" s="242"/>
      <c r="ENX12" s="242"/>
      <c r="ENY12" s="242"/>
      <c r="ENZ12" s="242"/>
      <c r="EOA12" s="242"/>
      <c r="EOB12" s="242"/>
      <c r="EOC12" s="242"/>
      <c r="EOD12" s="242"/>
      <c r="EOE12" s="242"/>
      <c r="EOF12" s="242"/>
      <c r="EOG12" s="242"/>
      <c r="EOH12" s="242"/>
      <c r="EOI12" s="242"/>
      <c r="EOJ12" s="242"/>
      <c r="EOK12" s="242"/>
      <c r="EOL12" s="242"/>
      <c r="EOM12" s="242"/>
      <c r="EON12" s="242"/>
      <c r="EOO12" s="242"/>
      <c r="EOP12" s="242"/>
      <c r="EOQ12" s="242"/>
      <c r="EOR12" s="242"/>
      <c r="EOS12" s="242"/>
      <c r="EOT12" s="242"/>
      <c r="EOU12" s="242"/>
      <c r="EOV12" s="242"/>
      <c r="EOW12" s="242"/>
      <c r="EOX12" s="242"/>
      <c r="EOY12" s="242"/>
      <c r="EOZ12" s="242"/>
      <c r="EPA12" s="242"/>
      <c r="EPB12" s="242"/>
      <c r="EPC12" s="242"/>
      <c r="EPD12" s="242"/>
      <c r="EPE12" s="242"/>
      <c r="EPF12" s="242"/>
      <c r="EPG12" s="242"/>
      <c r="EPH12" s="242"/>
      <c r="EPI12" s="242"/>
      <c r="EPJ12" s="242"/>
      <c r="EPK12" s="242"/>
      <c r="EPL12" s="242"/>
      <c r="EPM12" s="242"/>
      <c r="EPN12" s="242"/>
      <c r="EPO12" s="242"/>
      <c r="EPP12" s="242"/>
      <c r="EPQ12" s="242"/>
      <c r="EPR12" s="242"/>
      <c r="EPS12" s="242"/>
      <c r="EPT12" s="242"/>
      <c r="EPU12" s="242"/>
      <c r="EPV12" s="242"/>
      <c r="EPW12" s="242"/>
      <c r="EPX12" s="242"/>
      <c r="EPY12" s="242"/>
      <c r="EPZ12" s="242"/>
      <c r="EQA12" s="242"/>
      <c r="EQB12" s="242"/>
      <c r="EQC12" s="242"/>
      <c r="EQD12" s="242"/>
      <c r="EQE12" s="242"/>
      <c r="EQF12" s="242"/>
      <c r="EQG12" s="242"/>
      <c r="EQH12" s="242"/>
      <c r="EQI12" s="242"/>
      <c r="EQJ12" s="242"/>
      <c r="EQK12" s="242"/>
      <c r="EQL12" s="242"/>
      <c r="EQM12" s="242"/>
      <c r="EQN12" s="242"/>
      <c r="EQO12" s="242"/>
      <c r="EQP12" s="242"/>
      <c r="EQQ12" s="242"/>
      <c r="EQR12" s="242"/>
      <c r="EQS12" s="242"/>
      <c r="EQT12" s="242"/>
      <c r="EQU12" s="242"/>
      <c r="EQV12" s="242"/>
      <c r="EQW12" s="242"/>
      <c r="EQX12" s="242"/>
      <c r="EQY12" s="242"/>
      <c r="EQZ12" s="242"/>
      <c r="ERA12" s="242"/>
      <c r="ERB12" s="242"/>
      <c r="ERC12" s="242"/>
      <c r="ERD12" s="242"/>
      <c r="ERE12" s="242"/>
      <c r="ERF12" s="242"/>
      <c r="ERG12" s="242"/>
      <c r="ERH12" s="242"/>
      <c r="ERI12" s="242"/>
      <c r="ERJ12" s="242"/>
      <c r="ERK12" s="242"/>
      <c r="ERL12" s="242"/>
      <c r="ERM12" s="242"/>
      <c r="ERN12" s="242"/>
      <c r="ERO12" s="242"/>
      <c r="ERP12" s="242"/>
      <c r="ERQ12" s="242"/>
      <c r="ERR12" s="242"/>
      <c r="ERS12" s="242"/>
      <c r="ERT12" s="242"/>
      <c r="ERU12" s="242"/>
      <c r="ERV12" s="242"/>
      <c r="ERW12" s="242"/>
      <c r="ERX12" s="242"/>
      <c r="ERY12" s="242"/>
      <c r="ERZ12" s="242"/>
      <c r="ESA12" s="242"/>
      <c r="ESB12" s="242"/>
      <c r="ESC12" s="242"/>
      <c r="ESD12" s="242"/>
      <c r="ESE12" s="242"/>
      <c r="ESF12" s="242"/>
      <c r="ESG12" s="242"/>
      <c r="ESH12" s="242"/>
      <c r="ESI12" s="242"/>
      <c r="ESJ12" s="242"/>
      <c r="ESK12" s="242"/>
      <c r="ESL12" s="242"/>
      <c r="ESM12" s="242"/>
      <c r="ESN12" s="242"/>
      <c r="ESO12" s="242"/>
      <c r="ESP12" s="242"/>
      <c r="ESQ12" s="242"/>
      <c r="ESR12" s="242"/>
      <c r="ESS12" s="242"/>
      <c r="EST12" s="242"/>
      <c r="ESU12" s="242"/>
      <c r="ESV12" s="242"/>
      <c r="ESW12" s="242"/>
      <c r="ESX12" s="242"/>
      <c r="ESY12" s="242"/>
      <c r="ESZ12" s="242"/>
      <c r="ETA12" s="242"/>
      <c r="ETB12" s="242"/>
      <c r="ETC12" s="242"/>
      <c r="ETD12" s="242"/>
      <c r="ETE12" s="242"/>
      <c r="ETF12" s="242"/>
      <c r="ETG12" s="242"/>
      <c r="ETH12" s="242"/>
      <c r="ETI12" s="242"/>
      <c r="ETJ12" s="242"/>
      <c r="ETK12" s="242"/>
      <c r="ETL12" s="242"/>
      <c r="ETM12" s="242"/>
      <c r="ETN12" s="242"/>
      <c r="ETO12" s="242"/>
      <c r="ETP12" s="242"/>
      <c r="ETQ12" s="242"/>
      <c r="ETR12" s="242"/>
      <c r="ETS12" s="242"/>
      <c r="ETT12" s="242"/>
      <c r="ETU12" s="242"/>
      <c r="ETV12" s="242"/>
      <c r="ETW12" s="242"/>
      <c r="ETX12" s="242"/>
      <c r="ETY12" s="242"/>
      <c r="ETZ12" s="242"/>
      <c r="EUA12" s="242"/>
      <c r="EUB12" s="242"/>
      <c r="EUC12" s="242"/>
      <c r="EUD12" s="242"/>
      <c r="EUE12" s="242"/>
      <c r="EUF12" s="242"/>
      <c r="EUG12" s="242"/>
      <c r="EUH12" s="242"/>
      <c r="EUI12" s="242"/>
      <c r="EUJ12" s="242"/>
      <c r="EUK12" s="242"/>
      <c r="EUL12" s="242"/>
      <c r="EUM12" s="242"/>
      <c r="EUN12" s="242"/>
      <c r="EUO12" s="242"/>
      <c r="EUP12" s="242"/>
      <c r="EUQ12" s="242"/>
      <c r="EUR12" s="242"/>
      <c r="EUS12" s="242"/>
      <c r="EUT12" s="242"/>
      <c r="EUU12" s="242"/>
      <c r="EUV12" s="242"/>
      <c r="EUW12" s="242"/>
      <c r="EUX12" s="242"/>
      <c r="EUY12" s="242"/>
      <c r="EUZ12" s="242"/>
      <c r="EVA12" s="242"/>
      <c r="EVB12" s="242"/>
      <c r="EVC12" s="242"/>
      <c r="EVD12" s="242"/>
      <c r="EVE12" s="242"/>
      <c r="EVF12" s="242"/>
      <c r="EVG12" s="242"/>
      <c r="EVH12" s="242"/>
      <c r="EVI12" s="242"/>
      <c r="EVJ12" s="242"/>
      <c r="EVK12" s="242"/>
      <c r="EVL12" s="242"/>
      <c r="EVM12" s="242"/>
      <c r="EVN12" s="242"/>
      <c r="EVO12" s="242"/>
      <c r="EVP12" s="242"/>
      <c r="EVQ12" s="242"/>
      <c r="EVR12" s="242"/>
      <c r="EVS12" s="242"/>
      <c r="EVT12" s="242"/>
      <c r="EVU12" s="242"/>
      <c r="EVV12" s="242"/>
      <c r="EVW12" s="242"/>
      <c r="EVX12" s="242"/>
      <c r="EVY12" s="242"/>
      <c r="EVZ12" s="242"/>
      <c r="EWA12" s="242"/>
      <c r="EWB12" s="242"/>
      <c r="EWC12" s="242"/>
      <c r="EWD12" s="242"/>
      <c r="EWE12" s="242"/>
      <c r="EWF12" s="242"/>
      <c r="EWG12" s="242"/>
      <c r="EWH12" s="242"/>
      <c r="EWI12" s="242"/>
      <c r="EWJ12" s="242"/>
      <c r="EWK12" s="242"/>
      <c r="EWL12" s="242"/>
      <c r="EWM12" s="242"/>
      <c r="EWN12" s="242"/>
      <c r="EWO12" s="242"/>
      <c r="EWP12" s="242"/>
      <c r="EWQ12" s="242"/>
      <c r="EWR12" s="242"/>
      <c r="EWS12" s="242"/>
      <c r="EWT12" s="242"/>
      <c r="EWU12" s="242"/>
      <c r="EWV12" s="242"/>
      <c r="EWW12" s="242"/>
      <c r="EWX12" s="242"/>
      <c r="EWY12" s="242"/>
      <c r="EWZ12" s="242"/>
      <c r="EXA12" s="242"/>
      <c r="EXB12" s="242"/>
      <c r="EXC12" s="242"/>
      <c r="EXD12" s="242"/>
      <c r="EXE12" s="242"/>
      <c r="EXF12" s="242"/>
      <c r="EXG12" s="242"/>
      <c r="EXH12" s="242"/>
      <c r="EXI12" s="242"/>
      <c r="EXJ12" s="242"/>
      <c r="EXK12" s="242"/>
      <c r="EXL12" s="242"/>
      <c r="EXM12" s="242"/>
      <c r="EXN12" s="242"/>
      <c r="EXO12" s="242"/>
      <c r="EXP12" s="242"/>
      <c r="EXQ12" s="242"/>
      <c r="EXR12" s="242"/>
      <c r="EXS12" s="242"/>
      <c r="EXT12" s="242"/>
      <c r="EXU12" s="242"/>
      <c r="EXV12" s="242"/>
      <c r="EXW12" s="242"/>
      <c r="EXX12" s="242"/>
      <c r="EXY12" s="242"/>
      <c r="EXZ12" s="242"/>
      <c r="EYA12" s="242"/>
      <c r="EYB12" s="242"/>
      <c r="EYC12" s="242"/>
      <c r="EYD12" s="242"/>
      <c r="EYE12" s="242"/>
      <c r="EYF12" s="242"/>
      <c r="EYG12" s="242"/>
      <c r="EYH12" s="242"/>
      <c r="EYI12" s="242"/>
      <c r="EYJ12" s="242"/>
      <c r="EYK12" s="242"/>
      <c r="EYL12" s="242"/>
      <c r="EYM12" s="242"/>
      <c r="EYN12" s="242"/>
      <c r="EYO12" s="242"/>
      <c r="EYP12" s="242"/>
      <c r="EYQ12" s="242"/>
      <c r="EYR12" s="242"/>
      <c r="EYS12" s="242"/>
      <c r="EYT12" s="242"/>
      <c r="EYU12" s="242"/>
      <c r="EYV12" s="242"/>
      <c r="EYW12" s="242"/>
      <c r="EYX12" s="242"/>
      <c r="EYY12" s="242"/>
      <c r="EYZ12" s="242"/>
      <c r="EZA12" s="242"/>
      <c r="EZB12" s="242"/>
      <c r="EZC12" s="242"/>
      <c r="EZD12" s="242"/>
      <c r="EZE12" s="242"/>
      <c r="EZF12" s="242"/>
      <c r="EZG12" s="242"/>
      <c r="EZH12" s="242"/>
      <c r="EZI12" s="242"/>
      <c r="EZJ12" s="242"/>
      <c r="EZK12" s="242"/>
      <c r="EZL12" s="242"/>
      <c r="EZM12" s="242"/>
      <c r="EZN12" s="242"/>
      <c r="EZO12" s="242"/>
      <c r="EZP12" s="242"/>
      <c r="EZQ12" s="242"/>
      <c r="EZR12" s="242"/>
      <c r="EZS12" s="242"/>
      <c r="EZT12" s="242"/>
      <c r="EZU12" s="242"/>
      <c r="EZV12" s="242"/>
      <c r="EZW12" s="242"/>
      <c r="EZX12" s="242"/>
      <c r="EZY12" s="242"/>
      <c r="EZZ12" s="242"/>
      <c r="FAA12" s="242"/>
      <c r="FAB12" s="242"/>
      <c r="FAC12" s="242"/>
      <c r="FAD12" s="242"/>
      <c r="FAE12" s="242"/>
      <c r="FAF12" s="242"/>
      <c r="FAG12" s="242"/>
      <c r="FAH12" s="242"/>
      <c r="FAI12" s="242"/>
      <c r="FAJ12" s="242"/>
      <c r="FAK12" s="242"/>
      <c r="FAL12" s="242"/>
      <c r="FAM12" s="242"/>
      <c r="FAN12" s="242"/>
      <c r="FAO12" s="242"/>
      <c r="FAP12" s="242"/>
      <c r="FAQ12" s="242"/>
      <c r="FAR12" s="242"/>
      <c r="FAS12" s="242"/>
      <c r="FAT12" s="242"/>
      <c r="FAU12" s="242"/>
      <c r="FAV12" s="242"/>
      <c r="FAW12" s="242"/>
      <c r="FAX12" s="242"/>
      <c r="FAY12" s="242"/>
      <c r="FAZ12" s="242"/>
      <c r="FBA12" s="242"/>
      <c r="FBB12" s="242"/>
      <c r="FBC12" s="242"/>
      <c r="FBD12" s="242"/>
      <c r="FBE12" s="242"/>
      <c r="FBF12" s="242"/>
      <c r="FBG12" s="242"/>
      <c r="FBH12" s="242"/>
      <c r="FBI12" s="242"/>
      <c r="FBJ12" s="242"/>
      <c r="FBK12" s="242"/>
      <c r="FBL12" s="242"/>
      <c r="FBM12" s="242"/>
      <c r="FBN12" s="242"/>
      <c r="FBO12" s="242"/>
      <c r="FBP12" s="242"/>
      <c r="FBQ12" s="242"/>
      <c r="FBR12" s="242"/>
      <c r="FBS12" s="242"/>
      <c r="FBT12" s="242"/>
      <c r="FBU12" s="242"/>
      <c r="FBV12" s="242"/>
      <c r="FBW12" s="242"/>
      <c r="FBX12" s="242"/>
      <c r="FBY12" s="242"/>
      <c r="FBZ12" s="242"/>
      <c r="FCA12" s="242"/>
      <c r="FCB12" s="242"/>
      <c r="FCC12" s="242"/>
      <c r="FCD12" s="242"/>
      <c r="FCE12" s="242"/>
      <c r="FCF12" s="242"/>
      <c r="FCG12" s="242"/>
      <c r="FCH12" s="242"/>
      <c r="FCI12" s="242"/>
      <c r="FCJ12" s="242"/>
      <c r="FCK12" s="242"/>
      <c r="FCL12" s="242"/>
      <c r="FCM12" s="242"/>
      <c r="FCN12" s="242"/>
      <c r="FCO12" s="242"/>
      <c r="FCP12" s="242"/>
      <c r="FCQ12" s="242"/>
      <c r="FCR12" s="242"/>
      <c r="FCS12" s="242"/>
      <c r="FCT12" s="242"/>
      <c r="FCU12" s="242"/>
      <c r="FCV12" s="242"/>
      <c r="FCW12" s="242"/>
      <c r="FCX12" s="242"/>
      <c r="FCY12" s="242"/>
      <c r="FCZ12" s="242"/>
      <c r="FDA12" s="242"/>
      <c r="FDB12" s="242"/>
      <c r="FDC12" s="242"/>
      <c r="FDD12" s="242"/>
      <c r="FDE12" s="242"/>
      <c r="FDF12" s="242"/>
      <c r="FDG12" s="242"/>
      <c r="FDH12" s="242"/>
      <c r="FDI12" s="242"/>
      <c r="FDJ12" s="242"/>
      <c r="FDK12" s="242"/>
      <c r="FDL12" s="242"/>
      <c r="FDM12" s="242"/>
      <c r="FDN12" s="242"/>
      <c r="FDO12" s="242"/>
      <c r="FDP12" s="242"/>
      <c r="FDQ12" s="242"/>
      <c r="FDR12" s="242"/>
      <c r="FDS12" s="242"/>
      <c r="FDT12" s="242"/>
      <c r="FDU12" s="242"/>
      <c r="FDV12" s="242"/>
      <c r="FDW12" s="242"/>
      <c r="FDX12" s="242"/>
      <c r="FDY12" s="242"/>
      <c r="FDZ12" s="242"/>
      <c r="FEA12" s="242"/>
      <c r="FEB12" s="242"/>
      <c r="FEC12" s="242"/>
      <c r="FED12" s="242"/>
      <c r="FEE12" s="242"/>
      <c r="FEF12" s="242"/>
      <c r="FEG12" s="242"/>
      <c r="FEH12" s="242"/>
      <c r="FEI12" s="242"/>
      <c r="FEJ12" s="242"/>
      <c r="FEK12" s="242"/>
      <c r="FEL12" s="242"/>
      <c r="FEM12" s="242"/>
      <c r="FEN12" s="242"/>
      <c r="FEO12" s="242"/>
      <c r="FEP12" s="242"/>
      <c r="FEQ12" s="242"/>
      <c r="FER12" s="242"/>
      <c r="FES12" s="242"/>
      <c r="FET12" s="242"/>
      <c r="FEU12" s="242"/>
      <c r="FEV12" s="242"/>
      <c r="FEW12" s="242"/>
      <c r="FEX12" s="242"/>
      <c r="FEY12" s="242"/>
      <c r="FEZ12" s="242"/>
      <c r="FFA12" s="242"/>
      <c r="FFB12" s="242"/>
      <c r="FFC12" s="242"/>
      <c r="FFD12" s="242"/>
      <c r="FFE12" s="242"/>
      <c r="FFF12" s="242"/>
      <c r="FFG12" s="242"/>
      <c r="FFH12" s="242"/>
      <c r="FFI12" s="242"/>
      <c r="FFJ12" s="242"/>
      <c r="FFK12" s="242"/>
      <c r="FFL12" s="242"/>
      <c r="FFM12" s="242"/>
      <c r="FFN12" s="242"/>
      <c r="FFO12" s="242"/>
      <c r="FFP12" s="242"/>
      <c r="FFQ12" s="242"/>
      <c r="FFR12" s="242"/>
      <c r="FFS12" s="242"/>
      <c r="FFT12" s="242"/>
      <c r="FFU12" s="242"/>
      <c r="FFV12" s="242"/>
      <c r="FFW12" s="242"/>
      <c r="FFX12" s="242"/>
      <c r="FFY12" s="242"/>
      <c r="FFZ12" s="242"/>
      <c r="FGA12" s="242"/>
      <c r="FGB12" s="242"/>
      <c r="FGC12" s="242"/>
      <c r="FGD12" s="242"/>
      <c r="FGE12" s="242"/>
      <c r="FGF12" s="242"/>
      <c r="FGG12" s="242"/>
      <c r="FGH12" s="242"/>
      <c r="FGI12" s="242"/>
      <c r="FGJ12" s="242"/>
      <c r="FGK12" s="242"/>
      <c r="FGL12" s="242"/>
      <c r="FGM12" s="242"/>
      <c r="FGN12" s="242"/>
      <c r="FGO12" s="242"/>
      <c r="FGP12" s="242"/>
      <c r="FGQ12" s="242"/>
      <c r="FGR12" s="242"/>
      <c r="FGS12" s="242"/>
      <c r="FGT12" s="242"/>
      <c r="FGU12" s="242"/>
      <c r="FGV12" s="242"/>
      <c r="FGW12" s="242"/>
      <c r="FGX12" s="242"/>
      <c r="FGY12" s="242"/>
      <c r="FGZ12" s="242"/>
      <c r="FHA12" s="242"/>
      <c r="FHB12" s="242"/>
      <c r="FHC12" s="242"/>
      <c r="FHD12" s="242"/>
      <c r="FHE12" s="242"/>
      <c r="FHF12" s="242"/>
      <c r="FHG12" s="242"/>
      <c r="FHH12" s="242"/>
      <c r="FHI12" s="242"/>
      <c r="FHJ12" s="242"/>
      <c r="FHK12" s="242"/>
      <c r="FHL12" s="242"/>
      <c r="FHM12" s="242"/>
      <c r="FHN12" s="242"/>
      <c r="FHO12" s="242"/>
      <c r="FHP12" s="242"/>
      <c r="FHQ12" s="242"/>
      <c r="FHR12" s="242"/>
      <c r="FHS12" s="242"/>
      <c r="FHT12" s="242"/>
      <c r="FHU12" s="242"/>
      <c r="FHV12" s="242"/>
      <c r="FHW12" s="242"/>
      <c r="FHX12" s="242"/>
      <c r="FHY12" s="242"/>
      <c r="FHZ12" s="242"/>
      <c r="FIA12" s="242"/>
      <c r="FIB12" s="242"/>
      <c r="FIC12" s="242"/>
      <c r="FID12" s="242"/>
      <c r="FIE12" s="242"/>
      <c r="FIF12" s="242"/>
      <c r="FIG12" s="242"/>
      <c r="FIH12" s="242"/>
      <c r="FII12" s="242"/>
      <c r="FIJ12" s="242"/>
      <c r="FIK12" s="242"/>
      <c r="FIL12" s="242"/>
      <c r="FIM12" s="242"/>
      <c r="FIN12" s="242"/>
      <c r="FIO12" s="242"/>
      <c r="FIP12" s="242"/>
      <c r="FIQ12" s="242"/>
      <c r="FIR12" s="242"/>
      <c r="FIS12" s="242"/>
      <c r="FIT12" s="242"/>
      <c r="FIU12" s="242"/>
      <c r="FIV12" s="242"/>
      <c r="FIW12" s="242"/>
      <c r="FIX12" s="242"/>
      <c r="FIY12" s="242"/>
      <c r="FIZ12" s="242"/>
      <c r="FJA12" s="242"/>
      <c r="FJB12" s="242"/>
      <c r="FJC12" s="242"/>
      <c r="FJD12" s="242"/>
      <c r="FJE12" s="242"/>
      <c r="FJF12" s="242"/>
      <c r="FJG12" s="242"/>
      <c r="FJH12" s="242"/>
      <c r="FJI12" s="242"/>
      <c r="FJJ12" s="242"/>
      <c r="FJK12" s="242"/>
      <c r="FJL12" s="242"/>
      <c r="FJM12" s="242"/>
      <c r="FJN12" s="242"/>
      <c r="FJO12" s="242"/>
      <c r="FJP12" s="242"/>
      <c r="FJQ12" s="242"/>
      <c r="FJR12" s="242"/>
      <c r="FJS12" s="242"/>
      <c r="FJT12" s="242"/>
      <c r="FJU12" s="242"/>
      <c r="FJV12" s="242"/>
      <c r="FJW12" s="242"/>
      <c r="FJX12" s="242"/>
      <c r="FJY12" s="242"/>
      <c r="FJZ12" s="242"/>
      <c r="FKA12" s="242"/>
      <c r="FKB12" s="242"/>
      <c r="FKC12" s="242"/>
      <c r="FKD12" s="242"/>
      <c r="FKE12" s="242"/>
      <c r="FKF12" s="242"/>
      <c r="FKG12" s="242"/>
      <c r="FKH12" s="242"/>
      <c r="FKI12" s="242"/>
      <c r="FKJ12" s="242"/>
      <c r="FKK12" s="242"/>
      <c r="FKL12" s="242"/>
      <c r="FKM12" s="242"/>
      <c r="FKN12" s="242"/>
      <c r="FKO12" s="242"/>
      <c r="FKP12" s="242"/>
      <c r="FKQ12" s="242"/>
      <c r="FKR12" s="242"/>
      <c r="FKS12" s="242"/>
      <c r="FKT12" s="242"/>
      <c r="FKU12" s="242"/>
      <c r="FKV12" s="242"/>
      <c r="FKW12" s="242"/>
      <c r="FKX12" s="242"/>
      <c r="FKY12" s="242"/>
      <c r="FKZ12" s="242"/>
      <c r="FLA12" s="242"/>
      <c r="FLB12" s="242"/>
      <c r="FLC12" s="242"/>
      <c r="FLD12" s="242"/>
      <c r="FLE12" s="242"/>
      <c r="FLF12" s="242"/>
      <c r="FLG12" s="242"/>
      <c r="FLH12" s="242"/>
      <c r="FLI12" s="242"/>
      <c r="FLJ12" s="242"/>
      <c r="FLK12" s="242"/>
      <c r="FLL12" s="242"/>
      <c r="FLM12" s="242"/>
      <c r="FLN12" s="242"/>
      <c r="FLO12" s="242"/>
      <c r="FLP12" s="242"/>
      <c r="FLQ12" s="242"/>
      <c r="FLR12" s="242"/>
      <c r="FLS12" s="242"/>
      <c r="FLT12" s="242"/>
      <c r="FLU12" s="242"/>
      <c r="FLV12" s="242"/>
      <c r="FLW12" s="242"/>
      <c r="FLX12" s="242"/>
      <c r="FLY12" s="242"/>
      <c r="FLZ12" s="242"/>
      <c r="FMA12" s="242"/>
      <c r="FMB12" s="242"/>
      <c r="FMC12" s="242"/>
      <c r="FMD12" s="242"/>
      <c r="FME12" s="242"/>
      <c r="FMF12" s="242"/>
      <c r="FMG12" s="242"/>
      <c r="FMH12" s="242"/>
      <c r="FMI12" s="242"/>
      <c r="FMJ12" s="242"/>
      <c r="FMK12" s="242"/>
      <c r="FML12" s="242"/>
      <c r="FMM12" s="242"/>
      <c r="FMN12" s="242"/>
      <c r="FMO12" s="242"/>
      <c r="FMP12" s="242"/>
      <c r="FMQ12" s="242"/>
      <c r="FMR12" s="242"/>
      <c r="FMS12" s="242"/>
      <c r="FMT12" s="242"/>
      <c r="FMU12" s="242"/>
      <c r="FMV12" s="242"/>
      <c r="FMW12" s="242"/>
      <c r="FMX12" s="242"/>
      <c r="FMY12" s="242"/>
      <c r="FMZ12" s="242"/>
      <c r="FNA12" s="242"/>
      <c r="FNB12" s="242"/>
      <c r="FNC12" s="242"/>
      <c r="FND12" s="242"/>
      <c r="FNE12" s="242"/>
      <c r="FNF12" s="242"/>
      <c r="FNG12" s="242"/>
      <c r="FNH12" s="242"/>
      <c r="FNI12" s="242"/>
      <c r="FNJ12" s="242"/>
      <c r="FNK12" s="242"/>
      <c r="FNL12" s="242"/>
      <c r="FNM12" s="242"/>
      <c r="FNN12" s="242"/>
      <c r="FNO12" s="242"/>
      <c r="FNP12" s="242"/>
      <c r="FNQ12" s="242"/>
      <c r="FNR12" s="242"/>
      <c r="FNS12" s="242"/>
      <c r="FNT12" s="242"/>
      <c r="FNU12" s="242"/>
      <c r="FNV12" s="242"/>
      <c r="FNW12" s="242"/>
      <c r="FNX12" s="242"/>
      <c r="FNY12" s="242"/>
      <c r="FNZ12" s="242"/>
      <c r="FOA12" s="242"/>
      <c r="FOB12" s="242"/>
      <c r="FOC12" s="242"/>
      <c r="FOD12" s="242"/>
      <c r="FOE12" s="242"/>
      <c r="FOF12" s="242"/>
      <c r="FOG12" s="242"/>
      <c r="FOH12" s="242"/>
      <c r="FOI12" s="242"/>
      <c r="FOJ12" s="242"/>
      <c r="FOK12" s="242"/>
      <c r="FOL12" s="242"/>
      <c r="FOM12" s="242"/>
      <c r="FON12" s="242"/>
      <c r="FOO12" s="242"/>
      <c r="FOP12" s="242"/>
      <c r="FOQ12" s="242"/>
      <c r="FOR12" s="242"/>
      <c r="FOS12" s="242"/>
      <c r="FOT12" s="242"/>
      <c r="FOU12" s="242"/>
      <c r="FOV12" s="242"/>
      <c r="FOW12" s="242"/>
      <c r="FOX12" s="242"/>
      <c r="FOY12" s="242"/>
      <c r="FOZ12" s="242"/>
      <c r="FPA12" s="242"/>
      <c r="FPB12" s="242"/>
      <c r="FPC12" s="242"/>
      <c r="FPD12" s="242"/>
      <c r="FPE12" s="242"/>
      <c r="FPF12" s="242"/>
      <c r="FPG12" s="242"/>
      <c r="FPH12" s="242"/>
      <c r="FPI12" s="242"/>
      <c r="FPJ12" s="242"/>
      <c r="FPK12" s="242"/>
      <c r="FPL12" s="242"/>
      <c r="FPM12" s="242"/>
      <c r="FPN12" s="242"/>
      <c r="FPO12" s="242"/>
      <c r="FPP12" s="242"/>
      <c r="FPQ12" s="242"/>
      <c r="FPR12" s="242"/>
      <c r="FPS12" s="242"/>
      <c r="FPT12" s="242"/>
      <c r="FPU12" s="242"/>
      <c r="FPV12" s="242"/>
      <c r="FPW12" s="242"/>
      <c r="FPX12" s="242"/>
      <c r="FPY12" s="242"/>
      <c r="FPZ12" s="242"/>
      <c r="FQA12" s="242"/>
      <c r="FQB12" s="242"/>
      <c r="FQC12" s="242"/>
      <c r="FQD12" s="242"/>
      <c r="FQE12" s="242"/>
      <c r="FQF12" s="242"/>
      <c r="FQG12" s="242"/>
      <c r="FQH12" s="242"/>
      <c r="FQI12" s="242"/>
      <c r="FQJ12" s="242"/>
      <c r="FQK12" s="242"/>
      <c r="FQL12" s="242"/>
      <c r="FQM12" s="242"/>
      <c r="FQN12" s="242"/>
      <c r="FQO12" s="242"/>
      <c r="FQP12" s="242"/>
      <c r="FQQ12" s="242"/>
      <c r="FQR12" s="242"/>
      <c r="FQS12" s="242"/>
      <c r="FQT12" s="242"/>
      <c r="FQU12" s="242"/>
      <c r="FQV12" s="242"/>
      <c r="FQW12" s="242"/>
      <c r="FQX12" s="242"/>
      <c r="FQY12" s="242"/>
      <c r="FQZ12" s="242"/>
      <c r="FRA12" s="242"/>
      <c r="FRB12" s="242"/>
      <c r="FRC12" s="242"/>
      <c r="FRD12" s="242"/>
      <c r="FRE12" s="242"/>
      <c r="FRF12" s="242"/>
      <c r="FRG12" s="242"/>
      <c r="FRH12" s="242"/>
      <c r="FRI12" s="242"/>
      <c r="FRJ12" s="242"/>
      <c r="FRK12" s="242"/>
      <c r="FRL12" s="242"/>
      <c r="FRM12" s="242"/>
      <c r="FRN12" s="242"/>
      <c r="FRO12" s="242"/>
      <c r="FRP12" s="242"/>
      <c r="FRQ12" s="242"/>
      <c r="FRR12" s="242"/>
      <c r="FRS12" s="242"/>
      <c r="FRT12" s="242"/>
      <c r="FRU12" s="242"/>
      <c r="FRV12" s="242"/>
      <c r="FRW12" s="242"/>
      <c r="FRX12" s="242"/>
      <c r="FRY12" s="242"/>
      <c r="FRZ12" s="242"/>
      <c r="FSA12" s="242"/>
      <c r="FSB12" s="242"/>
      <c r="FSC12" s="242"/>
      <c r="FSD12" s="242"/>
      <c r="FSE12" s="242"/>
      <c r="FSF12" s="242"/>
      <c r="FSG12" s="242"/>
      <c r="FSH12" s="242"/>
      <c r="FSI12" s="242"/>
      <c r="FSJ12" s="242"/>
      <c r="FSK12" s="242"/>
      <c r="FSL12" s="242"/>
      <c r="FSM12" s="242"/>
      <c r="FSN12" s="242"/>
      <c r="FSO12" s="242"/>
      <c r="FSP12" s="242"/>
      <c r="FSQ12" s="242"/>
      <c r="FSR12" s="242"/>
      <c r="FSS12" s="242"/>
      <c r="FST12" s="242"/>
      <c r="FSU12" s="242"/>
      <c r="FSV12" s="242"/>
      <c r="FSW12" s="242"/>
      <c r="FSX12" s="242"/>
      <c r="FSY12" s="242"/>
      <c r="FSZ12" s="242"/>
      <c r="FTA12" s="242"/>
      <c r="FTB12" s="242"/>
      <c r="FTC12" s="242"/>
      <c r="FTD12" s="242"/>
      <c r="FTE12" s="242"/>
      <c r="FTF12" s="242"/>
      <c r="FTG12" s="242"/>
      <c r="FTH12" s="242"/>
      <c r="FTI12" s="242"/>
      <c r="FTJ12" s="242"/>
      <c r="FTK12" s="242"/>
      <c r="FTL12" s="242"/>
      <c r="FTM12" s="242"/>
      <c r="FTN12" s="242"/>
      <c r="FTO12" s="242"/>
      <c r="FTP12" s="242"/>
      <c r="FTQ12" s="242"/>
      <c r="FTR12" s="242"/>
      <c r="FTS12" s="242"/>
      <c r="FTT12" s="242"/>
      <c r="FTU12" s="242"/>
      <c r="FTV12" s="242"/>
      <c r="FTW12" s="242"/>
      <c r="FTX12" s="242"/>
      <c r="FTY12" s="242"/>
      <c r="FTZ12" s="242"/>
      <c r="FUA12" s="242"/>
      <c r="FUB12" s="242"/>
      <c r="FUC12" s="242"/>
      <c r="FUD12" s="242"/>
      <c r="FUE12" s="242"/>
      <c r="FUF12" s="242"/>
      <c r="FUG12" s="242"/>
      <c r="FUH12" s="242"/>
      <c r="FUI12" s="242"/>
      <c r="FUJ12" s="242"/>
      <c r="FUK12" s="242"/>
      <c r="FUL12" s="242"/>
      <c r="FUM12" s="242"/>
      <c r="FUN12" s="242"/>
      <c r="FUO12" s="242"/>
      <c r="FUP12" s="242"/>
      <c r="FUQ12" s="242"/>
      <c r="FUR12" s="242"/>
      <c r="FUS12" s="242"/>
      <c r="FUT12" s="242"/>
      <c r="FUU12" s="242"/>
      <c r="FUV12" s="242"/>
      <c r="FUW12" s="242"/>
      <c r="FUX12" s="242"/>
      <c r="FUY12" s="242"/>
      <c r="FUZ12" s="242"/>
      <c r="FVA12" s="242"/>
      <c r="FVB12" s="242"/>
      <c r="FVC12" s="242"/>
      <c r="FVD12" s="242"/>
      <c r="FVE12" s="242"/>
      <c r="FVF12" s="242"/>
      <c r="FVG12" s="242"/>
      <c r="FVH12" s="242"/>
      <c r="FVI12" s="242"/>
      <c r="FVJ12" s="242"/>
      <c r="FVK12" s="242"/>
      <c r="FVL12" s="242"/>
      <c r="FVM12" s="242"/>
      <c r="FVN12" s="242"/>
      <c r="FVO12" s="242"/>
      <c r="FVP12" s="242"/>
      <c r="FVQ12" s="242"/>
      <c r="FVR12" s="242"/>
      <c r="FVS12" s="242"/>
      <c r="FVT12" s="242"/>
      <c r="FVU12" s="242"/>
      <c r="FVV12" s="242"/>
      <c r="FVW12" s="242"/>
      <c r="FVX12" s="242"/>
      <c r="FVY12" s="242"/>
      <c r="FVZ12" s="242"/>
      <c r="FWA12" s="242"/>
      <c r="FWB12" s="242"/>
      <c r="FWC12" s="242"/>
      <c r="FWD12" s="242"/>
      <c r="FWE12" s="242"/>
      <c r="FWF12" s="242"/>
      <c r="FWG12" s="242"/>
      <c r="FWH12" s="242"/>
      <c r="FWI12" s="242"/>
      <c r="FWJ12" s="242"/>
      <c r="FWK12" s="242"/>
      <c r="FWL12" s="242"/>
      <c r="FWM12" s="242"/>
      <c r="FWN12" s="242"/>
      <c r="FWO12" s="242"/>
      <c r="FWP12" s="242"/>
      <c r="FWQ12" s="242"/>
      <c r="FWR12" s="242"/>
      <c r="FWS12" s="242"/>
      <c r="FWT12" s="242"/>
      <c r="FWU12" s="242"/>
      <c r="FWV12" s="242"/>
      <c r="FWW12" s="242"/>
      <c r="FWX12" s="242"/>
      <c r="FWY12" s="242"/>
      <c r="FWZ12" s="242"/>
      <c r="FXA12" s="242"/>
      <c r="FXB12" s="242"/>
      <c r="FXC12" s="242"/>
      <c r="FXD12" s="242"/>
      <c r="FXE12" s="242"/>
      <c r="FXF12" s="242"/>
      <c r="FXG12" s="242"/>
      <c r="FXH12" s="242"/>
      <c r="FXI12" s="242"/>
      <c r="FXJ12" s="242"/>
      <c r="FXK12" s="242"/>
      <c r="FXL12" s="242"/>
      <c r="FXM12" s="242"/>
      <c r="FXN12" s="242"/>
      <c r="FXO12" s="242"/>
      <c r="FXP12" s="242"/>
      <c r="FXQ12" s="242"/>
      <c r="FXR12" s="242"/>
      <c r="FXS12" s="242"/>
      <c r="FXT12" s="242"/>
      <c r="FXU12" s="242"/>
      <c r="FXV12" s="242"/>
      <c r="FXW12" s="242"/>
      <c r="FXX12" s="242"/>
      <c r="FXY12" s="242"/>
      <c r="FXZ12" s="242"/>
      <c r="FYA12" s="242"/>
      <c r="FYB12" s="242"/>
      <c r="FYC12" s="242"/>
      <c r="FYD12" s="242"/>
      <c r="FYE12" s="242"/>
      <c r="FYF12" s="242"/>
      <c r="FYG12" s="242"/>
      <c r="FYH12" s="242"/>
      <c r="FYI12" s="242"/>
      <c r="FYJ12" s="242"/>
      <c r="FYK12" s="242"/>
      <c r="FYL12" s="242"/>
      <c r="FYM12" s="242"/>
      <c r="FYN12" s="242"/>
      <c r="FYO12" s="242"/>
      <c r="FYP12" s="242"/>
      <c r="FYQ12" s="242"/>
      <c r="FYR12" s="242"/>
      <c r="FYS12" s="242"/>
      <c r="FYT12" s="242"/>
      <c r="FYU12" s="242"/>
      <c r="FYV12" s="242"/>
      <c r="FYW12" s="242"/>
      <c r="FYX12" s="242"/>
      <c r="FYY12" s="242"/>
      <c r="FYZ12" s="242"/>
      <c r="FZA12" s="242"/>
      <c r="FZB12" s="242"/>
      <c r="FZC12" s="242"/>
      <c r="FZD12" s="242"/>
      <c r="FZE12" s="242"/>
      <c r="FZF12" s="242"/>
      <c r="FZG12" s="242"/>
      <c r="FZH12" s="242"/>
      <c r="FZI12" s="242"/>
      <c r="FZJ12" s="242"/>
      <c r="FZK12" s="242"/>
      <c r="FZL12" s="242"/>
      <c r="FZM12" s="242"/>
      <c r="FZN12" s="242"/>
      <c r="FZO12" s="242"/>
      <c r="FZP12" s="242"/>
      <c r="FZQ12" s="242"/>
      <c r="FZR12" s="242"/>
      <c r="FZS12" s="242"/>
      <c r="FZT12" s="242"/>
      <c r="FZU12" s="242"/>
      <c r="FZV12" s="242"/>
      <c r="FZW12" s="242"/>
      <c r="FZX12" s="242"/>
      <c r="FZY12" s="242"/>
      <c r="FZZ12" s="242"/>
      <c r="GAA12" s="242"/>
      <c r="GAB12" s="242"/>
      <c r="GAC12" s="242"/>
      <c r="GAD12" s="242"/>
      <c r="GAE12" s="242"/>
      <c r="GAF12" s="242"/>
      <c r="GAG12" s="242"/>
      <c r="GAH12" s="242"/>
      <c r="GAI12" s="242"/>
      <c r="GAJ12" s="242"/>
      <c r="GAK12" s="242"/>
      <c r="GAL12" s="242"/>
      <c r="GAM12" s="242"/>
      <c r="GAN12" s="242"/>
      <c r="GAO12" s="242"/>
      <c r="GAP12" s="242"/>
      <c r="GAQ12" s="242"/>
      <c r="GAR12" s="242"/>
      <c r="GAS12" s="242"/>
      <c r="GAT12" s="242"/>
      <c r="GAU12" s="242"/>
      <c r="GAV12" s="242"/>
      <c r="GAW12" s="242"/>
      <c r="GAX12" s="242"/>
      <c r="GAY12" s="242"/>
      <c r="GAZ12" s="242"/>
      <c r="GBA12" s="242"/>
      <c r="GBB12" s="242"/>
      <c r="GBC12" s="242"/>
      <c r="GBD12" s="242"/>
      <c r="GBE12" s="242"/>
      <c r="GBF12" s="242"/>
      <c r="GBG12" s="242"/>
      <c r="GBH12" s="242"/>
      <c r="GBI12" s="242"/>
      <c r="GBJ12" s="242"/>
      <c r="GBK12" s="242"/>
      <c r="GBL12" s="242"/>
      <c r="GBM12" s="242"/>
      <c r="GBN12" s="242"/>
      <c r="GBO12" s="242"/>
      <c r="GBP12" s="242"/>
      <c r="GBQ12" s="242"/>
      <c r="GBR12" s="242"/>
      <c r="GBS12" s="242"/>
      <c r="GBT12" s="242"/>
      <c r="GBU12" s="242"/>
      <c r="GBV12" s="242"/>
      <c r="GBW12" s="242"/>
      <c r="GBX12" s="242"/>
      <c r="GBY12" s="242"/>
      <c r="GBZ12" s="242"/>
      <c r="GCA12" s="242"/>
      <c r="GCB12" s="242"/>
      <c r="GCC12" s="242"/>
      <c r="GCD12" s="242"/>
      <c r="GCE12" s="242"/>
      <c r="GCF12" s="242"/>
      <c r="GCG12" s="242"/>
      <c r="GCH12" s="242"/>
      <c r="GCI12" s="242"/>
      <c r="GCJ12" s="242"/>
      <c r="GCK12" s="242"/>
      <c r="GCL12" s="242"/>
      <c r="GCM12" s="242"/>
      <c r="GCN12" s="242"/>
      <c r="GCO12" s="242"/>
      <c r="GCP12" s="242"/>
      <c r="GCQ12" s="242"/>
      <c r="GCR12" s="242"/>
      <c r="GCS12" s="242"/>
      <c r="GCT12" s="242"/>
      <c r="GCU12" s="242"/>
      <c r="GCV12" s="242"/>
      <c r="GCW12" s="242"/>
      <c r="GCX12" s="242"/>
      <c r="GCY12" s="242"/>
      <c r="GCZ12" s="242"/>
      <c r="GDA12" s="242"/>
      <c r="GDB12" s="242"/>
      <c r="GDC12" s="242"/>
      <c r="GDD12" s="242"/>
      <c r="GDE12" s="242"/>
      <c r="GDF12" s="242"/>
      <c r="GDG12" s="242"/>
      <c r="GDH12" s="242"/>
      <c r="GDI12" s="242"/>
      <c r="GDJ12" s="242"/>
      <c r="GDK12" s="242"/>
      <c r="GDL12" s="242"/>
      <c r="GDM12" s="242"/>
      <c r="GDN12" s="242"/>
      <c r="GDO12" s="242"/>
      <c r="GDP12" s="242"/>
      <c r="GDQ12" s="242"/>
      <c r="GDR12" s="242"/>
      <c r="GDS12" s="242"/>
      <c r="GDT12" s="242"/>
      <c r="GDU12" s="242"/>
      <c r="GDV12" s="242"/>
      <c r="GDW12" s="242"/>
      <c r="GDX12" s="242"/>
      <c r="GDY12" s="242"/>
      <c r="GDZ12" s="242"/>
      <c r="GEA12" s="242"/>
      <c r="GEB12" s="242"/>
      <c r="GEC12" s="242"/>
      <c r="GED12" s="242"/>
      <c r="GEE12" s="242"/>
      <c r="GEF12" s="242"/>
      <c r="GEG12" s="242"/>
      <c r="GEH12" s="242"/>
      <c r="GEI12" s="242"/>
      <c r="GEJ12" s="242"/>
      <c r="GEK12" s="242"/>
      <c r="GEL12" s="242"/>
      <c r="GEM12" s="242"/>
      <c r="GEN12" s="242"/>
      <c r="GEO12" s="242"/>
      <c r="GEP12" s="242"/>
      <c r="GEQ12" s="242"/>
      <c r="GER12" s="242"/>
      <c r="GES12" s="242"/>
      <c r="GET12" s="242"/>
      <c r="GEU12" s="242"/>
      <c r="GEV12" s="242"/>
      <c r="GEW12" s="242"/>
      <c r="GEX12" s="242"/>
      <c r="GEY12" s="242"/>
      <c r="GEZ12" s="242"/>
      <c r="GFA12" s="242"/>
      <c r="GFB12" s="242"/>
      <c r="GFC12" s="242"/>
      <c r="GFD12" s="242"/>
      <c r="GFE12" s="242"/>
      <c r="GFF12" s="242"/>
      <c r="GFG12" s="242"/>
      <c r="GFH12" s="242"/>
      <c r="GFI12" s="242"/>
      <c r="GFJ12" s="242"/>
      <c r="GFK12" s="242"/>
      <c r="GFL12" s="242"/>
      <c r="GFM12" s="242"/>
      <c r="GFN12" s="242"/>
      <c r="GFO12" s="242"/>
      <c r="GFP12" s="242"/>
      <c r="GFQ12" s="242"/>
      <c r="GFR12" s="242"/>
      <c r="GFS12" s="242"/>
      <c r="GFT12" s="242"/>
      <c r="GFU12" s="242"/>
      <c r="GFV12" s="242"/>
      <c r="GFW12" s="242"/>
      <c r="GFX12" s="242"/>
      <c r="GFY12" s="242"/>
      <c r="GFZ12" s="242"/>
      <c r="GGA12" s="242"/>
      <c r="GGB12" s="242"/>
      <c r="GGC12" s="242"/>
      <c r="GGD12" s="242"/>
      <c r="GGE12" s="242"/>
      <c r="GGF12" s="242"/>
      <c r="GGG12" s="242"/>
      <c r="GGH12" s="242"/>
      <c r="GGI12" s="242"/>
      <c r="GGJ12" s="242"/>
      <c r="GGK12" s="242"/>
      <c r="GGL12" s="242"/>
      <c r="GGM12" s="242"/>
      <c r="GGN12" s="242"/>
      <c r="GGO12" s="242"/>
      <c r="GGP12" s="242"/>
      <c r="GGQ12" s="242"/>
      <c r="GGR12" s="242"/>
      <c r="GGS12" s="242"/>
      <c r="GGT12" s="242"/>
      <c r="GGU12" s="242"/>
      <c r="GGV12" s="242"/>
      <c r="GGW12" s="242"/>
      <c r="GGX12" s="242"/>
      <c r="GGY12" s="242"/>
      <c r="GGZ12" s="242"/>
      <c r="GHA12" s="242"/>
      <c r="GHB12" s="242"/>
      <c r="GHC12" s="242"/>
      <c r="GHD12" s="242"/>
      <c r="GHE12" s="242"/>
      <c r="GHF12" s="242"/>
      <c r="GHG12" s="242"/>
      <c r="GHH12" s="242"/>
      <c r="GHI12" s="242"/>
      <c r="GHJ12" s="242"/>
      <c r="GHK12" s="242"/>
      <c r="GHL12" s="242"/>
      <c r="GHM12" s="242"/>
      <c r="GHN12" s="242"/>
      <c r="GHO12" s="242"/>
      <c r="GHP12" s="242"/>
      <c r="GHQ12" s="242"/>
      <c r="GHR12" s="242"/>
      <c r="GHS12" s="242"/>
      <c r="GHT12" s="242"/>
      <c r="GHU12" s="242"/>
      <c r="GHV12" s="242"/>
      <c r="GHW12" s="242"/>
      <c r="GHX12" s="242"/>
      <c r="GHY12" s="242"/>
      <c r="GHZ12" s="242"/>
      <c r="GIA12" s="242"/>
      <c r="GIB12" s="242"/>
      <c r="GIC12" s="242"/>
      <c r="GID12" s="242"/>
      <c r="GIE12" s="242"/>
      <c r="GIF12" s="242"/>
      <c r="GIG12" s="242"/>
      <c r="GIH12" s="242"/>
      <c r="GII12" s="242"/>
      <c r="GIJ12" s="242"/>
      <c r="GIK12" s="242"/>
      <c r="GIL12" s="242"/>
      <c r="GIM12" s="242"/>
      <c r="GIN12" s="242"/>
      <c r="GIO12" s="242"/>
      <c r="GIP12" s="242"/>
      <c r="GIQ12" s="242"/>
      <c r="GIR12" s="242"/>
      <c r="GIS12" s="242"/>
      <c r="GIT12" s="242"/>
      <c r="GIU12" s="242"/>
      <c r="GIV12" s="242"/>
      <c r="GIW12" s="242"/>
      <c r="GIX12" s="242"/>
      <c r="GIY12" s="242"/>
      <c r="GIZ12" s="242"/>
      <c r="GJA12" s="242"/>
      <c r="GJB12" s="242"/>
      <c r="GJC12" s="242"/>
      <c r="GJD12" s="242"/>
      <c r="GJE12" s="242"/>
      <c r="GJF12" s="242"/>
      <c r="GJG12" s="242"/>
      <c r="GJH12" s="242"/>
      <c r="GJI12" s="242"/>
      <c r="GJJ12" s="242"/>
      <c r="GJK12" s="242"/>
      <c r="GJL12" s="242"/>
      <c r="GJM12" s="242"/>
      <c r="GJN12" s="242"/>
      <c r="GJO12" s="242"/>
      <c r="GJP12" s="242"/>
      <c r="GJQ12" s="242"/>
      <c r="GJR12" s="242"/>
      <c r="GJS12" s="242"/>
      <c r="GJT12" s="242"/>
      <c r="GJU12" s="242"/>
      <c r="GJV12" s="242"/>
      <c r="GJW12" s="242"/>
      <c r="GJX12" s="242"/>
      <c r="GJY12" s="242"/>
      <c r="GJZ12" s="242"/>
      <c r="GKA12" s="242"/>
      <c r="GKB12" s="242"/>
      <c r="GKC12" s="242"/>
      <c r="GKD12" s="242"/>
      <c r="GKE12" s="242"/>
      <c r="GKF12" s="242"/>
      <c r="GKG12" s="242"/>
      <c r="GKH12" s="242"/>
      <c r="GKI12" s="242"/>
      <c r="GKJ12" s="242"/>
      <c r="GKK12" s="242"/>
      <c r="GKL12" s="242"/>
      <c r="GKM12" s="242"/>
      <c r="GKN12" s="242"/>
      <c r="GKO12" s="242"/>
      <c r="GKP12" s="242"/>
      <c r="GKQ12" s="242"/>
      <c r="GKR12" s="242"/>
      <c r="GKS12" s="242"/>
      <c r="GKT12" s="242"/>
      <c r="GKU12" s="242"/>
      <c r="GKV12" s="242"/>
      <c r="GKW12" s="242"/>
      <c r="GKX12" s="242"/>
      <c r="GKY12" s="242"/>
      <c r="GKZ12" s="242"/>
      <c r="GLA12" s="242"/>
      <c r="GLB12" s="242"/>
      <c r="GLC12" s="242"/>
      <c r="GLD12" s="242"/>
      <c r="GLE12" s="242"/>
      <c r="GLF12" s="242"/>
      <c r="GLG12" s="242"/>
      <c r="GLH12" s="242"/>
      <c r="GLI12" s="242"/>
      <c r="GLJ12" s="242"/>
      <c r="GLK12" s="242"/>
      <c r="GLL12" s="242"/>
      <c r="GLM12" s="242"/>
      <c r="GLN12" s="242"/>
      <c r="GLO12" s="242"/>
      <c r="GLP12" s="242"/>
      <c r="GLQ12" s="242"/>
      <c r="GLR12" s="242"/>
      <c r="GLS12" s="242"/>
      <c r="GLT12" s="242"/>
      <c r="GLU12" s="242"/>
      <c r="GLV12" s="242"/>
      <c r="GLW12" s="242"/>
      <c r="GLX12" s="242"/>
      <c r="GLY12" s="242"/>
      <c r="GLZ12" s="242"/>
      <c r="GMA12" s="242"/>
      <c r="GMB12" s="242"/>
      <c r="GMC12" s="242"/>
      <c r="GMD12" s="242"/>
      <c r="GME12" s="242"/>
      <c r="GMF12" s="242"/>
      <c r="GMG12" s="242"/>
      <c r="GMH12" s="242"/>
      <c r="GMI12" s="242"/>
      <c r="GMJ12" s="242"/>
      <c r="GMK12" s="242"/>
      <c r="GML12" s="242"/>
      <c r="GMM12" s="242"/>
      <c r="GMN12" s="242"/>
      <c r="GMO12" s="242"/>
      <c r="GMP12" s="242"/>
      <c r="GMQ12" s="242"/>
      <c r="GMR12" s="242"/>
      <c r="GMS12" s="242"/>
      <c r="GMT12" s="242"/>
      <c r="GMU12" s="242"/>
      <c r="GMV12" s="242"/>
      <c r="GMW12" s="242"/>
      <c r="GMX12" s="242"/>
      <c r="GMY12" s="242"/>
      <c r="GMZ12" s="242"/>
      <c r="GNA12" s="242"/>
      <c r="GNB12" s="242"/>
      <c r="GNC12" s="242"/>
      <c r="GND12" s="242"/>
      <c r="GNE12" s="242"/>
      <c r="GNF12" s="242"/>
      <c r="GNG12" s="242"/>
      <c r="GNH12" s="242"/>
      <c r="GNI12" s="242"/>
      <c r="GNJ12" s="242"/>
      <c r="GNK12" s="242"/>
      <c r="GNL12" s="242"/>
      <c r="GNM12" s="242"/>
      <c r="GNN12" s="242"/>
      <c r="GNO12" s="242"/>
      <c r="GNP12" s="242"/>
      <c r="GNQ12" s="242"/>
      <c r="GNR12" s="242"/>
      <c r="GNS12" s="242"/>
      <c r="GNT12" s="242"/>
      <c r="GNU12" s="242"/>
      <c r="GNV12" s="242"/>
      <c r="GNW12" s="242"/>
      <c r="GNX12" s="242"/>
      <c r="GNY12" s="242"/>
      <c r="GNZ12" s="242"/>
      <c r="GOA12" s="242"/>
      <c r="GOB12" s="242"/>
      <c r="GOC12" s="242"/>
      <c r="GOD12" s="242"/>
      <c r="GOE12" s="242"/>
      <c r="GOF12" s="242"/>
      <c r="GOG12" s="242"/>
      <c r="GOH12" s="242"/>
      <c r="GOI12" s="242"/>
      <c r="GOJ12" s="242"/>
      <c r="GOK12" s="242"/>
      <c r="GOL12" s="242"/>
      <c r="GOM12" s="242"/>
      <c r="GON12" s="242"/>
      <c r="GOO12" s="242"/>
      <c r="GOP12" s="242"/>
      <c r="GOQ12" s="242"/>
      <c r="GOR12" s="242"/>
      <c r="GOS12" s="242"/>
      <c r="GOT12" s="242"/>
      <c r="GOU12" s="242"/>
      <c r="GOV12" s="242"/>
      <c r="GOW12" s="242"/>
      <c r="GOX12" s="242"/>
      <c r="GOY12" s="242"/>
      <c r="GOZ12" s="242"/>
      <c r="GPA12" s="242"/>
      <c r="GPB12" s="242"/>
      <c r="GPC12" s="242"/>
      <c r="GPD12" s="242"/>
      <c r="GPE12" s="242"/>
      <c r="GPF12" s="242"/>
      <c r="GPG12" s="242"/>
      <c r="GPH12" s="242"/>
      <c r="GPI12" s="242"/>
      <c r="GPJ12" s="242"/>
      <c r="GPK12" s="242"/>
      <c r="GPL12" s="242"/>
      <c r="GPM12" s="242"/>
      <c r="GPN12" s="242"/>
      <c r="GPO12" s="242"/>
      <c r="GPP12" s="242"/>
      <c r="GPQ12" s="242"/>
      <c r="GPR12" s="242"/>
      <c r="GPS12" s="242"/>
      <c r="GPT12" s="242"/>
      <c r="GPU12" s="242"/>
      <c r="GPV12" s="242"/>
      <c r="GPW12" s="242"/>
      <c r="GPX12" s="242"/>
      <c r="GPY12" s="242"/>
      <c r="GPZ12" s="242"/>
      <c r="GQA12" s="242"/>
      <c r="GQB12" s="242"/>
      <c r="GQC12" s="242"/>
      <c r="GQD12" s="242"/>
      <c r="GQE12" s="242"/>
      <c r="GQF12" s="242"/>
      <c r="GQG12" s="242"/>
      <c r="GQH12" s="242"/>
      <c r="GQI12" s="242"/>
      <c r="GQJ12" s="242"/>
      <c r="GQK12" s="242"/>
      <c r="GQL12" s="242"/>
      <c r="GQM12" s="242"/>
      <c r="GQN12" s="242"/>
      <c r="GQO12" s="242"/>
      <c r="GQP12" s="242"/>
      <c r="GQQ12" s="242"/>
      <c r="GQR12" s="242"/>
      <c r="GQS12" s="242"/>
      <c r="GQT12" s="242"/>
      <c r="GQU12" s="242"/>
      <c r="GQV12" s="242"/>
      <c r="GQW12" s="242"/>
      <c r="GQX12" s="242"/>
      <c r="GQY12" s="242"/>
      <c r="GQZ12" s="242"/>
      <c r="GRA12" s="242"/>
      <c r="GRB12" s="242"/>
      <c r="GRC12" s="242"/>
      <c r="GRD12" s="242"/>
      <c r="GRE12" s="242"/>
      <c r="GRF12" s="242"/>
      <c r="GRG12" s="242"/>
      <c r="GRH12" s="242"/>
      <c r="GRI12" s="242"/>
      <c r="GRJ12" s="242"/>
      <c r="GRK12" s="242"/>
      <c r="GRL12" s="242"/>
      <c r="GRM12" s="242"/>
      <c r="GRN12" s="242"/>
      <c r="GRO12" s="242"/>
      <c r="GRP12" s="242"/>
      <c r="GRQ12" s="242"/>
      <c r="GRR12" s="242"/>
      <c r="GRS12" s="242"/>
      <c r="GRT12" s="242"/>
      <c r="GRU12" s="242"/>
      <c r="GRV12" s="242"/>
      <c r="GRW12" s="242"/>
      <c r="GRX12" s="242"/>
      <c r="GRY12" s="242"/>
      <c r="GRZ12" s="242"/>
      <c r="GSA12" s="242"/>
      <c r="GSB12" s="242"/>
      <c r="GSC12" s="242"/>
      <c r="GSD12" s="242"/>
      <c r="GSE12" s="242"/>
      <c r="GSF12" s="242"/>
      <c r="GSG12" s="242"/>
      <c r="GSH12" s="242"/>
      <c r="GSI12" s="242"/>
      <c r="GSJ12" s="242"/>
      <c r="GSK12" s="242"/>
      <c r="GSL12" s="242"/>
      <c r="GSM12" s="242"/>
      <c r="GSN12" s="242"/>
      <c r="GSO12" s="242"/>
      <c r="GSP12" s="242"/>
      <c r="GSQ12" s="242"/>
      <c r="GSR12" s="242"/>
      <c r="GSS12" s="242"/>
      <c r="GST12" s="242"/>
      <c r="GSU12" s="242"/>
      <c r="GSV12" s="242"/>
      <c r="GSW12" s="242"/>
      <c r="GSX12" s="242"/>
      <c r="GSY12" s="242"/>
      <c r="GSZ12" s="242"/>
      <c r="GTA12" s="242"/>
      <c r="GTB12" s="242"/>
      <c r="GTC12" s="242"/>
      <c r="GTD12" s="242"/>
      <c r="GTE12" s="242"/>
      <c r="GTF12" s="242"/>
      <c r="GTG12" s="242"/>
      <c r="GTH12" s="242"/>
      <c r="GTI12" s="242"/>
      <c r="GTJ12" s="242"/>
      <c r="GTK12" s="242"/>
      <c r="GTL12" s="242"/>
      <c r="GTM12" s="242"/>
      <c r="GTN12" s="242"/>
      <c r="GTO12" s="242"/>
      <c r="GTP12" s="242"/>
      <c r="GTQ12" s="242"/>
      <c r="GTR12" s="242"/>
      <c r="GTS12" s="242"/>
      <c r="GTT12" s="242"/>
      <c r="GTU12" s="242"/>
      <c r="GTV12" s="242"/>
      <c r="GTW12" s="242"/>
      <c r="GTX12" s="242"/>
      <c r="GTY12" s="242"/>
      <c r="GTZ12" s="242"/>
      <c r="GUA12" s="242"/>
      <c r="GUB12" s="242"/>
      <c r="GUC12" s="242"/>
      <c r="GUD12" s="242"/>
      <c r="GUE12" s="242"/>
      <c r="GUF12" s="242"/>
      <c r="GUG12" s="242"/>
      <c r="GUH12" s="242"/>
      <c r="GUI12" s="242"/>
      <c r="GUJ12" s="242"/>
      <c r="GUK12" s="242"/>
      <c r="GUL12" s="242"/>
      <c r="GUM12" s="242"/>
      <c r="GUN12" s="242"/>
      <c r="GUO12" s="242"/>
      <c r="GUP12" s="242"/>
      <c r="GUQ12" s="242"/>
      <c r="GUR12" s="242"/>
      <c r="GUS12" s="242"/>
      <c r="GUT12" s="242"/>
      <c r="GUU12" s="242"/>
      <c r="GUV12" s="242"/>
      <c r="GUW12" s="242"/>
      <c r="GUX12" s="242"/>
      <c r="GUY12" s="242"/>
      <c r="GUZ12" s="242"/>
      <c r="GVA12" s="242"/>
      <c r="GVB12" s="242"/>
      <c r="GVC12" s="242"/>
      <c r="GVD12" s="242"/>
      <c r="GVE12" s="242"/>
      <c r="GVF12" s="242"/>
      <c r="GVG12" s="242"/>
      <c r="GVH12" s="242"/>
      <c r="GVI12" s="242"/>
      <c r="GVJ12" s="242"/>
      <c r="GVK12" s="242"/>
      <c r="GVL12" s="242"/>
      <c r="GVM12" s="242"/>
      <c r="GVN12" s="242"/>
      <c r="GVO12" s="242"/>
      <c r="GVP12" s="242"/>
      <c r="GVQ12" s="242"/>
      <c r="GVR12" s="242"/>
      <c r="GVS12" s="242"/>
      <c r="GVT12" s="242"/>
      <c r="GVU12" s="242"/>
      <c r="GVV12" s="242"/>
      <c r="GVW12" s="242"/>
      <c r="GVX12" s="242"/>
      <c r="GVY12" s="242"/>
      <c r="GVZ12" s="242"/>
      <c r="GWA12" s="242"/>
      <c r="GWB12" s="242"/>
      <c r="GWC12" s="242"/>
      <c r="GWD12" s="242"/>
      <c r="GWE12" s="242"/>
      <c r="GWF12" s="242"/>
      <c r="GWG12" s="242"/>
      <c r="GWH12" s="242"/>
      <c r="GWI12" s="242"/>
      <c r="GWJ12" s="242"/>
      <c r="GWK12" s="242"/>
      <c r="GWL12" s="242"/>
      <c r="GWM12" s="242"/>
      <c r="GWN12" s="242"/>
      <c r="GWO12" s="242"/>
      <c r="GWP12" s="242"/>
      <c r="GWQ12" s="242"/>
      <c r="GWR12" s="242"/>
      <c r="GWS12" s="242"/>
      <c r="GWT12" s="242"/>
      <c r="GWU12" s="242"/>
      <c r="GWV12" s="242"/>
      <c r="GWW12" s="242"/>
      <c r="GWX12" s="242"/>
      <c r="GWY12" s="242"/>
      <c r="GWZ12" s="242"/>
      <c r="GXA12" s="242"/>
      <c r="GXB12" s="242"/>
      <c r="GXC12" s="242"/>
      <c r="GXD12" s="242"/>
      <c r="GXE12" s="242"/>
      <c r="GXF12" s="242"/>
      <c r="GXG12" s="242"/>
      <c r="GXH12" s="242"/>
      <c r="GXI12" s="242"/>
      <c r="GXJ12" s="242"/>
      <c r="GXK12" s="242"/>
      <c r="GXL12" s="242"/>
      <c r="GXM12" s="242"/>
      <c r="GXN12" s="242"/>
      <c r="GXO12" s="242"/>
      <c r="GXP12" s="242"/>
      <c r="GXQ12" s="242"/>
      <c r="GXR12" s="242"/>
      <c r="GXS12" s="242"/>
      <c r="GXT12" s="242"/>
      <c r="GXU12" s="242"/>
      <c r="GXV12" s="242"/>
      <c r="GXW12" s="242"/>
      <c r="GXX12" s="242"/>
      <c r="GXY12" s="242"/>
      <c r="GXZ12" s="242"/>
      <c r="GYA12" s="242"/>
      <c r="GYB12" s="242"/>
      <c r="GYC12" s="242"/>
      <c r="GYD12" s="242"/>
      <c r="GYE12" s="242"/>
      <c r="GYF12" s="242"/>
      <c r="GYG12" s="242"/>
      <c r="GYH12" s="242"/>
      <c r="GYI12" s="242"/>
      <c r="GYJ12" s="242"/>
      <c r="GYK12" s="242"/>
      <c r="GYL12" s="242"/>
      <c r="GYM12" s="242"/>
      <c r="GYN12" s="242"/>
      <c r="GYO12" s="242"/>
      <c r="GYP12" s="242"/>
      <c r="GYQ12" s="242"/>
      <c r="GYR12" s="242"/>
      <c r="GYS12" s="242"/>
      <c r="GYT12" s="242"/>
      <c r="GYU12" s="242"/>
      <c r="GYV12" s="242"/>
      <c r="GYW12" s="242"/>
      <c r="GYX12" s="242"/>
      <c r="GYY12" s="242"/>
      <c r="GYZ12" s="242"/>
      <c r="GZA12" s="242"/>
      <c r="GZB12" s="242"/>
      <c r="GZC12" s="242"/>
      <c r="GZD12" s="242"/>
      <c r="GZE12" s="242"/>
      <c r="GZF12" s="242"/>
      <c r="GZG12" s="242"/>
      <c r="GZH12" s="242"/>
      <c r="GZI12" s="242"/>
      <c r="GZJ12" s="242"/>
      <c r="GZK12" s="242"/>
      <c r="GZL12" s="242"/>
      <c r="GZM12" s="242"/>
      <c r="GZN12" s="242"/>
      <c r="GZO12" s="242"/>
      <c r="GZP12" s="242"/>
      <c r="GZQ12" s="242"/>
      <c r="GZR12" s="242"/>
      <c r="GZS12" s="242"/>
      <c r="GZT12" s="242"/>
      <c r="GZU12" s="242"/>
      <c r="GZV12" s="242"/>
      <c r="GZW12" s="242"/>
      <c r="GZX12" s="242"/>
      <c r="GZY12" s="242"/>
      <c r="GZZ12" s="242"/>
      <c r="HAA12" s="242"/>
      <c r="HAB12" s="242"/>
      <c r="HAC12" s="242"/>
      <c r="HAD12" s="242"/>
      <c r="HAE12" s="242"/>
      <c r="HAF12" s="242"/>
      <c r="HAG12" s="242"/>
      <c r="HAH12" s="242"/>
      <c r="HAI12" s="242"/>
      <c r="HAJ12" s="242"/>
      <c r="HAK12" s="242"/>
      <c r="HAL12" s="242"/>
      <c r="HAM12" s="242"/>
      <c r="HAN12" s="242"/>
      <c r="HAO12" s="242"/>
      <c r="HAP12" s="242"/>
      <c r="HAQ12" s="242"/>
      <c r="HAR12" s="242"/>
      <c r="HAS12" s="242"/>
      <c r="HAT12" s="242"/>
      <c r="HAU12" s="242"/>
      <c r="HAV12" s="242"/>
      <c r="HAW12" s="242"/>
      <c r="HAX12" s="242"/>
      <c r="HAY12" s="242"/>
      <c r="HAZ12" s="242"/>
      <c r="HBA12" s="242"/>
      <c r="HBB12" s="242"/>
      <c r="HBC12" s="242"/>
      <c r="HBD12" s="242"/>
      <c r="HBE12" s="242"/>
      <c r="HBF12" s="242"/>
      <c r="HBG12" s="242"/>
      <c r="HBH12" s="242"/>
      <c r="HBI12" s="242"/>
      <c r="HBJ12" s="242"/>
      <c r="HBK12" s="242"/>
      <c r="HBL12" s="242"/>
      <c r="HBM12" s="242"/>
      <c r="HBN12" s="242"/>
      <c r="HBO12" s="242"/>
      <c r="HBP12" s="242"/>
      <c r="HBQ12" s="242"/>
      <c r="HBR12" s="242"/>
      <c r="HBS12" s="242"/>
      <c r="HBT12" s="242"/>
      <c r="HBU12" s="242"/>
      <c r="HBV12" s="242"/>
      <c r="HBW12" s="242"/>
      <c r="HBX12" s="242"/>
      <c r="HBY12" s="242"/>
      <c r="HBZ12" s="242"/>
      <c r="HCA12" s="242"/>
      <c r="HCB12" s="242"/>
      <c r="HCC12" s="242"/>
      <c r="HCD12" s="242"/>
      <c r="HCE12" s="242"/>
      <c r="HCF12" s="242"/>
      <c r="HCG12" s="242"/>
      <c r="HCH12" s="242"/>
      <c r="HCI12" s="242"/>
      <c r="HCJ12" s="242"/>
      <c r="HCK12" s="242"/>
      <c r="HCL12" s="242"/>
      <c r="HCM12" s="242"/>
      <c r="HCN12" s="242"/>
      <c r="HCO12" s="242"/>
      <c r="HCP12" s="242"/>
      <c r="HCQ12" s="242"/>
      <c r="HCR12" s="242"/>
      <c r="HCS12" s="242"/>
      <c r="HCT12" s="242"/>
      <c r="HCU12" s="242"/>
      <c r="HCV12" s="242"/>
      <c r="HCW12" s="242"/>
      <c r="HCX12" s="242"/>
      <c r="HCY12" s="242"/>
      <c r="HCZ12" s="242"/>
      <c r="HDA12" s="242"/>
      <c r="HDB12" s="242"/>
      <c r="HDC12" s="242"/>
      <c r="HDD12" s="242"/>
      <c r="HDE12" s="242"/>
      <c r="HDF12" s="242"/>
      <c r="HDG12" s="242"/>
      <c r="HDH12" s="242"/>
      <c r="HDI12" s="242"/>
      <c r="HDJ12" s="242"/>
      <c r="HDK12" s="242"/>
      <c r="HDL12" s="242"/>
      <c r="HDM12" s="242"/>
      <c r="HDN12" s="242"/>
      <c r="HDO12" s="242"/>
      <c r="HDP12" s="242"/>
      <c r="HDQ12" s="242"/>
      <c r="HDR12" s="242"/>
      <c r="HDS12" s="242"/>
      <c r="HDT12" s="242"/>
      <c r="HDU12" s="242"/>
      <c r="HDV12" s="242"/>
      <c r="HDW12" s="242"/>
      <c r="HDX12" s="242"/>
      <c r="HDY12" s="242"/>
      <c r="HDZ12" s="242"/>
      <c r="HEA12" s="242"/>
      <c r="HEB12" s="242"/>
      <c r="HEC12" s="242"/>
      <c r="HED12" s="242"/>
      <c r="HEE12" s="242"/>
      <c r="HEF12" s="242"/>
      <c r="HEG12" s="242"/>
      <c r="HEH12" s="242"/>
      <c r="HEI12" s="242"/>
      <c r="HEJ12" s="242"/>
      <c r="HEK12" s="242"/>
      <c r="HEL12" s="242"/>
      <c r="HEM12" s="242"/>
      <c r="HEN12" s="242"/>
      <c r="HEO12" s="242"/>
      <c r="HEP12" s="242"/>
      <c r="HEQ12" s="242"/>
      <c r="HER12" s="242"/>
      <c r="HES12" s="242"/>
      <c r="HET12" s="242"/>
      <c r="HEU12" s="242"/>
      <c r="HEV12" s="242"/>
      <c r="HEW12" s="242"/>
      <c r="HEX12" s="242"/>
      <c r="HEY12" s="242"/>
      <c r="HEZ12" s="242"/>
      <c r="HFA12" s="242"/>
      <c r="HFB12" s="242"/>
      <c r="HFC12" s="242"/>
      <c r="HFD12" s="242"/>
      <c r="HFE12" s="242"/>
      <c r="HFF12" s="242"/>
      <c r="HFG12" s="242"/>
      <c r="HFH12" s="242"/>
      <c r="HFI12" s="242"/>
      <c r="HFJ12" s="242"/>
      <c r="HFK12" s="242"/>
      <c r="HFL12" s="242"/>
      <c r="HFM12" s="242"/>
      <c r="HFN12" s="242"/>
      <c r="HFO12" s="242"/>
      <c r="HFP12" s="242"/>
      <c r="HFQ12" s="242"/>
      <c r="HFR12" s="242"/>
      <c r="HFS12" s="242"/>
      <c r="HFT12" s="242"/>
      <c r="HFU12" s="242"/>
      <c r="HFV12" s="242"/>
      <c r="HFW12" s="242"/>
      <c r="HFX12" s="242"/>
      <c r="HFY12" s="242"/>
      <c r="HFZ12" s="242"/>
      <c r="HGA12" s="242"/>
      <c r="HGB12" s="242"/>
      <c r="HGC12" s="242"/>
      <c r="HGD12" s="242"/>
      <c r="HGE12" s="242"/>
      <c r="HGF12" s="242"/>
      <c r="HGG12" s="242"/>
      <c r="HGH12" s="242"/>
      <c r="HGI12" s="242"/>
      <c r="HGJ12" s="242"/>
      <c r="HGK12" s="242"/>
      <c r="HGL12" s="242"/>
      <c r="HGM12" s="242"/>
      <c r="HGN12" s="242"/>
      <c r="HGO12" s="242"/>
      <c r="HGP12" s="242"/>
      <c r="HGQ12" s="242"/>
      <c r="HGR12" s="242"/>
      <c r="HGS12" s="242"/>
      <c r="HGT12" s="242"/>
      <c r="HGU12" s="242"/>
      <c r="HGV12" s="242"/>
      <c r="HGW12" s="242"/>
      <c r="HGX12" s="242"/>
      <c r="HGY12" s="242"/>
      <c r="HGZ12" s="242"/>
      <c r="HHA12" s="242"/>
      <c r="HHB12" s="242"/>
      <c r="HHC12" s="242"/>
      <c r="HHD12" s="242"/>
      <c r="HHE12" s="242"/>
      <c r="HHF12" s="242"/>
      <c r="HHG12" s="242"/>
      <c r="HHH12" s="242"/>
      <c r="HHI12" s="242"/>
      <c r="HHJ12" s="242"/>
      <c r="HHK12" s="242"/>
      <c r="HHL12" s="242"/>
      <c r="HHM12" s="242"/>
      <c r="HHN12" s="242"/>
      <c r="HHO12" s="242"/>
      <c r="HHP12" s="242"/>
      <c r="HHQ12" s="242"/>
      <c r="HHR12" s="242"/>
      <c r="HHS12" s="242"/>
      <c r="HHT12" s="242"/>
      <c r="HHU12" s="242"/>
      <c r="HHV12" s="242"/>
      <c r="HHW12" s="242"/>
      <c r="HHX12" s="242"/>
      <c r="HHY12" s="242"/>
      <c r="HHZ12" s="242"/>
      <c r="HIA12" s="242"/>
      <c r="HIB12" s="242"/>
      <c r="HIC12" s="242"/>
      <c r="HID12" s="242"/>
      <c r="HIE12" s="242"/>
      <c r="HIF12" s="242"/>
      <c r="HIG12" s="242"/>
      <c r="HIH12" s="242"/>
      <c r="HII12" s="242"/>
      <c r="HIJ12" s="242"/>
      <c r="HIK12" s="242"/>
      <c r="HIL12" s="242"/>
      <c r="HIM12" s="242"/>
      <c r="HIN12" s="242"/>
      <c r="HIO12" s="242"/>
      <c r="HIP12" s="242"/>
      <c r="HIQ12" s="242"/>
      <c r="HIR12" s="242"/>
      <c r="HIS12" s="242"/>
      <c r="HIT12" s="242"/>
      <c r="HIU12" s="242"/>
      <c r="HIV12" s="242"/>
      <c r="HIW12" s="242"/>
      <c r="HIX12" s="242"/>
      <c r="HIY12" s="242"/>
      <c r="HIZ12" s="242"/>
      <c r="HJA12" s="242"/>
      <c r="HJB12" s="242"/>
      <c r="HJC12" s="242"/>
      <c r="HJD12" s="242"/>
      <c r="HJE12" s="242"/>
      <c r="HJF12" s="242"/>
      <c r="HJG12" s="242"/>
      <c r="HJH12" s="242"/>
      <c r="HJI12" s="242"/>
      <c r="HJJ12" s="242"/>
      <c r="HJK12" s="242"/>
      <c r="HJL12" s="242"/>
      <c r="HJM12" s="242"/>
      <c r="HJN12" s="242"/>
      <c r="HJO12" s="242"/>
      <c r="HJP12" s="242"/>
      <c r="HJQ12" s="242"/>
      <c r="HJR12" s="242"/>
      <c r="HJS12" s="242"/>
      <c r="HJT12" s="242"/>
      <c r="HJU12" s="242"/>
      <c r="HJV12" s="242"/>
      <c r="HJW12" s="242"/>
      <c r="HJX12" s="242"/>
      <c r="HJY12" s="242"/>
      <c r="HJZ12" s="242"/>
      <c r="HKA12" s="242"/>
      <c r="HKB12" s="242"/>
      <c r="HKC12" s="242"/>
      <c r="HKD12" s="242"/>
      <c r="HKE12" s="242"/>
      <c r="HKF12" s="242"/>
      <c r="HKG12" s="242"/>
      <c r="HKH12" s="242"/>
      <c r="HKI12" s="242"/>
      <c r="HKJ12" s="242"/>
      <c r="HKK12" s="242"/>
      <c r="HKL12" s="242"/>
      <c r="HKM12" s="242"/>
      <c r="HKN12" s="242"/>
      <c r="HKO12" s="242"/>
      <c r="HKP12" s="242"/>
      <c r="HKQ12" s="242"/>
      <c r="HKR12" s="242"/>
      <c r="HKS12" s="242"/>
      <c r="HKT12" s="242"/>
      <c r="HKU12" s="242"/>
      <c r="HKV12" s="242"/>
      <c r="HKW12" s="242"/>
      <c r="HKX12" s="242"/>
      <c r="HKY12" s="242"/>
      <c r="HKZ12" s="242"/>
      <c r="HLA12" s="242"/>
      <c r="HLB12" s="242"/>
      <c r="HLC12" s="242"/>
      <c r="HLD12" s="242"/>
      <c r="HLE12" s="242"/>
      <c r="HLF12" s="242"/>
      <c r="HLG12" s="242"/>
      <c r="HLH12" s="242"/>
      <c r="HLI12" s="242"/>
      <c r="HLJ12" s="242"/>
      <c r="HLK12" s="242"/>
      <c r="HLL12" s="242"/>
      <c r="HLM12" s="242"/>
      <c r="HLN12" s="242"/>
      <c r="HLO12" s="242"/>
      <c r="HLP12" s="242"/>
      <c r="HLQ12" s="242"/>
      <c r="HLR12" s="242"/>
      <c r="HLS12" s="242"/>
      <c r="HLT12" s="242"/>
      <c r="HLU12" s="242"/>
      <c r="HLV12" s="242"/>
      <c r="HLW12" s="242"/>
      <c r="HLX12" s="242"/>
      <c r="HLY12" s="242"/>
      <c r="HLZ12" s="242"/>
      <c r="HMA12" s="242"/>
      <c r="HMB12" s="242"/>
      <c r="HMC12" s="242"/>
      <c r="HMD12" s="242"/>
      <c r="HME12" s="242"/>
      <c r="HMF12" s="242"/>
      <c r="HMG12" s="242"/>
      <c r="HMH12" s="242"/>
      <c r="HMI12" s="242"/>
      <c r="HMJ12" s="242"/>
      <c r="HMK12" s="242"/>
      <c r="HML12" s="242"/>
      <c r="HMM12" s="242"/>
      <c r="HMN12" s="242"/>
      <c r="HMO12" s="242"/>
      <c r="HMP12" s="242"/>
      <c r="HMQ12" s="242"/>
      <c r="HMR12" s="242"/>
      <c r="HMS12" s="242"/>
      <c r="HMT12" s="242"/>
      <c r="HMU12" s="242"/>
      <c r="HMV12" s="242"/>
      <c r="HMW12" s="242"/>
      <c r="HMX12" s="242"/>
      <c r="HMY12" s="242"/>
      <c r="HMZ12" s="242"/>
      <c r="HNA12" s="242"/>
      <c r="HNB12" s="242"/>
      <c r="HNC12" s="242"/>
      <c r="HND12" s="242"/>
      <c r="HNE12" s="242"/>
      <c r="HNF12" s="242"/>
      <c r="HNG12" s="242"/>
      <c r="HNH12" s="242"/>
      <c r="HNI12" s="242"/>
      <c r="HNJ12" s="242"/>
      <c r="HNK12" s="242"/>
      <c r="HNL12" s="242"/>
      <c r="HNM12" s="242"/>
      <c r="HNN12" s="242"/>
      <c r="HNO12" s="242"/>
      <c r="HNP12" s="242"/>
      <c r="HNQ12" s="242"/>
      <c r="HNR12" s="242"/>
      <c r="HNS12" s="242"/>
      <c r="HNT12" s="242"/>
      <c r="HNU12" s="242"/>
      <c r="HNV12" s="242"/>
      <c r="HNW12" s="242"/>
      <c r="HNX12" s="242"/>
      <c r="HNY12" s="242"/>
      <c r="HNZ12" s="242"/>
      <c r="HOA12" s="242"/>
      <c r="HOB12" s="242"/>
      <c r="HOC12" s="242"/>
      <c r="HOD12" s="242"/>
      <c r="HOE12" s="242"/>
      <c r="HOF12" s="242"/>
      <c r="HOG12" s="242"/>
      <c r="HOH12" s="242"/>
      <c r="HOI12" s="242"/>
      <c r="HOJ12" s="242"/>
      <c r="HOK12" s="242"/>
      <c r="HOL12" s="242"/>
      <c r="HOM12" s="242"/>
      <c r="HON12" s="242"/>
      <c r="HOO12" s="242"/>
      <c r="HOP12" s="242"/>
      <c r="HOQ12" s="242"/>
      <c r="HOR12" s="242"/>
      <c r="HOS12" s="242"/>
      <c r="HOT12" s="242"/>
      <c r="HOU12" s="242"/>
      <c r="HOV12" s="242"/>
      <c r="HOW12" s="242"/>
      <c r="HOX12" s="242"/>
      <c r="HOY12" s="242"/>
      <c r="HOZ12" s="242"/>
      <c r="HPA12" s="242"/>
      <c r="HPB12" s="242"/>
      <c r="HPC12" s="242"/>
      <c r="HPD12" s="242"/>
      <c r="HPE12" s="242"/>
      <c r="HPF12" s="242"/>
      <c r="HPG12" s="242"/>
      <c r="HPH12" s="242"/>
      <c r="HPI12" s="242"/>
      <c r="HPJ12" s="242"/>
      <c r="HPK12" s="242"/>
      <c r="HPL12" s="242"/>
      <c r="HPM12" s="242"/>
      <c r="HPN12" s="242"/>
      <c r="HPO12" s="242"/>
      <c r="HPP12" s="242"/>
      <c r="HPQ12" s="242"/>
      <c r="HPR12" s="242"/>
      <c r="HPS12" s="242"/>
      <c r="HPT12" s="242"/>
      <c r="HPU12" s="242"/>
      <c r="HPV12" s="242"/>
      <c r="HPW12" s="242"/>
      <c r="HPX12" s="242"/>
      <c r="HPY12" s="242"/>
      <c r="HPZ12" s="242"/>
      <c r="HQA12" s="242"/>
      <c r="HQB12" s="242"/>
      <c r="HQC12" s="242"/>
      <c r="HQD12" s="242"/>
      <c r="HQE12" s="242"/>
      <c r="HQF12" s="242"/>
      <c r="HQG12" s="242"/>
      <c r="HQH12" s="242"/>
      <c r="HQI12" s="242"/>
      <c r="HQJ12" s="242"/>
      <c r="HQK12" s="242"/>
      <c r="HQL12" s="242"/>
      <c r="HQM12" s="242"/>
      <c r="HQN12" s="242"/>
      <c r="HQO12" s="242"/>
      <c r="HQP12" s="242"/>
      <c r="HQQ12" s="242"/>
      <c r="HQR12" s="242"/>
      <c r="HQS12" s="242"/>
      <c r="HQT12" s="242"/>
      <c r="HQU12" s="242"/>
      <c r="HQV12" s="242"/>
      <c r="HQW12" s="242"/>
      <c r="HQX12" s="242"/>
      <c r="HQY12" s="242"/>
      <c r="HQZ12" s="242"/>
      <c r="HRA12" s="242"/>
      <c r="HRB12" s="242"/>
      <c r="HRC12" s="242"/>
      <c r="HRD12" s="242"/>
      <c r="HRE12" s="242"/>
      <c r="HRF12" s="242"/>
      <c r="HRG12" s="242"/>
      <c r="HRH12" s="242"/>
      <c r="HRI12" s="242"/>
      <c r="HRJ12" s="242"/>
      <c r="HRK12" s="242"/>
      <c r="HRL12" s="242"/>
      <c r="HRM12" s="242"/>
      <c r="HRN12" s="242"/>
      <c r="HRO12" s="242"/>
      <c r="HRP12" s="242"/>
      <c r="HRQ12" s="242"/>
      <c r="HRR12" s="242"/>
      <c r="HRS12" s="242"/>
      <c r="HRT12" s="242"/>
      <c r="HRU12" s="242"/>
      <c r="HRV12" s="242"/>
      <c r="HRW12" s="242"/>
      <c r="HRX12" s="242"/>
      <c r="HRY12" s="242"/>
      <c r="HRZ12" s="242"/>
      <c r="HSA12" s="242"/>
      <c r="HSB12" s="242"/>
      <c r="HSC12" s="242"/>
      <c r="HSD12" s="242"/>
      <c r="HSE12" s="242"/>
      <c r="HSF12" s="242"/>
      <c r="HSG12" s="242"/>
      <c r="HSH12" s="242"/>
      <c r="HSI12" s="242"/>
      <c r="HSJ12" s="242"/>
      <c r="HSK12" s="242"/>
      <c r="HSL12" s="242"/>
      <c r="HSM12" s="242"/>
      <c r="HSN12" s="242"/>
      <c r="HSO12" s="242"/>
      <c r="HSP12" s="242"/>
      <c r="HSQ12" s="242"/>
      <c r="HSR12" s="242"/>
      <c r="HSS12" s="242"/>
      <c r="HST12" s="242"/>
      <c r="HSU12" s="242"/>
      <c r="HSV12" s="242"/>
      <c r="HSW12" s="242"/>
      <c r="HSX12" s="242"/>
      <c r="HSY12" s="242"/>
      <c r="HSZ12" s="242"/>
      <c r="HTA12" s="242"/>
      <c r="HTB12" s="242"/>
      <c r="HTC12" s="242"/>
      <c r="HTD12" s="242"/>
      <c r="HTE12" s="242"/>
      <c r="HTF12" s="242"/>
      <c r="HTG12" s="242"/>
      <c r="HTH12" s="242"/>
      <c r="HTI12" s="242"/>
      <c r="HTJ12" s="242"/>
      <c r="HTK12" s="242"/>
      <c r="HTL12" s="242"/>
      <c r="HTM12" s="242"/>
      <c r="HTN12" s="242"/>
      <c r="HTO12" s="242"/>
      <c r="HTP12" s="242"/>
      <c r="HTQ12" s="242"/>
      <c r="HTR12" s="242"/>
      <c r="HTS12" s="242"/>
      <c r="HTT12" s="242"/>
      <c r="HTU12" s="242"/>
      <c r="HTV12" s="242"/>
      <c r="HTW12" s="242"/>
      <c r="HTX12" s="242"/>
      <c r="HTY12" s="242"/>
      <c r="HTZ12" s="242"/>
      <c r="HUA12" s="242"/>
      <c r="HUB12" s="242"/>
      <c r="HUC12" s="242"/>
      <c r="HUD12" s="242"/>
      <c r="HUE12" s="242"/>
      <c r="HUF12" s="242"/>
      <c r="HUG12" s="242"/>
      <c r="HUH12" s="242"/>
      <c r="HUI12" s="242"/>
      <c r="HUJ12" s="242"/>
      <c r="HUK12" s="242"/>
      <c r="HUL12" s="242"/>
      <c r="HUM12" s="242"/>
      <c r="HUN12" s="242"/>
      <c r="HUO12" s="242"/>
      <c r="HUP12" s="242"/>
      <c r="HUQ12" s="242"/>
      <c r="HUR12" s="242"/>
      <c r="HUS12" s="242"/>
      <c r="HUT12" s="242"/>
      <c r="HUU12" s="242"/>
      <c r="HUV12" s="242"/>
      <c r="HUW12" s="242"/>
      <c r="HUX12" s="242"/>
      <c r="HUY12" s="242"/>
      <c r="HUZ12" s="242"/>
      <c r="HVA12" s="242"/>
      <c r="HVB12" s="242"/>
      <c r="HVC12" s="242"/>
      <c r="HVD12" s="242"/>
      <c r="HVE12" s="242"/>
      <c r="HVF12" s="242"/>
      <c r="HVG12" s="242"/>
      <c r="HVH12" s="242"/>
      <c r="HVI12" s="242"/>
      <c r="HVJ12" s="242"/>
      <c r="HVK12" s="242"/>
      <c r="HVL12" s="242"/>
      <c r="HVM12" s="242"/>
      <c r="HVN12" s="242"/>
      <c r="HVO12" s="242"/>
      <c r="HVP12" s="242"/>
      <c r="HVQ12" s="242"/>
      <c r="HVR12" s="242"/>
      <c r="HVS12" s="242"/>
      <c r="HVT12" s="242"/>
      <c r="HVU12" s="242"/>
      <c r="HVV12" s="242"/>
      <c r="HVW12" s="242"/>
      <c r="HVX12" s="242"/>
      <c r="HVY12" s="242"/>
      <c r="HVZ12" s="242"/>
      <c r="HWA12" s="242"/>
      <c r="HWB12" s="242"/>
      <c r="HWC12" s="242"/>
      <c r="HWD12" s="242"/>
      <c r="HWE12" s="242"/>
      <c r="HWF12" s="242"/>
      <c r="HWG12" s="242"/>
      <c r="HWH12" s="242"/>
      <c r="HWI12" s="242"/>
      <c r="HWJ12" s="242"/>
      <c r="HWK12" s="242"/>
      <c r="HWL12" s="242"/>
      <c r="HWM12" s="242"/>
      <c r="HWN12" s="242"/>
      <c r="HWO12" s="242"/>
      <c r="HWP12" s="242"/>
      <c r="HWQ12" s="242"/>
      <c r="HWR12" s="242"/>
      <c r="HWS12" s="242"/>
      <c r="HWT12" s="242"/>
      <c r="HWU12" s="242"/>
      <c r="HWV12" s="242"/>
      <c r="HWW12" s="242"/>
      <c r="HWX12" s="242"/>
      <c r="HWY12" s="242"/>
      <c r="HWZ12" s="242"/>
      <c r="HXA12" s="242"/>
      <c r="HXB12" s="242"/>
      <c r="HXC12" s="242"/>
      <c r="HXD12" s="242"/>
      <c r="HXE12" s="242"/>
      <c r="HXF12" s="242"/>
      <c r="HXG12" s="242"/>
      <c r="HXH12" s="242"/>
      <c r="HXI12" s="242"/>
      <c r="HXJ12" s="242"/>
      <c r="HXK12" s="242"/>
      <c r="HXL12" s="242"/>
      <c r="HXM12" s="242"/>
      <c r="HXN12" s="242"/>
      <c r="HXO12" s="242"/>
      <c r="HXP12" s="242"/>
      <c r="HXQ12" s="242"/>
      <c r="HXR12" s="242"/>
      <c r="HXS12" s="242"/>
      <c r="HXT12" s="242"/>
      <c r="HXU12" s="242"/>
      <c r="HXV12" s="242"/>
      <c r="HXW12" s="242"/>
      <c r="HXX12" s="242"/>
      <c r="HXY12" s="242"/>
      <c r="HXZ12" s="242"/>
      <c r="HYA12" s="242"/>
      <c r="HYB12" s="242"/>
      <c r="HYC12" s="242"/>
      <c r="HYD12" s="242"/>
      <c r="HYE12" s="242"/>
      <c r="HYF12" s="242"/>
      <c r="HYG12" s="242"/>
      <c r="HYH12" s="242"/>
      <c r="HYI12" s="242"/>
      <c r="HYJ12" s="242"/>
      <c r="HYK12" s="242"/>
      <c r="HYL12" s="242"/>
      <c r="HYM12" s="242"/>
      <c r="HYN12" s="242"/>
      <c r="HYO12" s="242"/>
      <c r="HYP12" s="242"/>
      <c r="HYQ12" s="242"/>
      <c r="HYR12" s="242"/>
      <c r="HYS12" s="242"/>
      <c r="HYT12" s="242"/>
      <c r="HYU12" s="242"/>
      <c r="HYV12" s="242"/>
      <c r="HYW12" s="242"/>
      <c r="HYX12" s="242"/>
      <c r="HYY12" s="242"/>
      <c r="HYZ12" s="242"/>
      <c r="HZA12" s="242"/>
      <c r="HZB12" s="242"/>
      <c r="HZC12" s="242"/>
      <c r="HZD12" s="242"/>
      <c r="HZE12" s="242"/>
      <c r="HZF12" s="242"/>
      <c r="HZG12" s="242"/>
      <c r="HZH12" s="242"/>
      <c r="HZI12" s="242"/>
      <c r="HZJ12" s="242"/>
      <c r="HZK12" s="242"/>
      <c r="HZL12" s="242"/>
      <c r="HZM12" s="242"/>
      <c r="HZN12" s="242"/>
      <c r="HZO12" s="242"/>
      <c r="HZP12" s="242"/>
      <c r="HZQ12" s="242"/>
      <c r="HZR12" s="242"/>
      <c r="HZS12" s="242"/>
      <c r="HZT12" s="242"/>
      <c r="HZU12" s="242"/>
      <c r="HZV12" s="242"/>
      <c r="HZW12" s="242"/>
      <c r="HZX12" s="242"/>
      <c r="HZY12" s="242"/>
      <c r="HZZ12" s="242"/>
      <c r="IAA12" s="242"/>
      <c r="IAB12" s="242"/>
      <c r="IAC12" s="242"/>
      <c r="IAD12" s="242"/>
      <c r="IAE12" s="242"/>
      <c r="IAF12" s="242"/>
      <c r="IAG12" s="242"/>
      <c r="IAH12" s="242"/>
      <c r="IAI12" s="242"/>
      <c r="IAJ12" s="242"/>
      <c r="IAK12" s="242"/>
      <c r="IAL12" s="242"/>
      <c r="IAM12" s="242"/>
      <c r="IAN12" s="242"/>
      <c r="IAO12" s="242"/>
      <c r="IAP12" s="242"/>
      <c r="IAQ12" s="242"/>
      <c r="IAR12" s="242"/>
      <c r="IAS12" s="242"/>
      <c r="IAT12" s="242"/>
      <c r="IAU12" s="242"/>
      <c r="IAV12" s="242"/>
      <c r="IAW12" s="242"/>
      <c r="IAX12" s="242"/>
      <c r="IAY12" s="242"/>
      <c r="IAZ12" s="242"/>
      <c r="IBA12" s="242"/>
      <c r="IBB12" s="242"/>
      <c r="IBC12" s="242"/>
      <c r="IBD12" s="242"/>
      <c r="IBE12" s="242"/>
      <c r="IBF12" s="242"/>
      <c r="IBG12" s="242"/>
      <c r="IBH12" s="242"/>
      <c r="IBI12" s="242"/>
      <c r="IBJ12" s="242"/>
      <c r="IBK12" s="242"/>
      <c r="IBL12" s="242"/>
      <c r="IBM12" s="242"/>
      <c r="IBN12" s="242"/>
      <c r="IBO12" s="242"/>
      <c r="IBP12" s="242"/>
      <c r="IBQ12" s="242"/>
      <c r="IBR12" s="242"/>
      <c r="IBS12" s="242"/>
      <c r="IBT12" s="242"/>
      <c r="IBU12" s="242"/>
      <c r="IBV12" s="242"/>
      <c r="IBW12" s="242"/>
      <c r="IBX12" s="242"/>
      <c r="IBY12" s="242"/>
      <c r="IBZ12" s="242"/>
      <c r="ICA12" s="242"/>
      <c r="ICB12" s="242"/>
      <c r="ICC12" s="242"/>
      <c r="ICD12" s="242"/>
      <c r="ICE12" s="242"/>
      <c r="ICF12" s="242"/>
      <c r="ICG12" s="242"/>
      <c r="ICH12" s="242"/>
      <c r="ICI12" s="242"/>
      <c r="ICJ12" s="242"/>
      <c r="ICK12" s="242"/>
      <c r="ICL12" s="242"/>
      <c r="ICM12" s="242"/>
      <c r="ICN12" s="242"/>
      <c r="ICO12" s="242"/>
      <c r="ICP12" s="242"/>
      <c r="ICQ12" s="242"/>
      <c r="ICR12" s="242"/>
      <c r="ICS12" s="242"/>
      <c r="ICT12" s="242"/>
      <c r="ICU12" s="242"/>
      <c r="ICV12" s="242"/>
      <c r="ICW12" s="242"/>
      <c r="ICX12" s="242"/>
      <c r="ICY12" s="242"/>
      <c r="ICZ12" s="242"/>
      <c r="IDA12" s="242"/>
      <c r="IDB12" s="242"/>
      <c r="IDC12" s="242"/>
      <c r="IDD12" s="242"/>
      <c r="IDE12" s="242"/>
      <c r="IDF12" s="242"/>
      <c r="IDG12" s="242"/>
      <c r="IDH12" s="242"/>
      <c r="IDI12" s="242"/>
      <c r="IDJ12" s="242"/>
      <c r="IDK12" s="242"/>
      <c r="IDL12" s="242"/>
      <c r="IDM12" s="242"/>
      <c r="IDN12" s="242"/>
      <c r="IDO12" s="242"/>
      <c r="IDP12" s="242"/>
      <c r="IDQ12" s="242"/>
      <c r="IDR12" s="242"/>
      <c r="IDS12" s="242"/>
      <c r="IDT12" s="242"/>
      <c r="IDU12" s="242"/>
      <c r="IDV12" s="242"/>
      <c r="IDW12" s="242"/>
      <c r="IDX12" s="242"/>
      <c r="IDY12" s="242"/>
      <c r="IDZ12" s="242"/>
      <c r="IEA12" s="242"/>
      <c r="IEB12" s="242"/>
      <c r="IEC12" s="242"/>
      <c r="IED12" s="242"/>
      <c r="IEE12" s="242"/>
      <c r="IEF12" s="242"/>
      <c r="IEG12" s="242"/>
      <c r="IEH12" s="242"/>
      <c r="IEI12" s="242"/>
      <c r="IEJ12" s="242"/>
      <c r="IEK12" s="242"/>
      <c r="IEL12" s="242"/>
      <c r="IEM12" s="242"/>
      <c r="IEN12" s="242"/>
      <c r="IEO12" s="242"/>
      <c r="IEP12" s="242"/>
      <c r="IEQ12" s="242"/>
      <c r="IER12" s="242"/>
      <c r="IES12" s="242"/>
      <c r="IET12" s="242"/>
      <c r="IEU12" s="242"/>
      <c r="IEV12" s="242"/>
      <c r="IEW12" s="242"/>
      <c r="IEX12" s="242"/>
      <c r="IEY12" s="242"/>
      <c r="IEZ12" s="242"/>
      <c r="IFA12" s="242"/>
      <c r="IFB12" s="242"/>
      <c r="IFC12" s="242"/>
      <c r="IFD12" s="242"/>
      <c r="IFE12" s="242"/>
      <c r="IFF12" s="242"/>
      <c r="IFG12" s="242"/>
      <c r="IFH12" s="242"/>
      <c r="IFI12" s="242"/>
      <c r="IFJ12" s="242"/>
      <c r="IFK12" s="242"/>
      <c r="IFL12" s="242"/>
      <c r="IFM12" s="242"/>
      <c r="IFN12" s="242"/>
      <c r="IFO12" s="242"/>
      <c r="IFP12" s="242"/>
      <c r="IFQ12" s="242"/>
      <c r="IFR12" s="242"/>
      <c r="IFS12" s="242"/>
      <c r="IFT12" s="242"/>
      <c r="IFU12" s="242"/>
      <c r="IFV12" s="242"/>
      <c r="IFW12" s="242"/>
      <c r="IFX12" s="242"/>
      <c r="IFY12" s="242"/>
      <c r="IFZ12" s="242"/>
      <c r="IGA12" s="242"/>
      <c r="IGB12" s="242"/>
      <c r="IGC12" s="242"/>
      <c r="IGD12" s="242"/>
      <c r="IGE12" s="242"/>
      <c r="IGF12" s="242"/>
      <c r="IGG12" s="242"/>
      <c r="IGH12" s="242"/>
      <c r="IGI12" s="242"/>
      <c r="IGJ12" s="242"/>
      <c r="IGK12" s="242"/>
      <c r="IGL12" s="242"/>
      <c r="IGM12" s="242"/>
      <c r="IGN12" s="242"/>
      <c r="IGO12" s="242"/>
      <c r="IGP12" s="242"/>
      <c r="IGQ12" s="242"/>
      <c r="IGR12" s="242"/>
      <c r="IGS12" s="242"/>
      <c r="IGT12" s="242"/>
      <c r="IGU12" s="242"/>
      <c r="IGV12" s="242"/>
      <c r="IGW12" s="242"/>
      <c r="IGX12" s="242"/>
      <c r="IGY12" s="242"/>
      <c r="IGZ12" s="242"/>
      <c r="IHA12" s="242"/>
      <c r="IHB12" s="242"/>
      <c r="IHC12" s="242"/>
      <c r="IHD12" s="242"/>
      <c r="IHE12" s="242"/>
      <c r="IHF12" s="242"/>
      <c r="IHG12" s="242"/>
      <c r="IHH12" s="242"/>
      <c r="IHI12" s="242"/>
      <c r="IHJ12" s="242"/>
      <c r="IHK12" s="242"/>
      <c r="IHL12" s="242"/>
      <c r="IHM12" s="242"/>
      <c r="IHN12" s="242"/>
      <c r="IHO12" s="242"/>
      <c r="IHP12" s="242"/>
      <c r="IHQ12" s="242"/>
      <c r="IHR12" s="242"/>
      <c r="IHS12" s="242"/>
      <c r="IHT12" s="242"/>
      <c r="IHU12" s="242"/>
      <c r="IHV12" s="242"/>
      <c r="IHW12" s="242"/>
      <c r="IHX12" s="242"/>
      <c r="IHY12" s="242"/>
      <c r="IHZ12" s="242"/>
      <c r="IIA12" s="242"/>
      <c r="IIB12" s="242"/>
      <c r="IIC12" s="242"/>
      <c r="IID12" s="242"/>
      <c r="IIE12" s="242"/>
      <c r="IIF12" s="242"/>
      <c r="IIG12" s="242"/>
      <c r="IIH12" s="242"/>
      <c r="III12" s="242"/>
      <c r="IIJ12" s="242"/>
      <c r="IIK12" s="242"/>
      <c r="IIL12" s="242"/>
      <c r="IIM12" s="242"/>
      <c r="IIN12" s="242"/>
      <c r="IIO12" s="242"/>
      <c r="IIP12" s="242"/>
      <c r="IIQ12" s="242"/>
      <c r="IIR12" s="242"/>
      <c r="IIS12" s="242"/>
      <c r="IIT12" s="242"/>
      <c r="IIU12" s="242"/>
      <c r="IIV12" s="242"/>
      <c r="IIW12" s="242"/>
      <c r="IIX12" s="242"/>
      <c r="IIY12" s="242"/>
      <c r="IIZ12" s="242"/>
      <c r="IJA12" s="242"/>
      <c r="IJB12" s="242"/>
      <c r="IJC12" s="242"/>
      <c r="IJD12" s="242"/>
      <c r="IJE12" s="242"/>
      <c r="IJF12" s="242"/>
      <c r="IJG12" s="242"/>
      <c r="IJH12" s="242"/>
      <c r="IJI12" s="242"/>
      <c r="IJJ12" s="242"/>
      <c r="IJK12" s="242"/>
      <c r="IJL12" s="242"/>
      <c r="IJM12" s="242"/>
      <c r="IJN12" s="242"/>
      <c r="IJO12" s="242"/>
      <c r="IJP12" s="242"/>
      <c r="IJQ12" s="242"/>
      <c r="IJR12" s="242"/>
      <c r="IJS12" s="242"/>
      <c r="IJT12" s="242"/>
      <c r="IJU12" s="242"/>
      <c r="IJV12" s="242"/>
      <c r="IJW12" s="242"/>
      <c r="IJX12" s="242"/>
      <c r="IJY12" s="242"/>
      <c r="IJZ12" s="242"/>
      <c r="IKA12" s="242"/>
      <c r="IKB12" s="242"/>
      <c r="IKC12" s="242"/>
      <c r="IKD12" s="242"/>
      <c r="IKE12" s="242"/>
      <c r="IKF12" s="242"/>
      <c r="IKG12" s="242"/>
      <c r="IKH12" s="242"/>
      <c r="IKI12" s="242"/>
      <c r="IKJ12" s="242"/>
      <c r="IKK12" s="242"/>
      <c r="IKL12" s="242"/>
      <c r="IKM12" s="242"/>
      <c r="IKN12" s="242"/>
      <c r="IKO12" s="242"/>
      <c r="IKP12" s="242"/>
      <c r="IKQ12" s="242"/>
      <c r="IKR12" s="242"/>
      <c r="IKS12" s="242"/>
      <c r="IKT12" s="242"/>
      <c r="IKU12" s="242"/>
      <c r="IKV12" s="242"/>
      <c r="IKW12" s="242"/>
      <c r="IKX12" s="242"/>
      <c r="IKY12" s="242"/>
      <c r="IKZ12" s="242"/>
      <c r="ILA12" s="242"/>
      <c r="ILB12" s="242"/>
      <c r="ILC12" s="242"/>
      <c r="ILD12" s="242"/>
      <c r="ILE12" s="242"/>
      <c r="ILF12" s="242"/>
      <c r="ILG12" s="242"/>
      <c r="ILH12" s="242"/>
      <c r="ILI12" s="242"/>
      <c r="ILJ12" s="242"/>
      <c r="ILK12" s="242"/>
      <c r="ILL12" s="242"/>
      <c r="ILM12" s="242"/>
      <c r="ILN12" s="242"/>
      <c r="ILO12" s="242"/>
      <c r="ILP12" s="242"/>
      <c r="ILQ12" s="242"/>
      <c r="ILR12" s="242"/>
      <c r="ILS12" s="242"/>
      <c r="ILT12" s="242"/>
      <c r="ILU12" s="242"/>
      <c r="ILV12" s="242"/>
      <c r="ILW12" s="242"/>
      <c r="ILX12" s="242"/>
      <c r="ILY12" s="242"/>
      <c r="ILZ12" s="242"/>
      <c r="IMA12" s="242"/>
      <c r="IMB12" s="242"/>
      <c r="IMC12" s="242"/>
      <c r="IMD12" s="242"/>
      <c r="IME12" s="242"/>
      <c r="IMF12" s="242"/>
      <c r="IMG12" s="242"/>
      <c r="IMH12" s="242"/>
      <c r="IMI12" s="242"/>
      <c r="IMJ12" s="242"/>
      <c r="IMK12" s="242"/>
      <c r="IML12" s="242"/>
      <c r="IMM12" s="242"/>
      <c r="IMN12" s="242"/>
      <c r="IMO12" s="242"/>
      <c r="IMP12" s="242"/>
      <c r="IMQ12" s="242"/>
      <c r="IMR12" s="242"/>
      <c r="IMS12" s="242"/>
      <c r="IMT12" s="242"/>
      <c r="IMU12" s="242"/>
      <c r="IMV12" s="242"/>
      <c r="IMW12" s="242"/>
      <c r="IMX12" s="242"/>
      <c r="IMY12" s="242"/>
      <c r="IMZ12" s="242"/>
      <c r="INA12" s="242"/>
      <c r="INB12" s="242"/>
      <c r="INC12" s="242"/>
      <c r="IND12" s="242"/>
      <c r="INE12" s="242"/>
      <c r="INF12" s="242"/>
      <c r="ING12" s="242"/>
      <c r="INH12" s="242"/>
      <c r="INI12" s="242"/>
      <c r="INJ12" s="242"/>
      <c r="INK12" s="242"/>
      <c r="INL12" s="242"/>
      <c r="INM12" s="242"/>
      <c r="INN12" s="242"/>
      <c r="INO12" s="242"/>
      <c r="INP12" s="242"/>
      <c r="INQ12" s="242"/>
      <c r="INR12" s="242"/>
      <c r="INS12" s="242"/>
      <c r="INT12" s="242"/>
      <c r="INU12" s="242"/>
      <c r="INV12" s="242"/>
      <c r="INW12" s="242"/>
      <c r="INX12" s="242"/>
      <c r="INY12" s="242"/>
      <c r="INZ12" s="242"/>
      <c r="IOA12" s="242"/>
      <c r="IOB12" s="242"/>
      <c r="IOC12" s="242"/>
      <c r="IOD12" s="242"/>
      <c r="IOE12" s="242"/>
      <c r="IOF12" s="242"/>
      <c r="IOG12" s="242"/>
      <c r="IOH12" s="242"/>
      <c r="IOI12" s="242"/>
      <c r="IOJ12" s="242"/>
      <c r="IOK12" s="242"/>
      <c r="IOL12" s="242"/>
      <c r="IOM12" s="242"/>
      <c r="ION12" s="242"/>
      <c r="IOO12" s="242"/>
      <c r="IOP12" s="242"/>
      <c r="IOQ12" s="242"/>
      <c r="IOR12" s="242"/>
      <c r="IOS12" s="242"/>
      <c r="IOT12" s="242"/>
      <c r="IOU12" s="242"/>
      <c r="IOV12" s="242"/>
      <c r="IOW12" s="242"/>
      <c r="IOX12" s="242"/>
      <c r="IOY12" s="242"/>
      <c r="IOZ12" s="242"/>
      <c r="IPA12" s="242"/>
      <c r="IPB12" s="242"/>
      <c r="IPC12" s="242"/>
      <c r="IPD12" s="242"/>
      <c r="IPE12" s="242"/>
      <c r="IPF12" s="242"/>
      <c r="IPG12" s="242"/>
      <c r="IPH12" s="242"/>
      <c r="IPI12" s="242"/>
      <c r="IPJ12" s="242"/>
      <c r="IPK12" s="242"/>
      <c r="IPL12" s="242"/>
      <c r="IPM12" s="242"/>
      <c r="IPN12" s="242"/>
      <c r="IPO12" s="242"/>
      <c r="IPP12" s="242"/>
      <c r="IPQ12" s="242"/>
      <c r="IPR12" s="242"/>
      <c r="IPS12" s="242"/>
      <c r="IPT12" s="242"/>
      <c r="IPU12" s="242"/>
      <c r="IPV12" s="242"/>
      <c r="IPW12" s="242"/>
      <c r="IPX12" s="242"/>
      <c r="IPY12" s="242"/>
      <c r="IPZ12" s="242"/>
      <c r="IQA12" s="242"/>
      <c r="IQB12" s="242"/>
      <c r="IQC12" s="242"/>
      <c r="IQD12" s="242"/>
      <c r="IQE12" s="242"/>
      <c r="IQF12" s="242"/>
      <c r="IQG12" s="242"/>
      <c r="IQH12" s="242"/>
      <c r="IQI12" s="242"/>
      <c r="IQJ12" s="242"/>
      <c r="IQK12" s="242"/>
      <c r="IQL12" s="242"/>
      <c r="IQM12" s="242"/>
      <c r="IQN12" s="242"/>
      <c r="IQO12" s="242"/>
      <c r="IQP12" s="242"/>
      <c r="IQQ12" s="242"/>
      <c r="IQR12" s="242"/>
      <c r="IQS12" s="242"/>
      <c r="IQT12" s="242"/>
      <c r="IQU12" s="242"/>
      <c r="IQV12" s="242"/>
      <c r="IQW12" s="242"/>
      <c r="IQX12" s="242"/>
      <c r="IQY12" s="242"/>
      <c r="IQZ12" s="242"/>
      <c r="IRA12" s="242"/>
      <c r="IRB12" s="242"/>
      <c r="IRC12" s="242"/>
      <c r="IRD12" s="242"/>
      <c r="IRE12" s="242"/>
      <c r="IRF12" s="242"/>
      <c r="IRG12" s="242"/>
      <c r="IRH12" s="242"/>
      <c r="IRI12" s="242"/>
      <c r="IRJ12" s="242"/>
      <c r="IRK12" s="242"/>
      <c r="IRL12" s="242"/>
      <c r="IRM12" s="242"/>
      <c r="IRN12" s="242"/>
      <c r="IRO12" s="242"/>
      <c r="IRP12" s="242"/>
      <c r="IRQ12" s="242"/>
      <c r="IRR12" s="242"/>
      <c r="IRS12" s="242"/>
      <c r="IRT12" s="242"/>
      <c r="IRU12" s="242"/>
      <c r="IRV12" s="242"/>
      <c r="IRW12" s="242"/>
      <c r="IRX12" s="242"/>
      <c r="IRY12" s="242"/>
      <c r="IRZ12" s="242"/>
      <c r="ISA12" s="242"/>
      <c r="ISB12" s="242"/>
      <c r="ISC12" s="242"/>
      <c r="ISD12" s="242"/>
      <c r="ISE12" s="242"/>
      <c r="ISF12" s="242"/>
      <c r="ISG12" s="242"/>
      <c r="ISH12" s="242"/>
      <c r="ISI12" s="242"/>
      <c r="ISJ12" s="242"/>
      <c r="ISK12" s="242"/>
      <c r="ISL12" s="242"/>
      <c r="ISM12" s="242"/>
      <c r="ISN12" s="242"/>
      <c r="ISO12" s="242"/>
      <c r="ISP12" s="242"/>
      <c r="ISQ12" s="242"/>
      <c r="ISR12" s="242"/>
      <c r="ISS12" s="242"/>
      <c r="IST12" s="242"/>
      <c r="ISU12" s="242"/>
      <c r="ISV12" s="242"/>
      <c r="ISW12" s="242"/>
      <c r="ISX12" s="242"/>
      <c r="ISY12" s="242"/>
      <c r="ISZ12" s="242"/>
      <c r="ITA12" s="242"/>
      <c r="ITB12" s="242"/>
      <c r="ITC12" s="242"/>
      <c r="ITD12" s="242"/>
      <c r="ITE12" s="242"/>
      <c r="ITF12" s="242"/>
      <c r="ITG12" s="242"/>
      <c r="ITH12" s="242"/>
      <c r="ITI12" s="242"/>
      <c r="ITJ12" s="242"/>
      <c r="ITK12" s="242"/>
      <c r="ITL12" s="242"/>
      <c r="ITM12" s="242"/>
      <c r="ITN12" s="242"/>
      <c r="ITO12" s="242"/>
      <c r="ITP12" s="242"/>
      <c r="ITQ12" s="242"/>
      <c r="ITR12" s="242"/>
      <c r="ITS12" s="242"/>
      <c r="ITT12" s="242"/>
      <c r="ITU12" s="242"/>
      <c r="ITV12" s="242"/>
      <c r="ITW12" s="242"/>
      <c r="ITX12" s="242"/>
      <c r="ITY12" s="242"/>
      <c r="ITZ12" s="242"/>
      <c r="IUA12" s="242"/>
      <c r="IUB12" s="242"/>
      <c r="IUC12" s="242"/>
      <c r="IUD12" s="242"/>
      <c r="IUE12" s="242"/>
      <c r="IUF12" s="242"/>
      <c r="IUG12" s="242"/>
      <c r="IUH12" s="242"/>
      <c r="IUI12" s="242"/>
      <c r="IUJ12" s="242"/>
      <c r="IUK12" s="242"/>
      <c r="IUL12" s="242"/>
      <c r="IUM12" s="242"/>
      <c r="IUN12" s="242"/>
      <c r="IUO12" s="242"/>
      <c r="IUP12" s="242"/>
      <c r="IUQ12" s="242"/>
      <c r="IUR12" s="242"/>
      <c r="IUS12" s="242"/>
      <c r="IUT12" s="242"/>
      <c r="IUU12" s="242"/>
      <c r="IUV12" s="242"/>
      <c r="IUW12" s="242"/>
      <c r="IUX12" s="242"/>
      <c r="IUY12" s="242"/>
      <c r="IUZ12" s="242"/>
      <c r="IVA12" s="242"/>
      <c r="IVB12" s="242"/>
      <c r="IVC12" s="242"/>
      <c r="IVD12" s="242"/>
      <c r="IVE12" s="242"/>
      <c r="IVF12" s="242"/>
      <c r="IVG12" s="242"/>
      <c r="IVH12" s="242"/>
      <c r="IVI12" s="242"/>
      <c r="IVJ12" s="242"/>
      <c r="IVK12" s="242"/>
      <c r="IVL12" s="242"/>
      <c r="IVM12" s="242"/>
      <c r="IVN12" s="242"/>
      <c r="IVO12" s="242"/>
      <c r="IVP12" s="242"/>
      <c r="IVQ12" s="242"/>
      <c r="IVR12" s="242"/>
      <c r="IVS12" s="242"/>
      <c r="IVT12" s="242"/>
      <c r="IVU12" s="242"/>
      <c r="IVV12" s="242"/>
      <c r="IVW12" s="242"/>
      <c r="IVX12" s="242"/>
      <c r="IVY12" s="242"/>
      <c r="IVZ12" s="242"/>
      <c r="IWA12" s="242"/>
      <c r="IWB12" s="242"/>
      <c r="IWC12" s="242"/>
      <c r="IWD12" s="242"/>
      <c r="IWE12" s="242"/>
      <c r="IWF12" s="242"/>
      <c r="IWG12" s="242"/>
      <c r="IWH12" s="242"/>
      <c r="IWI12" s="242"/>
      <c r="IWJ12" s="242"/>
      <c r="IWK12" s="242"/>
      <c r="IWL12" s="242"/>
      <c r="IWM12" s="242"/>
      <c r="IWN12" s="242"/>
      <c r="IWO12" s="242"/>
      <c r="IWP12" s="242"/>
      <c r="IWQ12" s="242"/>
      <c r="IWR12" s="242"/>
      <c r="IWS12" s="242"/>
      <c r="IWT12" s="242"/>
      <c r="IWU12" s="242"/>
      <c r="IWV12" s="242"/>
      <c r="IWW12" s="242"/>
      <c r="IWX12" s="242"/>
      <c r="IWY12" s="242"/>
      <c r="IWZ12" s="242"/>
      <c r="IXA12" s="242"/>
      <c r="IXB12" s="242"/>
      <c r="IXC12" s="242"/>
      <c r="IXD12" s="242"/>
      <c r="IXE12" s="242"/>
      <c r="IXF12" s="242"/>
      <c r="IXG12" s="242"/>
      <c r="IXH12" s="242"/>
      <c r="IXI12" s="242"/>
      <c r="IXJ12" s="242"/>
      <c r="IXK12" s="242"/>
      <c r="IXL12" s="242"/>
      <c r="IXM12" s="242"/>
      <c r="IXN12" s="242"/>
      <c r="IXO12" s="242"/>
      <c r="IXP12" s="242"/>
      <c r="IXQ12" s="242"/>
      <c r="IXR12" s="242"/>
      <c r="IXS12" s="242"/>
      <c r="IXT12" s="242"/>
      <c r="IXU12" s="242"/>
      <c r="IXV12" s="242"/>
      <c r="IXW12" s="242"/>
      <c r="IXX12" s="242"/>
      <c r="IXY12" s="242"/>
      <c r="IXZ12" s="242"/>
      <c r="IYA12" s="242"/>
      <c r="IYB12" s="242"/>
      <c r="IYC12" s="242"/>
      <c r="IYD12" s="242"/>
      <c r="IYE12" s="242"/>
      <c r="IYF12" s="242"/>
      <c r="IYG12" s="242"/>
      <c r="IYH12" s="242"/>
      <c r="IYI12" s="242"/>
      <c r="IYJ12" s="242"/>
      <c r="IYK12" s="242"/>
      <c r="IYL12" s="242"/>
      <c r="IYM12" s="242"/>
      <c r="IYN12" s="242"/>
      <c r="IYO12" s="242"/>
      <c r="IYP12" s="242"/>
      <c r="IYQ12" s="242"/>
      <c r="IYR12" s="242"/>
      <c r="IYS12" s="242"/>
      <c r="IYT12" s="242"/>
      <c r="IYU12" s="242"/>
      <c r="IYV12" s="242"/>
      <c r="IYW12" s="242"/>
      <c r="IYX12" s="242"/>
      <c r="IYY12" s="242"/>
      <c r="IYZ12" s="242"/>
      <c r="IZA12" s="242"/>
      <c r="IZB12" s="242"/>
      <c r="IZC12" s="242"/>
      <c r="IZD12" s="242"/>
      <c r="IZE12" s="242"/>
      <c r="IZF12" s="242"/>
      <c r="IZG12" s="242"/>
      <c r="IZH12" s="242"/>
      <c r="IZI12" s="242"/>
      <c r="IZJ12" s="242"/>
      <c r="IZK12" s="242"/>
      <c r="IZL12" s="242"/>
      <c r="IZM12" s="242"/>
      <c r="IZN12" s="242"/>
      <c r="IZO12" s="242"/>
      <c r="IZP12" s="242"/>
      <c r="IZQ12" s="242"/>
      <c r="IZR12" s="242"/>
      <c r="IZS12" s="242"/>
      <c r="IZT12" s="242"/>
      <c r="IZU12" s="242"/>
      <c r="IZV12" s="242"/>
      <c r="IZW12" s="242"/>
      <c r="IZX12" s="242"/>
      <c r="IZY12" s="242"/>
      <c r="IZZ12" s="242"/>
      <c r="JAA12" s="242"/>
      <c r="JAB12" s="242"/>
      <c r="JAC12" s="242"/>
      <c r="JAD12" s="242"/>
      <c r="JAE12" s="242"/>
      <c r="JAF12" s="242"/>
      <c r="JAG12" s="242"/>
      <c r="JAH12" s="242"/>
      <c r="JAI12" s="242"/>
      <c r="JAJ12" s="242"/>
      <c r="JAK12" s="242"/>
      <c r="JAL12" s="242"/>
      <c r="JAM12" s="242"/>
      <c r="JAN12" s="242"/>
      <c r="JAO12" s="242"/>
      <c r="JAP12" s="242"/>
      <c r="JAQ12" s="242"/>
      <c r="JAR12" s="242"/>
      <c r="JAS12" s="242"/>
      <c r="JAT12" s="242"/>
      <c r="JAU12" s="242"/>
      <c r="JAV12" s="242"/>
      <c r="JAW12" s="242"/>
      <c r="JAX12" s="242"/>
      <c r="JAY12" s="242"/>
      <c r="JAZ12" s="242"/>
      <c r="JBA12" s="242"/>
      <c r="JBB12" s="242"/>
      <c r="JBC12" s="242"/>
      <c r="JBD12" s="242"/>
      <c r="JBE12" s="242"/>
      <c r="JBF12" s="242"/>
      <c r="JBG12" s="242"/>
      <c r="JBH12" s="242"/>
      <c r="JBI12" s="242"/>
      <c r="JBJ12" s="242"/>
      <c r="JBK12" s="242"/>
      <c r="JBL12" s="242"/>
      <c r="JBM12" s="242"/>
      <c r="JBN12" s="242"/>
      <c r="JBO12" s="242"/>
      <c r="JBP12" s="242"/>
      <c r="JBQ12" s="242"/>
      <c r="JBR12" s="242"/>
      <c r="JBS12" s="242"/>
      <c r="JBT12" s="242"/>
      <c r="JBU12" s="242"/>
      <c r="JBV12" s="242"/>
      <c r="JBW12" s="242"/>
      <c r="JBX12" s="242"/>
      <c r="JBY12" s="242"/>
      <c r="JBZ12" s="242"/>
      <c r="JCA12" s="242"/>
      <c r="JCB12" s="242"/>
      <c r="JCC12" s="242"/>
      <c r="JCD12" s="242"/>
      <c r="JCE12" s="242"/>
      <c r="JCF12" s="242"/>
      <c r="JCG12" s="242"/>
      <c r="JCH12" s="242"/>
      <c r="JCI12" s="242"/>
      <c r="JCJ12" s="242"/>
      <c r="JCK12" s="242"/>
      <c r="JCL12" s="242"/>
      <c r="JCM12" s="242"/>
      <c r="JCN12" s="242"/>
      <c r="JCO12" s="242"/>
      <c r="JCP12" s="242"/>
      <c r="JCQ12" s="242"/>
      <c r="JCR12" s="242"/>
      <c r="JCS12" s="242"/>
      <c r="JCT12" s="242"/>
      <c r="JCU12" s="242"/>
      <c r="JCV12" s="242"/>
      <c r="JCW12" s="242"/>
      <c r="JCX12" s="242"/>
      <c r="JCY12" s="242"/>
      <c r="JCZ12" s="242"/>
      <c r="JDA12" s="242"/>
      <c r="JDB12" s="242"/>
      <c r="JDC12" s="242"/>
      <c r="JDD12" s="242"/>
      <c r="JDE12" s="242"/>
      <c r="JDF12" s="242"/>
      <c r="JDG12" s="242"/>
      <c r="JDH12" s="242"/>
      <c r="JDI12" s="242"/>
      <c r="JDJ12" s="242"/>
      <c r="JDK12" s="242"/>
      <c r="JDL12" s="242"/>
      <c r="JDM12" s="242"/>
      <c r="JDN12" s="242"/>
      <c r="JDO12" s="242"/>
      <c r="JDP12" s="242"/>
      <c r="JDQ12" s="242"/>
      <c r="JDR12" s="242"/>
      <c r="JDS12" s="242"/>
      <c r="JDT12" s="242"/>
      <c r="JDU12" s="242"/>
      <c r="JDV12" s="242"/>
      <c r="JDW12" s="242"/>
      <c r="JDX12" s="242"/>
      <c r="JDY12" s="242"/>
      <c r="JDZ12" s="242"/>
      <c r="JEA12" s="242"/>
      <c r="JEB12" s="242"/>
      <c r="JEC12" s="242"/>
      <c r="JED12" s="242"/>
      <c r="JEE12" s="242"/>
      <c r="JEF12" s="242"/>
      <c r="JEG12" s="242"/>
      <c r="JEH12" s="242"/>
      <c r="JEI12" s="242"/>
      <c r="JEJ12" s="242"/>
      <c r="JEK12" s="242"/>
      <c r="JEL12" s="242"/>
      <c r="JEM12" s="242"/>
      <c r="JEN12" s="242"/>
      <c r="JEO12" s="242"/>
      <c r="JEP12" s="242"/>
      <c r="JEQ12" s="242"/>
      <c r="JER12" s="242"/>
      <c r="JES12" s="242"/>
      <c r="JET12" s="242"/>
      <c r="JEU12" s="242"/>
      <c r="JEV12" s="242"/>
      <c r="JEW12" s="242"/>
      <c r="JEX12" s="242"/>
      <c r="JEY12" s="242"/>
      <c r="JEZ12" s="242"/>
      <c r="JFA12" s="242"/>
      <c r="JFB12" s="242"/>
      <c r="JFC12" s="242"/>
      <c r="JFD12" s="242"/>
      <c r="JFE12" s="242"/>
      <c r="JFF12" s="242"/>
      <c r="JFG12" s="242"/>
      <c r="JFH12" s="242"/>
      <c r="JFI12" s="242"/>
      <c r="JFJ12" s="242"/>
      <c r="JFK12" s="242"/>
      <c r="JFL12" s="242"/>
      <c r="JFM12" s="242"/>
      <c r="JFN12" s="242"/>
      <c r="JFO12" s="242"/>
      <c r="JFP12" s="242"/>
      <c r="JFQ12" s="242"/>
      <c r="JFR12" s="242"/>
      <c r="JFS12" s="242"/>
      <c r="JFT12" s="242"/>
      <c r="JFU12" s="242"/>
      <c r="JFV12" s="242"/>
      <c r="JFW12" s="242"/>
      <c r="JFX12" s="242"/>
      <c r="JFY12" s="242"/>
      <c r="JFZ12" s="242"/>
      <c r="JGA12" s="242"/>
      <c r="JGB12" s="242"/>
      <c r="JGC12" s="242"/>
      <c r="JGD12" s="242"/>
      <c r="JGE12" s="242"/>
      <c r="JGF12" s="242"/>
      <c r="JGG12" s="242"/>
      <c r="JGH12" s="242"/>
      <c r="JGI12" s="242"/>
      <c r="JGJ12" s="242"/>
      <c r="JGK12" s="242"/>
      <c r="JGL12" s="242"/>
      <c r="JGM12" s="242"/>
      <c r="JGN12" s="242"/>
      <c r="JGO12" s="242"/>
      <c r="JGP12" s="242"/>
      <c r="JGQ12" s="242"/>
      <c r="JGR12" s="242"/>
      <c r="JGS12" s="242"/>
      <c r="JGT12" s="242"/>
      <c r="JGU12" s="242"/>
      <c r="JGV12" s="242"/>
      <c r="JGW12" s="242"/>
      <c r="JGX12" s="242"/>
      <c r="JGY12" s="242"/>
      <c r="JGZ12" s="242"/>
      <c r="JHA12" s="242"/>
      <c r="JHB12" s="242"/>
      <c r="JHC12" s="242"/>
      <c r="JHD12" s="242"/>
      <c r="JHE12" s="242"/>
      <c r="JHF12" s="242"/>
      <c r="JHG12" s="242"/>
      <c r="JHH12" s="242"/>
      <c r="JHI12" s="242"/>
      <c r="JHJ12" s="242"/>
      <c r="JHK12" s="242"/>
      <c r="JHL12" s="242"/>
      <c r="JHM12" s="242"/>
      <c r="JHN12" s="242"/>
      <c r="JHO12" s="242"/>
      <c r="JHP12" s="242"/>
      <c r="JHQ12" s="242"/>
      <c r="JHR12" s="242"/>
      <c r="JHS12" s="242"/>
      <c r="JHT12" s="242"/>
      <c r="JHU12" s="242"/>
      <c r="JHV12" s="242"/>
      <c r="JHW12" s="242"/>
      <c r="JHX12" s="242"/>
      <c r="JHY12" s="242"/>
      <c r="JHZ12" s="242"/>
      <c r="JIA12" s="242"/>
      <c r="JIB12" s="242"/>
      <c r="JIC12" s="242"/>
      <c r="JID12" s="242"/>
      <c r="JIE12" s="242"/>
      <c r="JIF12" s="242"/>
      <c r="JIG12" s="242"/>
      <c r="JIH12" s="242"/>
      <c r="JII12" s="242"/>
      <c r="JIJ12" s="242"/>
      <c r="JIK12" s="242"/>
      <c r="JIL12" s="242"/>
      <c r="JIM12" s="242"/>
      <c r="JIN12" s="242"/>
      <c r="JIO12" s="242"/>
      <c r="JIP12" s="242"/>
      <c r="JIQ12" s="242"/>
      <c r="JIR12" s="242"/>
      <c r="JIS12" s="242"/>
      <c r="JIT12" s="242"/>
      <c r="JIU12" s="242"/>
      <c r="JIV12" s="242"/>
      <c r="JIW12" s="242"/>
      <c r="JIX12" s="242"/>
      <c r="JIY12" s="242"/>
      <c r="JIZ12" s="242"/>
      <c r="JJA12" s="242"/>
      <c r="JJB12" s="242"/>
      <c r="JJC12" s="242"/>
      <c r="JJD12" s="242"/>
      <c r="JJE12" s="242"/>
      <c r="JJF12" s="242"/>
      <c r="JJG12" s="242"/>
      <c r="JJH12" s="242"/>
      <c r="JJI12" s="242"/>
      <c r="JJJ12" s="242"/>
      <c r="JJK12" s="242"/>
      <c r="JJL12" s="242"/>
      <c r="JJM12" s="242"/>
      <c r="JJN12" s="242"/>
      <c r="JJO12" s="242"/>
      <c r="JJP12" s="242"/>
      <c r="JJQ12" s="242"/>
      <c r="JJR12" s="242"/>
      <c r="JJS12" s="242"/>
      <c r="JJT12" s="242"/>
      <c r="JJU12" s="242"/>
      <c r="JJV12" s="242"/>
      <c r="JJW12" s="242"/>
      <c r="JJX12" s="242"/>
      <c r="JJY12" s="242"/>
      <c r="JJZ12" s="242"/>
      <c r="JKA12" s="242"/>
      <c r="JKB12" s="242"/>
      <c r="JKC12" s="242"/>
      <c r="JKD12" s="242"/>
      <c r="JKE12" s="242"/>
      <c r="JKF12" s="242"/>
      <c r="JKG12" s="242"/>
      <c r="JKH12" s="242"/>
      <c r="JKI12" s="242"/>
      <c r="JKJ12" s="242"/>
      <c r="JKK12" s="242"/>
      <c r="JKL12" s="242"/>
      <c r="JKM12" s="242"/>
      <c r="JKN12" s="242"/>
      <c r="JKO12" s="242"/>
      <c r="JKP12" s="242"/>
      <c r="JKQ12" s="242"/>
      <c r="JKR12" s="242"/>
      <c r="JKS12" s="242"/>
      <c r="JKT12" s="242"/>
      <c r="JKU12" s="242"/>
      <c r="JKV12" s="242"/>
      <c r="JKW12" s="242"/>
      <c r="JKX12" s="242"/>
      <c r="JKY12" s="242"/>
      <c r="JKZ12" s="242"/>
      <c r="JLA12" s="242"/>
      <c r="JLB12" s="242"/>
      <c r="JLC12" s="242"/>
      <c r="JLD12" s="242"/>
      <c r="JLE12" s="242"/>
      <c r="JLF12" s="242"/>
      <c r="JLG12" s="242"/>
      <c r="JLH12" s="242"/>
      <c r="JLI12" s="242"/>
      <c r="JLJ12" s="242"/>
      <c r="JLK12" s="242"/>
      <c r="JLL12" s="242"/>
      <c r="JLM12" s="242"/>
      <c r="JLN12" s="242"/>
      <c r="JLO12" s="242"/>
      <c r="JLP12" s="242"/>
      <c r="JLQ12" s="242"/>
      <c r="JLR12" s="242"/>
      <c r="JLS12" s="242"/>
      <c r="JLT12" s="242"/>
      <c r="JLU12" s="242"/>
      <c r="JLV12" s="242"/>
      <c r="JLW12" s="242"/>
      <c r="JLX12" s="242"/>
      <c r="JLY12" s="242"/>
      <c r="JLZ12" s="242"/>
      <c r="JMA12" s="242"/>
      <c r="JMB12" s="242"/>
      <c r="JMC12" s="242"/>
      <c r="JMD12" s="242"/>
      <c r="JME12" s="242"/>
      <c r="JMF12" s="242"/>
      <c r="JMG12" s="242"/>
      <c r="JMH12" s="242"/>
      <c r="JMI12" s="242"/>
      <c r="JMJ12" s="242"/>
      <c r="JMK12" s="242"/>
      <c r="JML12" s="242"/>
      <c r="JMM12" s="242"/>
      <c r="JMN12" s="242"/>
      <c r="JMO12" s="242"/>
      <c r="JMP12" s="242"/>
      <c r="JMQ12" s="242"/>
      <c r="JMR12" s="242"/>
      <c r="JMS12" s="242"/>
      <c r="JMT12" s="242"/>
      <c r="JMU12" s="242"/>
      <c r="JMV12" s="242"/>
      <c r="JMW12" s="242"/>
      <c r="JMX12" s="242"/>
      <c r="JMY12" s="242"/>
      <c r="JMZ12" s="242"/>
      <c r="JNA12" s="242"/>
      <c r="JNB12" s="242"/>
      <c r="JNC12" s="242"/>
      <c r="JND12" s="242"/>
      <c r="JNE12" s="242"/>
      <c r="JNF12" s="242"/>
      <c r="JNG12" s="242"/>
      <c r="JNH12" s="242"/>
      <c r="JNI12" s="242"/>
      <c r="JNJ12" s="242"/>
      <c r="JNK12" s="242"/>
      <c r="JNL12" s="242"/>
      <c r="JNM12" s="242"/>
      <c r="JNN12" s="242"/>
      <c r="JNO12" s="242"/>
      <c r="JNP12" s="242"/>
      <c r="JNQ12" s="242"/>
      <c r="JNR12" s="242"/>
      <c r="JNS12" s="242"/>
      <c r="JNT12" s="242"/>
      <c r="JNU12" s="242"/>
      <c r="JNV12" s="242"/>
      <c r="JNW12" s="242"/>
      <c r="JNX12" s="242"/>
      <c r="JNY12" s="242"/>
      <c r="JNZ12" s="242"/>
      <c r="JOA12" s="242"/>
      <c r="JOB12" s="242"/>
      <c r="JOC12" s="242"/>
      <c r="JOD12" s="242"/>
      <c r="JOE12" s="242"/>
      <c r="JOF12" s="242"/>
      <c r="JOG12" s="242"/>
      <c r="JOH12" s="242"/>
      <c r="JOI12" s="242"/>
      <c r="JOJ12" s="242"/>
      <c r="JOK12" s="242"/>
      <c r="JOL12" s="242"/>
      <c r="JOM12" s="242"/>
      <c r="JON12" s="242"/>
      <c r="JOO12" s="242"/>
      <c r="JOP12" s="242"/>
      <c r="JOQ12" s="242"/>
      <c r="JOR12" s="242"/>
      <c r="JOS12" s="242"/>
      <c r="JOT12" s="242"/>
      <c r="JOU12" s="242"/>
      <c r="JOV12" s="242"/>
      <c r="JOW12" s="242"/>
      <c r="JOX12" s="242"/>
      <c r="JOY12" s="242"/>
      <c r="JOZ12" s="242"/>
      <c r="JPA12" s="242"/>
      <c r="JPB12" s="242"/>
      <c r="JPC12" s="242"/>
      <c r="JPD12" s="242"/>
      <c r="JPE12" s="242"/>
      <c r="JPF12" s="242"/>
      <c r="JPG12" s="242"/>
      <c r="JPH12" s="242"/>
      <c r="JPI12" s="242"/>
      <c r="JPJ12" s="242"/>
      <c r="JPK12" s="242"/>
      <c r="JPL12" s="242"/>
      <c r="JPM12" s="242"/>
      <c r="JPN12" s="242"/>
      <c r="JPO12" s="242"/>
      <c r="JPP12" s="242"/>
      <c r="JPQ12" s="242"/>
      <c r="JPR12" s="242"/>
      <c r="JPS12" s="242"/>
      <c r="JPT12" s="242"/>
      <c r="JPU12" s="242"/>
      <c r="JPV12" s="242"/>
      <c r="JPW12" s="242"/>
      <c r="JPX12" s="242"/>
      <c r="JPY12" s="242"/>
      <c r="JPZ12" s="242"/>
      <c r="JQA12" s="242"/>
      <c r="JQB12" s="242"/>
      <c r="JQC12" s="242"/>
      <c r="JQD12" s="242"/>
      <c r="JQE12" s="242"/>
      <c r="JQF12" s="242"/>
      <c r="JQG12" s="242"/>
      <c r="JQH12" s="242"/>
      <c r="JQI12" s="242"/>
      <c r="JQJ12" s="242"/>
      <c r="JQK12" s="242"/>
      <c r="JQL12" s="242"/>
      <c r="JQM12" s="242"/>
      <c r="JQN12" s="242"/>
      <c r="JQO12" s="242"/>
      <c r="JQP12" s="242"/>
      <c r="JQQ12" s="242"/>
      <c r="JQR12" s="242"/>
      <c r="JQS12" s="242"/>
      <c r="JQT12" s="242"/>
      <c r="JQU12" s="242"/>
      <c r="JQV12" s="242"/>
      <c r="JQW12" s="242"/>
      <c r="JQX12" s="242"/>
      <c r="JQY12" s="242"/>
      <c r="JQZ12" s="242"/>
      <c r="JRA12" s="242"/>
      <c r="JRB12" s="242"/>
      <c r="JRC12" s="242"/>
      <c r="JRD12" s="242"/>
      <c r="JRE12" s="242"/>
      <c r="JRF12" s="242"/>
      <c r="JRG12" s="242"/>
      <c r="JRH12" s="242"/>
      <c r="JRI12" s="242"/>
      <c r="JRJ12" s="242"/>
      <c r="JRK12" s="242"/>
      <c r="JRL12" s="242"/>
      <c r="JRM12" s="242"/>
      <c r="JRN12" s="242"/>
      <c r="JRO12" s="242"/>
      <c r="JRP12" s="242"/>
      <c r="JRQ12" s="242"/>
      <c r="JRR12" s="242"/>
      <c r="JRS12" s="242"/>
      <c r="JRT12" s="242"/>
      <c r="JRU12" s="242"/>
      <c r="JRV12" s="242"/>
      <c r="JRW12" s="242"/>
      <c r="JRX12" s="242"/>
      <c r="JRY12" s="242"/>
      <c r="JRZ12" s="242"/>
      <c r="JSA12" s="242"/>
      <c r="JSB12" s="242"/>
      <c r="JSC12" s="242"/>
      <c r="JSD12" s="242"/>
      <c r="JSE12" s="242"/>
      <c r="JSF12" s="242"/>
      <c r="JSG12" s="242"/>
      <c r="JSH12" s="242"/>
      <c r="JSI12" s="242"/>
      <c r="JSJ12" s="242"/>
      <c r="JSK12" s="242"/>
      <c r="JSL12" s="242"/>
      <c r="JSM12" s="242"/>
      <c r="JSN12" s="242"/>
      <c r="JSO12" s="242"/>
      <c r="JSP12" s="242"/>
      <c r="JSQ12" s="242"/>
      <c r="JSR12" s="242"/>
      <c r="JSS12" s="242"/>
      <c r="JST12" s="242"/>
      <c r="JSU12" s="242"/>
      <c r="JSV12" s="242"/>
      <c r="JSW12" s="242"/>
      <c r="JSX12" s="242"/>
      <c r="JSY12" s="242"/>
      <c r="JSZ12" s="242"/>
      <c r="JTA12" s="242"/>
      <c r="JTB12" s="242"/>
      <c r="JTC12" s="242"/>
      <c r="JTD12" s="242"/>
      <c r="JTE12" s="242"/>
      <c r="JTF12" s="242"/>
      <c r="JTG12" s="242"/>
      <c r="JTH12" s="242"/>
      <c r="JTI12" s="242"/>
      <c r="JTJ12" s="242"/>
      <c r="JTK12" s="242"/>
      <c r="JTL12" s="242"/>
      <c r="JTM12" s="242"/>
      <c r="JTN12" s="242"/>
      <c r="JTO12" s="242"/>
      <c r="JTP12" s="242"/>
      <c r="JTQ12" s="242"/>
      <c r="JTR12" s="242"/>
      <c r="JTS12" s="242"/>
      <c r="JTT12" s="242"/>
      <c r="JTU12" s="242"/>
      <c r="JTV12" s="242"/>
      <c r="JTW12" s="242"/>
      <c r="JTX12" s="242"/>
      <c r="JTY12" s="242"/>
      <c r="JTZ12" s="242"/>
      <c r="JUA12" s="242"/>
      <c r="JUB12" s="242"/>
      <c r="JUC12" s="242"/>
      <c r="JUD12" s="242"/>
      <c r="JUE12" s="242"/>
      <c r="JUF12" s="242"/>
      <c r="JUG12" s="242"/>
      <c r="JUH12" s="242"/>
      <c r="JUI12" s="242"/>
      <c r="JUJ12" s="242"/>
      <c r="JUK12" s="242"/>
      <c r="JUL12" s="242"/>
      <c r="JUM12" s="242"/>
      <c r="JUN12" s="242"/>
      <c r="JUO12" s="242"/>
      <c r="JUP12" s="242"/>
      <c r="JUQ12" s="242"/>
      <c r="JUR12" s="242"/>
      <c r="JUS12" s="242"/>
      <c r="JUT12" s="242"/>
      <c r="JUU12" s="242"/>
      <c r="JUV12" s="242"/>
      <c r="JUW12" s="242"/>
      <c r="JUX12" s="242"/>
      <c r="JUY12" s="242"/>
      <c r="JUZ12" s="242"/>
      <c r="JVA12" s="242"/>
      <c r="JVB12" s="242"/>
      <c r="JVC12" s="242"/>
      <c r="JVD12" s="242"/>
      <c r="JVE12" s="242"/>
      <c r="JVF12" s="242"/>
      <c r="JVG12" s="242"/>
      <c r="JVH12" s="242"/>
      <c r="JVI12" s="242"/>
      <c r="JVJ12" s="242"/>
      <c r="JVK12" s="242"/>
      <c r="JVL12" s="242"/>
      <c r="JVM12" s="242"/>
      <c r="JVN12" s="242"/>
      <c r="JVO12" s="242"/>
      <c r="JVP12" s="242"/>
      <c r="JVQ12" s="242"/>
      <c r="JVR12" s="242"/>
      <c r="JVS12" s="242"/>
      <c r="JVT12" s="242"/>
      <c r="JVU12" s="242"/>
      <c r="JVV12" s="242"/>
      <c r="JVW12" s="242"/>
      <c r="JVX12" s="242"/>
      <c r="JVY12" s="242"/>
      <c r="JVZ12" s="242"/>
      <c r="JWA12" s="242"/>
      <c r="JWB12" s="242"/>
      <c r="JWC12" s="242"/>
      <c r="JWD12" s="242"/>
      <c r="JWE12" s="242"/>
      <c r="JWF12" s="242"/>
      <c r="JWG12" s="242"/>
      <c r="JWH12" s="242"/>
      <c r="JWI12" s="242"/>
      <c r="JWJ12" s="242"/>
      <c r="JWK12" s="242"/>
      <c r="JWL12" s="242"/>
      <c r="JWM12" s="242"/>
      <c r="JWN12" s="242"/>
      <c r="JWO12" s="242"/>
      <c r="JWP12" s="242"/>
      <c r="JWQ12" s="242"/>
      <c r="JWR12" s="242"/>
      <c r="JWS12" s="242"/>
      <c r="JWT12" s="242"/>
      <c r="JWU12" s="242"/>
      <c r="JWV12" s="242"/>
      <c r="JWW12" s="242"/>
      <c r="JWX12" s="242"/>
      <c r="JWY12" s="242"/>
      <c r="JWZ12" s="242"/>
      <c r="JXA12" s="242"/>
      <c r="JXB12" s="242"/>
      <c r="JXC12" s="242"/>
      <c r="JXD12" s="242"/>
      <c r="JXE12" s="242"/>
      <c r="JXF12" s="242"/>
      <c r="JXG12" s="242"/>
      <c r="JXH12" s="242"/>
      <c r="JXI12" s="242"/>
      <c r="JXJ12" s="242"/>
      <c r="JXK12" s="242"/>
      <c r="JXL12" s="242"/>
      <c r="JXM12" s="242"/>
      <c r="JXN12" s="242"/>
      <c r="JXO12" s="242"/>
      <c r="JXP12" s="242"/>
      <c r="JXQ12" s="242"/>
      <c r="JXR12" s="242"/>
      <c r="JXS12" s="242"/>
      <c r="JXT12" s="242"/>
      <c r="JXU12" s="242"/>
      <c r="JXV12" s="242"/>
      <c r="JXW12" s="242"/>
      <c r="JXX12" s="242"/>
      <c r="JXY12" s="242"/>
      <c r="JXZ12" s="242"/>
      <c r="JYA12" s="242"/>
      <c r="JYB12" s="242"/>
      <c r="JYC12" s="242"/>
      <c r="JYD12" s="242"/>
      <c r="JYE12" s="242"/>
      <c r="JYF12" s="242"/>
      <c r="JYG12" s="242"/>
      <c r="JYH12" s="242"/>
      <c r="JYI12" s="242"/>
      <c r="JYJ12" s="242"/>
      <c r="JYK12" s="242"/>
      <c r="JYL12" s="242"/>
      <c r="JYM12" s="242"/>
      <c r="JYN12" s="242"/>
      <c r="JYO12" s="242"/>
      <c r="JYP12" s="242"/>
      <c r="JYQ12" s="242"/>
      <c r="JYR12" s="242"/>
      <c r="JYS12" s="242"/>
      <c r="JYT12" s="242"/>
      <c r="JYU12" s="242"/>
      <c r="JYV12" s="242"/>
      <c r="JYW12" s="242"/>
      <c r="JYX12" s="242"/>
      <c r="JYY12" s="242"/>
      <c r="JYZ12" s="242"/>
      <c r="JZA12" s="242"/>
      <c r="JZB12" s="242"/>
      <c r="JZC12" s="242"/>
      <c r="JZD12" s="242"/>
      <c r="JZE12" s="242"/>
      <c r="JZF12" s="242"/>
      <c r="JZG12" s="242"/>
      <c r="JZH12" s="242"/>
      <c r="JZI12" s="242"/>
      <c r="JZJ12" s="242"/>
      <c r="JZK12" s="242"/>
      <c r="JZL12" s="242"/>
      <c r="JZM12" s="242"/>
      <c r="JZN12" s="242"/>
      <c r="JZO12" s="242"/>
      <c r="JZP12" s="242"/>
      <c r="JZQ12" s="242"/>
      <c r="JZR12" s="242"/>
      <c r="JZS12" s="242"/>
      <c r="JZT12" s="242"/>
      <c r="JZU12" s="242"/>
      <c r="JZV12" s="242"/>
      <c r="JZW12" s="242"/>
      <c r="JZX12" s="242"/>
      <c r="JZY12" s="242"/>
      <c r="JZZ12" s="242"/>
      <c r="KAA12" s="242"/>
      <c r="KAB12" s="242"/>
      <c r="KAC12" s="242"/>
      <c r="KAD12" s="242"/>
      <c r="KAE12" s="242"/>
      <c r="KAF12" s="242"/>
      <c r="KAG12" s="242"/>
      <c r="KAH12" s="242"/>
      <c r="KAI12" s="242"/>
      <c r="KAJ12" s="242"/>
      <c r="KAK12" s="242"/>
      <c r="KAL12" s="242"/>
      <c r="KAM12" s="242"/>
      <c r="KAN12" s="242"/>
      <c r="KAO12" s="242"/>
      <c r="KAP12" s="242"/>
      <c r="KAQ12" s="242"/>
      <c r="KAR12" s="242"/>
      <c r="KAS12" s="242"/>
      <c r="KAT12" s="242"/>
      <c r="KAU12" s="242"/>
      <c r="KAV12" s="242"/>
      <c r="KAW12" s="242"/>
      <c r="KAX12" s="242"/>
      <c r="KAY12" s="242"/>
      <c r="KAZ12" s="242"/>
      <c r="KBA12" s="242"/>
      <c r="KBB12" s="242"/>
      <c r="KBC12" s="242"/>
      <c r="KBD12" s="242"/>
      <c r="KBE12" s="242"/>
      <c r="KBF12" s="242"/>
      <c r="KBG12" s="242"/>
      <c r="KBH12" s="242"/>
      <c r="KBI12" s="242"/>
      <c r="KBJ12" s="242"/>
      <c r="KBK12" s="242"/>
      <c r="KBL12" s="242"/>
      <c r="KBM12" s="242"/>
      <c r="KBN12" s="242"/>
      <c r="KBO12" s="242"/>
      <c r="KBP12" s="242"/>
      <c r="KBQ12" s="242"/>
      <c r="KBR12" s="242"/>
      <c r="KBS12" s="242"/>
      <c r="KBT12" s="242"/>
      <c r="KBU12" s="242"/>
      <c r="KBV12" s="242"/>
      <c r="KBW12" s="242"/>
      <c r="KBX12" s="242"/>
      <c r="KBY12" s="242"/>
      <c r="KBZ12" s="242"/>
      <c r="KCA12" s="242"/>
      <c r="KCB12" s="242"/>
      <c r="KCC12" s="242"/>
      <c r="KCD12" s="242"/>
      <c r="KCE12" s="242"/>
      <c r="KCF12" s="242"/>
      <c r="KCG12" s="242"/>
      <c r="KCH12" s="242"/>
      <c r="KCI12" s="242"/>
      <c r="KCJ12" s="242"/>
      <c r="KCK12" s="242"/>
      <c r="KCL12" s="242"/>
      <c r="KCM12" s="242"/>
      <c r="KCN12" s="242"/>
      <c r="KCO12" s="242"/>
      <c r="KCP12" s="242"/>
      <c r="KCQ12" s="242"/>
      <c r="KCR12" s="242"/>
      <c r="KCS12" s="242"/>
      <c r="KCT12" s="242"/>
      <c r="KCU12" s="242"/>
      <c r="KCV12" s="242"/>
      <c r="KCW12" s="242"/>
      <c r="KCX12" s="242"/>
      <c r="KCY12" s="242"/>
      <c r="KCZ12" s="242"/>
      <c r="KDA12" s="242"/>
      <c r="KDB12" s="242"/>
      <c r="KDC12" s="242"/>
      <c r="KDD12" s="242"/>
      <c r="KDE12" s="242"/>
      <c r="KDF12" s="242"/>
      <c r="KDG12" s="242"/>
      <c r="KDH12" s="242"/>
      <c r="KDI12" s="242"/>
      <c r="KDJ12" s="242"/>
      <c r="KDK12" s="242"/>
      <c r="KDL12" s="242"/>
      <c r="KDM12" s="242"/>
      <c r="KDN12" s="242"/>
      <c r="KDO12" s="242"/>
      <c r="KDP12" s="242"/>
      <c r="KDQ12" s="242"/>
      <c r="KDR12" s="242"/>
      <c r="KDS12" s="242"/>
      <c r="KDT12" s="242"/>
      <c r="KDU12" s="242"/>
      <c r="KDV12" s="242"/>
      <c r="KDW12" s="242"/>
      <c r="KDX12" s="242"/>
      <c r="KDY12" s="242"/>
      <c r="KDZ12" s="242"/>
      <c r="KEA12" s="242"/>
      <c r="KEB12" s="242"/>
      <c r="KEC12" s="242"/>
      <c r="KED12" s="242"/>
      <c r="KEE12" s="242"/>
      <c r="KEF12" s="242"/>
      <c r="KEG12" s="242"/>
      <c r="KEH12" s="242"/>
      <c r="KEI12" s="242"/>
      <c r="KEJ12" s="242"/>
      <c r="KEK12" s="242"/>
      <c r="KEL12" s="242"/>
      <c r="KEM12" s="242"/>
      <c r="KEN12" s="242"/>
      <c r="KEO12" s="242"/>
      <c r="KEP12" s="242"/>
      <c r="KEQ12" s="242"/>
      <c r="KER12" s="242"/>
      <c r="KES12" s="242"/>
      <c r="KET12" s="242"/>
      <c r="KEU12" s="242"/>
      <c r="KEV12" s="242"/>
      <c r="KEW12" s="242"/>
      <c r="KEX12" s="242"/>
      <c r="KEY12" s="242"/>
      <c r="KEZ12" s="242"/>
      <c r="KFA12" s="242"/>
      <c r="KFB12" s="242"/>
      <c r="KFC12" s="242"/>
      <c r="KFD12" s="242"/>
      <c r="KFE12" s="242"/>
      <c r="KFF12" s="242"/>
      <c r="KFG12" s="242"/>
      <c r="KFH12" s="242"/>
      <c r="KFI12" s="242"/>
      <c r="KFJ12" s="242"/>
      <c r="KFK12" s="242"/>
      <c r="KFL12" s="242"/>
      <c r="KFM12" s="242"/>
      <c r="KFN12" s="242"/>
      <c r="KFO12" s="242"/>
      <c r="KFP12" s="242"/>
      <c r="KFQ12" s="242"/>
      <c r="KFR12" s="242"/>
      <c r="KFS12" s="242"/>
      <c r="KFT12" s="242"/>
      <c r="KFU12" s="242"/>
      <c r="KFV12" s="242"/>
      <c r="KFW12" s="242"/>
      <c r="KFX12" s="242"/>
      <c r="KFY12" s="242"/>
      <c r="KFZ12" s="242"/>
      <c r="KGA12" s="242"/>
      <c r="KGB12" s="242"/>
      <c r="KGC12" s="242"/>
      <c r="KGD12" s="242"/>
      <c r="KGE12" s="242"/>
      <c r="KGF12" s="242"/>
      <c r="KGG12" s="242"/>
      <c r="KGH12" s="242"/>
      <c r="KGI12" s="242"/>
      <c r="KGJ12" s="242"/>
      <c r="KGK12" s="242"/>
      <c r="KGL12" s="242"/>
      <c r="KGM12" s="242"/>
      <c r="KGN12" s="242"/>
      <c r="KGO12" s="242"/>
      <c r="KGP12" s="242"/>
      <c r="KGQ12" s="242"/>
      <c r="KGR12" s="242"/>
      <c r="KGS12" s="242"/>
      <c r="KGT12" s="242"/>
      <c r="KGU12" s="242"/>
      <c r="KGV12" s="242"/>
      <c r="KGW12" s="242"/>
      <c r="KGX12" s="242"/>
      <c r="KGY12" s="242"/>
      <c r="KGZ12" s="242"/>
      <c r="KHA12" s="242"/>
      <c r="KHB12" s="242"/>
      <c r="KHC12" s="242"/>
      <c r="KHD12" s="242"/>
      <c r="KHE12" s="242"/>
      <c r="KHF12" s="242"/>
      <c r="KHG12" s="242"/>
      <c r="KHH12" s="242"/>
      <c r="KHI12" s="242"/>
      <c r="KHJ12" s="242"/>
      <c r="KHK12" s="242"/>
      <c r="KHL12" s="242"/>
      <c r="KHM12" s="242"/>
      <c r="KHN12" s="242"/>
      <c r="KHO12" s="242"/>
      <c r="KHP12" s="242"/>
      <c r="KHQ12" s="242"/>
      <c r="KHR12" s="242"/>
      <c r="KHS12" s="242"/>
      <c r="KHT12" s="242"/>
      <c r="KHU12" s="242"/>
      <c r="KHV12" s="242"/>
      <c r="KHW12" s="242"/>
      <c r="KHX12" s="242"/>
      <c r="KHY12" s="242"/>
      <c r="KHZ12" s="242"/>
      <c r="KIA12" s="242"/>
      <c r="KIB12" s="242"/>
      <c r="KIC12" s="242"/>
      <c r="KID12" s="242"/>
      <c r="KIE12" s="242"/>
      <c r="KIF12" s="242"/>
      <c r="KIG12" s="242"/>
      <c r="KIH12" s="242"/>
      <c r="KII12" s="242"/>
      <c r="KIJ12" s="242"/>
      <c r="KIK12" s="242"/>
      <c r="KIL12" s="242"/>
      <c r="KIM12" s="242"/>
      <c r="KIN12" s="242"/>
      <c r="KIO12" s="242"/>
      <c r="KIP12" s="242"/>
      <c r="KIQ12" s="242"/>
      <c r="KIR12" s="242"/>
      <c r="KIS12" s="242"/>
      <c r="KIT12" s="242"/>
      <c r="KIU12" s="242"/>
      <c r="KIV12" s="242"/>
      <c r="KIW12" s="242"/>
      <c r="KIX12" s="242"/>
      <c r="KIY12" s="242"/>
      <c r="KIZ12" s="242"/>
      <c r="KJA12" s="242"/>
      <c r="KJB12" s="242"/>
      <c r="KJC12" s="242"/>
      <c r="KJD12" s="242"/>
      <c r="KJE12" s="242"/>
      <c r="KJF12" s="242"/>
      <c r="KJG12" s="242"/>
      <c r="KJH12" s="242"/>
      <c r="KJI12" s="242"/>
      <c r="KJJ12" s="242"/>
      <c r="KJK12" s="242"/>
      <c r="KJL12" s="242"/>
      <c r="KJM12" s="242"/>
      <c r="KJN12" s="242"/>
      <c r="KJO12" s="242"/>
      <c r="KJP12" s="242"/>
      <c r="KJQ12" s="242"/>
      <c r="KJR12" s="242"/>
      <c r="KJS12" s="242"/>
      <c r="KJT12" s="242"/>
      <c r="KJU12" s="242"/>
      <c r="KJV12" s="242"/>
      <c r="KJW12" s="242"/>
      <c r="KJX12" s="242"/>
      <c r="KJY12" s="242"/>
      <c r="KJZ12" s="242"/>
      <c r="KKA12" s="242"/>
      <c r="KKB12" s="242"/>
      <c r="KKC12" s="242"/>
      <c r="KKD12" s="242"/>
      <c r="KKE12" s="242"/>
      <c r="KKF12" s="242"/>
      <c r="KKG12" s="242"/>
      <c r="KKH12" s="242"/>
      <c r="KKI12" s="242"/>
      <c r="KKJ12" s="242"/>
      <c r="KKK12" s="242"/>
      <c r="KKL12" s="242"/>
      <c r="KKM12" s="242"/>
      <c r="KKN12" s="242"/>
      <c r="KKO12" s="242"/>
      <c r="KKP12" s="242"/>
      <c r="KKQ12" s="242"/>
      <c r="KKR12" s="242"/>
      <c r="KKS12" s="242"/>
      <c r="KKT12" s="242"/>
      <c r="KKU12" s="242"/>
      <c r="KKV12" s="242"/>
      <c r="KKW12" s="242"/>
      <c r="KKX12" s="242"/>
      <c r="KKY12" s="242"/>
      <c r="KKZ12" s="242"/>
      <c r="KLA12" s="242"/>
      <c r="KLB12" s="242"/>
      <c r="KLC12" s="242"/>
      <c r="KLD12" s="242"/>
      <c r="KLE12" s="242"/>
      <c r="KLF12" s="242"/>
      <c r="KLG12" s="242"/>
      <c r="KLH12" s="242"/>
      <c r="KLI12" s="242"/>
      <c r="KLJ12" s="242"/>
      <c r="KLK12" s="242"/>
      <c r="KLL12" s="242"/>
      <c r="KLM12" s="242"/>
      <c r="KLN12" s="242"/>
      <c r="KLO12" s="242"/>
      <c r="KLP12" s="242"/>
      <c r="KLQ12" s="242"/>
      <c r="KLR12" s="242"/>
      <c r="KLS12" s="242"/>
      <c r="KLT12" s="242"/>
      <c r="KLU12" s="242"/>
      <c r="KLV12" s="242"/>
      <c r="KLW12" s="242"/>
      <c r="KLX12" s="242"/>
      <c r="KLY12" s="242"/>
      <c r="KLZ12" s="242"/>
      <c r="KMA12" s="242"/>
      <c r="KMB12" s="242"/>
      <c r="KMC12" s="242"/>
      <c r="KMD12" s="242"/>
      <c r="KME12" s="242"/>
      <c r="KMF12" s="242"/>
      <c r="KMG12" s="242"/>
      <c r="KMH12" s="242"/>
      <c r="KMI12" s="242"/>
      <c r="KMJ12" s="242"/>
      <c r="KMK12" s="242"/>
      <c r="KML12" s="242"/>
      <c r="KMM12" s="242"/>
      <c r="KMN12" s="242"/>
      <c r="KMO12" s="242"/>
      <c r="KMP12" s="242"/>
      <c r="KMQ12" s="242"/>
      <c r="KMR12" s="242"/>
      <c r="KMS12" s="242"/>
      <c r="KMT12" s="242"/>
      <c r="KMU12" s="242"/>
      <c r="KMV12" s="242"/>
      <c r="KMW12" s="242"/>
      <c r="KMX12" s="242"/>
      <c r="KMY12" s="242"/>
      <c r="KMZ12" s="242"/>
      <c r="KNA12" s="242"/>
      <c r="KNB12" s="242"/>
      <c r="KNC12" s="242"/>
      <c r="KND12" s="242"/>
      <c r="KNE12" s="242"/>
      <c r="KNF12" s="242"/>
      <c r="KNG12" s="242"/>
      <c r="KNH12" s="242"/>
      <c r="KNI12" s="242"/>
      <c r="KNJ12" s="242"/>
      <c r="KNK12" s="242"/>
      <c r="KNL12" s="242"/>
      <c r="KNM12" s="242"/>
      <c r="KNN12" s="242"/>
      <c r="KNO12" s="242"/>
      <c r="KNP12" s="242"/>
      <c r="KNQ12" s="242"/>
      <c r="KNR12" s="242"/>
      <c r="KNS12" s="242"/>
      <c r="KNT12" s="242"/>
      <c r="KNU12" s="242"/>
      <c r="KNV12" s="242"/>
      <c r="KNW12" s="242"/>
      <c r="KNX12" s="242"/>
      <c r="KNY12" s="242"/>
      <c r="KNZ12" s="242"/>
      <c r="KOA12" s="242"/>
      <c r="KOB12" s="242"/>
      <c r="KOC12" s="242"/>
      <c r="KOD12" s="242"/>
      <c r="KOE12" s="242"/>
      <c r="KOF12" s="242"/>
      <c r="KOG12" s="242"/>
      <c r="KOH12" s="242"/>
      <c r="KOI12" s="242"/>
      <c r="KOJ12" s="242"/>
      <c r="KOK12" s="242"/>
      <c r="KOL12" s="242"/>
      <c r="KOM12" s="242"/>
      <c r="KON12" s="242"/>
      <c r="KOO12" s="242"/>
      <c r="KOP12" s="242"/>
      <c r="KOQ12" s="242"/>
      <c r="KOR12" s="242"/>
      <c r="KOS12" s="242"/>
      <c r="KOT12" s="242"/>
      <c r="KOU12" s="242"/>
      <c r="KOV12" s="242"/>
      <c r="KOW12" s="242"/>
      <c r="KOX12" s="242"/>
      <c r="KOY12" s="242"/>
      <c r="KOZ12" s="242"/>
      <c r="KPA12" s="242"/>
      <c r="KPB12" s="242"/>
      <c r="KPC12" s="242"/>
      <c r="KPD12" s="242"/>
      <c r="KPE12" s="242"/>
      <c r="KPF12" s="242"/>
      <c r="KPG12" s="242"/>
      <c r="KPH12" s="242"/>
      <c r="KPI12" s="242"/>
      <c r="KPJ12" s="242"/>
      <c r="KPK12" s="242"/>
      <c r="KPL12" s="242"/>
      <c r="KPM12" s="242"/>
      <c r="KPN12" s="242"/>
      <c r="KPO12" s="242"/>
      <c r="KPP12" s="242"/>
      <c r="KPQ12" s="242"/>
      <c r="KPR12" s="242"/>
      <c r="KPS12" s="242"/>
      <c r="KPT12" s="242"/>
      <c r="KPU12" s="242"/>
      <c r="KPV12" s="242"/>
      <c r="KPW12" s="242"/>
      <c r="KPX12" s="242"/>
      <c r="KPY12" s="242"/>
      <c r="KPZ12" s="242"/>
      <c r="KQA12" s="242"/>
      <c r="KQB12" s="242"/>
      <c r="KQC12" s="242"/>
      <c r="KQD12" s="242"/>
      <c r="KQE12" s="242"/>
      <c r="KQF12" s="242"/>
      <c r="KQG12" s="242"/>
      <c r="KQH12" s="242"/>
      <c r="KQI12" s="242"/>
      <c r="KQJ12" s="242"/>
      <c r="KQK12" s="242"/>
      <c r="KQL12" s="242"/>
      <c r="KQM12" s="242"/>
      <c r="KQN12" s="242"/>
      <c r="KQO12" s="242"/>
      <c r="KQP12" s="242"/>
      <c r="KQQ12" s="242"/>
      <c r="KQR12" s="242"/>
      <c r="KQS12" s="242"/>
      <c r="KQT12" s="242"/>
      <c r="KQU12" s="242"/>
      <c r="KQV12" s="242"/>
      <c r="KQW12" s="242"/>
      <c r="KQX12" s="242"/>
      <c r="KQY12" s="242"/>
      <c r="KQZ12" s="242"/>
      <c r="KRA12" s="242"/>
      <c r="KRB12" s="242"/>
      <c r="KRC12" s="242"/>
      <c r="KRD12" s="242"/>
      <c r="KRE12" s="242"/>
      <c r="KRF12" s="242"/>
      <c r="KRG12" s="242"/>
      <c r="KRH12" s="242"/>
      <c r="KRI12" s="242"/>
      <c r="KRJ12" s="242"/>
      <c r="KRK12" s="242"/>
      <c r="KRL12" s="242"/>
      <c r="KRM12" s="242"/>
      <c r="KRN12" s="242"/>
      <c r="KRO12" s="242"/>
      <c r="KRP12" s="242"/>
      <c r="KRQ12" s="242"/>
      <c r="KRR12" s="242"/>
      <c r="KRS12" s="242"/>
      <c r="KRT12" s="242"/>
      <c r="KRU12" s="242"/>
      <c r="KRV12" s="242"/>
      <c r="KRW12" s="242"/>
      <c r="KRX12" s="242"/>
      <c r="KRY12" s="242"/>
      <c r="KRZ12" s="242"/>
      <c r="KSA12" s="242"/>
      <c r="KSB12" s="242"/>
      <c r="KSC12" s="242"/>
      <c r="KSD12" s="242"/>
      <c r="KSE12" s="242"/>
      <c r="KSF12" s="242"/>
      <c r="KSG12" s="242"/>
      <c r="KSH12" s="242"/>
      <c r="KSI12" s="242"/>
      <c r="KSJ12" s="242"/>
      <c r="KSK12" s="242"/>
      <c r="KSL12" s="242"/>
      <c r="KSM12" s="242"/>
      <c r="KSN12" s="242"/>
      <c r="KSO12" s="242"/>
      <c r="KSP12" s="242"/>
      <c r="KSQ12" s="242"/>
      <c r="KSR12" s="242"/>
      <c r="KSS12" s="242"/>
      <c r="KST12" s="242"/>
      <c r="KSU12" s="242"/>
      <c r="KSV12" s="242"/>
      <c r="KSW12" s="242"/>
      <c r="KSX12" s="242"/>
      <c r="KSY12" s="242"/>
      <c r="KSZ12" s="242"/>
      <c r="KTA12" s="242"/>
      <c r="KTB12" s="242"/>
      <c r="KTC12" s="242"/>
      <c r="KTD12" s="242"/>
      <c r="KTE12" s="242"/>
      <c r="KTF12" s="242"/>
      <c r="KTG12" s="242"/>
      <c r="KTH12" s="242"/>
      <c r="KTI12" s="242"/>
      <c r="KTJ12" s="242"/>
      <c r="KTK12" s="242"/>
      <c r="KTL12" s="242"/>
      <c r="KTM12" s="242"/>
      <c r="KTN12" s="242"/>
      <c r="KTO12" s="242"/>
      <c r="KTP12" s="242"/>
      <c r="KTQ12" s="242"/>
      <c r="KTR12" s="242"/>
      <c r="KTS12" s="242"/>
      <c r="KTT12" s="242"/>
      <c r="KTU12" s="242"/>
      <c r="KTV12" s="242"/>
      <c r="KTW12" s="242"/>
      <c r="KTX12" s="242"/>
      <c r="KTY12" s="242"/>
      <c r="KTZ12" s="242"/>
      <c r="KUA12" s="242"/>
      <c r="KUB12" s="242"/>
      <c r="KUC12" s="242"/>
      <c r="KUD12" s="242"/>
      <c r="KUE12" s="242"/>
      <c r="KUF12" s="242"/>
      <c r="KUG12" s="242"/>
      <c r="KUH12" s="242"/>
      <c r="KUI12" s="242"/>
      <c r="KUJ12" s="242"/>
      <c r="KUK12" s="242"/>
      <c r="KUL12" s="242"/>
      <c r="KUM12" s="242"/>
      <c r="KUN12" s="242"/>
      <c r="KUO12" s="242"/>
      <c r="KUP12" s="242"/>
      <c r="KUQ12" s="242"/>
      <c r="KUR12" s="242"/>
      <c r="KUS12" s="242"/>
      <c r="KUT12" s="242"/>
      <c r="KUU12" s="242"/>
      <c r="KUV12" s="242"/>
      <c r="KUW12" s="242"/>
      <c r="KUX12" s="242"/>
      <c r="KUY12" s="242"/>
      <c r="KUZ12" s="242"/>
      <c r="KVA12" s="242"/>
      <c r="KVB12" s="242"/>
      <c r="KVC12" s="242"/>
      <c r="KVD12" s="242"/>
      <c r="KVE12" s="242"/>
      <c r="KVF12" s="242"/>
      <c r="KVG12" s="242"/>
      <c r="KVH12" s="242"/>
      <c r="KVI12" s="242"/>
      <c r="KVJ12" s="242"/>
      <c r="KVK12" s="242"/>
      <c r="KVL12" s="242"/>
      <c r="KVM12" s="242"/>
      <c r="KVN12" s="242"/>
      <c r="KVO12" s="242"/>
      <c r="KVP12" s="242"/>
      <c r="KVQ12" s="242"/>
      <c r="KVR12" s="242"/>
      <c r="KVS12" s="242"/>
      <c r="KVT12" s="242"/>
      <c r="KVU12" s="242"/>
      <c r="KVV12" s="242"/>
      <c r="KVW12" s="242"/>
      <c r="KVX12" s="242"/>
      <c r="KVY12" s="242"/>
      <c r="KVZ12" s="242"/>
      <c r="KWA12" s="242"/>
      <c r="KWB12" s="242"/>
      <c r="KWC12" s="242"/>
      <c r="KWD12" s="242"/>
      <c r="KWE12" s="242"/>
      <c r="KWF12" s="242"/>
      <c r="KWG12" s="242"/>
      <c r="KWH12" s="242"/>
      <c r="KWI12" s="242"/>
      <c r="KWJ12" s="242"/>
      <c r="KWK12" s="242"/>
      <c r="KWL12" s="242"/>
      <c r="KWM12" s="242"/>
      <c r="KWN12" s="242"/>
      <c r="KWO12" s="242"/>
      <c r="KWP12" s="242"/>
      <c r="KWQ12" s="242"/>
      <c r="KWR12" s="242"/>
      <c r="KWS12" s="242"/>
      <c r="KWT12" s="242"/>
      <c r="KWU12" s="242"/>
      <c r="KWV12" s="242"/>
      <c r="KWW12" s="242"/>
      <c r="KWX12" s="242"/>
      <c r="KWY12" s="242"/>
      <c r="KWZ12" s="242"/>
      <c r="KXA12" s="242"/>
      <c r="KXB12" s="242"/>
      <c r="KXC12" s="242"/>
      <c r="KXD12" s="242"/>
      <c r="KXE12" s="242"/>
      <c r="KXF12" s="242"/>
      <c r="KXG12" s="242"/>
      <c r="KXH12" s="242"/>
      <c r="KXI12" s="242"/>
      <c r="KXJ12" s="242"/>
      <c r="KXK12" s="242"/>
      <c r="KXL12" s="242"/>
      <c r="KXM12" s="242"/>
      <c r="KXN12" s="242"/>
      <c r="KXO12" s="242"/>
      <c r="KXP12" s="242"/>
      <c r="KXQ12" s="242"/>
      <c r="KXR12" s="242"/>
      <c r="KXS12" s="242"/>
      <c r="KXT12" s="242"/>
      <c r="KXU12" s="242"/>
      <c r="KXV12" s="242"/>
      <c r="KXW12" s="242"/>
      <c r="KXX12" s="242"/>
      <c r="KXY12" s="242"/>
      <c r="KXZ12" s="242"/>
      <c r="KYA12" s="242"/>
      <c r="KYB12" s="242"/>
      <c r="KYC12" s="242"/>
      <c r="KYD12" s="242"/>
      <c r="KYE12" s="242"/>
      <c r="KYF12" s="242"/>
      <c r="KYG12" s="242"/>
      <c r="KYH12" s="242"/>
      <c r="KYI12" s="242"/>
      <c r="KYJ12" s="242"/>
      <c r="KYK12" s="242"/>
      <c r="KYL12" s="242"/>
      <c r="KYM12" s="242"/>
      <c r="KYN12" s="242"/>
      <c r="KYO12" s="242"/>
      <c r="KYP12" s="242"/>
      <c r="KYQ12" s="242"/>
      <c r="KYR12" s="242"/>
      <c r="KYS12" s="242"/>
      <c r="KYT12" s="242"/>
      <c r="KYU12" s="242"/>
      <c r="KYV12" s="242"/>
      <c r="KYW12" s="242"/>
      <c r="KYX12" s="242"/>
      <c r="KYY12" s="242"/>
      <c r="KYZ12" s="242"/>
      <c r="KZA12" s="242"/>
      <c r="KZB12" s="242"/>
      <c r="KZC12" s="242"/>
      <c r="KZD12" s="242"/>
      <c r="KZE12" s="242"/>
      <c r="KZF12" s="242"/>
      <c r="KZG12" s="242"/>
      <c r="KZH12" s="242"/>
      <c r="KZI12" s="242"/>
      <c r="KZJ12" s="242"/>
      <c r="KZK12" s="242"/>
      <c r="KZL12" s="242"/>
      <c r="KZM12" s="242"/>
      <c r="KZN12" s="242"/>
      <c r="KZO12" s="242"/>
      <c r="KZP12" s="242"/>
      <c r="KZQ12" s="242"/>
      <c r="KZR12" s="242"/>
      <c r="KZS12" s="242"/>
      <c r="KZT12" s="242"/>
      <c r="KZU12" s="242"/>
      <c r="KZV12" s="242"/>
      <c r="KZW12" s="242"/>
      <c r="KZX12" s="242"/>
      <c r="KZY12" s="242"/>
      <c r="KZZ12" s="242"/>
      <c r="LAA12" s="242"/>
      <c r="LAB12" s="242"/>
      <c r="LAC12" s="242"/>
      <c r="LAD12" s="242"/>
      <c r="LAE12" s="242"/>
      <c r="LAF12" s="242"/>
      <c r="LAG12" s="242"/>
      <c r="LAH12" s="242"/>
      <c r="LAI12" s="242"/>
      <c r="LAJ12" s="242"/>
      <c r="LAK12" s="242"/>
      <c r="LAL12" s="242"/>
      <c r="LAM12" s="242"/>
      <c r="LAN12" s="242"/>
      <c r="LAO12" s="242"/>
      <c r="LAP12" s="242"/>
      <c r="LAQ12" s="242"/>
      <c r="LAR12" s="242"/>
      <c r="LAS12" s="242"/>
      <c r="LAT12" s="242"/>
      <c r="LAU12" s="242"/>
      <c r="LAV12" s="242"/>
      <c r="LAW12" s="242"/>
      <c r="LAX12" s="242"/>
      <c r="LAY12" s="242"/>
      <c r="LAZ12" s="242"/>
      <c r="LBA12" s="242"/>
      <c r="LBB12" s="242"/>
      <c r="LBC12" s="242"/>
      <c r="LBD12" s="242"/>
      <c r="LBE12" s="242"/>
      <c r="LBF12" s="242"/>
      <c r="LBG12" s="242"/>
      <c r="LBH12" s="242"/>
      <c r="LBI12" s="242"/>
      <c r="LBJ12" s="242"/>
      <c r="LBK12" s="242"/>
      <c r="LBL12" s="242"/>
      <c r="LBM12" s="242"/>
      <c r="LBN12" s="242"/>
      <c r="LBO12" s="242"/>
      <c r="LBP12" s="242"/>
      <c r="LBQ12" s="242"/>
      <c r="LBR12" s="242"/>
      <c r="LBS12" s="242"/>
      <c r="LBT12" s="242"/>
      <c r="LBU12" s="242"/>
      <c r="LBV12" s="242"/>
      <c r="LBW12" s="242"/>
      <c r="LBX12" s="242"/>
      <c r="LBY12" s="242"/>
      <c r="LBZ12" s="242"/>
      <c r="LCA12" s="242"/>
      <c r="LCB12" s="242"/>
      <c r="LCC12" s="242"/>
      <c r="LCD12" s="242"/>
      <c r="LCE12" s="242"/>
      <c r="LCF12" s="242"/>
      <c r="LCG12" s="242"/>
      <c r="LCH12" s="242"/>
      <c r="LCI12" s="242"/>
      <c r="LCJ12" s="242"/>
      <c r="LCK12" s="242"/>
      <c r="LCL12" s="242"/>
      <c r="LCM12" s="242"/>
      <c r="LCN12" s="242"/>
      <c r="LCO12" s="242"/>
      <c r="LCP12" s="242"/>
      <c r="LCQ12" s="242"/>
      <c r="LCR12" s="242"/>
      <c r="LCS12" s="242"/>
      <c r="LCT12" s="242"/>
      <c r="LCU12" s="242"/>
      <c r="LCV12" s="242"/>
      <c r="LCW12" s="242"/>
      <c r="LCX12" s="242"/>
      <c r="LCY12" s="242"/>
      <c r="LCZ12" s="242"/>
      <c r="LDA12" s="242"/>
      <c r="LDB12" s="242"/>
      <c r="LDC12" s="242"/>
      <c r="LDD12" s="242"/>
      <c r="LDE12" s="242"/>
      <c r="LDF12" s="242"/>
      <c r="LDG12" s="242"/>
      <c r="LDH12" s="242"/>
      <c r="LDI12" s="242"/>
      <c r="LDJ12" s="242"/>
      <c r="LDK12" s="242"/>
      <c r="LDL12" s="242"/>
      <c r="LDM12" s="242"/>
      <c r="LDN12" s="242"/>
      <c r="LDO12" s="242"/>
      <c r="LDP12" s="242"/>
      <c r="LDQ12" s="242"/>
      <c r="LDR12" s="242"/>
      <c r="LDS12" s="242"/>
      <c r="LDT12" s="242"/>
      <c r="LDU12" s="242"/>
      <c r="LDV12" s="242"/>
      <c r="LDW12" s="242"/>
      <c r="LDX12" s="242"/>
      <c r="LDY12" s="242"/>
      <c r="LDZ12" s="242"/>
      <c r="LEA12" s="242"/>
      <c r="LEB12" s="242"/>
      <c r="LEC12" s="242"/>
      <c r="LED12" s="242"/>
      <c r="LEE12" s="242"/>
      <c r="LEF12" s="242"/>
      <c r="LEG12" s="242"/>
      <c r="LEH12" s="242"/>
      <c r="LEI12" s="242"/>
      <c r="LEJ12" s="242"/>
      <c r="LEK12" s="242"/>
      <c r="LEL12" s="242"/>
      <c r="LEM12" s="242"/>
      <c r="LEN12" s="242"/>
      <c r="LEO12" s="242"/>
      <c r="LEP12" s="242"/>
      <c r="LEQ12" s="242"/>
      <c r="LER12" s="242"/>
      <c r="LES12" s="242"/>
      <c r="LET12" s="242"/>
      <c r="LEU12" s="242"/>
      <c r="LEV12" s="242"/>
      <c r="LEW12" s="242"/>
      <c r="LEX12" s="242"/>
      <c r="LEY12" s="242"/>
      <c r="LEZ12" s="242"/>
      <c r="LFA12" s="242"/>
      <c r="LFB12" s="242"/>
      <c r="LFC12" s="242"/>
      <c r="LFD12" s="242"/>
      <c r="LFE12" s="242"/>
      <c r="LFF12" s="242"/>
      <c r="LFG12" s="242"/>
      <c r="LFH12" s="242"/>
      <c r="LFI12" s="242"/>
      <c r="LFJ12" s="242"/>
      <c r="LFK12" s="242"/>
      <c r="LFL12" s="242"/>
      <c r="LFM12" s="242"/>
      <c r="LFN12" s="242"/>
      <c r="LFO12" s="242"/>
      <c r="LFP12" s="242"/>
      <c r="LFQ12" s="242"/>
      <c r="LFR12" s="242"/>
      <c r="LFS12" s="242"/>
      <c r="LFT12" s="242"/>
      <c r="LFU12" s="242"/>
      <c r="LFV12" s="242"/>
      <c r="LFW12" s="242"/>
      <c r="LFX12" s="242"/>
      <c r="LFY12" s="242"/>
      <c r="LFZ12" s="242"/>
      <c r="LGA12" s="242"/>
      <c r="LGB12" s="242"/>
      <c r="LGC12" s="242"/>
      <c r="LGD12" s="242"/>
      <c r="LGE12" s="242"/>
      <c r="LGF12" s="242"/>
      <c r="LGG12" s="242"/>
      <c r="LGH12" s="242"/>
      <c r="LGI12" s="242"/>
      <c r="LGJ12" s="242"/>
      <c r="LGK12" s="242"/>
      <c r="LGL12" s="242"/>
      <c r="LGM12" s="242"/>
      <c r="LGN12" s="242"/>
      <c r="LGO12" s="242"/>
      <c r="LGP12" s="242"/>
      <c r="LGQ12" s="242"/>
      <c r="LGR12" s="242"/>
      <c r="LGS12" s="242"/>
      <c r="LGT12" s="242"/>
      <c r="LGU12" s="242"/>
      <c r="LGV12" s="242"/>
      <c r="LGW12" s="242"/>
      <c r="LGX12" s="242"/>
      <c r="LGY12" s="242"/>
      <c r="LGZ12" s="242"/>
      <c r="LHA12" s="242"/>
      <c r="LHB12" s="242"/>
      <c r="LHC12" s="242"/>
      <c r="LHD12" s="242"/>
      <c r="LHE12" s="242"/>
      <c r="LHF12" s="242"/>
      <c r="LHG12" s="242"/>
      <c r="LHH12" s="242"/>
      <c r="LHI12" s="242"/>
      <c r="LHJ12" s="242"/>
      <c r="LHK12" s="242"/>
      <c r="LHL12" s="242"/>
      <c r="LHM12" s="242"/>
      <c r="LHN12" s="242"/>
      <c r="LHO12" s="242"/>
      <c r="LHP12" s="242"/>
      <c r="LHQ12" s="242"/>
      <c r="LHR12" s="242"/>
      <c r="LHS12" s="242"/>
      <c r="LHT12" s="242"/>
      <c r="LHU12" s="242"/>
      <c r="LHV12" s="242"/>
      <c r="LHW12" s="242"/>
      <c r="LHX12" s="242"/>
      <c r="LHY12" s="242"/>
      <c r="LHZ12" s="242"/>
      <c r="LIA12" s="242"/>
      <c r="LIB12" s="242"/>
      <c r="LIC12" s="242"/>
      <c r="LID12" s="242"/>
      <c r="LIE12" s="242"/>
      <c r="LIF12" s="242"/>
      <c r="LIG12" s="242"/>
      <c r="LIH12" s="242"/>
      <c r="LII12" s="242"/>
      <c r="LIJ12" s="242"/>
      <c r="LIK12" s="242"/>
      <c r="LIL12" s="242"/>
      <c r="LIM12" s="242"/>
      <c r="LIN12" s="242"/>
      <c r="LIO12" s="242"/>
      <c r="LIP12" s="242"/>
      <c r="LIQ12" s="242"/>
      <c r="LIR12" s="242"/>
      <c r="LIS12" s="242"/>
      <c r="LIT12" s="242"/>
      <c r="LIU12" s="242"/>
      <c r="LIV12" s="242"/>
      <c r="LIW12" s="242"/>
      <c r="LIX12" s="242"/>
      <c r="LIY12" s="242"/>
      <c r="LIZ12" s="242"/>
      <c r="LJA12" s="242"/>
      <c r="LJB12" s="242"/>
      <c r="LJC12" s="242"/>
      <c r="LJD12" s="242"/>
      <c r="LJE12" s="242"/>
      <c r="LJF12" s="242"/>
      <c r="LJG12" s="242"/>
      <c r="LJH12" s="242"/>
      <c r="LJI12" s="242"/>
      <c r="LJJ12" s="242"/>
      <c r="LJK12" s="242"/>
      <c r="LJL12" s="242"/>
      <c r="LJM12" s="242"/>
      <c r="LJN12" s="242"/>
      <c r="LJO12" s="242"/>
      <c r="LJP12" s="242"/>
      <c r="LJQ12" s="242"/>
      <c r="LJR12" s="242"/>
      <c r="LJS12" s="242"/>
      <c r="LJT12" s="242"/>
      <c r="LJU12" s="242"/>
      <c r="LJV12" s="242"/>
      <c r="LJW12" s="242"/>
      <c r="LJX12" s="242"/>
      <c r="LJY12" s="242"/>
      <c r="LJZ12" s="242"/>
      <c r="LKA12" s="242"/>
      <c r="LKB12" s="242"/>
      <c r="LKC12" s="242"/>
      <c r="LKD12" s="242"/>
      <c r="LKE12" s="242"/>
      <c r="LKF12" s="242"/>
      <c r="LKG12" s="242"/>
      <c r="LKH12" s="242"/>
      <c r="LKI12" s="242"/>
      <c r="LKJ12" s="242"/>
      <c r="LKK12" s="242"/>
      <c r="LKL12" s="242"/>
      <c r="LKM12" s="242"/>
      <c r="LKN12" s="242"/>
      <c r="LKO12" s="242"/>
      <c r="LKP12" s="242"/>
      <c r="LKQ12" s="242"/>
      <c r="LKR12" s="242"/>
      <c r="LKS12" s="242"/>
      <c r="LKT12" s="242"/>
      <c r="LKU12" s="242"/>
      <c r="LKV12" s="242"/>
      <c r="LKW12" s="242"/>
      <c r="LKX12" s="242"/>
      <c r="LKY12" s="242"/>
      <c r="LKZ12" s="242"/>
      <c r="LLA12" s="242"/>
      <c r="LLB12" s="242"/>
      <c r="LLC12" s="242"/>
      <c r="LLD12" s="242"/>
      <c r="LLE12" s="242"/>
      <c r="LLF12" s="242"/>
      <c r="LLG12" s="242"/>
      <c r="LLH12" s="242"/>
      <c r="LLI12" s="242"/>
      <c r="LLJ12" s="242"/>
      <c r="LLK12" s="242"/>
      <c r="LLL12" s="242"/>
      <c r="LLM12" s="242"/>
      <c r="LLN12" s="242"/>
      <c r="LLO12" s="242"/>
      <c r="LLP12" s="242"/>
      <c r="LLQ12" s="242"/>
      <c r="LLR12" s="242"/>
      <c r="LLS12" s="242"/>
      <c r="LLT12" s="242"/>
      <c r="LLU12" s="242"/>
      <c r="LLV12" s="242"/>
      <c r="LLW12" s="242"/>
      <c r="LLX12" s="242"/>
      <c r="LLY12" s="242"/>
      <c r="LLZ12" s="242"/>
      <c r="LMA12" s="242"/>
      <c r="LMB12" s="242"/>
      <c r="LMC12" s="242"/>
      <c r="LMD12" s="242"/>
      <c r="LME12" s="242"/>
      <c r="LMF12" s="242"/>
      <c r="LMG12" s="242"/>
      <c r="LMH12" s="242"/>
      <c r="LMI12" s="242"/>
      <c r="LMJ12" s="242"/>
      <c r="LMK12" s="242"/>
      <c r="LML12" s="242"/>
      <c r="LMM12" s="242"/>
      <c r="LMN12" s="242"/>
      <c r="LMO12" s="242"/>
      <c r="LMP12" s="242"/>
      <c r="LMQ12" s="242"/>
      <c r="LMR12" s="242"/>
      <c r="LMS12" s="242"/>
      <c r="LMT12" s="242"/>
      <c r="LMU12" s="242"/>
      <c r="LMV12" s="242"/>
      <c r="LMW12" s="242"/>
      <c r="LMX12" s="242"/>
      <c r="LMY12" s="242"/>
      <c r="LMZ12" s="242"/>
      <c r="LNA12" s="242"/>
      <c r="LNB12" s="242"/>
      <c r="LNC12" s="242"/>
      <c r="LND12" s="242"/>
      <c r="LNE12" s="242"/>
      <c r="LNF12" s="242"/>
      <c r="LNG12" s="242"/>
      <c r="LNH12" s="242"/>
      <c r="LNI12" s="242"/>
      <c r="LNJ12" s="242"/>
      <c r="LNK12" s="242"/>
      <c r="LNL12" s="242"/>
      <c r="LNM12" s="242"/>
      <c r="LNN12" s="242"/>
      <c r="LNO12" s="242"/>
      <c r="LNP12" s="242"/>
      <c r="LNQ12" s="242"/>
      <c r="LNR12" s="242"/>
      <c r="LNS12" s="242"/>
      <c r="LNT12" s="242"/>
      <c r="LNU12" s="242"/>
      <c r="LNV12" s="242"/>
      <c r="LNW12" s="242"/>
      <c r="LNX12" s="242"/>
      <c r="LNY12" s="242"/>
      <c r="LNZ12" s="242"/>
      <c r="LOA12" s="242"/>
      <c r="LOB12" s="242"/>
      <c r="LOC12" s="242"/>
      <c r="LOD12" s="242"/>
      <c r="LOE12" s="242"/>
      <c r="LOF12" s="242"/>
      <c r="LOG12" s="242"/>
      <c r="LOH12" s="242"/>
      <c r="LOI12" s="242"/>
      <c r="LOJ12" s="242"/>
      <c r="LOK12" s="242"/>
      <c r="LOL12" s="242"/>
      <c r="LOM12" s="242"/>
      <c r="LON12" s="242"/>
      <c r="LOO12" s="242"/>
      <c r="LOP12" s="242"/>
      <c r="LOQ12" s="242"/>
      <c r="LOR12" s="242"/>
      <c r="LOS12" s="242"/>
      <c r="LOT12" s="242"/>
      <c r="LOU12" s="242"/>
      <c r="LOV12" s="242"/>
      <c r="LOW12" s="242"/>
      <c r="LOX12" s="242"/>
      <c r="LOY12" s="242"/>
      <c r="LOZ12" s="242"/>
      <c r="LPA12" s="242"/>
      <c r="LPB12" s="242"/>
      <c r="LPC12" s="242"/>
      <c r="LPD12" s="242"/>
      <c r="LPE12" s="242"/>
      <c r="LPF12" s="242"/>
      <c r="LPG12" s="242"/>
      <c r="LPH12" s="242"/>
      <c r="LPI12" s="242"/>
      <c r="LPJ12" s="242"/>
      <c r="LPK12" s="242"/>
      <c r="LPL12" s="242"/>
      <c r="LPM12" s="242"/>
      <c r="LPN12" s="242"/>
      <c r="LPO12" s="242"/>
      <c r="LPP12" s="242"/>
      <c r="LPQ12" s="242"/>
      <c r="LPR12" s="242"/>
      <c r="LPS12" s="242"/>
      <c r="LPT12" s="242"/>
      <c r="LPU12" s="242"/>
      <c r="LPV12" s="242"/>
      <c r="LPW12" s="242"/>
      <c r="LPX12" s="242"/>
      <c r="LPY12" s="242"/>
      <c r="LPZ12" s="242"/>
      <c r="LQA12" s="242"/>
      <c r="LQB12" s="242"/>
      <c r="LQC12" s="242"/>
      <c r="LQD12" s="242"/>
      <c r="LQE12" s="242"/>
      <c r="LQF12" s="242"/>
      <c r="LQG12" s="242"/>
      <c r="LQH12" s="242"/>
      <c r="LQI12" s="242"/>
      <c r="LQJ12" s="242"/>
      <c r="LQK12" s="242"/>
      <c r="LQL12" s="242"/>
      <c r="LQM12" s="242"/>
      <c r="LQN12" s="242"/>
      <c r="LQO12" s="242"/>
      <c r="LQP12" s="242"/>
      <c r="LQQ12" s="242"/>
      <c r="LQR12" s="242"/>
      <c r="LQS12" s="242"/>
      <c r="LQT12" s="242"/>
      <c r="LQU12" s="242"/>
      <c r="LQV12" s="242"/>
      <c r="LQW12" s="242"/>
      <c r="LQX12" s="242"/>
      <c r="LQY12" s="242"/>
      <c r="LQZ12" s="242"/>
      <c r="LRA12" s="242"/>
      <c r="LRB12" s="242"/>
      <c r="LRC12" s="242"/>
      <c r="LRD12" s="242"/>
      <c r="LRE12" s="242"/>
      <c r="LRF12" s="242"/>
      <c r="LRG12" s="242"/>
      <c r="LRH12" s="242"/>
      <c r="LRI12" s="242"/>
      <c r="LRJ12" s="242"/>
      <c r="LRK12" s="242"/>
      <c r="LRL12" s="242"/>
      <c r="LRM12" s="242"/>
      <c r="LRN12" s="242"/>
      <c r="LRO12" s="242"/>
      <c r="LRP12" s="242"/>
      <c r="LRQ12" s="242"/>
      <c r="LRR12" s="242"/>
      <c r="LRS12" s="242"/>
      <c r="LRT12" s="242"/>
      <c r="LRU12" s="242"/>
      <c r="LRV12" s="242"/>
      <c r="LRW12" s="242"/>
      <c r="LRX12" s="242"/>
      <c r="LRY12" s="242"/>
      <c r="LRZ12" s="242"/>
      <c r="LSA12" s="242"/>
      <c r="LSB12" s="242"/>
      <c r="LSC12" s="242"/>
      <c r="LSD12" s="242"/>
      <c r="LSE12" s="242"/>
      <c r="LSF12" s="242"/>
      <c r="LSG12" s="242"/>
      <c r="LSH12" s="242"/>
      <c r="LSI12" s="242"/>
      <c r="LSJ12" s="242"/>
      <c r="LSK12" s="242"/>
      <c r="LSL12" s="242"/>
      <c r="LSM12" s="242"/>
      <c r="LSN12" s="242"/>
      <c r="LSO12" s="242"/>
      <c r="LSP12" s="242"/>
      <c r="LSQ12" s="242"/>
      <c r="LSR12" s="242"/>
      <c r="LSS12" s="242"/>
      <c r="LST12" s="242"/>
      <c r="LSU12" s="242"/>
      <c r="LSV12" s="242"/>
      <c r="LSW12" s="242"/>
      <c r="LSX12" s="242"/>
      <c r="LSY12" s="242"/>
      <c r="LSZ12" s="242"/>
      <c r="LTA12" s="242"/>
      <c r="LTB12" s="242"/>
      <c r="LTC12" s="242"/>
      <c r="LTD12" s="242"/>
      <c r="LTE12" s="242"/>
      <c r="LTF12" s="242"/>
      <c r="LTG12" s="242"/>
      <c r="LTH12" s="242"/>
      <c r="LTI12" s="242"/>
      <c r="LTJ12" s="242"/>
      <c r="LTK12" s="242"/>
      <c r="LTL12" s="242"/>
      <c r="LTM12" s="242"/>
      <c r="LTN12" s="242"/>
      <c r="LTO12" s="242"/>
      <c r="LTP12" s="242"/>
      <c r="LTQ12" s="242"/>
      <c r="LTR12" s="242"/>
      <c r="LTS12" s="242"/>
      <c r="LTT12" s="242"/>
      <c r="LTU12" s="242"/>
      <c r="LTV12" s="242"/>
      <c r="LTW12" s="242"/>
      <c r="LTX12" s="242"/>
      <c r="LTY12" s="242"/>
      <c r="LTZ12" s="242"/>
      <c r="LUA12" s="242"/>
      <c r="LUB12" s="242"/>
      <c r="LUC12" s="242"/>
      <c r="LUD12" s="242"/>
      <c r="LUE12" s="242"/>
      <c r="LUF12" s="242"/>
      <c r="LUG12" s="242"/>
      <c r="LUH12" s="242"/>
      <c r="LUI12" s="242"/>
      <c r="LUJ12" s="242"/>
      <c r="LUK12" s="242"/>
      <c r="LUL12" s="242"/>
      <c r="LUM12" s="242"/>
      <c r="LUN12" s="242"/>
      <c r="LUO12" s="242"/>
      <c r="LUP12" s="242"/>
      <c r="LUQ12" s="242"/>
      <c r="LUR12" s="242"/>
      <c r="LUS12" s="242"/>
      <c r="LUT12" s="242"/>
      <c r="LUU12" s="242"/>
      <c r="LUV12" s="242"/>
      <c r="LUW12" s="242"/>
      <c r="LUX12" s="242"/>
      <c r="LUY12" s="242"/>
      <c r="LUZ12" s="242"/>
      <c r="LVA12" s="242"/>
      <c r="LVB12" s="242"/>
      <c r="LVC12" s="242"/>
      <c r="LVD12" s="242"/>
      <c r="LVE12" s="242"/>
      <c r="LVF12" s="242"/>
      <c r="LVG12" s="242"/>
      <c r="LVH12" s="242"/>
      <c r="LVI12" s="242"/>
      <c r="LVJ12" s="242"/>
      <c r="LVK12" s="242"/>
      <c r="LVL12" s="242"/>
      <c r="LVM12" s="242"/>
      <c r="LVN12" s="242"/>
      <c r="LVO12" s="242"/>
      <c r="LVP12" s="242"/>
      <c r="LVQ12" s="242"/>
      <c r="LVR12" s="242"/>
      <c r="LVS12" s="242"/>
      <c r="LVT12" s="242"/>
      <c r="LVU12" s="242"/>
      <c r="LVV12" s="242"/>
      <c r="LVW12" s="242"/>
      <c r="LVX12" s="242"/>
      <c r="LVY12" s="242"/>
      <c r="LVZ12" s="242"/>
      <c r="LWA12" s="242"/>
      <c r="LWB12" s="242"/>
      <c r="LWC12" s="242"/>
      <c r="LWD12" s="242"/>
      <c r="LWE12" s="242"/>
      <c r="LWF12" s="242"/>
      <c r="LWG12" s="242"/>
      <c r="LWH12" s="242"/>
      <c r="LWI12" s="242"/>
      <c r="LWJ12" s="242"/>
      <c r="LWK12" s="242"/>
      <c r="LWL12" s="242"/>
      <c r="LWM12" s="242"/>
      <c r="LWN12" s="242"/>
      <c r="LWO12" s="242"/>
      <c r="LWP12" s="242"/>
      <c r="LWQ12" s="242"/>
      <c r="LWR12" s="242"/>
      <c r="LWS12" s="242"/>
      <c r="LWT12" s="242"/>
      <c r="LWU12" s="242"/>
      <c r="LWV12" s="242"/>
      <c r="LWW12" s="242"/>
      <c r="LWX12" s="242"/>
      <c r="LWY12" s="242"/>
      <c r="LWZ12" s="242"/>
      <c r="LXA12" s="242"/>
      <c r="LXB12" s="242"/>
      <c r="LXC12" s="242"/>
      <c r="LXD12" s="242"/>
      <c r="LXE12" s="242"/>
      <c r="LXF12" s="242"/>
      <c r="LXG12" s="242"/>
      <c r="LXH12" s="242"/>
      <c r="LXI12" s="242"/>
      <c r="LXJ12" s="242"/>
      <c r="LXK12" s="242"/>
      <c r="LXL12" s="242"/>
      <c r="LXM12" s="242"/>
      <c r="LXN12" s="242"/>
      <c r="LXO12" s="242"/>
      <c r="LXP12" s="242"/>
      <c r="LXQ12" s="242"/>
      <c r="LXR12" s="242"/>
      <c r="LXS12" s="242"/>
      <c r="LXT12" s="242"/>
      <c r="LXU12" s="242"/>
      <c r="LXV12" s="242"/>
      <c r="LXW12" s="242"/>
      <c r="LXX12" s="242"/>
      <c r="LXY12" s="242"/>
      <c r="LXZ12" s="242"/>
      <c r="LYA12" s="242"/>
      <c r="LYB12" s="242"/>
      <c r="LYC12" s="242"/>
      <c r="LYD12" s="242"/>
      <c r="LYE12" s="242"/>
      <c r="LYF12" s="242"/>
      <c r="LYG12" s="242"/>
      <c r="LYH12" s="242"/>
      <c r="LYI12" s="242"/>
      <c r="LYJ12" s="242"/>
      <c r="LYK12" s="242"/>
      <c r="LYL12" s="242"/>
      <c r="LYM12" s="242"/>
      <c r="LYN12" s="242"/>
      <c r="LYO12" s="242"/>
      <c r="LYP12" s="242"/>
      <c r="LYQ12" s="242"/>
      <c r="LYR12" s="242"/>
      <c r="LYS12" s="242"/>
      <c r="LYT12" s="242"/>
      <c r="LYU12" s="242"/>
      <c r="LYV12" s="242"/>
      <c r="LYW12" s="242"/>
      <c r="LYX12" s="242"/>
      <c r="LYY12" s="242"/>
      <c r="LYZ12" s="242"/>
      <c r="LZA12" s="242"/>
      <c r="LZB12" s="242"/>
      <c r="LZC12" s="242"/>
      <c r="LZD12" s="242"/>
      <c r="LZE12" s="242"/>
      <c r="LZF12" s="242"/>
      <c r="LZG12" s="242"/>
      <c r="LZH12" s="242"/>
      <c r="LZI12" s="242"/>
      <c r="LZJ12" s="242"/>
      <c r="LZK12" s="242"/>
      <c r="LZL12" s="242"/>
      <c r="LZM12" s="242"/>
      <c r="LZN12" s="242"/>
      <c r="LZO12" s="242"/>
      <c r="LZP12" s="242"/>
      <c r="LZQ12" s="242"/>
      <c r="LZR12" s="242"/>
      <c r="LZS12" s="242"/>
      <c r="LZT12" s="242"/>
      <c r="LZU12" s="242"/>
      <c r="LZV12" s="242"/>
      <c r="LZW12" s="242"/>
      <c r="LZX12" s="242"/>
      <c r="LZY12" s="242"/>
      <c r="LZZ12" s="242"/>
      <c r="MAA12" s="242"/>
      <c r="MAB12" s="242"/>
      <c r="MAC12" s="242"/>
      <c r="MAD12" s="242"/>
      <c r="MAE12" s="242"/>
      <c r="MAF12" s="242"/>
      <c r="MAG12" s="242"/>
      <c r="MAH12" s="242"/>
      <c r="MAI12" s="242"/>
      <c r="MAJ12" s="242"/>
      <c r="MAK12" s="242"/>
      <c r="MAL12" s="242"/>
      <c r="MAM12" s="242"/>
      <c r="MAN12" s="242"/>
      <c r="MAO12" s="242"/>
      <c r="MAP12" s="242"/>
      <c r="MAQ12" s="242"/>
      <c r="MAR12" s="242"/>
      <c r="MAS12" s="242"/>
      <c r="MAT12" s="242"/>
      <c r="MAU12" s="242"/>
      <c r="MAV12" s="242"/>
      <c r="MAW12" s="242"/>
      <c r="MAX12" s="242"/>
      <c r="MAY12" s="242"/>
      <c r="MAZ12" s="242"/>
      <c r="MBA12" s="242"/>
      <c r="MBB12" s="242"/>
      <c r="MBC12" s="242"/>
      <c r="MBD12" s="242"/>
      <c r="MBE12" s="242"/>
      <c r="MBF12" s="242"/>
      <c r="MBG12" s="242"/>
      <c r="MBH12" s="242"/>
      <c r="MBI12" s="242"/>
      <c r="MBJ12" s="242"/>
      <c r="MBK12" s="242"/>
      <c r="MBL12" s="242"/>
      <c r="MBM12" s="242"/>
      <c r="MBN12" s="242"/>
      <c r="MBO12" s="242"/>
      <c r="MBP12" s="242"/>
      <c r="MBQ12" s="242"/>
      <c r="MBR12" s="242"/>
      <c r="MBS12" s="242"/>
      <c r="MBT12" s="242"/>
      <c r="MBU12" s="242"/>
      <c r="MBV12" s="242"/>
      <c r="MBW12" s="242"/>
      <c r="MBX12" s="242"/>
      <c r="MBY12" s="242"/>
      <c r="MBZ12" s="242"/>
      <c r="MCA12" s="242"/>
      <c r="MCB12" s="242"/>
      <c r="MCC12" s="242"/>
      <c r="MCD12" s="242"/>
      <c r="MCE12" s="242"/>
      <c r="MCF12" s="242"/>
      <c r="MCG12" s="242"/>
      <c r="MCH12" s="242"/>
      <c r="MCI12" s="242"/>
      <c r="MCJ12" s="242"/>
      <c r="MCK12" s="242"/>
      <c r="MCL12" s="242"/>
      <c r="MCM12" s="242"/>
      <c r="MCN12" s="242"/>
      <c r="MCO12" s="242"/>
      <c r="MCP12" s="242"/>
      <c r="MCQ12" s="242"/>
      <c r="MCR12" s="242"/>
      <c r="MCS12" s="242"/>
      <c r="MCT12" s="242"/>
      <c r="MCU12" s="242"/>
      <c r="MCV12" s="242"/>
      <c r="MCW12" s="242"/>
      <c r="MCX12" s="242"/>
      <c r="MCY12" s="242"/>
      <c r="MCZ12" s="242"/>
      <c r="MDA12" s="242"/>
      <c r="MDB12" s="242"/>
      <c r="MDC12" s="242"/>
      <c r="MDD12" s="242"/>
      <c r="MDE12" s="242"/>
      <c r="MDF12" s="242"/>
      <c r="MDG12" s="242"/>
      <c r="MDH12" s="242"/>
      <c r="MDI12" s="242"/>
      <c r="MDJ12" s="242"/>
      <c r="MDK12" s="242"/>
      <c r="MDL12" s="242"/>
      <c r="MDM12" s="242"/>
      <c r="MDN12" s="242"/>
      <c r="MDO12" s="242"/>
      <c r="MDP12" s="242"/>
      <c r="MDQ12" s="242"/>
      <c r="MDR12" s="242"/>
      <c r="MDS12" s="242"/>
      <c r="MDT12" s="242"/>
      <c r="MDU12" s="242"/>
      <c r="MDV12" s="242"/>
      <c r="MDW12" s="242"/>
      <c r="MDX12" s="242"/>
      <c r="MDY12" s="242"/>
      <c r="MDZ12" s="242"/>
      <c r="MEA12" s="242"/>
      <c r="MEB12" s="242"/>
      <c r="MEC12" s="242"/>
      <c r="MED12" s="242"/>
      <c r="MEE12" s="242"/>
      <c r="MEF12" s="242"/>
      <c r="MEG12" s="242"/>
      <c r="MEH12" s="242"/>
      <c r="MEI12" s="242"/>
      <c r="MEJ12" s="242"/>
      <c r="MEK12" s="242"/>
      <c r="MEL12" s="242"/>
      <c r="MEM12" s="242"/>
      <c r="MEN12" s="242"/>
      <c r="MEO12" s="242"/>
      <c r="MEP12" s="242"/>
      <c r="MEQ12" s="242"/>
      <c r="MER12" s="242"/>
      <c r="MES12" s="242"/>
      <c r="MET12" s="242"/>
      <c r="MEU12" s="242"/>
      <c r="MEV12" s="242"/>
      <c r="MEW12" s="242"/>
      <c r="MEX12" s="242"/>
      <c r="MEY12" s="242"/>
      <c r="MEZ12" s="242"/>
      <c r="MFA12" s="242"/>
      <c r="MFB12" s="242"/>
      <c r="MFC12" s="242"/>
      <c r="MFD12" s="242"/>
      <c r="MFE12" s="242"/>
      <c r="MFF12" s="242"/>
      <c r="MFG12" s="242"/>
      <c r="MFH12" s="242"/>
      <c r="MFI12" s="242"/>
      <c r="MFJ12" s="242"/>
      <c r="MFK12" s="242"/>
      <c r="MFL12" s="242"/>
      <c r="MFM12" s="242"/>
      <c r="MFN12" s="242"/>
      <c r="MFO12" s="242"/>
      <c r="MFP12" s="242"/>
      <c r="MFQ12" s="242"/>
      <c r="MFR12" s="242"/>
      <c r="MFS12" s="242"/>
      <c r="MFT12" s="242"/>
      <c r="MFU12" s="242"/>
      <c r="MFV12" s="242"/>
      <c r="MFW12" s="242"/>
      <c r="MFX12" s="242"/>
      <c r="MFY12" s="242"/>
      <c r="MFZ12" s="242"/>
      <c r="MGA12" s="242"/>
      <c r="MGB12" s="242"/>
      <c r="MGC12" s="242"/>
      <c r="MGD12" s="242"/>
      <c r="MGE12" s="242"/>
      <c r="MGF12" s="242"/>
      <c r="MGG12" s="242"/>
      <c r="MGH12" s="242"/>
      <c r="MGI12" s="242"/>
      <c r="MGJ12" s="242"/>
      <c r="MGK12" s="242"/>
      <c r="MGL12" s="242"/>
      <c r="MGM12" s="242"/>
      <c r="MGN12" s="242"/>
      <c r="MGO12" s="242"/>
      <c r="MGP12" s="242"/>
      <c r="MGQ12" s="242"/>
      <c r="MGR12" s="242"/>
      <c r="MGS12" s="242"/>
      <c r="MGT12" s="242"/>
      <c r="MGU12" s="242"/>
      <c r="MGV12" s="242"/>
      <c r="MGW12" s="242"/>
      <c r="MGX12" s="242"/>
      <c r="MGY12" s="242"/>
      <c r="MGZ12" s="242"/>
      <c r="MHA12" s="242"/>
      <c r="MHB12" s="242"/>
      <c r="MHC12" s="242"/>
      <c r="MHD12" s="242"/>
      <c r="MHE12" s="242"/>
      <c r="MHF12" s="242"/>
      <c r="MHG12" s="242"/>
      <c r="MHH12" s="242"/>
      <c r="MHI12" s="242"/>
      <c r="MHJ12" s="242"/>
      <c r="MHK12" s="242"/>
      <c r="MHL12" s="242"/>
      <c r="MHM12" s="242"/>
      <c r="MHN12" s="242"/>
      <c r="MHO12" s="242"/>
      <c r="MHP12" s="242"/>
      <c r="MHQ12" s="242"/>
      <c r="MHR12" s="242"/>
      <c r="MHS12" s="242"/>
      <c r="MHT12" s="242"/>
      <c r="MHU12" s="242"/>
      <c r="MHV12" s="242"/>
      <c r="MHW12" s="242"/>
      <c r="MHX12" s="242"/>
      <c r="MHY12" s="242"/>
      <c r="MHZ12" s="242"/>
      <c r="MIA12" s="242"/>
      <c r="MIB12" s="242"/>
      <c r="MIC12" s="242"/>
      <c r="MID12" s="242"/>
      <c r="MIE12" s="242"/>
      <c r="MIF12" s="242"/>
      <c r="MIG12" s="242"/>
      <c r="MIH12" s="242"/>
      <c r="MII12" s="242"/>
      <c r="MIJ12" s="242"/>
      <c r="MIK12" s="242"/>
      <c r="MIL12" s="242"/>
      <c r="MIM12" s="242"/>
      <c r="MIN12" s="242"/>
      <c r="MIO12" s="242"/>
      <c r="MIP12" s="242"/>
      <c r="MIQ12" s="242"/>
      <c r="MIR12" s="242"/>
      <c r="MIS12" s="242"/>
      <c r="MIT12" s="242"/>
      <c r="MIU12" s="242"/>
      <c r="MIV12" s="242"/>
      <c r="MIW12" s="242"/>
      <c r="MIX12" s="242"/>
      <c r="MIY12" s="242"/>
      <c r="MIZ12" s="242"/>
      <c r="MJA12" s="242"/>
      <c r="MJB12" s="242"/>
      <c r="MJC12" s="242"/>
      <c r="MJD12" s="242"/>
      <c r="MJE12" s="242"/>
      <c r="MJF12" s="242"/>
      <c r="MJG12" s="242"/>
      <c r="MJH12" s="242"/>
      <c r="MJI12" s="242"/>
      <c r="MJJ12" s="242"/>
      <c r="MJK12" s="242"/>
      <c r="MJL12" s="242"/>
      <c r="MJM12" s="242"/>
      <c r="MJN12" s="242"/>
      <c r="MJO12" s="242"/>
      <c r="MJP12" s="242"/>
      <c r="MJQ12" s="242"/>
      <c r="MJR12" s="242"/>
      <c r="MJS12" s="242"/>
      <c r="MJT12" s="242"/>
      <c r="MJU12" s="242"/>
      <c r="MJV12" s="242"/>
      <c r="MJW12" s="242"/>
      <c r="MJX12" s="242"/>
      <c r="MJY12" s="242"/>
      <c r="MJZ12" s="242"/>
      <c r="MKA12" s="242"/>
      <c r="MKB12" s="242"/>
      <c r="MKC12" s="242"/>
      <c r="MKD12" s="242"/>
      <c r="MKE12" s="242"/>
      <c r="MKF12" s="242"/>
      <c r="MKG12" s="242"/>
      <c r="MKH12" s="242"/>
      <c r="MKI12" s="242"/>
      <c r="MKJ12" s="242"/>
      <c r="MKK12" s="242"/>
      <c r="MKL12" s="242"/>
      <c r="MKM12" s="242"/>
      <c r="MKN12" s="242"/>
      <c r="MKO12" s="242"/>
      <c r="MKP12" s="242"/>
      <c r="MKQ12" s="242"/>
      <c r="MKR12" s="242"/>
      <c r="MKS12" s="242"/>
      <c r="MKT12" s="242"/>
      <c r="MKU12" s="242"/>
      <c r="MKV12" s="242"/>
      <c r="MKW12" s="242"/>
      <c r="MKX12" s="242"/>
      <c r="MKY12" s="242"/>
      <c r="MKZ12" s="242"/>
      <c r="MLA12" s="242"/>
      <c r="MLB12" s="242"/>
      <c r="MLC12" s="242"/>
      <c r="MLD12" s="242"/>
      <c r="MLE12" s="242"/>
      <c r="MLF12" s="242"/>
      <c r="MLG12" s="242"/>
      <c r="MLH12" s="242"/>
      <c r="MLI12" s="242"/>
      <c r="MLJ12" s="242"/>
      <c r="MLK12" s="242"/>
      <c r="MLL12" s="242"/>
      <c r="MLM12" s="242"/>
      <c r="MLN12" s="242"/>
      <c r="MLO12" s="242"/>
      <c r="MLP12" s="242"/>
      <c r="MLQ12" s="242"/>
      <c r="MLR12" s="242"/>
      <c r="MLS12" s="242"/>
      <c r="MLT12" s="242"/>
      <c r="MLU12" s="242"/>
      <c r="MLV12" s="242"/>
      <c r="MLW12" s="242"/>
      <c r="MLX12" s="242"/>
      <c r="MLY12" s="242"/>
      <c r="MLZ12" s="242"/>
      <c r="MMA12" s="242"/>
      <c r="MMB12" s="242"/>
      <c r="MMC12" s="242"/>
      <c r="MMD12" s="242"/>
      <c r="MME12" s="242"/>
      <c r="MMF12" s="242"/>
      <c r="MMG12" s="242"/>
      <c r="MMH12" s="242"/>
      <c r="MMI12" s="242"/>
      <c r="MMJ12" s="242"/>
      <c r="MMK12" s="242"/>
      <c r="MML12" s="242"/>
      <c r="MMM12" s="242"/>
      <c r="MMN12" s="242"/>
      <c r="MMO12" s="242"/>
      <c r="MMP12" s="242"/>
      <c r="MMQ12" s="242"/>
      <c r="MMR12" s="242"/>
      <c r="MMS12" s="242"/>
      <c r="MMT12" s="242"/>
      <c r="MMU12" s="242"/>
      <c r="MMV12" s="242"/>
      <c r="MMW12" s="242"/>
      <c r="MMX12" s="242"/>
      <c r="MMY12" s="242"/>
      <c r="MMZ12" s="242"/>
      <c r="MNA12" s="242"/>
      <c r="MNB12" s="242"/>
      <c r="MNC12" s="242"/>
      <c r="MND12" s="242"/>
      <c r="MNE12" s="242"/>
      <c r="MNF12" s="242"/>
      <c r="MNG12" s="242"/>
      <c r="MNH12" s="242"/>
      <c r="MNI12" s="242"/>
      <c r="MNJ12" s="242"/>
      <c r="MNK12" s="242"/>
      <c r="MNL12" s="242"/>
      <c r="MNM12" s="242"/>
      <c r="MNN12" s="242"/>
      <c r="MNO12" s="242"/>
      <c r="MNP12" s="242"/>
      <c r="MNQ12" s="242"/>
      <c r="MNR12" s="242"/>
      <c r="MNS12" s="242"/>
      <c r="MNT12" s="242"/>
      <c r="MNU12" s="242"/>
      <c r="MNV12" s="242"/>
      <c r="MNW12" s="242"/>
      <c r="MNX12" s="242"/>
      <c r="MNY12" s="242"/>
      <c r="MNZ12" s="242"/>
      <c r="MOA12" s="242"/>
      <c r="MOB12" s="242"/>
      <c r="MOC12" s="242"/>
      <c r="MOD12" s="242"/>
      <c r="MOE12" s="242"/>
      <c r="MOF12" s="242"/>
      <c r="MOG12" s="242"/>
      <c r="MOH12" s="242"/>
      <c r="MOI12" s="242"/>
      <c r="MOJ12" s="242"/>
      <c r="MOK12" s="242"/>
      <c r="MOL12" s="242"/>
      <c r="MOM12" s="242"/>
      <c r="MON12" s="242"/>
      <c r="MOO12" s="242"/>
      <c r="MOP12" s="242"/>
      <c r="MOQ12" s="242"/>
      <c r="MOR12" s="242"/>
      <c r="MOS12" s="242"/>
      <c r="MOT12" s="242"/>
      <c r="MOU12" s="242"/>
      <c r="MOV12" s="242"/>
      <c r="MOW12" s="242"/>
      <c r="MOX12" s="242"/>
      <c r="MOY12" s="242"/>
      <c r="MOZ12" s="242"/>
      <c r="MPA12" s="242"/>
      <c r="MPB12" s="242"/>
      <c r="MPC12" s="242"/>
      <c r="MPD12" s="242"/>
      <c r="MPE12" s="242"/>
      <c r="MPF12" s="242"/>
      <c r="MPG12" s="242"/>
      <c r="MPH12" s="242"/>
      <c r="MPI12" s="242"/>
      <c r="MPJ12" s="242"/>
      <c r="MPK12" s="242"/>
      <c r="MPL12" s="242"/>
      <c r="MPM12" s="242"/>
      <c r="MPN12" s="242"/>
      <c r="MPO12" s="242"/>
      <c r="MPP12" s="242"/>
      <c r="MPQ12" s="242"/>
      <c r="MPR12" s="242"/>
      <c r="MPS12" s="242"/>
      <c r="MPT12" s="242"/>
      <c r="MPU12" s="242"/>
      <c r="MPV12" s="242"/>
      <c r="MPW12" s="242"/>
      <c r="MPX12" s="242"/>
      <c r="MPY12" s="242"/>
      <c r="MPZ12" s="242"/>
      <c r="MQA12" s="242"/>
      <c r="MQB12" s="242"/>
      <c r="MQC12" s="242"/>
      <c r="MQD12" s="242"/>
      <c r="MQE12" s="242"/>
      <c r="MQF12" s="242"/>
      <c r="MQG12" s="242"/>
      <c r="MQH12" s="242"/>
      <c r="MQI12" s="242"/>
      <c r="MQJ12" s="242"/>
      <c r="MQK12" s="242"/>
      <c r="MQL12" s="242"/>
      <c r="MQM12" s="242"/>
      <c r="MQN12" s="242"/>
      <c r="MQO12" s="242"/>
      <c r="MQP12" s="242"/>
      <c r="MQQ12" s="242"/>
      <c r="MQR12" s="242"/>
      <c r="MQS12" s="242"/>
      <c r="MQT12" s="242"/>
      <c r="MQU12" s="242"/>
      <c r="MQV12" s="242"/>
      <c r="MQW12" s="242"/>
      <c r="MQX12" s="242"/>
      <c r="MQY12" s="242"/>
      <c r="MQZ12" s="242"/>
      <c r="MRA12" s="242"/>
      <c r="MRB12" s="242"/>
      <c r="MRC12" s="242"/>
      <c r="MRD12" s="242"/>
      <c r="MRE12" s="242"/>
      <c r="MRF12" s="242"/>
      <c r="MRG12" s="242"/>
      <c r="MRH12" s="242"/>
      <c r="MRI12" s="242"/>
      <c r="MRJ12" s="242"/>
      <c r="MRK12" s="242"/>
      <c r="MRL12" s="242"/>
      <c r="MRM12" s="242"/>
      <c r="MRN12" s="242"/>
      <c r="MRO12" s="242"/>
      <c r="MRP12" s="242"/>
      <c r="MRQ12" s="242"/>
      <c r="MRR12" s="242"/>
      <c r="MRS12" s="242"/>
      <c r="MRT12" s="242"/>
      <c r="MRU12" s="242"/>
      <c r="MRV12" s="242"/>
      <c r="MRW12" s="242"/>
      <c r="MRX12" s="242"/>
      <c r="MRY12" s="242"/>
      <c r="MRZ12" s="242"/>
      <c r="MSA12" s="242"/>
      <c r="MSB12" s="242"/>
      <c r="MSC12" s="242"/>
      <c r="MSD12" s="242"/>
      <c r="MSE12" s="242"/>
      <c r="MSF12" s="242"/>
      <c r="MSG12" s="242"/>
      <c r="MSH12" s="242"/>
      <c r="MSI12" s="242"/>
      <c r="MSJ12" s="242"/>
      <c r="MSK12" s="242"/>
      <c r="MSL12" s="242"/>
      <c r="MSM12" s="242"/>
      <c r="MSN12" s="242"/>
      <c r="MSO12" s="242"/>
      <c r="MSP12" s="242"/>
      <c r="MSQ12" s="242"/>
      <c r="MSR12" s="242"/>
      <c r="MSS12" s="242"/>
      <c r="MST12" s="242"/>
      <c r="MSU12" s="242"/>
      <c r="MSV12" s="242"/>
      <c r="MSW12" s="242"/>
      <c r="MSX12" s="242"/>
      <c r="MSY12" s="242"/>
      <c r="MSZ12" s="242"/>
      <c r="MTA12" s="242"/>
      <c r="MTB12" s="242"/>
      <c r="MTC12" s="242"/>
      <c r="MTD12" s="242"/>
      <c r="MTE12" s="242"/>
      <c r="MTF12" s="242"/>
      <c r="MTG12" s="242"/>
      <c r="MTH12" s="242"/>
      <c r="MTI12" s="242"/>
      <c r="MTJ12" s="242"/>
      <c r="MTK12" s="242"/>
      <c r="MTL12" s="242"/>
      <c r="MTM12" s="242"/>
      <c r="MTN12" s="242"/>
      <c r="MTO12" s="242"/>
      <c r="MTP12" s="242"/>
      <c r="MTQ12" s="242"/>
      <c r="MTR12" s="242"/>
      <c r="MTS12" s="242"/>
      <c r="MTT12" s="242"/>
      <c r="MTU12" s="242"/>
      <c r="MTV12" s="242"/>
      <c r="MTW12" s="242"/>
      <c r="MTX12" s="242"/>
      <c r="MTY12" s="242"/>
      <c r="MTZ12" s="242"/>
      <c r="MUA12" s="242"/>
      <c r="MUB12" s="242"/>
      <c r="MUC12" s="242"/>
      <c r="MUD12" s="242"/>
      <c r="MUE12" s="242"/>
      <c r="MUF12" s="242"/>
      <c r="MUG12" s="242"/>
      <c r="MUH12" s="242"/>
      <c r="MUI12" s="242"/>
      <c r="MUJ12" s="242"/>
      <c r="MUK12" s="242"/>
      <c r="MUL12" s="242"/>
      <c r="MUM12" s="242"/>
      <c r="MUN12" s="242"/>
      <c r="MUO12" s="242"/>
      <c r="MUP12" s="242"/>
      <c r="MUQ12" s="242"/>
      <c r="MUR12" s="242"/>
      <c r="MUS12" s="242"/>
      <c r="MUT12" s="242"/>
      <c r="MUU12" s="242"/>
      <c r="MUV12" s="242"/>
      <c r="MUW12" s="242"/>
      <c r="MUX12" s="242"/>
      <c r="MUY12" s="242"/>
      <c r="MUZ12" s="242"/>
      <c r="MVA12" s="242"/>
      <c r="MVB12" s="242"/>
      <c r="MVC12" s="242"/>
      <c r="MVD12" s="242"/>
      <c r="MVE12" s="242"/>
      <c r="MVF12" s="242"/>
      <c r="MVG12" s="242"/>
      <c r="MVH12" s="242"/>
      <c r="MVI12" s="242"/>
      <c r="MVJ12" s="242"/>
      <c r="MVK12" s="242"/>
      <c r="MVL12" s="242"/>
      <c r="MVM12" s="242"/>
      <c r="MVN12" s="242"/>
      <c r="MVO12" s="242"/>
      <c r="MVP12" s="242"/>
      <c r="MVQ12" s="242"/>
      <c r="MVR12" s="242"/>
      <c r="MVS12" s="242"/>
      <c r="MVT12" s="242"/>
      <c r="MVU12" s="242"/>
      <c r="MVV12" s="242"/>
      <c r="MVW12" s="242"/>
      <c r="MVX12" s="242"/>
      <c r="MVY12" s="242"/>
      <c r="MVZ12" s="242"/>
      <c r="MWA12" s="242"/>
      <c r="MWB12" s="242"/>
      <c r="MWC12" s="242"/>
      <c r="MWD12" s="242"/>
      <c r="MWE12" s="242"/>
      <c r="MWF12" s="242"/>
      <c r="MWG12" s="242"/>
      <c r="MWH12" s="242"/>
      <c r="MWI12" s="242"/>
      <c r="MWJ12" s="242"/>
      <c r="MWK12" s="242"/>
      <c r="MWL12" s="242"/>
      <c r="MWM12" s="242"/>
      <c r="MWN12" s="242"/>
      <c r="MWO12" s="242"/>
      <c r="MWP12" s="242"/>
      <c r="MWQ12" s="242"/>
      <c r="MWR12" s="242"/>
      <c r="MWS12" s="242"/>
      <c r="MWT12" s="242"/>
      <c r="MWU12" s="242"/>
      <c r="MWV12" s="242"/>
      <c r="MWW12" s="242"/>
      <c r="MWX12" s="242"/>
      <c r="MWY12" s="242"/>
      <c r="MWZ12" s="242"/>
      <c r="MXA12" s="242"/>
      <c r="MXB12" s="242"/>
      <c r="MXC12" s="242"/>
      <c r="MXD12" s="242"/>
      <c r="MXE12" s="242"/>
      <c r="MXF12" s="242"/>
      <c r="MXG12" s="242"/>
      <c r="MXH12" s="242"/>
      <c r="MXI12" s="242"/>
      <c r="MXJ12" s="242"/>
      <c r="MXK12" s="242"/>
      <c r="MXL12" s="242"/>
      <c r="MXM12" s="242"/>
      <c r="MXN12" s="242"/>
      <c r="MXO12" s="242"/>
      <c r="MXP12" s="242"/>
      <c r="MXQ12" s="242"/>
      <c r="MXR12" s="242"/>
      <c r="MXS12" s="242"/>
      <c r="MXT12" s="242"/>
      <c r="MXU12" s="242"/>
      <c r="MXV12" s="242"/>
      <c r="MXW12" s="242"/>
      <c r="MXX12" s="242"/>
      <c r="MXY12" s="242"/>
      <c r="MXZ12" s="242"/>
      <c r="MYA12" s="242"/>
      <c r="MYB12" s="242"/>
      <c r="MYC12" s="242"/>
      <c r="MYD12" s="242"/>
      <c r="MYE12" s="242"/>
      <c r="MYF12" s="242"/>
      <c r="MYG12" s="242"/>
      <c r="MYH12" s="242"/>
      <c r="MYI12" s="242"/>
      <c r="MYJ12" s="242"/>
      <c r="MYK12" s="242"/>
      <c r="MYL12" s="242"/>
      <c r="MYM12" s="242"/>
      <c r="MYN12" s="242"/>
      <c r="MYO12" s="242"/>
      <c r="MYP12" s="242"/>
      <c r="MYQ12" s="242"/>
      <c r="MYR12" s="242"/>
      <c r="MYS12" s="242"/>
      <c r="MYT12" s="242"/>
      <c r="MYU12" s="242"/>
      <c r="MYV12" s="242"/>
      <c r="MYW12" s="242"/>
      <c r="MYX12" s="242"/>
      <c r="MYY12" s="242"/>
      <c r="MYZ12" s="242"/>
      <c r="MZA12" s="242"/>
      <c r="MZB12" s="242"/>
      <c r="MZC12" s="242"/>
      <c r="MZD12" s="242"/>
      <c r="MZE12" s="242"/>
      <c r="MZF12" s="242"/>
      <c r="MZG12" s="242"/>
      <c r="MZH12" s="242"/>
      <c r="MZI12" s="242"/>
      <c r="MZJ12" s="242"/>
      <c r="MZK12" s="242"/>
      <c r="MZL12" s="242"/>
      <c r="MZM12" s="242"/>
      <c r="MZN12" s="242"/>
      <c r="MZO12" s="242"/>
      <c r="MZP12" s="242"/>
      <c r="MZQ12" s="242"/>
      <c r="MZR12" s="242"/>
      <c r="MZS12" s="242"/>
      <c r="MZT12" s="242"/>
      <c r="MZU12" s="242"/>
      <c r="MZV12" s="242"/>
      <c r="MZW12" s="242"/>
      <c r="MZX12" s="242"/>
      <c r="MZY12" s="242"/>
      <c r="MZZ12" s="242"/>
      <c r="NAA12" s="242"/>
      <c r="NAB12" s="242"/>
      <c r="NAC12" s="242"/>
      <c r="NAD12" s="242"/>
      <c r="NAE12" s="242"/>
      <c r="NAF12" s="242"/>
      <c r="NAG12" s="242"/>
      <c r="NAH12" s="242"/>
      <c r="NAI12" s="242"/>
      <c r="NAJ12" s="242"/>
      <c r="NAK12" s="242"/>
      <c r="NAL12" s="242"/>
      <c r="NAM12" s="242"/>
      <c r="NAN12" s="242"/>
      <c r="NAO12" s="242"/>
      <c r="NAP12" s="242"/>
      <c r="NAQ12" s="242"/>
      <c r="NAR12" s="242"/>
      <c r="NAS12" s="242"/>
      <c r="NAT12" s="242"/>
      <c r="NAU12" s="242"/>
      <c r="NAV12" s="242"/>
      <c r="NAW12" s="242"/>
      <c r="NAX12" s="242"/>
      <c r="NAY12" s="242"/>
      <c r="NAZ12" s="242"/>
      <c r="NBA12" s="242"/>
      <c r="NBB12" s="242"/>
      <c r="NBC12" s="242"/>
      <c r="NBD12" s="242"/>
      <c r="NBE12" s="242"/>
      <c r="NBF12" s="242"/>
      <c r="NBG12" s="242"/>
      <c r="NBH12" s="242"/>
      <c r="NBI12" s="242"/>
      <c r="NBJ12" s="242"/>
      <c r="NBK12" s="242"/>
      <c r="NBL12" s="242"/>
      <c r="NBM12" s="242"/>
      <c r="NBN12" s="242"/>
      <c r="NBO12" s="242"/>
      <c r="NBP12" s="242"/>
      <c r="NBQ12" s="242"/>
      <c r="NBR12" s="242"/>
      <c r="NBS12" s="242"/>
      <c r="NBT12" s="242"/>
      <c r="NBU12" s="242"/>
      <c r="NBV12" s="242"/>
      <c r="NBW12" s="242"/>
      <c r="NBX12" s="242"/>
      <c r="NBY12" s="242"/>
      <c r="NBZ12" s="242"/>
      <c r="NCA12" s="242"/>
      <c r="NCB12" s="242"/>
      <c r="NCC12" s="242"/>
      <c r="NCD12" s="242"/>
      <c r="NCE12" s="242"/>
      <c r="NCF12" s="242"/>
      <c r="NCG12" s="242"/>
      <c r="NCH12" s="242"/>
      <c r="NCI12" s="242"/>
      <c r="NCJ12" s="242"/>
      <c r="NCK12" s="242"/>
      <c r="NCL12" s="242"/>
      <c r="NCM12" s="242"/>
      <c r="NCN12" s="242"/>
      <c r="NCO12" s="242"/>
      <c r="NCP12" s="242"/>
      <c r="NCQ12" s="242"/>
      <c r="NCR12" s="242"/>
      <c r="NCS12" s="242"/>
      <c r="NCT12" s="242"/>
      <c r="NCU12" s="242"/>
      <c r="NCV12" s="242"/>
      <c r="NCW12" s="242"/>
      <c r="NCX12" s="242"/>
      <c r="NCY12" s="242"/>
      <c r="NCZ12" s="242"/>
      <c r="NDA12" s="242"/>
      <c r="NDB12" s="242"/>
      <c r="NDC12" s="242"/>
      <c r="NDD12" s="242"/>
      <c r="NDE12" s="242"/>
      <c r="NDF12" s="242"/>
      <c r="NDG12" s="242"/>
      <c r="NDH12" s="242"/>
      <c r="NDI12" s="242"/>
      <c r="NDJ12" s="242"/>
      <c r="NDK12" s="242"/>
      <c r="NDL12" s="242"/>
      <c r="NDM12" s="242"/>
      <c r="NDN12" s="242"/>
      <c r="NDO12" s="242"/>
      <c r="NDP12" s="242"/>
      <c r="NDQ12" s="242"/>
      <c r="NDR12" s="242"/>
      <c r="NDS12" s="242"/>
      <c r="NDT12" s="242"/>
      <c r="NDU12" s="242"/>
      <c r="NDV12" s="242"/>
      <c r="NDW12" s="242"/>
      <c r="NDX12" s="242"/>
      <c r="NDY12" s="242"/>
      <c r="NDZ12" s="242"/>
      <c r="NEA12" s="242"/>
      <c r="NEB12" s="242"/>
      <c r="NEC12" s="242"/>
      <c r="NED12" s="242"/>
      <c r="NEE12" s="242"/>
      <c r="NEF12" s="242"/>
      <c r="NEG12" s="242"/>
      <c r="NEH12" s="242"/>
      <c r="NEI12" s="242"/>
      <c r="NEJ12" s="242"/>
      <c r="NEK12" s="242"/>
      <c r="NEL12" s="242"/>
      <c r="NEM12" s="242"/>
      <c r="NEN12" s="242"/>
      <c r="NEO12" s="242"/>
      <c r="NEP12" s="242"/>
      <c r="NEQ12" s="242"/>
      <c r="NER12" s="242"/>
      <c r="NES12" s="242"/>
      <c r="NET12" s="242"/>
      <c r="NEU12" s="242"/>
      <c r="NEV12" s="242"/>
      <c r="NEW12" s="242"/>
      <c r="NEX12" s="242"/>
      <c r="NEY12" s="242"/>
      <c r="NEZ12" s="242"/>
      <c r="NFA12" s="242"/>
      <c r="NFB12" s="242"/>
      <c r="NFC12" s="242"/>
      <c r="NFD12" s="242"/>
      <c r="NFE12" s="242"/>
      <c r="NFF12" s="242"/>
      <c r="NFG12" s="242"/>
      <c r="NFH12" s="242"/>
      <c r="NFI12" s="242"/>
      <c r="NFJ12" s="242"/>
      <c r="NFK12" s="242"/>
      <c r="NFL12" s="242"/>
      <c r="NFM12" s="242"/>
      <c r="NFN12" s="242"/>
      <c r="NFO12" s="242"/>
      <c r="NFP12" s="242"/>
      <c r="NFQ12" s="242"/>
      <c r="NFR12" s="242"/>
      <c r="NFS12" s="242"/>
      <c r="NFT12" s="242"/>
      <c r="NFU12" s="242"/>
      <c r="NFV12" s="242"/>
      <c r="NFW12" s="242"/>
      <c r="NFX12" s="242"/>
      <c r="NFY12" s="242"/>
      <c r="NFZ12" s="242"/>
      <c r="NGA12" s="242"/>
      <c r="NGB12" s="242"/>
      <c r="NGC12" s="242"/>
      <c r="NGD12" s="242"/>
      <c r="NGE12" s="242"/>
      <c r="NGF12" s="242"/>
      <c r="NGG12" s="242"/>
      <c r="NGH12" s="242"/>
      <c r="NGI12" s="242"/>
      <c r="NGJ12" s="242"/>
      <c r="NGK12" s="242"/>
      <c r="NGL12" s="242"/>
      <c r="NGM12" s="242"/>
      <c r="NGN12" s="242"/>
      <c r="NGO12" s="242"/>
      <c r="NGP12" s="242"/>
      <c r="NGQ12" s="242"/>
      <c r="NGR12" s="242"/>
      <c r="NGS12" s="242"/>
      <c r="NGT12" s="242"/>
      <c r="NGU12" s="242"/>
      <c r="NGV12" s="242"/>
      <c r="NGW12" s="242"/>
      <c r="NGX12" s="242"/>
      <c r="NGY12" s="242"/>
      <c r="NGZ12" s="242"/>
      <c r="NHA12" s="242"/>
      <c r="NHB12" s="242"/>
      <c r="NHC12" s="242"/>
      <c r="NHD12" s="242"/>
      <c r="NHE12" s="242"/>
      <c r="NHF12" s="242"/>
      <c r="NHG12" s="242"/>
      <c r="NHH12" s="242"/>
      <c r="NHI12" s="242"/>
      <c r="NHJ12" s="242"/>
      <c r="NHK12" s="242"/>
      <c r="NHL12" s="242"/>
      <c r="NHM12" s="242"/>
      <c r="NHN12" s="242"/>
      <c r="NHO12" s="242"/>
      <c r="NHP12" s="242"/>
      <c r="NHQ12" s="242"/>
      <c r="NHR12" s="242"/>
      <c r="NHS12" s="242"/>
      <c r="NHT12" s="242"/>
      <c r="NHU12" s="242"/>
      <c r="NHV12" s="242"/>
      <c r="NHW12" s="242"/>
      <c r="NHX12" s="242"/>
      <c r="NHY12" s="242"/>
      <c r="NHZ12" s="242"/>
      <c r="NIA12" s="242"/>
      <c r="NIB12" s="242"/>
      <c r="NIC12" s="242"/>
      <c r="NID12" s="242"/>
      <c r="NIE12" s="242"/>
      <c r="NIF12" s="242"/>
      <c r="NIG12" s="242"/>
      <c r="NIH12" s="242"/>
      <c r="NII12" s="242"/>
      <c r="NIJ12" s="242"/>
      <c r="NIK12" s="242"/>
      <c r="NIL12" s="242"/>
      <c r="NIM12" s="242"/>
      <c r="NIN12" s="242"/>
      <c r="NIO12" s="242"/>
      <c r="NIP12" s="242"/>
      <c r="NIQ12" s="242"/>
      <c r="NIR12" s="242"/>
      <c r="NIS12" s="242"/>
      <c r="NIT12" s="242"/>
      <c r="NIU12" s="242"/>
      <c r="NIV12" s="242"/>
      <c r="NIW12" s="242"/>
      <c r="NIX12" s="242"/>
      <c r="NIY12" s="242"/>
      <c r="NIZ12" s="242"/>
      <c r="NJA12" s="242"/>
      <c r="NJB12" s="242"/>
      <c r="NJC12" s="242"/>
      <c r="NJD12" s="242"/>
      <c r="NJE12" s="242"/>
      <c r="NJF12" s="242"/>
      <c r="NJG12" s="242"/>
      <c r="NJH12" s="242"/>
      <c r="NJI12" s="242"/>
      <c r="NJJ12" s="242"/>
      <c r="NJK12" s="242"/>
      <c r="NJL12" s="242"/>
      <c r="NJM12" s="242"/>
      <c r="NJN12" s="242"/>
      <c r="NJO12" s="242"/>
      <c r="NJP12" s="242"/>
      <c r="NJQ12" s="242"/>
      <c r="NJR12" s="242"/>
      <c r="NJS12" s="242"/>
      <c r="NJT12" s="242"/>
      <c r="NJU12" s="242"/>
      <c r="NJV12" s="242"/>
      <c r="NJW12" s="242"/>
      <c r="NJX12" s="242"/>
      <c r="NJY12" s="242"/>
      <c r="NJZ12" s="242"/>
      <c r="NKA12" s="242"/>
      <c r="NKB12" s="242"/>
      <c r="NKC12" s="242"/>
      <c r="NKD12" s="242"/>
      <c r="NKE12" s="242"/>
      <c r="NKF12" s="242"/>
      <c r="NKG12" s="242"/>
      <c r="NKH12" s="242"/>
      <c r="NKI12" s="242"/>
      <c r="NKJ12" s="242"/>
      <c r="NKK12" s="242"/>
      <c r="NKL12" s="242"/>
      <c r="NKM12" s="242"/>
      <c r="NKN12" s="242"/>
      <c r="NKO12" s="242"/>
      <c r="NKP12" s="242"/>
      <c r="NKQ12" s="242"/>
      <c r="NKR12" s="242"/>
      <c r="NKS12" s="242"/>
      <c r="NKT12" s="242"/>
      <c r="NKU12" s="242"/>
      <c r="NKV12" s="242"/>
      <c r="NKW12" s="242"/>
      <c r="NKX12" s="242"/>
      <c r="NKY12" s="242"/>
      <c r="NKZ12" s="242"/>
      <c r="NLA12" s="242"/>
      <c r="NLB12" s="242"/>
      <c r="NLC12" s="242"/>
      <c r="NLD12" s="242"/>
      <c r="NLE12" s="242"/>
      <c r="NLF12" s="242"/>
      <c r="NLG12" s="242"/>
      <c r="NLH12" s="242"/>
      <c r="NLI12" s="242"/>
      <c r="NLJ12" s="242"/>
      <c r="NLK12" s="242"/>
      <c r="NLL12" s="242"/>
      <c r="NLM12" s="242"/>
      <c r="NLN12" s="242"/>
      <c r="NLO12" s="242"/>
      <c r="NLP12" s="242"/>
      <c r="NLQ12" s="242"/>
      <c r="NLR12" s="242"/>
      <c r="NLS12" s="242"/>
      <c r="NLT12" s="242"/>
      <c r="NLU12" s="242"/>
      <c r="NLV12" s="242"/>
      <c r="NLW12" s="242"/>
      <c r="NLX12" s="242"/>
      <c r="NLY12" s="242"/>
      <c r="NLZ12" s="242"/>
      <c r="NMA12" s="242"/>
      <c r="NMB12" s="242"/>
      <c r="NMC12" s="242"/>
      <c r="NMD12" s="242"/>
      <c r="NME12" s="242"/>
      <c r="NMF12" s="242"/>
      <c r="NMG12" s="242"/>
      <c r="NMH12" s="242"/>
      <c r="NMI12" s="242"/>
      <c r="NMJ12" s="242"/>
      <c r="NMK12" s="242"/>
      <c r="NML12" s="242"/>
      <c r="NMM12" s="242"/>
      <c r="NMN12" s="242"/>
      <c r="NMO12" s="242"/>
      <c r="NMP12" s="242"/>
      <c r="NMQ12" s="242"/>
      <c r="NMR12" s="242"/>
      <c r="NMS12" s="242"/>
      <c r="NMT12" s="242"/>
      <c r="NMU12" s="242"/>
      <c r="NMV12" s="242"/>
      <c r="NMW12" s="242"/>
      <c r="NMX12" s="242"/>
      <c r="NMY12" s="242"/>
      <c r="NMZ12" s="242"/>
      <c r="NNA12" s="242"/>
      <c r="NNB12" s="242"/>
      <c r="NNC12" s="242"/>
      <c r="NND12" s="242"/>
      <c r="NNE12" s="242"/>
      <c r="NNF12" s="242"/>
      <c r="NNG12" s="242"/>
      <c r="NNH12" s="242"/>
      <c r="NNI12" s="242"/>
      <c r="NNJ12" s="242"/>
      <c r="NNK12" s="242"/>
      <c r="NNL12" s="242"/>
      <c r="NNM12" s="242"/>
      <c r="NNN12" s="242"/>
      <c r="NNO12" s="242"/>
      <c r="NNP12" s="242"/>
      <c r="NNQ12" s="242"/>
      <c r="NNR12" s="242"/>
      <c r="NNS12" s="242"/>
      <c r="NNT12" s="242"/>
      <c r="NNU12" s="242"/>
      <c r="NNV12" s="242"/>
      <c r="NNW12" s="242"/>
      <c r="NNX12" s="242"/>
      <c r="NNY12" s="242"/>
      <c r="NNZ12" s="242"/>
      <c r="NOA12" s="242"/>
      <c r="NOB12" s="242"/>
      <c r="NOC12" s="242"/>
      <c r="NOD12" s="242"/>
      <c r="NOE12" s="242"/>
      <c r="NOF12" s="242"/>
      <c r="NOG12" s="242"/>
      <c r="NOH12" s="242"/>
      <c r="NOI12" s="242"/>
      <c r="NOJ12" s="242"/>
      <c r="NOK12" s="242"/>
      <c r="NOL12" s="242"/>
      <c r="NOM12" s="242"/>
      <c r="NON12" s="242"/>
      <c r="NOO12" s="242"/>
      <c r="NOP12" s="242"/>
      <c r="NOQ12" s="242"/>
      <c r="NOR12" s="242"/>
      <c r="NOS12" s="242"/>
      <c r="NOT12" s="242"/>
      <c r="NOU12" s="242"/>
      <c r="NOV12" s="242"/>
      <c r="NOW12" s="242"/>
      <c r="NOX12" s="242"/>
      <c r="NOY12" s="242"/>
      <c r="NOZ12" s="242"/>
      <c r="NPA12" s="242"/>
      <c r="NPB12" s="242"/>
      <c r="NPC12" s="242"/>
      <c r="NPD12" s="242"/>
      <c r="NPE12" s="242"/>
      <c r="NPF12" s="242"/>
      <c r="NPG12" s="242"/>
      <c r="NPH12" s="242"/>
      <c r="NPI12" s="242"/>
      <c r="NPJ12" s="242"/>
      <c r="NPK12" s="242"/>
      <c r="NPL12" s="242"/>
      <c r="NPM12" s="242"/>
      <c r="NPN12" s="242"/>
      <c r="NPO12" s="242"/>
      <c r="NPP12" s="242"/>
      <c r="NPQ12" s="242"/>
      <c r="NPR12" s="242"/>
      <c r="NPS12" s="242"/>
      <c r="NPT12" s="242"/>
      <c r="NPU12" s="242"/>
      <c r="NPV12" s="242"/>
      <c r="NPW12" s="242"/>
      <c r="NPX12" s="242"/>
      <c r="NPY12" s="242"/>
      <c r="NPZ12" s="242"/>
      <c r="NQA12" s="242"/>
      <c r="NQB12" s="242"/>
      <c r="NQC12" s="242"/>
      <c r="NQD12" s="242"/>
      <c r="NQE12" s="242"/>
      <c r="NQF12" s="242"/>
      <c r="NQG12" s="242"/>
      <c r="NQH12" s="242"/>
      <c r="NQI12" s="242"/>
      <c r="NQJ12" s="242"/>
      <c r="NQK12" s="242"/>
      <c r="NQL12" s="242"/>
      <c r="NQM12" s="242"/>
      <c r="NQN12" s="242"/>
      <c r="NQO12" s="242"/>
      <c r="NQP12" s="242"/>
      <c r="NQQ12" s="242"/>
      <c r="NQR12" s="242"/>
      <c r="NQS12" s="242"/>
      <c r="NQT12" s="242"/>
      <c r="NQU12" s="242"/>
      <c r="NQV12" s="242"/>
      <c r="NQW12" s="242"/>
      <c r="NQX12" s="242"/>
      <c r="NQY12" s="242"/>
      <c r="NQZ12" s="242"/>
      <c r="NRA12" s="242"/>
      <c r="NRB12" s="242"/>
      <c r="NRC12" s="242"/>
      <c r="NRD12" s="242"/>
      <c r="NRE12" s="242"/>
      <c r="NRF12" s="242"/>
      <c r="NRG12" s="242"/>
      <c r="NRH12" s="242"/>
      <c r="NRI12" s="242"/>
      <c r="NRJ12" s="242"/>
      <c r="NRK12" s="242"/>
      <c r="NRL12" s="242"/>
      <c r="NRM12" s="242"/>
      <c r="NRN12" s="242"/>
      <c r="NRO12" s="242"/>
      <c r="NRP12" s="242"/>
      <c r="NRQ12" s="242"/>
      <c r="NRR12" s="242"/>
      <c r="NRS12" s="242"/>
      <c r="NRT12" s="242"/>
      <c r="NRU12" s="242"/>
      <c r="NRV12" s="242"/>
      <c r="NRW12" s="242"/>
      <c r="NRX12" s="242"/>
      <c r="NRY12" s="242"/>
      <c r="NRZ12" s="242"/>
      <c r="NSA12" s="242"/>
      <c r="NSB12" s="242"/>
      <c r="NSC12" s="242"/>
      <c r="NSD12" s="242"/>
      <c r="NSE12" s="242"/>
      <c r="NSF12" s="242"/>
      <c r="NSG12" s="242"/>
      <c r="NSH12" s="242"/>
      <c r="NSI12" s="242"/>
      <c r="NSJ12" s="242"/>
      <c r="NSK12" s="242"/>
      <c r="NSL12" s="242"/>
      <c r="NSM12" s="242"/>
      <c r="NSN12" s="242"/>
      <c r="NSO12" s="242"/>
      <c r="NSP12" s="242"/>
      <c r="NSQ12" s="242"/>
      <c r="NSR12" s="242"/>
      <c r="NSS12" s="242"/>
      <c r="NST12" s="242"/>
      <c r="NSU12" s="242"/>
      <c r="NSV12" s="242"/>
      <c r="NSW12" s="242"/>
      <c r="NSX12" s="242"/>
      <c r="NSY12" s="242"/>
      <c r="NSZ12" s="242"/>
      <c r="NTA12" s="242"/>
      <c r="NTB12" s="242"/>
      <c r="NTC12" s="242"/>
      <c r="NTD12" s="242"/>
      <c r="NTE12" s="242"/>
      <c r="NTF12" s="242"/>
      <c r="NTG12" s="242"/>
      <c r="NTH12" s="242"/>
      <c r="NTI12" s="242"/>
      <c r="NTJ12" s="242"/>
      <c r="NTK12" s="242"/>
      <c r="NTL12" s="242"/>
      <c r="NTM12" s="242"/>
      <c r="NTN12" s="242"/>
      <c r="NTO12" s="242"/>
      <c r="NTP12" s="242"/>
      <c r="NTQ12" s="242"/>
      <c r="NTR12" s="242"/>
      <c r="NTS12" s="242"/>
      <c r="NTT12" s="242"/>
      <c r="NTU12" s="242"/>
      <c r="NTV12" s="242"/>
      <c r="NTW12" s="242"/>
      <c r="NTX12" s="242"/>
      <c r="NTY12" s="242"/>
      <c r="NTZ12" s="242"/>
      <c r="NUA12" s="242"/>
      <c r="NUB12" s="242"/>
      <c r="NUC12" s="242"/>
      <c r="NUD12" s="242"/>
      <c r="NUE12" s="242"/>
      <c r="NUF12" s="242"/>
      <c r="NUG12" s="242"/>
      <c r="NUH12" s="242"/>
      <c r="NUI12" s="242"/>
      <c r="NUJ12" s="242"/>
      <c r="NUK12" s="242"/>
      <c r="NUL12" s="242"/>
      <c r="NUM12" s="242"/>
      <c r="NUN12" s="242"/>
      <c r="NUO12" s="242"/>
      <c r="NUP12" s="242"/>
      <c r="NUQ12" s="242"/>
      <c r="NUR12" s="242"/>
      <c r="NUS12" s="242"/>
      <c r="NUT12" s="242"/>
      <c r="NUU12" s="242"/>
      <c r="NUV12" s="242"/>
      <c r="NUW12" s="242"/>
      <c r="NUX12" s="242"/>
      <c r="NUY12" s="242"/>
      <c r="NUZ12" s="242"/>
      <c r="NVA12" s="242"/>
      <c r="NVB12" s="242"/>
      <c r="NVC12" s="242"/>
      <c r="NVD12" s="242"/>
      <c r="NVE12" s="242"/>
      <c r="NVF12" s="242"/>
      <c r="NVG12" s="242"/>
      <c r="NVH12" s="242"/>
      <c r="NVI12" s="242"/>
      <c r="NVJ12" s="242"/>
      <c r="NVK12" s="242"/>
      <c r="NVL12" s="242"/>
      <c r="NVM12" s="242"/>
      <c r="NVN12" s="242"/>
      <c r="NVO12" s="242"/>
      <c r="NVP12" s="242"/>
      <c r="NVQ12" s="242"/>
      <c r="NVR12" s="242"/>
      <c r="NVS12" s="242"/>
      <c r="NVT12" s="242"/>
      <c r="NVU12" s="242"/>
      <c r="NVV12" s="242"/>
      <c r="NVW12" s="242"/>
      <c r="NVX12" s="242"/>
      <c r="NVY12" s="242"/>
      <c r="NVZ12" s="242"/>
      <c r="NWA12" s="242"/>
      <c r="NWB12" s="242"/>
      <c r="NWC12" s="242"/>
      <c r="NWD12" s="242"/>
      <c r="NWE12" s="242"/>
      <c r="NWF12" s="242"/>
      <c r="NWG12" s="242"/>
      <c r="NWH12" s="242"/>
      <c r="NWI12" s="242"/>
      <c r="NWJ12" s="242"/>
      <c r="NWK12" s="242"/>
      <c r="NWL12" s="242"/>
      <c r="NWM12" s="242"/>
      <c r="NWN12" s="242"/>
      <c r="NWO12" s="242"/>
      <c r="NWP12" s="242"/>
      <c r="NWQ12" s="242"/>
      <c r="NWR12" s="242"/>
      <c r="NWS12" s="242"/>
      <c r="NWT12" s="242"/>
      <c r="NWU12" s="242"/>
      <c r="NWV12" s="242"/>
      <c r="NWW12" s="242"/>
      <c r="NWX12" s="242"/>
      <c r="NWY12" s="242"/>
      <c r="NWZ12" s="242"/>
      <c r="NXA12" s="242"/>
      <c r="NXB12" s="242"/>
      <c r="NXC12" s="242"/>
      <c r="NXD12" s="242"/>
      <c r="NXE12" s="242"/>
      <c r="NXF12" s="242"/>
      <c r="NXG12" s="242"/>
      <c r="NXH12" s="242"/>
      <c r="NXI12" s="242"/>
      <c r="NXJ12" s="242"/>
      <c r="NXK12" s="242"/>
      <c r="NXL12" s="242"/>
      <c r="NXM12" s="242"/>
      <c r="NXN12" s="242"/>
      <c r="NXO12" s="242"/>
      <c r="NXP12" s="242"/>
      <c r="NXQ12" s="242"/>
      <c r="NXR12" s="242"/>
      <c r="NXS12" s="242"/>
      <c r="NXT12" s="242"/>
      <c r="NXU12" s="242"/>
      <c r="NXV12" s="242"/>
      <c r="NXW12" s="242"/>
      <c r="NXX12" s="242"/>
      <c r="NXY12" s="242"/>
      <c r="NXZ12" s="242"/>
      <c r="NYA12" s="242"/>
      <c r="NYB12" s="242"/>
      <c r="NYC12" s="242"/>
      <c r="NYD12" s="242"/>
      <c r="NYE12" s="242"/>
      <c r="NYF12" s="242"/>
      <c r="NYG12" s="242"/>
      <c r="NYH12" s="242"/>
      <c r="NYI12" s="242"/>
      <c r="NYJ12" s="242"/>
      <c r="NYK12" s="242"/>
      <c r="NYL12" s="242"/>
      <c r="NYM12" s="242"/>
      <c r="NYN12" s="242"/>
      <c r="NYO12" s="242"/>
      <c r="NYP12" s="242"/>
      <c r="NYQ12" s="242"/>
      <c r="NYR12" s="242"/>
      <c r="NYS12" s="242"/>
      <c r="NYT12" s="242"/>
      <c r="NYU12" s="242"/>
      <c r="NYV12" s="242"/>
      <c r="NYW12" s="242"/>
      <c r="NYX12" s="242"/>
      <c r="NYY12" s="242"/>
      <c r="NYZ12" s="242"/>
      <c r="NZA12" s="242"/>
      <c r="NZB12" s="242"/>
      <c r="NZC12" s="242"/>
      <c r="NZD12" s="242"/>
      <c r="NZE12" s="242"/>
      <c r="NZF12" s="242"/>
      <c r="NZG12" s="242"/>
      <c r="NZH12" s="242"/>
      <c r="NZI12" s="242"/>
      <c r="NZJ12" s="242"/>
      <c r="NZK12" s="242"/>
      <c r="NZL12" s="242"/>
      <c r="NZM12" s="242"/>
      <c r="NZN12" s="242"/>
      <c r="NZO12" s="242"/>
      <c r="NZP12" s="242"/>
      <c r="NZQ12" s="242"/>
      <c r="NZR12" s="242"/>
      <c r="NZS12" s="242"/>
      <c r="NZT12" s="242"/>
      <c r="NZU12" s="242"/>
      <c r="NZV12" s="242"/>
      <c r="NZW12" s="242"/>
      <c r="NZX12" s="242"/>
      <c r="NZY12" s="242"/>
      <c r="NZZ12" s="242"/>
      <c r="OAA12" s="242"/>
      <c r="OAB12" s="242"/>
      <c r="OAC12" s="242"/>
      <c r="OAD12" s="242"/>
      <c r="OAE12" s="242"/>
      <c r="OAF12" s="242"/>
      <c r="OAG12" s="242"/>
      <c r="OAH12" s="242"/>
      <c r="OAI12" s="242"/>
      <c r="OAJ12" s="242"/>
      <c r="OAK12" s="242"/>
      <c r="OAL12" s="242"/>
      <c r="OAM12" s="242"/>
      <c r="OAN12" s="242"/>
      <c r="OAO12" s="242"/>
      <c r="OAP12" s="242"/>
      <c r="OAQ12" s="242"/>
      <c r="OAR12" s="242"/>
      <c r="OAS12" s="242"/>
      <c r="OAT12" s="242"/>
      <c r="OAU12" s="242"/>
      <c r="OAV12" s="242"/>
      <c r="OAW12" s="242"/>
      <c r="OAX12" s="242"/>
      <c r="OAY12" s="242"/>
      <c r="OAZ12" s="242"/>
      <c r="OBA12" s="242"/>
      <c r="OBB12" s="242"/>
      <c r="OBC12" s="242"/>
      <c r="OBD12" s="242"/>
      <c r="OBE12" s="242"/>
      <c r="OBF12" s="242"/>
      <c r="OBG12" s="242"/>
      <c r="OBH12" s="242"/>
      <c r="OBI12" s="242"/>
      <c r="OBJ12" s="242"/>
      <c r="OBK12" s="242"/>
      <c r="OBL12" s="242"/>
      <c r="OBM12" s="242"/>
      <c r="OBN12" s="242"/>
      <c r="OBO12" s="242"/>
      <c r="OBP12" s="242"/>
      <c r="OBQ12" s="242"/>
      <c r="OBR12" s="242"/>
      <c r="OBS12" s="242"/>
      <c r="OBT12" s="242"/>
      <c r="OBU12" s="242"/>
      <c r="OBV12" s="242"/>
      <c r="OBW12" s="242"/>
      <c r="OBX12" s="242"/>
      <c r="OBY12" s="242"/>
      <c r="OBZ12" s="242"/>
      <c r="OCA12" s="242"/>
      <c r="OCB12" s="242"/>
      <c r="OCC12" s="242"/>
      <c r="OCD12" s="242"/>
      <c r="OCE12" s="242"/>
      <c r="OCF12" s="242"/>
      <c r="OCG12" s="242"/>
      <c r="OCH12" s="242"/>
      <c r="OCI12" s="242"/>
      <c r="OCJ12" s="242"/>
      <c r="OCK12" s="242"/>
      <c r="OCL12" s="242"/>
      <c r="OCM12" s="242"/>
      <c r="OCN12" s="242"/>
      <c r="OCO12" s="242"/>
      <c r="OCP12" s="242"/>
      <c r="OCQ12" s="242"/>
      <c r="OCR12" s="242"/>
      <c r="OCS12" s="242"/>
      <c r="OCT12" s="242"/>
      <c r="OCU12" s="242"/>
      <c r="OCV12" s="242"/>
      <c r="OCW12" s="242"/>
      <c r="OCX12" s="242"/>
      <c r="OCY12" s="242"/>
      <c r="OCZ12" s="242"/>
      <c r="ODA12" s="242"/>
      <c r="ODB12" s="242"/>
      <c r="ODC12" s="242"/>
      <c r="ODD12" s="242"/>
      <c r="ODE12" s="242"/>
      <c r="ODF12" s="242"/>
      <c r="ODG12" s="242"/>
      <c r="ODH12" s="242"/>
      <c r="ODI12" s="242"/>
      <c r="ODJ12" s="242"/>
      <c r="ODK12" s="242"/>
      <c r="ODL12" s="242"/>
      <c r="ODM12" s="242"/>
      <c r="ODN12" s="242"/>
      <c r="ODO12" s="242"/>
      <c r="ODP12" s="242"/>
      <c r="ODQ12" s="242"/>
      <c r="ODR12" s="242"/>
      <c r="ODS12" s="242"/>
      <c r="ODT12" s="242"/>
      <c r="ODU12" s="242"/>
      <c r="ODV12" s="242"/>
      <c r="ODW12" s="242"/>
      <c r="ODX12" s="242"/>
      <c r="ODY12" s="242"/>
      <c r="ODZ12" s="242"/>
      <c r="OEA12" s="242"/>
      <c r="OEB12" s="242"/>
      <c r="OEC12" s="242"/>
      <c r="OED12" s="242"/>
      <c r="OEE12" s="242"/>
      <c r="OEF12" s="242"/>
      <c r="OEG12" s="242"/>
      <c r="OEH12" s="242"/>
      <c r="OEI12" s="242"/>
      <c r="OEJ12" s="242"/>
      <c r="OEK12" s="242"/>
      <c r="OEL12" s="242"/>
      <c r="OEM12" s="242"/>
      <c r="OEN12" s="242"/>
      <c r="OEO12" s="242"/>
      <c r="OEP12" s="242"/>
      <c r="OEQ12" s="242"/>
      <c r="OER12" s="242"/>
      <c r="OES12" s="242"/>
      <c r="OET12" s="242"/>
      <c r="OEU12" s="242"/>
      <c r="OEV12" s="242"/>
      <c r="OEW12" s="242"/>
      <c r="OEX12" s="242"/>
      <c r="OEY12" s="242"/>
      <c r="OEZ12" s="242"/>
      <c r="OFA12" s="242"/>
      <c r="OFB12" s="242"/>
      <c r="OFC12" s="242"/>
      <c r="OFD12" s="242"/>
      <c r="OFE12" s="242"/>
      <c r="OFF12" s="242"/>
      <c r="OFG12" s="242"/>
      <c r="OFH12" s="242"/>
      <c r="OFI12" s="242"/>
      <c r="OFJ12" s="242"/>
      <c r="OFK12" s="242"/>
      <c r="OFL12" s="242"/>
      <c r="OFM12" s="242"/>
      <c r="OFN12" s="242"/>
      <c r="OFO12" s="242"/>
      <c r="OFP12" s="242"/>
      <c r="OFQ12" s="242"/>
      <c r="OFR12" s="242"/>
      <c r="OFS12" s="242"/>
      <c r="OFT12" s="242"/>
      <c r="OFU12" s="242"/>
      <c r="OFV12" s="242"/>
      <c r="OFW12" s="242"/>
      <c r="OFX12" s="242"/>
      <c r="OFY12" s="242"/>
      <c r="OFZ12" s="242"/>
      <c r="OGA12" s="242"/>
      <c r="OGB12" s="242"/>
      <c r="OGC12" s="242"/>
      <c r="OGD12" s="242"/>
      <c r="OGE12" s="242"/>
      <c r="OGF12" s="242"/>
      <c r="OGG12" s="242"/>
      <c r="OGH12" s="242"/>
      <c r="OGI12" s="242"/>
      <c r="OGJ12" s="242"/>
      <c r="OGK12" s="242"/>
      <c r="OGL12" s="242"/>
      <c r="OGM12" s="242"/>
      <c r="OGN12" s="242"/>
      <c r="OGO12" s="242"/>
      <c r="OGP12" s="242"/>
      <c r="OGQ12" s="242"/>
      <c r="OGR12" s="242"/>
      <c r="OGS12" s="242"/>
      <c r="OGT12" s="242"/>
      <c r="OGU12" s="242"/>
      <c r="OGV12" s="242"/>
      <c r="OGW12" s="242"/>
      <c r="OGX12" s="242"/>
      <c r="OGY12" s="242"/>
      <c r="OGZ12" s="242"/>
      <c r="OHA12" s="242"/>
      <c r="OHB12" s="242"/>
      <c r="OHC12" s="242"/>
      <c r="OHD12" s="242"/>
      <c r="OHE12" s="242"/>
      <c r="OHF12" s="242"/>
      <c r="OHG12" s="242"/>
      <c r="OHH12" s="242"/>
      <c r="OHI12" s="242"/>
      <c r="OHJ12" s="242"/>
      <c r="OHK12" s="242"/>
      <c r="OHL12" s="242"/>
      <c r="OHM12" s="242"/>
      <c r="OHN12" s="242"/>
      <c r="OHO12" s="242"/>
      <c r="OHP12" s="242"/>
      <c r="OHQ12" s="242"/>
      <c r="OHR12" s="242"/>
      <c r="OHS12" s="242"/>
      <c r="OHT12" s="242"/>
      <c r="OHU12" s="242"/>
      <c r="OHV12" s="242"/>
      <c r="OHW12" s="242"/>
      <c r="OHX12" s="242"/>
      <c r="OHY12" s="242"/>
      <c r="OHZ12" s="242"/>
      <c r="OIA12" s="242"/>
      <c r="OIB12" s="242"/>
      <c r="OIC12" s="242"/>
      <c r="OID12" s="242"/>
      <c r="OIE12" s="242"/>
      <c r="OIF12" s="242"/>
      <c r="OIG12" s="242"/>
      <c r="OIH12" s="242"/>
      <c r="OII12" s="242"/>
      <c r="OIJ12" s="242"/>
      <c r="OIK12" s="242"/>
      <c r="OIL12" s="242"/>
      <c r="OIM12" s="242"/>
      <c r="OIN12" s="242"/>
      <c r="OIO12" s="242"/>
      <c r="OIP12" s="242"/>
      <c r="OIQ12" s="242"/>
      <c r="OIR12" s="242"/>
      <c r="OIS12" s="242"/>
      <c r="OIT12" s="242"/>
      <c r="OIU12" s="242"/>
      <c r="OIV12" s="242"/>
      <c r="OIW12" s="242"/>
      <c r="OIX12" s="242"/>
      <c r="OIY12" s="242"/>
      <c r="OIZ12" s="242"/>
      <c r="OJA12" s="242"/>
      <c r="OJB12" s="242"/>
      <c r="OJC12" s="242"/>
      <c r="OJD12" s="242"/>
      <c r="OJE12" s="242"/>
      <c r="OJF12" s="242"/>
      <c r="OJG12" s="242"/>
      <c r="OJH12" s="242"/>
      <c r="OJI12" s="242"/>
      <c r="OJJ12" s="242"/>
      <c r="OJK12" s="242"/>
      <c r="OJL12" s="242"/>
      <c r="OJM12" s="242"/>
      <c r="OJN12" s="242"/>
      <c r="OJO12" s="242"/>
      <c r="OJP12" s="242"/>
      <c r="OJQ12" s="242"/>
      <c r="OJR12" s="242"/>
      <c r="OJS12" s="242"/>
      <c r="OJT12" s="242"/>
      <c r="OJU12" s="242"/>
      <c r="OJV12" s="242"/>
      <c r="OJW12" s="242"/>
      <c r="OJX12" s="242"/>
      <c r="OJY12" s="242"/>
      <c r="OJZ12" s="242"/>
      <c r="OKA12" s="242"/>
      <c r="OKB12" s="242"/>
      <c r="OKC12" s="242"/>
      <c r="OKD12" s="242"/>
      <c r="OKE12" s="242"/>
      <c r="OKF12" s="242"/>
      <c r="OKG12" s="242"/>
      <c r="OKH12" s="242"/>
      <c r="OKI12" s="242"/>
      <c r="OKJ12" s="242"/>
      <c r="OKK12" s="242"/>
      <c r="OKL12" s="242"/>
      <c r="OKM12" s="242"/>
      <c r="OKN12" s="242"/>
      <c r="OKO12" s="242"/>
      <c r="OKP12" s="242"/>
      <c r="OKQ12" s="242"/>
      <c r="OKR12" s="242"/>
      <c r="OKS12" s="242"/>
      <c r="OKT12" s="242"/>
      <c r="OKU12" s="242"/>
      <c r="OKV12" s="242"/>
      <c r="OKW12" s="242"/>
      <c r="OKX12" s="242"/>
      <c r="OKY12" s="242"/>
      <c r="OKZ12" s="242"/>
      <c r="OLA12" s="242"/>
      <c r="OLB12" s="242"/>
      <c r="OLC12" s="242"/>
      <c r="OLD12" s="242"/>
      <c r="OLE12" s="242"/>
      <c r="OLF12" s="242"/>
      <c r="OLG12" s="242"/>
      <c r="OLH12" s="242"/>
      <c r="OLI12" s="242"/>
      <c r="OLJ12" s="242"/>
      <c r="OLK12" s="242"/>
      <c r="OLL12" s="242"/>
      <c r="OLM12" s="242"/>
      <c r="OLN12" s="242"/>
      <c r="OLO12" s="242"/>
      <c r="OLP12" s="242"/>
      <c r="OLQ12" s="242"/>
      <c r="OLR12" s="242"/>
      <c r="OLS12" s="242"/>
      <c r="OLT12" s="242"/>
      <c r="OLU12" s="242"/>
      <c r="OLV12" s="242"/>
      <c r="OLW12" s="242"/>
      <c r="OLX12" s="242"/>
      <c r="OLY12" s="242"/>
      <c r="OLZ12" s="242"/>
      <c r="OMA12" s="242"/>
      <c r="OMB12" s="242"/>
      <c r="OMC12" s="242"/>
      <c r="OMD12" s="242"/>
      <c r="OME12" s="242"/>
      <c r="OMF12" s="242"/>
      <c r="OMG12" s="242"/>
      <c r="OMH12" s="242"/>
      <c r="OMI12" s="242"/>
      <c r="OMJ12" s="242"/>
      <c r="OMK12" s="242"/>
      <c r="OML12" s="242"/>
      <c r="OMM12" s="242"/>
      <c r="OMN12" s="242"/>
      <c r="OMO12" s="242"/>
      <c r="OMP12" s="242"/>
      <c r="OMQ12" s="242"/>
      <c r="OMR12" s="242"/>
      <c r="OMS12" s="242"/>
      <c r="OMT12" s="242"/>
      <c r="OMU12" s="242"/>
      <c r="OMV12" s="242"/>
      <c r="OMW12" s="242"/>
      <c r="OMX12" s="242"/>
      <c r="OMY12" s="242"/>
      <c r="OMZ12" s="242"/>
      <c r="ONA12" s="242"/>
      <c r="ONB12" s="242"/>
      <c r="ONC12" s="242"/>
      <c r="OND12" s="242"/>
      <c r="ONE12" s="242"/>
      <c r="ONF12" s="242"/>
      <c r="ONG12" s="242"/>
      <c r="ONH12" s="242"/>
      <c r="ONI12" s="242"/>
      <c r="ONJ12" s="242"/>
      <c r="ONK12" s="242"/>
      <c r="ONL12" s="242"/>
      <c r="ONM12" s="242"/>
      <c r="ONN12" s="242"/>
      <c r="ONO12" s="242"/>
      <c r="ONP12" s="242"/>
      <c r="ONQ12" s="242"/>
      <c r="ONR12" s="242"/>
      <c r="ONS12" s="242"/>
      <c r="ONT12" s="242"/>
      <c r="ONU12" s="242"/>
      <c r="ONV12" s="242"/>
      <c r="ONW12" s="242"/>
      <c r="ONX12" s="242"/>
      <c r="ONY12" s="242"/>
      <c r="ONZ12" s="242"/>
      <c r="OOA12" s="242"/>
      <c r="OOB12" s="242"/>
      <c r="OOC12" s="242"/>
      <c r="OOD12" s="242"/>
      <c r="OOE12" s="242"/>
      <c r="OOF12" s="242"/>
      <c r="OOG12" s="242"/>
      <c r="OOH12" s="242"/>
      <c r="OOI12" s="242"/>
      <c r="OOJ12" s="242"/>
      <c r="OOK12" s="242"/>
      <c r="OOL12" s="242"/>
      <c r="OOM12" s="242"/>
      <c r="OON12" s="242"/>
      <c r="OOO12" s="242"/>
      <c r="OOP12" s="242"/>
      <c r="OOQ12" s="242"/>
      <c r="OOR12" s="242"/>
      <c r="OOS12" s="242"/>
      <c r="OOT12" s="242"/>
      <c r="OOU12" s="242"/>
      <c r="OOV12" s="242"/>
      <c r="OOW12" s="242"/>
      <c r="OOX12" s="242"/>
      <c r="OOY12" s="242"/>
      <c r="OOZ12" s="242"/>
      <c r="OPA12" s="242"/>
      <c r="OPB12" s="242"/>
      <c r="OPC12" s="242"/>
      <c r="OPD12" s="242"/>
      <c r="OPE12" s="242"/>
      <c r="OPF12" s="242"/>
      <c r="OPG12" s="242"/>
      <c r="OPH12" s="242"/>
      <c r="OPI12" s="242"/>
      <c r="OPJ12" s="242"/>
      <c r="OPK12" s="242"/>
      <c r="OPL12" s="242"/>
      <c r="OPM12" s="242"/>
      <c r="OPN12" s="242"/>
      <c r="OPO12" s="242"/>
      <c r="OPP12" s="242"/>
      <c r="OPQ12" s="242"/>
      <c r="OPR12" s="242"/>
      <c r="OPS12" s="242"/>
      <c r="OPT12" s="242"/>
      <c r="OPU12" s="242"/>
      <c r="OPV12" s="242"/>
      <c r="OPW12" s="242"/>
      <c r="OPX12" s="242"/>
      <c r="OPY12" s="242"/>
      <c r="OPZ12" s="242"/>
      <c r="OQA12" s="242"/>
      <c r="OQB12" s="242"/>
      <c r="OQC12" s="242"/>
      <c r="OQD12" s="242"/>
      <c r="OQE12" s="242"/>
      <c r="OQF12" s="242"/>
      <c r="OQG12" s="242"/>
      <c r="OQH12" s="242"/>
      <c r="OQI12" s="242"/>
      <c r="OQJ12" s="242"/>
      <c r="OQK12" s="242"/>
      <c r="OQL12" s="242"/>
      <c r="OQM12" s="242"/>
      <c r="OQN12" s="242"/>
      <c r="OQO12" s="242"/>
      <c r="OQP12" s="242"/>
      <c r="OQQ12" s="242"/>
      <c r="OQR12" s="242"/>
      <c r="OQS12" s="242"/>
      <c r="OQT12" s="242"/>
      <c r="OQU12" s="242"/>
      <c r="OQV12" s="242"/>
      <c r="OQW12" s="242"/>
      <c r="OQX12" s="242"/>
      <c r="OQY12" s="242"/>
      <c r="OQZ12" s="242"/>
      <c r="ORA12" s="242"/>
      <c r="ORB12" s="242"/>
      <c r="ORC12" s="242"/>
      <c r="ORD12" s="242"/>
      <c r="ORE12" s="242"/>
      <c r="ORF12" s="242"/>
      <c r="ORG12" s="242"/>
      <c r="ORH12" s="242"/>
      <c r="ORI12" s="242"/>
      <c r="ORJ12" s="242"/>
      <c r="ORK12" s="242"/>
      <c r="ORL12" s="242"/>
      <c r="ORM12" s="242"/>
      <c r="ORN12" s="242"/>
      <c r="ORO12" s="242"/>
      <c r="ORP12" s="242"/>
      <c r="ORQ12" s="242"/>
      <c r="ORR12" s="242"/>
      <c r="ORS12" s="242"/>
      <c r="ORT12" s="242"/>
      <c r="ORU12" s="242"/>
      <c r="ORV12" s="242"/>
      <c r="ORW12" s="242"/>
      <c r="ORX12" s="242"/>
      <c r="ORY12" s="242"/>
      <c r="ORZ12" s="242"/>
      <c r="OSA12" s="242"/>
      <c r="OSB12" s="242"/>
      <c r="OSC12" s="242"/>
      <c r="OSD12" s="242"/>
      <c r="OSE12" s="242"/>
      <c r="OSF12" s="242"/>
      <c r="OSG12" s="242"/>
      <c r="OSH12" s="242"/>
      <c r="OSI12" s="242"/>
      <c r="OSJ12" s="242"/>
      <c r="OSK12" s="242"/>
      <c r="OSL12" s="242"/>
      <c r="OSM12" s="242"/>
      <c r="OSN12" s="242"/>
      <c r="OSO12" s="242"/>
      <c r="OSP12" s="242"/>
      <c r="OSQ12" s="242"/>
      <c r="OSR12" s="242"/>
      <c r="OSS12" s="242"/>
      <c r="OST12" s="242"/>
      <c r="OSU12" s="242"/>
      <c r="OSV12" s="242"/>
      <c r="OSW12" s="242"/>
      <c r="OSX12" s="242"/>
      <c r="OSY12" s="242"/>
      <c r="OSZ12" s="242"/>
      <c r="OTA12" s="242"/>
      <c r="OTB12" s="242"/>
      <c r="OTC12" s="242"/>
      <c r="OTD12" s="242"/>
      <c r="OTE12" s="242"/>
      <c r="OTF12" s="242"/>
      <c r="OTG12" s="242"/>
      <c r="OTH12" s="242"/>
      <c r="OTI12" s="242"/>
      <c r="OTJ12" s="242"/>
      <c r="OTK12" s="242"/>
      <c r="OTL12" s="242"/>
      <c r="OTM12" s="242"/>
      <c r="OTN12" s="242"/>
      <c r="OTO12" s="242"/>
      <c r="OTP12" s="242"/>
      <c r="OTQ12" s="242"/>
      <c r="OTR12" s="242"/>
      <c r="OTS12" s="242"/>
      <c r="OTT12" s="242"/>
      <c r="OTU12" s="242"/>
      <c r="OTV12" s="242"/>
      <c r="OTW12" s="242"/>
      <c r="OTX12" s="242"/>
      <c r="OTY12" s="242"/>
      <c r="OTZ12" s="242"/>
      <c r="OUA12" s="242"/>
      <c r="OUB12" s="242"/>
      <c r="OUC12" s="242"/>
      <c r="OUD12" s="242"/>
      <c r="OUE12" s="242"/>
      <c r="OUF12" s="242"/>
      <c r="OUG12" s="242"/>
      <c r="OUH12" s="242"/>
      <c r="OUI12" s="242"/>
      <c r="OUJ12" s="242"/>
      <c r="OUK12" s="242"/>
      <c r="OUL12" s="242"/>
      <c r="OUM12" s="242"/>
      <c r="OUN12" s="242"/>
      <c r="OUO12" s="242"/>
      <c r="OUP12" s="242"/>
      <c r="OUQ12" s="242"/>
      <c r="OUR12" s="242"/>
      <c r="OUS12" s="242"/>
      <c r="OUT12" s="242"/>
      <c r="OUU12" s="242"/>
      <c r="OUV12" s="242"/>
      <c r="OUW12" s="242"/>
      <c r="OUX12" s="242"/>
      <c r="OUY12" s="242"/>
      <c r="OUZ12" s="242"/>
      <c r="OVA12" s="242"/>
      <c r="OVB12" s="242"/>
      <c r="OVC12" s="242"/>
      <c r="OVD12" s="242"/>
      <c r="OVE12" s="242"/>
      <c r="OVF12" s="242"/>
      <c r="OVG12" s="242"/>
      <c r="OVH12" s="242"/>
      <c r="OVI12" s="242"/>
      <c r="OVJ12" s="242"/>
      <c r="OVK12" s="242"/>
      <c r="OVL12" s="242"/>
      <c r="OVM12" s="242"/>
      <c r="OVN12" s="242"/>
      <c r="OVO12" s="242"/>
      <c r="OVP12" s="242"/>
      <c r="OVQ12" s="242"/>
      <c r="OVR12" s="242"/>
      <c r="OVS12" s="242"/>
      <c r="OVT12" s="242"/>
      <c r="OVU12" s="242"/>
      <c r="OVV12" s="242"/>
      <c r="OVW12" s="242"/>
      <c r="OVX12" s="242"/>
      <c r="OVY12" s="242"/>
      <c r="OVZ12" s="242"/>
      <c r="OWA12" s="242"/>
      <c r="OWB12" s="242"/>
      <c r="OWC12" s="242"/>
      <c r="OWD12" s="242"/>
      <c r="OWE12" s="242"/>
      <c r="OWF12" s="242"/>
      <c r="OWG12" s="242"/>
      <c r="OWH12" s="242"/>
      <c r="OWI12" s="242"/>
      <c r="OWJ12" s="242"/>
      <c r="OWK12" s="242"/>
      <c r="OWL12" s="242"/>
      <c r="OWM12" s="242"/>
      <c r="OWN12" s="242"/>
      <c r="OWO12" s="242"/>
      <c r="OWP12" s="242"/>
      <c r="OWQ12" s="242"/>
      <c r="OWR12" s="242"/>
      <c r="OWS12" s="242"/>
      <c r="OWT12" s="242"/>
      <c r="OWU12" s="242"/>
      <c r="OWV12" s="242"/>
      <c r="OWW12" s="242"/>
      <c r="OWX12" s="242"/>
      <c r="OWY12" s="242"/>
      <c r="OWZ12" s="242"/>
      <c r="OXA12" s="242"/>
      <c r="OXB12" s="242"/>
      <c r="OXC12" s="242"/>
      <c r="OXD12" s="242"/>
      <c r="OXE12" s="242"/>
      <c r="OXF12" s="242"/>
      <c r="OXG12" s="242"/>
      <c r="OXH12" s="242"/>
      <c r="OXI12" s="242"/>
      <c r="OXJ12" s="242"/>
      <c r="OXK12" s="242"/>
      <c r="OXL12" s="242"/>
      <c r="OXM12" s="242"/>
      <c r="OXN12" s="242"/>
      <c r="OXO12" s="242"/>
      <c r="OXP12" s="242"/>
      <c r="OXQ12" s="242"/>
      <c r="OXR12" s="242"/>
      <c r="OXS12" s="242"/>
      <c r="OXT12" s="242"/>
      <c r="OXU12" s="242"/>
      <c r="OXV12" s="242"/>
      <c r="OXW12" s="242"/>
      <c r="OXX12" s="242"/>
      <c r="OXY12" s="242"/>
      <c r="OXZ12" s="242"/>
      <c r="OYA12" s="242"/>
      <c r="OYB12" s="242"/>
      <c r="OYC12" s="242"/>
      <c r="OYD12" s="242"/>
      <c r="OYE12" s="242"/>
      <c r="OYF12" s="242"/>
      <c r="OYG12" s="242"/>
      <c r="OYH12" s="242"/>
      <c r="OYI12" s="242"/>
      <c r="OYJ12" s="242"/>
      <c r="OYK12" s="242"/>
      <c r="OYL12" s="242"/>
      <c r="OYM12" s="242"/>
      <c r="OYN12" s="242"/>
      <c r="OYO12" s="242"/>
      <c r="OYP12" s="242"/>
      <c r="OYQ12" s="242"/>
      <c r="OYR12" s="242"/>
      <c r="OYS12" s="242"/>
      <c r="OYT12" s="242"/>
      <c r="OYU12" s="242"/>
      <c r="OYV12" s="242"/>
      <c r="OYW12" s="242"/>
      <c r="OYX12" s="242"/>
      <c r="OYY12" s="242"/>
      <c r="OYZ12" s="242"/>
      <c r="OZA12" s="242"/>
      <c r="OZB12" s="242"/>
      <c r="OZC12" s="242"/>
      <c r="OZD12" s="242"/>
      <c r="OZE12" s="242"/>
      <c r="OZF12" s="242"/>
      <c r="OZG12" s="242"/>
      <c r="OZH12" s="242"/>
      <c r="OZI12" s="242"/>
      <c r="OZJ12" s="242"/>
      <c r="OZK12" s="242"/>
      <c r="OZL12" s="242"/>
      <c r="OZM12" s="242"/>
      <c r="OZN12" s="242"/>
      <c r="OZO12" s="242"/>
      <c r="OZP12" s="242"/>
      <c r="OZQ12" s="242"/>
      <c r="OZR12" s="242"/>
      <c r="OZS12" s="242"/>
      <c r="OZT12" s="242"/>
      <c r="OZU12" s="242"/>
      <c r="OZV12" s="242"/>
      <c r="OZW12" s="242"/>
      <c r="OZX12" s="242"/>
      <c r="OZY12" s="242"/>
      <c r="OZZ12" s="242"/>
      <c r="PAA12" s="242"/>
      <c r="PAB12" s="242"/>
      <c r="PAC12" s="242"/>
      <c r="PAD12" s="242"/>
      <c r="PAE12" s="242"/>
      <c r="PAF12" s="242"/>
      <c r="PAG12" s="242"/>
      <c r="PAH12" s="242"/>
      <c r="PAI12" s="242"/>
      <c r="PAJ12" s="242"/>
      <c r="PAK12" s="242"/>
      <c r="PAL12" s="242"/>
      <c r="PAM12" s="242"/>
      <c r="PAN12" s="242"/>
      <c r="PAO12" s="242"/>
      <c r="PAP12" s="242"/>
      <c r="PAQ12" s="242"/>
      <c r="PAR12" s="242"/>
      <c r="PAS12" s="242"/>
      <c r="PAT12" s="242"/>
      <c r="PAU12" s="242"/>
      <c r="PAV12" s="242"/>
      <c r="PAW12" s="242"/>
      <c r="PAX12" s="242"/>
      <c r="PAY12" s="242"/>
      <c r="PAZ12" s="242"/>
      <c r="PBA12" s="242"/>
      <c r="PBB12" s="242"/>
      <c r="PBC12" s="242"/>
      <c r="PBD12" s="242"/>
      <c r="PBE12" s="242"/>
      <c r="PBF12" s="242"/>
      <c r="PBG12" s="242"/>
      <c r="PBH12" s="242"/>
      <c r="PBI12" s="242"/>
      <c r="PBJ12" s="242"/>
      <c r="PBK12" s="242"/>
      <c r="PBL12" s="242"/>
      <c r="PBM12" s="242"/>
      <c r="PBN12" s="242"/>
      <c r="PBO12" s="242"/>
      <c r="PBP12" s="242"/>
      <c r="PBQ12" s="242"/>
      <c r="PBR12" s="242"/>
      <c r="PBS12" s="242"/>
      <c r="PBT12" s="242"/>
      <c r="PBU12" s="242"/>
      <c r="PBV12" s="242"/>
      <c r="PBW12" s="242"/>
      <c r="PBX12" s="242"/>
      <c r="PBY12" s="242"/>
      <c r="PBZ12" s="242"/>
      <c r="PCA12" s="242"/>
      <c r="PCB12" s="242"/>
      <c r="PCC12" s="242"/>
      <c r="PCD12" s="242"/>
      <c r="PCE12" s="242"/>
      <c r="PCF12" s="242"/>
      <c r="PCG12" s="242"/>
      <c r="PCH12" s="242"/>
      <c r="PCI12" s="242"/>
      <c r="PCJ12" s="242"/>
      <c r="PCK12" s="242"/>
      <c r="PCL12" s="242"/>
      <c r="PCM12" s="242"/>
      <c r="PCN12" s="242"/>
      <c r="PCO12" s="242"/>
      <c r="PCP12" s="242"/>
      <c r="PCQ12" s="242"/>
      <c r="PCR12" s="242"/>
      <c r="PCS12" s="242"/>
      <c r="PCT12" s="242"/>
      <c r="PCU12" s="242"/>
      <c r="PCV12" s="242"/>
      <c r="PCW12" s="242"/>
      <c r="PCX12" s="242"/>
      <c r="PCY12" s="242"/>
      <c r="PCZ12" s="242"/>
      <c r="PDA12" s="242"/>
      <c r="PDB12" s="242"/>
      <c r="PDC12" s="242"/>
      <c r="PDD12" s="242"/>
      <c r="PDE12" s="242"/>
      <c r="PDF12" s="242"/>
      <c r="PDG12" s="242"/>
      <c r="PDH12" s="242"/>
      <c r="PDI12" s="242"/>
      <c r="PDJ12" s="242"/>
      <c r="PDK12" s="242"/>
      <c r="PDL12" s="242"/>
      <c r="PDM12" s="242"/>
      <c r="PDN12" s="242"/>
      <c r="PDO12" s="242"/>
      <c r="PDP12" s="242"/>
      <c r="PDQ12" s="242"/>
      <c r="PDR12" s="242"/>
      <c r="PDS12" s="242"/>
      <c r="PDT12" s="242"/>
      <c r="PDU12" s="242"/>
      <c r="PDV12" s="242"/>
      <c r="PDW12" s="242"/>
      <c r="PDX12" s="242"/>
      <c r="PDY12" s="242"/>
      <c r="PDZ12" s="242"/>
      <c r="PEA12" s="242"/>
      <c r="PEB12" s="242"/>
      <c r="PEC12" s="242"/>
      <c r="PED12" s="242"/>
      <c r="PEE12" s="242"/>
      <c r="PEF12" s="242"/>
      <c r="PEG12" s="242"/>
      <c r="PEH12" s="242"/>
      <c r="PEI12" s="242"/>
      <c r="PEJ12" s="242"/>
      <c r="PEK12" s="242"/>
      <c r="PEL12" s="242"/>
      <c r="PEM12" s="242"/>
      <c r="PEN12" s="242"/>
      <c r="PEO12" s="242"/>
      <c r="PEP12" s="242"/>
      <c r="PEQ12" s="242"/>
      <c r="PER12" s="242"/>
      <c r="PES12" s="242"/>
      <c r="PET12" s="242"/>
      <c r="PEU12" s="242"/>
      <c r="PEV12" s="242"/>
      <c r="PEW12" s="242"/>
      <c r="PEX12" s="242"/>
      <c r="PEY12" s="242"/>
      <c r="PEZ12" s="242"/>
      <c r="PFA12" s="242"/>
      <c r="PFB12" s="242"/>
      <c r="PFC12" s="242"/>
      <c r="PFD12" s="242"/>
      <c r="PFE12" s="242"/>
      <c r="PFF12" s="242"/>
      <c r="PFG12" s="242"/>
      <c r="PFH12" s="242"/>
      <c r="PFI12" s="242"/>
      <c r="PFJ12" s="242"/>
      <c r="PFK12" s="242"/>
      <c r="PFL12" s="242"/>
      <c r="PFM12" s="242"/>
      <c r="PFN12" s="242"/>
      <c r="PFO12" s="242"/>
      <c r="PFP12" s="242"/>
      <c r="PFQ12" s="242"/>
      <c r="PFR12" s="242"/>
      <c r="PFS12" s="242"/>
      <c r="PFT12" s="242"/>
      <c r="PFU12" s="242"/>
      <c r="PFV12" s="242"/>
      <c r="PFW12" s="242"/>
      <c r="PFX12" s="242"/>
      <c r="PFY12" s="242"/>
      <c r="PFZ12" s="242"/>
      <c r="PGA12" s="242"/>
      <c r="PGB12" s="242"/>
      <c r="PGC12" s="242"/>
      <c r="PGD12" s="242"/>
      <c r="PGE12" s="242"/>
      <c r="PGF12" s="242"/>
      <c r="PGG12" s="242"/>
      <c r="PGH12" s="242"/>
      <c r="PGI12" s="242"/>
      <c r="PGJ12" s="242"/>
      <c r="PGK12" s="242"/>
      <c r="PGL12" s="242"/>
      <c r="PGM12" s="242"/>
      <c r="PGN12" s="242"/>
      <c r="PGO12" s="242"/>
      <c r="PGP12" s="242"/>
      <c r="PGQ12" s="242"/>
      <c r="PGR12" s="242"/>
      <c r="PGS12" s="242"/>
      <c r="PGT12" s="242"/>
      <c r="PGU12" s="242"/>
      <c r="PGV12" s="242"/>
      <c r="PGW12" s="242"/>
      <c r="PGX12" s="242"/>
      <c r="PGY12" s="242"/>
      <c r="PGZ12" s="242"/>
      <c r="PHA12" s="242"/>
      <c r="PHB12" s="242"/>
      <c r="PHC12" s="242"/>
      <c r="PHD12" s="242"/>
      <c r="PHE12" s="242"/>
      <c r="PHF12" s="242"/>
      <c r="PHG12" s="242"/>
      <c r="PHH12" s="242"/>
      <c r="PHI12" s="242"/>
      <c r="PHJ12" s="242"/>
      <c r="PHK12" s="242"/>
      <c r="PHL12" s="242"/>
      <c r="PHM12" s="242"/>
      <c r="PHN12" s="242"/>
      <c r="PHO12" s="242"/>
      <c r="PHP12" s="242"/>
      <c r="PHQ12" s="242"/>
      <c r="PHR12" s="242"/>
      <c r="PHS12" s="242"/>
      <c r="PHT12" s="242"/>
      <c r="PHU12" s="242"/>
      <c r="PHV12" s="242"/>
      <c r="PHW12" s="242"/>
      <c r="PHX12" s="242"/>
      <c r="PHY12" s="242"/>
      <c r="PHZ12" s="242"/>
      <c r="PIA12" s="242"/>
      <c r="PIB12" s="242"/>
      <c r="PIC12" s="242"/>
      <c r="PID12" s="242"/>
      <c r="PIE12" s="242"/>
      <c r="PIF12" s="242"/>
      <c r="PIG12" s="242"/>
      <c r="PIH12" s="242"/>
      <c r="PII12" s="242"/>
      <c r="PIJ12" s="242"/>
      <c r="PIK12" s="242"/>
      <c r="PIL12" s="242"/>
      <c r="PIM12" s="242"/>
      <c r="PIN12" s="242"/>
      <c r="PIO12" s="242"/>
      <c r="PIP12" s="242"/>
      <c r="PIQ12" s="242"/>
      <c r="PIR12" s="242"/>
      <c r="PIS12" s="242"/>
      <c r="PIT12" s="242"/>
      <c r="PIU12" s="242"/>
      <c r="PIV12" s="242"/>
      <c r="PIW12" s="242"/>
      <c r="PIX12" s="242"/>
      <c r="PIY12" s="242"/>
      <c r="PIZ12" s="242"/>
      <c r="PJA12" s="242"/>
      <c r="PJB12" s="242"/>
      <c r="PJC12" s="242"/>
      <c r="PJD12" s="242"/>
      <c r="PJE12" s="242"/>
      <c r="PJF12" s="242"/>
      <c r="PJG12" s="242"/>
      <c r="PJH12" s="242"/>
      <c r="PJI12" s="242"/>
      <c r="PJJ12" s="242"/>
      <c r="PJK12" s="242"/>
      <c r="PJL12" s="242"/>
      <c r="PJM12" s="242"/>
      <c r="PJN12" s="242"/>
      <c r="PJO12" s="242"/>
      <c r="PJP12" s="242"/>
      <c r="PJQ12" s="242"/>
      <c r="PJR12" s="242"/>
      <c r="PJS12" s="242"/>
      <c r="PJT12" s="242"/>
      <c r="PJU12" s="242"/>
      <c r="PJV12" s="242"/>
      <c r="PJW12" s="242"/>
      <c r="PJX12" s="242"/>
      <c r="PJY12" s="242"/>
      <c r="PJZ12" s="242"/>
      <c r="PKA12" s="242"/>
      <c r="PKB12" s="242"/>
      <c r="PKC12" s="242"/>
      <c r="PKD12" s="242"/>
      <c r="PKE12" s="242"/>
      <c r="PKF12" s="242"/>
      <c r="PKG12" s="242"/>
      <c r="PKH12" s="242"/>
      <c r="PKI12" s="242"/>
      <c r="PKJ12" s="242"/>
      <c r="PKK12" s="242"/>
      <c r="PKL12" s="242"/>
      <c r="PKM12" s="242"/>
      <c r="PKN12" s="242"/>
      <c r="PKO12" s="242"/>
      <c r="PKP12" s="242"/>
      <c r="PKQ12" s="242"/>
      <c r="PKR12" s="242"/>
      <c r="PKS12" s="242"/>
      <c r="PKT12" s="242"/>
      <c r="PKU12" s="242"/>
      <c r="PKV12" s="242"/>
      <c r="PKW12" s="242"/>
      <c r="PKX12" s="242"/>
      <c r="PKY12" s="242"/>
      <c r="PKZ12" s="242"/>
      <c r="PLA12" s="242"/>
      <c r="PLB12" s="242"/>
      <c r="PLC12" s="242"/>
      <c r="PLD12" s="242"/>
      <c r="PLE12" s="242"/>
      <c r="PLF12" s="242"/>
      <c r="PLG12" s="242"/>
      <c r="PLH12" s="242"/>
      <c r="PLI12" s="242"/>
      <c r="PLJ12" s="242"/>
      <c r="PLK12" s="242"/>
      <c r="PLL12" s="242"/>
      <c r="PLM12" s="242"/>
      <c r="PLN12" s="242"/>
      <c r="PLO12" s="242"/>
      <c r="PLP12" s="242"/>
      <c r="PLQ12" s="242"/>
      <c r="PLR12" s="242"/>
      <c r="PLS12" s="242"/>
      <c r="PLT12" s="242"/>
      <c r="PLU12" s="242"/>
      <c r="PLV12" s="242"/>
      <c r="PLW12" s="242"/>
      <c r="PLX12" s="242"/>
      <c r="PLY12" s="242"/>
      <c r="PLZ12" s="242"/>
      <c r="PMA12" s="242"/>
      <c r="PMB12" s="242"/>
      <c r="PMC12" s="242"/>
      <c r="PMD12" s="242"/>
      <c r="PME12" s="242"/>
      <c r="PMF12" s="242"/>
      <c r="PMG12" s="242"/>
      <c r="PMH12" s="242"/>
      <c r="PMI12" s="242"/>
      <c r="PMJ12" s="242"/>
      <c r="PMK12" s="242"/>
      <c r="PML12" s="242"/>
      <c r="PMM12" s="242"/>
      <c r="PMN12" s="242"/>
      <c r="PMO12" s="242"/>
      <c r="PMP12" s="242"/>
      <c r="PMQ12" s="242"/>
      <c r="PMR12" s="242"/>
      <c r="PMS12" s="242"/>
      <c r="PMT12" s="242"/>
      <c r="PMU12" s="242"/>
      <c r="PMV12" s="242"/>
      <c r="PMW12" s="242"/>
      <c r="PMX12" s="242"/>
      <c r="PMY12" s="242"/>
      <c r="PMZ12" s="242"/>
      <c r="PNA12" s="242"/>
      <c r="PNB12" s="242"/>
      <c r="PNC12" s="242"/>
      <c r="PND12" s="242"/>
      <c r="PNE12" s="242"/>
      <c r="PNF12" s="242"/>
      <c r="PNG12" s="242"/>
      <c r="PNH12" s="242"/>
      <c r="PNI12" s="242"/>
      <c r="PNJ12" s="242"/>
      <c r="PNK12" s="242"/>
      <c r="PNL12" s="242"/>
      <c r="PNM12" s="242"/>
      <c r="PNN12" s="242"/>
      <c r="PNO12" s="242"/>
      <c r="PNP12" s="242"/>
      <c r="PNQ12" s="242"/>
      <c r="PNR12" s="242"/>
      <c r="PNS12" s="242"/>
      <c r="PNT12" s="242"/>
      <c r="PNU12" s="242"/>
      <c r="PNV12" s="242"/>
      <c r="PNW12" s="242"/>
      <c r="PNX12" s="242"/>
      <c r="PNY12" s="242"/>
      <c r="PNZ12" s="242"/>
      <c r="POA12" s="242"/>
      <c r="POB12" s="242"/>
      <c r="POC12" s="242"/>
      <c r="POD12" s="242"/>
      <c r="POE12" s="242"/>
      <c r="POF12" s="242"/>
      <c r="POG12" s="242"/>
      <c r="POH12" s="242"/>
      <c r="POI12" s="242"/>
      <c r="POJ12" s="242"/>
      <c r="POK12" s="242"/>
      <c r="POL12" s="242"/>
      <c r="POM12" s="242"/>
      <c r="PON12" s="242"/>
      <c r="POO12" s="242"/>
      <c r="POP12" s="242"/>
      <c r="POQ12" s="242"/>
      <c r="POR12" s="242"/>
      <c r="POS12" s="242"/>
      <c r="POT12" s="242"/>
      <c r="POU12" s="242"/>
      <c r="POV12" s="242"/>
      <c r="POW12" s="242"/>
      <c r="POX12" s="242"/>
      <c r="POY12" s="242"/>
      <c r="POZ12" s="242"/>
      <c r="PPA12" s="242"/>
      <c r="PPB12" s="242"/>
      <c r="PPC12" s="242"/>
      <c r="PPD12" s="242"/>
      <c r="PPE12" s="242"/>
      <c r="PPF12" s="242"/>
      <c r="PPG12" s="242"/>
      <c r="PPH12" s="242"/>
      <c r="PPI12" s="242"/>
      <c r="PPJ12" s="242"/>
      <c r="PPK12" s="242"/>
      <c r="PPL12" s="242"/>
      <c r="PPM12" s="242"/>
      <c r="PPN12" s="242"/>
      <c r="PPO12" s="242"/>
      <c r="PPP12" s="242"/>
      <c r="PPQ12" s="242"/>
      <c r="PPR12" s="242"/>
      <c r="PPS12" s="242"/>
      <c r="PPT12" s="242"/>
      <c r="PPU12" s="242"/>
      <c r="PPV12" s="242"/>
      <c r="PPW12" s="242"/>
      <c r="PPX12" s="242"/>
      <c r="PPY12" s="242"/>
      <c r="PPZ12" s="242"/>
      <c r="PQA12" s="242"/>
      <c r="PQB12" s="242"/>
      <c r="PQC12" s="242"/>
      <c r="PQD12" s="242"/>
      <c r="PQE12" s="242"/>
      <c r="PQF12" s="242"/>
      <c r="PQG12" s="242"/>
      <c r="PQH12" s="242"/>
      <c r="PQI12" s="242"/>
      <c r="PQJ12" s="242"/>
      <c r="PQK12" s="242"/>
      <c r="PQL12" s="242"/>
      <c r="PQM12" s="242"/>
      <c r="PQN12" s="242"/>
      <c r="PQO12" s="242"/>
      <c r="PQP12" s="242"/>
      <c r="PQQ12" s="242"/>
      <c r="PQR12" s="242"/>
      <c r="PQS12" s="242"/>
      <c r="PQT12" s="242"/>
      <c r="PQU12" s="242"/>
      <c r="PQV12" s="242"/>
      <c r="PQW12" s="242"/>
      <c r="PQX12" s="242"/>
      <c r="PQY12" s="242"/>
      <c r="PQZ12" s="242"/>
      <c r="PRA12" s="242"/>
      <c r="PRB12" s="242"/>
      <c r="PRC12" s="242"/>
      <c r="PRD12" s="242"/>
      <c r="PRE12" s="242"/>
      <c r="PRF12" s="242"/>
      <c r="PRG12" s="242"/>
      <c r="PRH12" s="242"/>
      <c r="PRI12" s="242"/>
      <c r="PRJ12" s="242"/>
      <c r="PRK12" s="242"/>
      <c r="PRL12" s="242"/>
      <c r="PRM12" s="242"/>
      <c r="PRN12" s="242"/>
      <c r="PRO12" s="242"/>
      <c r="PRP12" s="242"/>
      <c r="PRQ12" s="242"/>
      <c r="PRR12" s="242"/>
      <c r="PRS12" s="242"/>
      <c r="PRT12" s="242"/>
      <c r="PRU12" s="242"/>
      <c r="PRV12" s="242"/>
      <c r="PRW12" s="242"/>
      <c r="PRX12" s="242"/>
      <c r="PRY12" s="242"/>
      <c r="PRZ12" s="242"/>
      <c r="PSA12" s="242"/>
      <c r="PSB12" s="242"/>
      <c r="PSC12" s="242"/>
      <c r="PSD12" s="242"/>
      <c r="PSE12" s="242"/>
      <c r="PSF12" s="242"/>
      <c r="PSG12" s="242"/>
      <c r="PSH12" s="242"/>
      <c r="PSI12" s="242"/>
      <c r="PSJ12" s="242"/>
      <c r="PSK12" s="242"/>
      <c r="PSL12" s="242"/>
      <c r="PSM12" s="242"/>
      <c r="PSN12" s="242"/>
      <c r="PSO12" s="242"/>
      <c r="PSP12" s="242"/>
      <c r="PSQ12" s="242"/>
      <c r="PSR12" s="242"/>
      <c r="PSS12" s="242"/>
      <c r="PST12" s="242"/>
      <c r="PSU12" s="242"/>
      <c r="PSV12" s="242"/>
      <c r="PSW12" s="242"/>
      <c r="PSX12" s="242"/>
      <c r="PSY12" s="242"/>
      <c r="PSZ12" s="242"/>
      <c r="PTA12" s="242"/>
      <c r="PTB12" s="242"/>
      <c r="PTC12" s="242"/>
      <c r="PTD12" s="242"/>
      <c r="PTE12" s="242"/>
      <c r="PTF12" s="242"/>
      <c r="PTG12" s="242"/>
      <c r="PTH12" s="242"/>
      <c r="PTI12" s="242"/>
      <c r="PTJ12" s="242"/>
      <c r="PTK12" s="242"/>
      <c r="PTL12" s="242"/>
      <c r="PTM12" s="242"/>
      <c r="PTN12" s="242"/>
      <c r="PTO12" s="242"/>
      <c r="PTP12" s="242"/>
      <c r="PTQ12" s="242"/>
      <c r="PTR12" s="242"/>
      <c r="PTS12" s="242"/>
      <c r="PTT12" s="242"/>
      <c r="PTU12" s="242"/>
      <c r="PTV12" s="242"/>
      <c r="PTW12" s="242"/>
      <c r="PTX12" s="242"/>
      <c r="PTY12" s="242"/>
      <c r="PTZ12" s="242"/>
      <c r="PUA12" s="242"/>
      <c r="PUB12" s="242"/>
      <c r="PUC12" s="242"/>
      <c r="PUD12" s="242"/>
      <c r="PUE12" s="242"/>
      <c r="PUF12" s="242"/>
      <c r="PUG12" s="242"/>
      <c r="PUH12" s="242"/>
      <c r="PUI12" s="242"/>
      <c r="PUJ12" s="242"/>
      <c r="PUK12" s="242"/>
      <c r="PUL12" s="242"/>
      <c r="PUM12" s="242"/>
      <c r="PUN12" s="242"/>
      <c r="PUO12" s="242"/>
      <c r="PUP12" s="242"/>
      <c r="PUQ12" s="242"/>
      <c r="PUR12" s="242"/>
      <c r="PUS12" s="242"/>
      <c r="PUT12" s="242"/>
      <c r="PUU12" s="242"/>
      <c r="PUV12" s="242"/>
      <c r="PUW12" s="242"/>
      <c r="PUX12" s="242"/>
      <c r="PUY12" s="242"/>
      <c r="PUZ12" s="242"/>
      <c r="PVA12" s="242"/>
      <c r="PVB12" s="242"/>
      <c r="PVC12" s="242"/>
      <c r="PVD12" s="242"/>
      <c r="PVE12" s="242"/>
      <c r="PVF12" s="242"/>
      <c r="PVG12" s="242"/>
      <c r="PVH12" s="242"/>
      <c r="PVI12" s="242"/>
      <c r="PVJ12" s="242"/>
      <c r="PVK12" s="242"/>
      <c r="PVL12" s="242"/>
      <c r="PVM12" s="242"/>
      <c r="PVN12" s="242"/>
      <c r="PVO12" s="242"/>
      <c r="PVP12" s="242"/>
      <c r="PVQ12" s="242"/>
      <c r="PVR12" s="242"/>
      <c r="PVS12" s="242"/>
      <c r="PVT12" s="242"/>
      <c r="PVU12" s="242"/>
      <c r="PVV12" s="242"/>
      <c r="PVW12" s="242"/>
      <c r="PVX12" s="242"/>
      <c r="PVY12" s="242"/>
      <c r="PVZ12" s="242"/>
      <c r="PWA12" s="242"/>
      <c r="PWB12" s="242"/>
      <c r="PWC12" s="242"/>
      <c r="PWD12" s="242"/>
      <c r="PWE12" s="242"/>
      <c r="PWF12" s="242"/>
      <c r="PWG12" s="242"/>
      <c r="PWH12" s="242"/>
      <c r="PWI12" s="242"/>
      <c r="PWJ12" s="242"/>
      <c r="PWK12" s="242"/>
      <c r="PWL12" s="242"/>
      <c r="PWM12" s="242"/>
      <c r="PWN12" s="242"/>
      <c r="PWO12" s="242"/>
      <c r="PWP12" s="242"/>
      <c r="PWQ12" s="242"/>
      <c r="PWR12" s="242"/>
      <c r="PWS12" s="242"/>
      <c r="PWT12" s="242"/>
      <c r="PWU12" s="242"/>
      <c r="PWV12" s="242"/>
      <c r="PWW12" s="242"/>
      <c r="PWX12" s="242"/>
      <c r="PWY12" s="242"/>
      <c r="PWZ12" s="242"/>
      <c r="PXA12" s="242"/>
      <c r="PXB12" s="242"/>
      <c r="PXC12" s="242"/>
      <c r="PXD12" s="242"/>
      <c r="PXE12" s="242"/>
      <c r="PXF12" s="242"/>
      <c r="PXG12" s="242"/>
      <c r="PXH12" s="242"/>
      <c r="PXI12" s="242"/>
      <c r="PXJ12" s="242"/>
      <c r="PXK12" s="242"/>
      <c r="PXL12" s="242"/>
      <c r="PXM12" s="242"/>
      <c r="PXN12" s="242"/>
      <c r="PXO12" s="242"/>
      <c r="PXP12" s="242"/>
      <c r="PXQ12" s="242"/>
      <c r="PXR12" s="242"/>
      <c r="PXS12" s="242"/>
      <c r="PXT12" s="242"/>
      <c r="PXU12" s="242"/>
      <c r="PXV12" s="242"/>
      <c r="PXW12" s="242"/>
      <c r="PXX12" s="242"/>
      <c r="PXY12" s="242"/>
      <c r="PXZ12" s="242"/>
      <c r="PYA12" s="242"/>
      <c r="PYB12" s="242"/>
      <c r="PYC12" s="242"/>
      <c r="PYD12" s="242"/>
      <c r="PYE12" s="242"/>
      <c r="PYF12" s="242"/>
      <c r="PYG12" s="242"/>
      <c r="PYH12" s="242"/>
      <c r="PYI12" s="242"/>
      <c r="PYJ12" s="242"/>
      <c r="PYK12" s="242"/>
      <c r="PYL12" s="242"/>
      <c r="PYM12" s="242"/>
      <c r="PYN12" s="242"/>
      <c r="PYO12" s="242"/>
      <c r="PYP12" s="242"/>
      <c r="PYQ12" s="242"/>
      <c r="PYR12" s="242"/>
      <c r="PYS12" s="242"/>
      <c r="PYT12" s="242"/>
      <c r="PYU12" s="242"/>
      <c r="PYV12" s="242"/>
      <c r="PYW12" s="242"/>
      <c r="PYX12" s="242"/>
      <c r="PYY12" s="242"/>
      <c r="PYZ12" s="242"/>
      <c r="PZA12" s="242"/>
      <c r="PZB12" s="242"/>
      <c r="PZC12" s="242"/>
      <c r="PZD12" s="242"/>
      <c r="PZE12" s="242"/>
      <c r="PZF12" s="242"/>
      <c r="PZG12" s="242"/>
      <c r="PZH12" s="242"/>
      <c r="PZI12" s="242"/>
      <c r="PZJ12" s="242"/>
      <c r="PZK12" s="242"/>
      <c r="PZL12" s="242"/>
      <c r="PZM12" s="242"/>
      <c r="PZN12" s="242"/>
      <c r="PZO12" s="242"/>
      <c r="PZP12" s="242"/>
      <c r="PZQ12" s="242"/>
      <c r="PZR12" s="242"/>
      <c r="PZS12" s="242"/>
      <c r="PZT12" s="242"/>
      <c r="PZU12" s="242"/>
      <c r="PZV12" s="242"/>
      <c r="PZW12" s="242"/>
      <c r="PZX12" s="242"/>
      <c r="PZY12" s="242"/>
      <c r="PZZ12" s="242"/>
      <c r="QAA12" s="242"/>
      <c r="QAB12" s="242"/>
      <c r="QAC12" s="242"/>
      <c r="QAD12" s="242"/>
      <c r="QAE12" s="242"/>
      <c r="QAF12" s="242"/>
      <c r="QAG12" s="242"/>
      <c r="QAH12" s="242"/>
      <c r="QAI12" s="242"/>
      <c r="QAJ12" s="242"/>
      <c r="QAK12" s="242"/>
      <c r="QAL12" s="242"/>
      <c r="QAM12" s="242"/>
      <c r="QAN12" s="242"/>
      <c r="QAO12" s="242"/>
      <c r="QAP12" s="242"/>
      <c r="QAQ12" s="242"/>
      <c r="QAR12" s="242"/>
      <c r="QAS12" s="242"/>
      <c r="QAT12" s="242"/>
      <c r="QAU12" s="242"/>
      <c r="QAV12" s="242"/>
      <c r="QAW12" s="242"/>
      <c r="QAX12" s="242"/>
      <c r="QAY12" s="242"/>
      <c r="QAZ12" s="242"/>
      <c r="QBA12" s="242"/>
      <c r="QBB12" s="242"/>
      <c r="QBC12" s="242"/>
      <c r="QBD12" s="242"/>
      <c r="QBE12" s="242"/>
      <c r="QBF12" s="242"/>
      <c r="QBG12" s="242"/>
      <c r="QBH12" s="242"/>
      <c r="QBI12" s="242"/>
      <c r="QBJ12" s="242"/>
      <c r="QBK12" s="242"/>
      <c r="QBL12" s="242"/>
      <c r="QBM12" s="242"/>
      <c r="QBN12" s="242"/>
      <c r="QBO12" s="242"/>
      <c r="QBP12" s="242"/>
      <c r="QBQ12" s="242"/>
      <c r="QBR12" s="242"/>
      <c r="QBS12" s="242"/>
      <c r="QBT12" s="242"/>
      <c r="QBU12" s="242"/>
      <c r="QBV12" s="242"/>
      <c r="QBW12" s="242"/>
      <c r="QBX12" s="242"/>
      <c r="QBY12" s="242"/>
      <c r="QBZ12" s="242"/>
      <c r="QCA12" s="242"/>
      <c r="QCB12" s="242"/>
      <c r="QCC12" s="242"/>
      <c r="QCD12" s="242"/>
      <c r="QCE12" s="242"/>
      <c r="QCF12" s="242"/>
      <c r="QCG12" s="242"/>
      <c r="QCH12" s="242"/>
      <c r="QCI12" s="242"/>
      <c r="QCJ12" s="242"/>
      <c r="QCK12" s="242"/>
      <c r="QCL12" s="242"/>
      <c r="QCM12" s="242"/>
      <c r="QCN12" s="242"/>
      <c r="QCO12" s="242"/>
      <c r="QCP12" s="242"/>
      <c r="QCQ12" s="242"/>
      <c r="QCR12" s="242"/>
      <c r="QCS12" s="242"/>
      <c r="QCT12" s="242"/>
      <c r="QCU12" s="242"/>
      <c r="QCV12" s="242"/>
      <c r="QCW12" s="242"/>
      <c r="QCX12" s="242"/>
      <c r="QCY12" s="242"/>
      <c r="QCZ12" s="242"/>
      <c r="QDA12" s="242"/>
      <c r="QDB12" s="242"/>
      <c r="QDC12" s="242"/>
      <c r="QDD12" s="242"/>
      <c r="QDE12" s="242"/>
      <c r="QDF12" s="242"/>
      <c r="QDG12" s="242"/>
      <c r="QDH12" s="242"/>
      <c r="QDI12" s="242"/>
      <c r="QDJ12" s="242"/>
      <c r="QDK12" s="242"/>
      <c r="QDL12" s="242"/>
      <c r="QDM12" s="242"/>
      <c r="QDN12" s="242"/>
      <c r="QDO12" s="242"/>
      <c r="QDP12" s="242"/>
      <c r="QDQ12" s="242"/>
      <c r="QDR12" s="242"/>
      <c r="QDS12" s="242"/>
      <c r="QDT12" s="242"/>
      <c r="QDU12" s="242"/>
      <c r="QDV12" s="242"/>
      <c r="QDW12" s="242"/>
      <c r="QDX12" s="242"/>
      <c r="QDY12" s="242"/>
      <c r="QDZ12" s="242"/>
      <c r="QEA12" s="242"/>
      <c r="QEB12" s="242"/>
      <c r="QEC12" s="242"/>
      <c r="QED12" s="242"/>
      <c r="QEE12" s="242"/>
      <c r="QEF12" s="242"/>
      <c r="QEG12" s="242"/>
      <c r="QEH12" s="242"/>
      <c r="QEI12" s="242"/>
      <c r="QEJ12" s="242"/>
      <c r="QEK12" s="242"/>
      <c r="QEL12" s="242"/>
      <c r="QEM12" s="242"/>
      <c r="QEN12" s="242"/>
      <c r="QEO12" s="242"/>
      <c r="QEP12" s="242"/>
      <c r="QEQ12" s="242"/>
      <c r="QER12" s="242"/>
      <c r="QES12" s="242"/>
      <c r="QET12" s="242"/>
      <c r="QEU12" s="242"/>
      <c r="QEV12" s="242"/>
      <c r="QEW12" s="242"/>
      <c r="QEX12" s="242"/>
      <c r="QEY12" s="242"/>
      <c r="QEZ12" s="242"/>
      <c r="QFA12" s="242"/>
      <c r="QFB12" s="242"/>
      <c r="QFC12" s="242"/>
      <c r="QFD12" s="242"/>
      <c r="QFE12" s="242"/>
      <c r="QFF12" s="242"/>
      <c r="QFG12" s="242"/>
      <c r="QFH12" s="242"/>
      <c r="QFI12" s="242"/>
      <c r="QFJ12" s="242"/>
      <c r="QFK12" s="242"/>
      <c r="QFL12" s="242"/>
      <c r="QFM12" s="242"/>
      <c r="QFN12" s="242"/>
      <c r="QFO12" s="242"/>
      <c r="QFP12" s="242"/>
      <c r="QFQ12" s="242"/>
      <c r="QFR12" s="242"/>
      <c r="QFS12" s="242"/>
      <c r="QFT12" s="242"/>
      <c r="QFU12" s="242"/>
      <c r="QFV12" s="242"/>
      <c r="QFW12" s="242"/>
      <c r="QFX12" s="242"/>
      <c r="QFY12" s="242"/>
      <c r="QFZ12" s="242"/>
      <c r="QGA12" s="242"/>
      <c r="QGB12" s="242"/>
      <c r="QGC12" s="242"/>
      <c r="QGD12" s="242"/>
      <c r="QGE12" s="242"/>
      <c r="QGF12" s="242"/>
      <c r="QGG12" s="242"/>
      <c r="QGH12" s="242"/>
      <c r="QGI12" s="242"/>
      <c r="QGJ12" s="242"/>
      <c r="QGK12" s="242"/>
      <c r="QGL12" s="242"/>
      <c r="QGM12" s="242"/>
      <c r="QGN12" s="242"/>
      <c r="QGO12" s="242"/>
      <c r="QGP12" s="242"/>
      <c r="QGQ12" s="242"/>
      <c r="QGR12" s="242"/>
      <c r="QGS12" s="242"/>
      <c r="QGT12" s="242"/>
      <c r="QGU12" s="242"/>
      <c r="QGV12" s="242"/>
      <c r="QGW12" s="242"/>
      <c r="QGX12" s="242"/>
      <c r="QGY12" s="242"/>
      <c r="QGZ12" s="242"/>
      <c r="QHA12" s="242"/>
      <c r="QHB12" s="242"/>
      <c r="QHC12" s="242"/>
      <c r="QHD12" s="242"/>
      <c r="QHE12" s="242"/>
      <c r="QHF12" s="242"/>
      <c r="QHG12" s="242"/>
      <c r="QHH12" s="242"/>
      <c r="QHI12" s="242"/>
      <c r="QHJ12" s="242"/>
      <c r="QHK12" s="242"/>
      <c r="QHL12" s="242"/>
      <c r="QHM12" s="242"/>
      <c r="QHN12" s="242"/>
      <c r="QHO12" s="242"/>
      <c r="QHP12" s="242"/>
      <c r="QHQ12" s="242"/>
      <c r="QHR12" s="242"/>
      <c r="QHS12" s="242"/>
      <c r="QHT12" s="242"/>
      <c r="QHU12" s="242"/>
      <c r="QHV12" s="242"/>
      <c r="QHW12" s="242"/>
      <c r="QHX12" s="242"/>
      <c r="QHY12" s="242"/>
      <c r="QHZ12" s="242"/>
      <c r="QIA12" s="242"/>
      <c r="QIB12" s="242"/>
      <c r="QIC12" s="242"/>
      <c r="QID12" s="242"/>
      <c r="QIE12" s="242"/>
      <c r="QIF12" s="242"/>
      <c r="QIG12" s="242"/>
      <c r="QIH12" s="242"/>
      <c r="QII12" s="242"/>
      <c r="QIJ12" s="242"/>
      <c r="QIK12" s="242"/>
      <c r="QIL12" s="242"/>
      <c r="QIM12" s="242"/>
      <c r="QIN12" s="242"/>
      <c r="QIO12" s="242"/>
      <c r="QIP12" s="242"/>
      <c r="QIQ12" s="242"/>
      <c r="QIR12" s="242"/>
      <c r="QIS12" s="242"/>
      <c r="QIT12" s="242"/>
      <c r="QIU12" s="242"/>
      <c r="QIV12" s="242"/>
      <c r="QIW12" s="242"/>
      <c r="QIX12" s="242"/>
      <c r="QIY12" s="242"/>
      <c r="QIZ12" s="242"/>
      <c r="QJA12" s="242"/>
      <c r="QJB12" s="242"/>
      <c r="QJC12" s="242"/>
      <c r="QJD12" s="242"/>
      <c r="QJE12" s="242"/>
      <c r="QJF12" s="242"/>
      <c r="QJG12" s="242"/>
      <c r="QJH12" s="242"/>
      <c r="QJI12" s="242"/>
      <c r="QJJ12" s="242"/>
      <c r="QJK12" s="242"/>
      <c r="QJL12" s="242"/>
      <c r="QJM12" s="242"/>
      <c r="QJN12" s="242"/>
      <c r="QJO12" s="242"/>
      <c r="QJP12" s="242"/>
      <c r="QJQ12" s="242"/>
      <c r="QJR12" s="242"/>
      <c r="QJS12" s="242"/>
      <c r="QJT12" s="242"/>
      <c r="QJU12" s="242"/>
      <c r="QJV12" s="242"/>
      <c r="QJW12" s="242"/>
      <c r="QJX12" s="242"/>
      <c r="QJY12" s="242"/>
      <c r="QJZ12" s="242"/>
      <c r="QKA12" s="242"/>
      <c r="QKB12" s="242"/>
      <c r="QKC12" s="242"/>
      <c r="QKD12" s="242"/>
      <c r="QKE12" s="242"/>
      <c r="QKF12" s="242"/>
      <c r="QKG12" s="242"/>
      <c r="QKH12" s="242"/>
      <c r="QKI12" s="242"/>
      <c r="QKJ12" s="242"/>
      <c r="QKK12" s="242"/>
      <c r="QKL12" s="242"/>
      <c r="QKM12" s="242"/>
      <c r="QKN12" s="242"/>
      <c r="QKO12" s="242"/>
      <c r="QKP12" s="242"/>
      <c r="QKQ12" s="242"/>
      <c r="QKR12" s="242"/>
      <c r="QKS12" s="242"/>
      <c r="QKT12" s="242"/>
      <c r="QKU12" s="242"/>
      <c r="QKV12" s="242"/>
      <c r="QKW12" s="242"/>
      <c r="QKX12" s="242"/>
      <c r="QKY12" s="242"/>
      <c r="QKZ12" s="242"/>
      <c r="QLA12" s="242"/>
      <c r="QLB12" s="242"/>
      <c r="QLC12" s="242"/>
      <c r="QLD12" s="242"/>
      <c r="QLE12" s="242"/>
      <c r="QLF12" s="242"/>
      <c r="QLG12" s="242"/>
      <c r="QLH12" s="242"/>
      <c r="QLI12" s="242"/>
      <c r="QLJ12" s="242"/>
      <c r="QLK12" s="242"/>
      <c r="QLL12" s="242"/>
      <c r="QLM12" s="242"/>
      <c r="QLN12" s="242"/>
      <c r="QLO12" s="242"/>
      <c r="QLP12" s="242"/>
      <c r="QLQ12" s="242"/>
      <c r="QLR12" s="242"/>
      <c r="QLS12" s="242"/>
      <c r="QLT12" s="242"/>
      <c r="QLU12" s="242"/>
      <c r="QLV12" s="242"/>
      <c r="QLW12" s="242"/>
      <c r="QLX12" s="242"/>
      <c r="QLY12" s="242"/>
      <c r="QLZ12" s="242"/>
      <c r="QMA12" s="242"/>
      <c r="QMB12" s="242"/>
      <c r="QMC12" s="242"/>
      <c r="QMD12" s="242"/>
      <c r="QME12" s="242"/>
      <c r="QMF12" s="242"/>
      <c r="QMG12" s="242"/>
      <c r="QMH12" s="242"/>
      <c r="QMI12" s="242"/>
      <c r="QMJ12" s="242"/>
      <c r="QMK12" s="242"/>
      <c r="QML12" s="242"/>
      <c r="QMM12" s="242"/>
      <c r="QMN12" s="242"/>
      <c r="QMO12" s="242"/>
      <c r="QMP12" s="242"/>
      <c r="QMQ12" s="242"/>
      <c r="QMR12" s="242"/>
      <c r="QMS12" s="242"/>
      <c r="QMT12" s="242"/>
      <c r="QMU12" s="242"/>
      <c r="QMV12" s="242"/>
      <c r="QMW12" s="242"/>
      <c r="QMX12" s="242"/>
      <c r="QMY12" s="242"/>
      <c r="QMZ12" s="242"/>
      <c r="QNA12" s="242"/>
      <c r="QNB12" s="242"/>
      <c r="QNC12" s="242"/>
      <c r="QND12" s="242"/>
      <c r="QNE12" s="242"/>
      <c r="QNF12" s="242"/>
      <c r="QNG12" s="242"/>
      <c r="QNH12" s="242"/>
      <c r="QNI12" s="242"/>
      <c r="QNJ12" s="242"/>
      <c r="QNK12" s="242"/>
      <c r="QNL12" s="242"/>
      <c r="QNM12" s="242"/>
      <c r="QNN12" s="242"/>
      <c r="QNO12" s="242"/>
      <c r="QNP12" s="242"/>
      <c r="QNQ12" s="242"/>
      <c r="QNR12" s="242"/>
      <c r="QNS12" s="242"/>
      <c r="QNT12" s="242"/>
      <c r="QNU12" s="242"/>
      <c r="QNV12" s="242"/>
      <c r="QNW12" s="242"/>
      <c r="QNX12" s="242"/>
      <c r="QNY12" s="242"/>
      <c r="QNZ12" s="242"/>
      <c r="QOA12" s="242"/>
      <c r="QOB12" s="242"/>
      <c r="QOC12" s="242"/>
      <c r="QOD12" s="242"/>
      <c r="QOE12" s="242"/>
      <c r="QOF12" s="242"/>
      <c r="QOG12" s="242"/>
      <c r="QOH12" s="242"/>
      <c r="QOI12" s="242"/>
      <c r="QOJ12" s="242"/>
      <c r="QOK12" s="242"/>
      <c r="QOL12" s="242"/>
      <c r="QOM12" s="242"/>
      <c r="QON12" s="242"/>
      <c r="QOO12" s="242"/>
      <c r="QOP12" s="242"/>
      <c r="QOQ12" s="242"/>
      <c r="QOR12" s="242"/>
      <c r="QOS12" s="242"/>
      <c r="QOT12" s="242"/>
      <c r="QOU12" s="242"/>
      <c r="QOV12" s="242"/>
      <c r="QOW12" s="242"/>
      <c r="QOX12" s="242"/>
      <c r="QOY12" s="242"/>
      <c r="QOZ12" s="242"/>
      <c r="QPA12" s="242"/>
      <c r="QPB12" s="242"/>
      <c r="QPC12" s="242"/>
      <c r="QPD12" s="242"/>
      <c r="QPE12" s="242"/>
      <c r="QPF12" s="242"/>
      <c r="QPG12" s="242"/>
      <c r="QPH12" s="242"/>
      <c r="QPI12" s="242"/>
      <c r="QPJ12" s="242"/>
      <c r="QPK12" s="242"/>
      <c r="QPL12" s="242"/>
      <c r="QPM12" s="242"/>
      <c r="QPN12" s="242"/>
      <c r="QPO12" s="242"/>
      <c r="QPP12" s="242"/>
      <c r="QPQ12" s="242"/>
      <c r="QPR12" s="242"/>
      <c r="QPS12" s="242"/>
      <c r="QPT12" s="242"/>
      <c r="QPU12" s="242"/>
      <c r="QPV12" s="242"/>
      <c r="QPW12" s="242"/>
      <c r="QPX12" s="242"/>
      <c r="QPY12" s="242"/>
      <c r="QPZ12" s="242"/>
      <c r="QQA12" s="242"/>
      <c r="QQB12" s="242"/>
      <c r="QQC12" s="242"/>
      <c r="QQD12" s="242"/>
      <c r="QQE12" s="242"/>
      <c r="QQF12" s="242"/>
      <c r="QQG12" s="242"/>
      <c r="QQH12" s="242"/>
      <c r="QQI12" s="242"/>
      <c r="QQJ12" s="242"/>
      <c r="QQK12" s="242"/>
      <c r="QQL12" s="242"/>
      <c r="QQM12" s="242"/>
      <c r="QQN12" s="242"/>
      <c r="QQO12" s="242"/>
      <c r="QQP12" s="242"/>
      <c r="QQQ12" s="242"/>
      <c r="QQR12" s="242"/>
      <c r="QQS12" s="242"/>
      <c r="QQT12" s="242"/>
      <c r="QQU12" s="242"/>
      <c r="QQV12" s="242"/>
      <c r="QQW12" s="242"/>
      <c r="QQX12" s="242"/>
      <c r="QQY12" s="242"/>
      <c r="QQZ12" s="242"/>
      <c r="QRA12" s="242"/>
      <c r="QRB12" s="242"/>
      <c r="QRC12" s="242"/>
      <c r="QRD12" s="242"/>
      <c r="QRE12" s="242"/>
      <c r="QRF12" s="242"/>
      <c r="QRG12" s="242"/>
      <c r="QRH12" s="242"/>
      <c r="QRI12" s="242"/>
      <c r="QRJ12" s="242"/>
      <c r="QRK12" s="242"/>
      <c r="QRL12" s="242"/>
      <c r="QRM12" s="242"/>
      <c r="QRN12" s="242"/>
      <c r="QRO12" s="242"/>
      <c r="QRP12" s="242"/>
      <c r="QRQ12" s="242"/>
      <c r="QRR12" s="242"/>
      <c r="QRS12" s="242"/>
      <c r="QRT12" s="242"/>
      <c r="QRU12" s="242"/>
      <c r="QRV12" s="242"/>
      <c r="QRW12" s="242"/>
      <c r="QRX12" s="242"/>
      <c r="QRY12" s="242"/>
      <c r="QRZ12" s="242"/>
      <c r="QSA12" s="242"/>
      <c r="QSB12" s="242"/>
      <c r="QSC12" s="242"/>
      <c r="QSD12" s="242"/>
      <c r="QSE12" s="242"/>
      <c r="QSF12" s="242"/>
      <c r="QSG12" s="242"/>
      <c r="QSH12" s="242"/>
      <c r="QSI12" s="242"/>
      <c r="QSJ12" s="242"/>
      <c r="QSK12" s="242"/>
      <c r="QSL12" s="242"/>
      <c r="QSM12" s="242"/>
      <c r="QSN12" s="242"/>
      <c r="QSO12" s="242"/>
      <c r="QSP12" s="242"/>
      <c r="QSQ12" s="242"/>
      <c r="QSR12" s="242"/>
      <c r="QSS12" s="242"/>
      <c r="QST12" s="242"/>
      <c r="QSU12" s="242"/>
      <c r="QSV12" s="242"/>
      <c r="QSW12" s="242"/>
      <c r="QSX12" s="242"/>
      <c r="QSY12" s="242"/>
      <c r="QSZ12" s="242"/>
      <c r="QTA12" s="242"/>
      <c r="QTB12" s="242"/>
      <c r="QTC12" s="242"/>
      <c r="QTD12" s="242"/>
      <c r="QTE12" s="242"/>
      <c r="QTF12" s="242"/>
      <c r="QTG12" s="242"/>
      <c r="QTH12" s="242"/>
      <c r="QTI12" s="242"/>
      <c r="QTJ12" s="242"/>
      <c r="QTK12" s="242"/>
      <c r="QTL12" s="242"/>
      <c r="QTM12" s="242"/>
      <c r="QTN12" s="242"/>
      <c r="QTO12" s="242"/>
      <c r="QTP12" s="242"/>
      <c r="QTQ12" s="242"/>
      <c r="QTR12" s="242"/>
      <c r="QTS12" s="242"/>
      <c r="QTT12" s="242"/>
      <c r="QTU12" s="242"/>
      <c r="QTV12" s="242"/>
      <c r="QTW12" s="242"/>
      <c r="QTX12" s="242"/>
      <c r="QTY12" s="242"/>
      <c r="QTZ12" s="242"/>
      <c r="QUA12" s="242"/>
      <c r="QUB12" s="242"/>
      <c r="QUC12" s="242"/>
      <c r="QUD12" s="242"/>
      <c r="QUE12" s="242"/>
      <c r="QUF12" s="242"/>
      <c r="QUG12" s="242"/>
      <c r="QUH12" s="242"/>
      <c r="QUI12" s="242"/>
      <c r="QUJ12" s="242"/>
      <c r="QUK12" s="242"/>
      <c r="QUL12" s="242"/>
      <c r="QUM12" s="242"/>
      <c r="QUN12" s="242"/>
      <c r="QUO12" s="242"/>
      <c r="QUP12" s="242"/>
      <c r="QUQ12" s="242"/>
      <c r="QUR12" s="242"/>
      <c r="QUS12" s="242"/>
      <c r="QUT12" s="242"/>
      <c r="QUU12" s="242"/>
      <c r="QUV12" s="242"/>
      <c r="QUW12" s="242"/>
      <c r="QUX12" s="242"/>
      <c r="QUY12" s="242"/>
      <c r="QUZ12" s="242"/>
      <c r="QVA12" s="242"/>
      <c r="QVB12" s="242"/>
      <c r="QVC12" s="242"/>
      <c r="QVD12" s="242"/>
      <c r="QVE12" s="242"/>
      <c r="QVF12" s="242"/>
      <c r="QVG12" s="242"/>
      <c r="QVH12" s="242"/>
      <c r="QVI12" s="242"/>
      <c r="QVJ12" s="242"/>
      <c r="QVK12" s="242"/>
      <c r="QVL12" s="242"/>
      <c r="QVM12" s="242"/>
      <c r="QVN12" s="242"/>
      <c r="QVO12" s="242"/>
      <c r="QVP12" s="242"/>
      <c r="QVQ12" s="242"/>
      <c r="QVR12" s="242"/>
      <c r="QVS12" s="242"/>
      <c r="QVT12" s="242"/>
      <c r="QVU12" s="242"/>
      <c r="QVV12" s="242"/>
      <c r="QVW12" s="242"/>
      <c r="QVX12" s="242"/>
      <c r="QVY12" s="242"/>
      <c r="QVZ12" s="242"/>
      <c r="QWA12" s="242"/>
      <c r="QWB12" s="242"/>
      <c r="QWC12" s="242"/>
      <c r="QWD12" s="242"/>
      <c r="QWE12" s="242"/>
      <c r="QWF12" s="242"/>
      <c r="QWG12" s="242"/>
      <c r="QWH12" s="242"/>
      <c r="QWI12" s="242"/>
      <c r="QWJ12" s="242"/>
      <c r="QWK12" s="242"/>
      <c r="QWL12" s="242"/>
      <c r="QWM12" s="242"/>
      <c r="QWN12" s="242"/>
      <c r="QWO12" s="242"/>
      <c r="QWP12" s="242"/>
      <c r="QWQ12" s="242"/>
      <c r="QWR12" s="242"/>
      <c r="QWS12" s="242"/>
      <c r="QWT12" s="242"/>
      <c r="QWU12" s="242"/>
      <c r="QWV12" s="242"/>
      <c r="QWW12" s="242"/>
      <c r="QWX12" s="242"/>
      <c r="QWY12" s="242"/>
      <c r="QWZ12" s="242"/>
      <c r="QXA12" s="242"/>
      <c r="QXB12" s="242"/>
      <c r="QXC12" s="242"/>
      <c r="QXD12" s="242"/>
      <c r="QXE12" s="242"/>
      <c r="QXF12" s="242"/>
      <c r="QXG12" s="242"/>
      <c r="QXH12" s="242"/>
      <c r="QXI12" s="242"/>
      <c r="QXJ12" s="242"/>
      <c r="QXK12" s="242"/>
      <c r="QXL12" s="242"/>
      <c r="QXM12" s="242"/>
      <c r="QXN12" s="242"/>
      <c r="QXO12" s="242"/>
      <c r="QXP12" s="242"/>
      <c r="QXQ12" s="242"/>
      <c r="QXR12" s="242"/>
      <c r="QXS12" s="242"/>
      <c r="QXT12" s="242"/>
      <c r="QXU12" s="242"/>
      <c r="QXV12" s="242"/>
      <c r="QXW12" s="242"/>
      <c r="QXX12" s="242"/>
      <c r="QXY12" s="242"/>
      <c r="QXZ12" s="242"/>
      <c r="QYA12" s="242"/>
      <c r="QYB12" s="242"/>
      <c r="QYC12" s="242"/>
      <c r="QYD12" s="242"/>
      <c r="QYE12" s="242"/>
      <c r="QYF12" s="242"/>
      <c r="QYG12" s="242"/>
      <c r="QYH12" s="242"/>
      <c r="QYI12" s="242"/>
      <c r="QYJ12" s="242"/>
      <c r="QYK12" s="242"/>
      <c r="QYL12" s="242"/>
      <c r="QYM12" s="242"/>
      <c r="QYN12" s="242"/>
      <c r="QYO12" s="242"/>
      <c r="QYP12" s="242"/>
      <c r="QYQ12" s="242"/>
      <c r="QYR12" s="242"/>
      <c r="QYS12" s="242"/>
      <c r="QYT12" s="242"/>
      <c r="QYU12" s="242"/>
      <c r="QYV12" s="242"/>
      <c r="QYW12" s="242"/>
      <c r="QYX12" s="242"/>
      <c r="QYY12" s="242"/>
      <c r="QYZ12" s="242"/>
      <c r="QZA12" s="242"/>
      <c r="QZB12" s="242"/>
      <c r="QZC12" s="242"/>
      <c r="QZD12" s="242"/>
      <c r="QZE12" s="242"/>
      <c r="QZF12" s="242"/>
      <c r="QZG12" s="242"/>
      <c r="QZH12" s="242"/>
      <c r="QZI12" s="242"/>
      <c r="QZJ12" s="242"/>
      <c r="QZK12" s="242"/>
      <c r="QZL12" s="242"/>
      <c r="QZM12" s="242"/>
      <c r="QZN12" s="242"/>
      <c r="QZO12" s="242"/>
      <c r="QZP12" s="242"/>
      <c r="QZQ12" s="242"/>
      <c r="QZR12" s="242"/>
      <c r="QZS12" s="242"/>
      <c r="QZT12" s="242"/>
      <c r="QZU12" s="242"/>
      <c r="QZV12" s="242"/>
      <c r="QZW12" s="242"/>
      <c r="QZX12" s="242"/>
      <c r="QZY12" s="242"/>
      <c r="QZZ12" s="242"/>
      <c r="RAA12" s="242"/>
      <c r="RAB12" s="242"/>
      <c r="RAC12" s="242"/>
      <c r="RAD12" s="242"/>
      <c r="RAE12" s="242"/>
      <c r="RAF12" s="242"/>
      <c r="RAG12" s="242"/>
      <c r="RAH12" s="242"/>
      <c r="RAI12" s="242"/>
      <c r="RAJ12" s="242"/>
      <c r="RAK12" s="242"/>
      <c r="RAL12" s="242"/>
      <c r="RAM12" s="242"/>
      <c r="RAN12" s="242"/>
      <c r="RAO12" s="242"/>
      <c r="RAP12" s="242"/>
      <c r="RAQ12" s="242"/>
      <c r="RAR12" s="242"/>
      <c r="RAS12" s="242"/>
      <c r="RAT12" s="242"/>
      <c r="RAU12" s="242"/>
      <c r="RAV12" s="242"/>
      <c r="RAW12" s="242"/>
      <c r="RAX12" s="242"/>
      <c r="RAY12" s="242"/>
      <c r="RAZ12" s="242"/>
      <c r="RBA12" s="242"/>
      <c r="RBB12" s="242"/>
      <c r="RBC12" s="242"/>
      <c r="RBD12" s="242"/>
      <c r="RBE12" s="242"/>
      <c r="RBF12" s="242"/>
      <c r="RBG12" s="242"/>
      <c r="RBH12" s="242"/>
      <c r="RBI12" s="242"/>
      <c r="RBJ12" s="242"/>
      <c r="RBK12" s="242"/>
      <c r="RBL12" s="242"/>
      <c r="RBM12" s="242"/>
      <c r="RBN12" s="242"/>
      <c r="RBO12" s="242"/>
      <c r="RBP12" s="242"/>
      <c r="RBQ12" s="242"/>
      <c r="RBR12" s="242"/>
      <c r="RBS12" s="242"/>
      <c r="RBT12" s="242"/>
      <c r="RBU12" s="242"/>
      <c r="RBV12" s="242"/>
      <c r="RBW12" s="242"/>
      <c r="RBX12" s="242"/>
      <c r="RBY12" s="242"/>
      <c r="RBZ12" s="242"/>
      <c r="RCA12" s="242"/>
      <c r="RCB12" s="242"/>
      <c r="RCC12" s="242"/>
      <c r="RCD12" s="242"/>
      <c r="RCE12" s="242"/>
      <c r="RCF12" s="242"/>
      <c r="RCG12" s="242"/>
      <c r="RCH12" s="242"/>
      <c r="RCI12" s="242"/>
      <c r="RCJ12" s="242"/>
      <c r="RCK12" s="242"/>
      <c r="RCL12" s="242"/>
      <c r="RCM12" s="242"/>
      <c r="RCN12" s="242"/>
      <c r="RCO12" s="242"/>
      <c r="RCP12" s="242"/>
      <c r="RCQ12" s="242"/>
      <c r="RCR12" s="242"/>
      <c r="RCS12" s="242"/>
      <c r="RCT12" s="242"/>
      <c r="RCU12" s="242"/>
      <c r="RCV12" s="242"/>
      <c r="RCW12" s="242"/>
      <c r="RCX12" s="242"/>
      <c r="RCY12" s="242"/>
      <c r="RCZ12" s="242"/>
      <c r="RDA12" s="242"/>
      <c r="RDB12" s="242"/>
      <c r="RDC12" s="242"/>
      <c r="RDD12" s="242"/>
      <c r="RDE12" s="242"/>
      <c r="RDF12" s="242"/>
      <c r="RDG12" s="242"/>
      <c r="RDH12" s="242"/>
      <c r="RDI12" s="242"/>
      <c r="RDJ12" s="242"/>
      <c r="RDK12" s="242"/>
      <c r="RDL12" s="242"/>
      <c r="RDM12" s="242"/>
      <c r="RDN12" s="242"/>
      <c r="RDO12" s="242"/>
      <c r="RDP12" s="242"/>
      <c r="RDQ12" s="242"/>
      <c r="RDR12" s="242"/>
      <c r="RDS12" s="242"/>
      <c r="RDT12" s="242"/>
      <c r="RDU12" s="242"/>
      <c r="RDV12" s="242"/>
      <c r="RDW12" s="242"/>
      <c r="RDX12" s="242"/>
      <c r="RDY12" s="242"/>
      <c r="RDZ12" s="242"/>
      <c r="REA12" s="242"/>
      <c r="REB12" s="242"/>
      <c r="REC12" s="242"/>
      <c r="RED12" s="242"/>
      <c r="REE12" s="242"/>
      <c r="REF12" s="242"/>
      <c r="REG12" s="242"/>
      <c r="REH12" s="242"/>
      <c r="REI12" s="242"/>
      <c r="REJ12" s="242"/>
      <c r="REK12" s="242"/>
      <c r="REL12" s="242"/>
      <c r="REM12" s="242"/>
      <c r="REN12" s="242"/>
      <c r="REO12" s="242"/>
      <c r="REP12" s="242"/>
      <c r="REQ12" s="242"/>
      <c r="RER12" s="242"/>
      <c r="RES12" s="242"/>
      <c r="RET12" s="242"/>
      <c r="REU12" s="242"/>
      <c r="REV12" s="242"/>
      <c r="REW12" s="242"/>
      <c r="REX12" s="242"/>
      <c r="REY12" s="242"/>
      <c r="REZ12" s="242"/>
      <c r="RFA12" s="242"/>
      <c r="RFB12" s="242"/>
      <c r="RFC12" s="242"/>
      <c r="RFD12" s="242"/>
      <c r="RFE12" s="242"/>
      <c r="RFF12" s="242"/>
      <c r="RFG12" s="242"/>
      <c r="RFH12" s="242"/>
      <c r="RFI12" s="242"/>
      <c r="RFJ12" s="242"/>
      <c r="RFK12" s="242"/>
      <c r="RFL12" s="242"/>
      <c r="RFM12" s="242"/>
      <c r="RFN12" s="242"/>
      <c r="RFO12" s="242"/>
      <c r="RFP12" s="242"/>
      <c r="RFQ12" s="242"/>
      <c r="RFR12" s="242"/>
      <c r="RFS12" s="242"/>
      <c r="RFT12" s="242"/>
      <c r="RFU12" s="242"/>
      <c r="RFV12" s="242"/>
      <c r="RFW12" s="242"/>
      <c r="RFX12" s="242"/>
      <c r="RFY12" s="242"/>
      <c r="RFZ12" s="242"/>
      <c r="RGA12" s="242"/>
      <c r="RGB12" s="242"/>
      <c r="RGC12" s="242"/>
      <c r="RGD12" s="242"/>
      <c r="RGE12" s="242"/>
      <c r="RGF12" s="242"/>
      <c r="RGG12" s="242"/>
      <c r="RGH12" s="242"/>
      <c r="RGI12" s="242"/>
      <c r="RGJ12" s="242"/>
      <c r="RGK12" s="242"/>
      <c r="RGL12" s="242"/>
      <c r="RGM12" s="242"/>
      <c r="RGN12" s="242"/>
      <c r="RGO12" s="242"/>
      <c r="RGP12" s="242"/>
      <c r="RGQ12" s="242"/>
      <c r="RGR12" s="242"/>
      <c r="RGS12" s="242"/>
      <c r="RGT12" s="242"/>
      <c r="RGU12" s="242"/>
      <c r="RGV12" s="242"/>
      <c r="RGW12" s="242"/>
      <c r="RGX12" s="242"/>
      <c r="RGY12" s="242"/>
      <c r="RGZ12" s="242"/>
      <c r="RHA12" s="242"/>
      <c r="RHB12" s="242"/>
      <c r="RHC12" s="242"/>
      <c r="RHD12" s="242"/>
      <c r="RHE12" s="242"/>
      <c r="RHF12" s="242"/>
      <c r="RHG12" s="242"/>
      <c r="RHH12" s="242"/>
      <c r="RHI12" s="242"/>
      <c r="RHJ12" s="242"/>
      <c r="RHK12" s="242"/>
      <c r="RHL12" s="242"/>
      <c r="RHM12" s="242"/>
      <c r="RHN12" s="242"/>
      <c r="RHO12" s="242"/>
      <c r="RHP12" s="242"/>
      <c r="RHQ12" s="242"/>
      <c r="RHR12" s="242"/>
      <c r="RHS12" s="242"/>
      <c r="RHT12" s="242"/>
      <c r="RHU12" s="242"/>
      <c r="RHV12" s="242"/>
      <c r="RHW12" s="242"/>
      <c r="RHX12" s="242"/>
      <c r="RHY12" s="242"/>
      <c r="RHZ12" s="242"/>
      <c r="RIA12" s="242"/>
      <c r="RIB12" s="242"/>
      <c r="RIC12" s="242"/>
      <c r="RID12" s="242"/>
      <c r="RIE12" s="242"/>
      <c r="RIF12" s="242"/>
      <c r="RIG12" s="242"/>
      <c r="RIH12" s="242"/>
      <c r="RII12" s="242"/>
      <c r="RIJ12" s="242"/>
      <c r="RIK12" s="242"/>
      <c r="RIL12" s="242"/>
      <c r="RIM12" s="242"/>
      <c r="RIN12" s="242"/>
      <c r="RIO12" s="242"/>
      <c r="RIP12" s="242"/>
      <c r="RIQ12" s="242"/>
      <c r="RIR12" s="242"/>
      <c r="RIS12" s="242"/>
      <c r="RIT12" s="242"/>
      <c r="RIU12" s="242"/>
      <c r="RIV12" s="242"/>
      <c r="RIW12" s="242"/>
      <c r="RIX12" s="242"/>
      <c r="RIY12" s="242"/>
      <c r="RIZ12" s="242"/>
      <c r="RJA12" s="242"/>
      <c r="RJB12" s="242"/>
      <c r="RJC12" s="242"/>
      <c r="RJD12" s="242"/>
      <c r="RJE12" s="242"/>
      <c r="RJF12" s="242"/>
      <c r="RJG12" s="242"/>
      <c r="RJH12" s="242"/>
      <c r="RJI12" s="242"/>
      <c r="RJJ12" s="242"/>
      <c r="RJK12" s="242"/>
      <c r="RJL12" s="242"/>
      <c r="RJM12" s="242"/>
      <c r="RJN12" s="242"/>
      <c r="RJO12" s="242"/>
      <c r="RJP12" s="242"/>
      <c r="RJQ12" s="242"/>
      <c r="RJR12" s="242"/>
      <c r="RJS12" s="242"/>
      <c r="RJT12" s="242"/>
      <c r="RJU12" s="242"/>
      <c r="RJV12" s="242"/>
      <c r="RJW12" s="242"/>
      <c r="RJX12" s="242"/>
      <c r="RJY12" s="242"/>
      <c r="RJZ12" s="242"/>
      <c r="RKA12" s="242"/>
      <c r="RKB12" s="242"/>
      <c r="RKC12" s="242"/>
      <c r="RKD12" s="242"/>
      <c r="RKE12" s="242"/>
      <c r="RKF12" s="242"/>
      <c r="RKG12" s="242"/>
      <c r="RKH12" s="242"/>
      <c r="RKI12" s="242"/>
      <c r="RKJ12" s="242"/>
      <c r="RKK12" s="242"/>
      <c r="RKL12" s="242"/>
      <c r="RKM12" s="242"/>
      <c r="RKN12" s="242"/>
      <c r="RKO12" s="242"/>
      <c r="RKP12" s="242"/>
      <c r="RKQ12" s="242"/>
      <c r="RKR12" s="242"/>
      <c r="RKS12" s="242"/>
      <c r="RKT12" s="242"/>
      <c r="RKU12" s="242"/>
      <c r="RKV12" s="242"/>
      <c r="RKW12" s="242"/>
      <c r="RKX12" s="242"/>
      <c r="RKY12" s="242"/>
      <c r="RKZ12" s="242"/>
      <c r="RLA12" s="242"/>
      <c r="RLB12" s="242"/>
      <c r="RLC12" s="242"/>
      <c r="RLD12" s="242"/>
      <c r="RLE12" s="242"/>
      <c r="RLF12" s="242"/>
      <c r="RLG12" s="242"/>
      <c r="RLH12" s="242"/>
      <c r="RLI12" s="242"/>
      <c r="RLJ12" s="242"/>
      <c r="RLK12" s="242"/>
      <c r="RLL12" s="242"/>
      <c r="RLM12" s="242"/>
      <c r="RLN12" s="242"/>
      <c r="RLO12" s="242"/>
      <c r="RLP12" s="242"/>
      <c r="RLQ12" s="242"/>
      <c r="RLR12" s="242"/>
      <c r="RLS12" s="242"/>
      <c r="RLT12" s="242"/>
      <c r="RLU12" s="242"/>
      <c r="RLV12" s="242"/>
      <c r="RLW12" s="242"/>
      <c r="RLX12" s="242"/>
      <c r="RLY12" s="242"/>
      <c r="RLZ12" s="242"/>
      <c r="RMA12" s="242"/>
      <c r="RMB12" s="242"/>
      <c r="RMC12" s="242"/>
      <c r="RMD12" s="242"/>
      <c r="RME12" s="242"/>
      <c r="RMF12" s="242"/>
      <c r="RMG12" s="242"/>
      <c r="RMH12" s="242"/>
      <c r="RMI12" s="242"/>
      <c r="RMJ12" s="242"/>
      <c r="RMK12" s="242"/>
      <c r="RML12" s="242"/>
      <c r="RMM12" s="242"/>
      <c r="RMN12" s="242"/>
      <c r="RMO12" s="242"/>
      <c r="RMP12" s="242"/>
      <c r="RMQ12" s="242"/>
      <c r="RMR12" s="242"/>
      <c r="RMS12" s="242"/>
      <c r="RMT12" s="242"/>
      <c r="RMU12" s="242"/>
      <c r="RMV12" s="242"/>
      <c r="RMW12" s="242"/>
      <c r="RMX12" s="242"/>
      <c r="RMY12" s="242"/>
      <c r="RMZ12" s="242"/>
      <c r="RNA12" s="242"/>
      <c r="RNB12" s="242"/>
      <c r="RNC12" s="242"/>
      <c r="RND12" s="242"/>
      <c r="RNE12" s="242"/>
      <c r="RNF12" s="242"/>
      <c r="RNG12" s="242"/>
      <c r="RNH12" s="242"/>
      <c r="RNI12" s="242"/>
      <c r="RNJ12" s="242"/>
      <c r="RNK12" s="242"/>
      <c r="RNL12" s="242"/>
      <c r="RNM12" s="242"/>
      <c r="RNN12" s="242"/>
      <c r="RNO12" s="242"/>
      <c r="RNP12" s="242"/>
      <c r="RNQ12" s="242"/>
      <c r="RNR12" s="242"/>
      <c r="RNS12" s="242"/>
      <c r="RNT12" s="242"/>
      <c r="RNU12" s="242"/>
      <c r="RNV12" s="242"/>
      <c r="RNW12" s="242"/>
      <c r="RNX12" s="242"/>
      <c r="RNY12" s="242"/>
      <c r="RNZ12" s="242"/>
      <c r="ROA12" s="242"/>
      <c r="ROB12" s="242"/>
      <c r="ROC12" s="242"/>
      <c r="ROD12" s="242"/>
      <c r="ROE12" s="242"/>
      <c r="ROF12" s="242"/>
      <c r="ROG12" s="242"/>
      <c r="ROH12" s="242"/>
      <c r="ROI12" s="242"/>
      <c r="ROJ12" s="242"/>
      <c r="ROK12" s="242"/>
      <c r="ROL12" s="242"/>
      <c r="ROM12" s="242"/>
      <c r="RON12" s="242"/>
      <c r="ROO12" s="242"/>
      <c r="ROP12" s="242"/>
      <c r="ROQ12" s="242"/>
      <c r="ROR12" s="242"/>
      <c r="ROS12" s="242"/>
      <c r="ROT12" s="242"/>
      <c r="ROU12" s="242"/>
      <c r="ROV12" s="242"/>
      <c r="ROW12" s="242"/>
      <c r="ROX12" s="242"/>
      <c r="ROY12" s="242"/>
      <c r="ROZ12" s="242"/>
      <c r="RPA12" s="242"/>
      <c r="RPB12" s="242"/>
      <c r="RPC12" s="242"/>
      <c r="RPD12" s="242"/>
      <c r="RPE12" s="242"/>
      <c r="RPF12" s="242"/>
      <c r="RPG12" s="242"/>
      <c r="RPH12" s="242"/>
      <c r="RPI12" s="242"/>
      <c r="RPJ12" s="242"/>
      <c r="RPK12" s="242"/>
      <c r="RPL12" s="242"/>
      <c r="RPM12" s="242"/>
      <c r="RPN12" s="242"/>
      <c r="RPO12" s="242"/>
      <c r="RPP12" s="242"/>
      <c r="RPQ12" s="242"/>
      <c r="RPR12" s="242"/>
      <c r="RPS12" s="242"/>
      <c r="RPT12" s="242"/>
      <c r="RPU12" s="242"/>
      <c r="RPV12" s="242"/>
      <c r="RPW12" s="242"/>
      <c r="RPX12" s="242"/>
      <c r="RPY12" s="242"/>
      <c r="RPZ12" s="242"/>
      <c r="RQA12" s="242"/>
      <c r="RQB12" s="242"/>
      <c r="RQC12" s="242"/>
      <c r="RQD12" s="242"/>
      <c r="RQE12" s="242"/>
      <c r="RQF12" s="242"/>
      <c r="RQG12" s="242"/>
      <c r="RQH12" s="242"/>
      <c r="RQI12" s="242"/>
      <c r="RQJ12" s="242"/>
      <c r="RQK12" s="242"/>
      <c r="RQL12" s="242"/>
      <c r="RQM12" s="242"/>
      <c r="RQN12" s="242"/>
      <c r="RQO12" s="242"/>
      <c r="RQP12" s="242"/>
      <c r="RQQ12" s="242"/>
      <c r="RQR12" s="242"/>
      <c r="RQS12" s="242"/>
      <c r="RQT12" s="242"/>
      <c r="RQU12" s="242"/>
      <c r="RQV12" s="242"/>
      <c r="RQW12" s="242"/>
      <c r="RQX12" s="242"/>
      <c r="RQY12" s="242"/>
      <c r="RQZ12" s="242"/>
      <c r="RRA12" s="242"/>
      <c r="RRB12" s="242"/>
      <c r="RRC12" s="242"/>
      <c r="RRD12" s="242"/>
      <c r="RRE12" s="242"/>
      <c r="RRF12" s="242"/>
      <c r="RRG12" s="242"/>
      <c r="RRH12" s="242"/>
      <c r="RRI12" s="242"/>
      <c r="RRJ12" s="242"/>
      <c r="RRK12" s="242"/>
      <c r="RRL12" s="242"/>
      <c r="RRM12" s="242"/>
      <c r="RRN12" s="242"/>
      <c r="RRO12" s="242"/>
      <c r="RRP12" s="242"/>
      <c r="RRQ12" s="242"/>
      <c r="RRR12" s="242"/>
      <c r="RRS12" s="242"/>
      <c r="RRT12" s="242"/>
      <c r="RRU12" s="242"/>
      <c r="RRV12" s="242"/>
      <c r="RRW12" s="242"/>
      <c r="RRX12" s="242"/>
      <c r="RRY12" s="242"/>
      <c r="RRZ12" s="242"/>
      <c r="RSA12" s="242"/>
      <c r="RSB12" s="242"/>
      <c r="RSC12" s="242"/>
      <c r="RSD12" s="242"/>
      <c r="RSE12" s="242"/>
      <c r="RSF12" s="242"/>
      <c r="RSG12" s="242"/>
      <c r="RSH12" s="242"/>
      <c r="RSI12" s="242"/>
      <c r="RSJ12" s="242"/>
      <c r="RSK12" s="242"/>
      <c r="RSL12" s="242"/>
      <c r="RSM12" s="242"/>
      <c r="RSN12" s="242"/>
      <c r="RSO12" s="242"/>
      <c r="RSP12" s="242"/>
      <c r="RSQ12" s="242"/>
      <c r="RSR12" s="242"/>
      <c r="RSS12" s="242"/>
      <c r="RST12" s="242"/>
      <c r="RSU12" s="242"/>
      <c r="RSV12" s="242"/>
      <c r="RSW12" s="242"/>
      <c r="RSX12" s="242"/>
      <c r="RSY12" s="242"/>
      <c r="RSZ12" s="242"/>
      <c r="RTA12" s="242"/>
      <c r="RTB12" s="242"/>
      <c r="RTC12" s="242"/>
      <c r="RTD12" s="242"/>
      <c r="RTE12" s="242"/>
      <c r="RTF12" s="242"/>
      <c r="RTG12" s="242"/>
      <c r="RTH12" s="242"/>
      <c r="RTI12" s="242"/>
      <c r="RTJ12" s="242"/>
      <c r="RTK12" s="242"/>
      <c r="RTL12" s="242"/>
      <c r="RTM12" s="242"/>
      <c r="RTN12" s="242"/>
      <c r="RTO12" s="242"/>
      <c r="RTP12" s="242"/>
      <c r="RTQ12" s="242"/>
      <c r="RTR12" s="242"/>
      <c r="RTS12" s="242"/>
      <c r="RTT12" s="242"/>
      <c r="RTU12" s="242"/>
      <c r="RTV12" s="242"/>
      <c r="RTW12" s="242"/>
      <c r="RTX12" s="242"/>
      <c r="RTY12" s="242"/>
      <c r="RTZ12" s="242"/>
      <c r="RUA12" s="242"/>
      <c r="RUB12" s="242"/>
      <c r="RUC12" s="242"/>
      <c r="RUD12" s="242"/>
      <c r="RUE12" s="242"/>
      <c r="RUF12" s="242"/>
      <c r="RUG12" s="242"/>
      <c r="RUH12" s="242"/>
      <c r="RUI12" s="242"/>
      <c r="RUJ12" s="242"/>
      <c r="RUK12" s="242"/>
      <c r="RUL12" s="242"/>
      <c r="RUM12" s="242"/>
      <c r="RUN12" s="242"/>
      <c r="RUO12" s="242"/>
      <c r="RUP12" s="242"/>
      <c r="RUQ12" s="242"/>
      <c r="RUR12" s="242"/>
      <c r="RUS12" s="242"/>
      <c r="RUT12" s="242"/>
      <c r="RUU12" s="242"/>
      <c r="RUV12" s="242"/>
      <c r="RUW12" s="242"/>
      <c r="RUX12" s="242"/>
      <c r="RUY12" s="242"/>
      <c r="RUZ12" s="242"/>
      <c r="RVA12" s="242"/>
      <c r="RVB12" s="242"/>
      <c r="RVC12" s="242"/>
      <c r="RVD12" s="242"/>
      <c r="RVE12" s="242"/>
      <c r="RVF12" s="242"/>
      <c r="RVG12" s="242"/>
      <c r="RVH12" s="242"/>
      <c r="RVI12" s="242"/>
      <c r="RVJ12" s="242"/>
      <c r="RVK12" s="242"/>
      <c r="RVL12" s="242"/>
      <c r="RVM12" s="242"/>
      <c r="RVN12" s="242"/>
      <c r="RVO12" s="242"/>
      <c r="RVP12" s="242"/>
      <c r="RVQ12" s="242"/>
      <c r="RVR12" s="242"/>
      <c r="RVS12" s="242"/>
      <c r="RVT12" s="242"/>
      <c r="RVU12" s="242"/>
      <c r="RVV12" s="242"/>
      <c r="RVW12" s="242"/>
      <c r="RVX12" s="242"/>
      <c r="RVY12" s="242"/>
      <c r="RVZ12" s="242"/>
      <c r="RWA12" s="242"/>
      <c r="RWB12" s="242"/>
      <c r="RWC12" s="242"/>
      <c r="RWD12" s="242"/>
      <c r="RWE12" s="242"/>
      <c r="RWF12" s="242"/>
      <c r="RWG12" s="242"/>
      <c r="RWH12" s="242"/>
      <c r="RWI12" s="242"/>
      <c r="RWJ12" s="242"/>
      <c r="RWK12" s="242"/>
      <c r="RWL12" s="242"/>
      <c r="RWM12" s="242"/>
      <c r="RWN12" s="242"/>
      <c r="RWO12" s="242"/>
      <c r="RWP12" s="242"/>
      <c r="RWQ12" s="242"/>
      <c r="RWR12" s="242"/>
      <c r="RWS12" s="242"/>
      <c r="RWT12" s="242"/>
      <c r="RWU12" s="242"/>
      <c r="RWV12" s="242"/>
      <c r="RWW12" s="242"/>
      <c r="RWX12" s="242"/>
      <c r="RWY12" s="242"/>
      <c r="RWZ12" s="242"/>
      <c r="RXA12" s="242"/>
      <c r="RXB12" s="242"/>
      <c r="RXC12" s="242"/>
      <c r="RXD12" s="242"/>
      <c r="RXE12" s="242"/>
      <c r="RXF12" s="242"/>
      <c r="RXG12" s="242"/>
      <c r="RXH12" s="242"/>
      <c r="RXI12" s="242"/>
      <c r="RXJ12" s="242"/>
      <c r="RXK12" s="242"/>
      <c r="RXL12" s="242"/>
      <c r="RXM12" s="242"/>
      <c r="RXN12" s="242"/>
      <c r="RXO12" s="242"/>
      <c r="RXP12" s="242"/>
      <c r="RXQ12" s="242"/>
      <c r="RXR12" s="242"/>
      <c r="RXS12" s="242"/>
      <c r="RXT12" s="242"/>
      <c r="RXU12" s="242"/>
      <c r="RXV12" s="242"/>
      <c r="RXW12" s="242"/>
      <c r="RXX12" s="242"/>
      <c r="RXY12" s="242"/>
      <c r="RXZ12" s="242"/>
      <c r="RYA12" s="242"/>
      <c r="RYB12" s="242"/>
      <c r="RYC12" s="242"/>
      <c r="RYD12" s="242"/>
      <c r="RYE12" s="242"/>
      <c r="RYF12" s="242"/>
      <c r="RYG12" s="242"/>
      <c r="RYH12" s="242"/>
      <c r="RYI12" s="242"/>
      <c r="RYJ12" s="242"/>
      <c r="RYK12" s="242"/>
      <c r="RYL12" s="242"/>
      <c r="RYM12" s="242"/>
      <c r="RYN12" s="242"/>
      <c r="RYO12" s="242"/>
      <c r="RYP12" s="242"/>
      <c r="RYQ12" s="242"/>
      <c r="RYR12" s="242"/>
      <c r="RYS12" s="242"/>
      <c r="RYT12" s="242"/>
      <c r="RYU12" s="242"/>
      <c r="RYV12" s="242"/>
      <c r="RYW12" s="242"/>
      <c r="RYX12" s="242"/>
      <c r="RYY12" s="242"/>
      <c r="RYZ12" s="242"/>
      <c r="RZA12" s="242"/>
      <c r="RZB12" s="242"/>
      <c r="RZC12" s="242"/>
      <c r="RZD12" s="242"/>
      <c r="RZE12" s="242"/>
      <c r="RZF12" s="242"/>
      <c r="RZG12" s="242"/>
      <c r="RZH12" s="242"/>
      <c r="RZI12" s="242"/>
      <c r="RZJ12" s="242"/>
      <c r="RZK12" s="242"/>
      <c r="RZL12" s="242"/>
      <c r="RZM12" s="242"/>
      <c r="RZN12" s="242"/>
      <c r="RZO12" s="242"/>
      <c r="RZP12" s="242"/>
      <c r="RZQ12" s="242"/>
      <c r="RZR12" s="242"/>
      <c r="RZS12" s="242"/>
      <c r="RZT12" s="242"/>
      <c r="RZU12" s="242"/>
      <c r="RZV12" s="242"/>
      <c r="RZW12" s="242"/>
      <c r="RZX12" s="242"/>
      <c r="RZY12" s="242"/>
      <c r="RZZ12" s="242"/>
      <c r="SAA12" s="242"/>
      <c r="SAB12" s="242"/>
      <c r="SAC12" s="242"/>
      <c r="SAD12" s="242"/>
      <c r="SAE12" s="242"/>
      <c r="SAF12" s="242"/>
      <c r="SAG12" s="242"/>
      <c r="SAH12" s="242"/>
      <c r="SAI12" s="242"/>
      <c r="SAJ12" s="242"/>
      <c r="SAK12" s="242"/>
      <c r="SAL12" s="242"/>
      <c r="SAM12" s="242"/>
      <c r="SAN12" s="242"/>
      <c r="SAO12" s="242"/>
      <c r="SAP12" s="242"/>
      <c r="SAQ12" s="242"/>
      <c r="SAR12" s="242"/>
      <c r="SAS12" s="242"/>
      <c r="SAT12" s="242"/>
      <c r="SAU12" s="242"/>
      <c r="SAV12" s="242"/>
      <c r="SAW12" s="242"/>
      <c r="SAX12" s="242"/>
      <c r="SAY12" s="242"/>
      <c r="SAZ12" s="242"/>
      <c r="SBA12" s="242"/>
      <c r="SBB12" s="242"/>
      <c r="SBC12" s="242"/>
      <c r="SBD12" s="242"/>
      <c r="SBE12" s="242"/>
      <c r="SBF12" s="242"/>
      <c r="SBG12" s="242"/>
      <c r="SBH12" s="242"/>
      <c r="SBI12" s="242"/>
      <c r="SBJ12" s="242"/>
      <c r="SBK12" s="242"/>
      <c r="SBL12" s="242"/>
      <c r="SBM12" s="242"/>
      <c r="SBN12" s="242"/>
      <c r="SBO12" s="242"/>
      <c r="SBP12" s="242"/>
      <c r="SBQ12" s="242"/>
      <c r="SBR12" s="242"/>
      <c r="SBS12" s="242"/>
      <c r="SBT12" s="242"/>
      <c r="SBU12" s="242"/>
      <c r="SBV12" s="242"/>
      <c r="SBW12" s="242"/>
      <c r="SBX12" s="242"/>
      <c r="SBY12" s="242"/>
      <c r="SBZ12" s="242"/>
      <c r="SCA12" s="242"/>
      <c r="SCB12" s="242"/>
      <c r="SCC12" s="242"/>
      <c r="SCD12" s="242"/>
      <c r="SCE12" s="242"/>
      <c r="SCF12" s="242"/>
      <c r="SCG12" s="242"/>
      <c r="SCH12" s="242"/>
      <c r="SCI12" s="242"/>
      <c r="SCJ12" s="242"/>
      <c r="SCK12" s="242"/>
      <c r="SCL12" s="242"/>
      <c r="SCM12" s="242"/>
      <c r="SCN12" s="242"/>
      <c r="SCO12" s="242"/>
      <c r="SCP12" s="242"/>
      <c r="SCQ12" s="242"/>
      <c r="SCR12" s="242"/>
      <c r="SCS12" s="242"/>
      <c r="SCT12" s="242"/>
      <c r="SCU12" s="242"/>
      <c r="SCV12" s="242"/>
      <c r="SCW12" s="242"/>
      <c r="SCX12" s="242"/>
      <c r="SCY12" s="242"/>
      <c r="SCZ12" s="242"/>
      <c r="SDA12" s="242"/>
      <c r="SDB12" s="242"/>
      <c r="SDC12" s="242"/>
      <c r="SDD12" s="242"/>
      <c r="SDE12" s="242"/>
      <c r="SDF12" s="242"/>
      <c r="SDG12" s="242"/>
      <c r="SDH12" s="242"/>
      <c r="SDI12" s="242"/>
      <c r="SDJ12" s="242"/>
      <c r="SDK12" s="242"/>
      <c r="SDL12" s="242"/>
      <c r="SDM12" s="242"/>
      <c r="SDN12" s="242"/>
      <c r="SDO12" s="242"/>
      <c r="SDP12" s="242"/>
      <c r="SDQ12" s="242"/>
      <c r="SDR12" s="242"/>
      <c r="SDS12" s="242"/>
      <c r="SDT12" s="242"/>
      <c r="SDU12" s="242"/>
      <c r="SDV12" s="242"/>
      <c r="SDW12" s="242"/>
      <c r="SDX12" s="242"/>
      <c r="SDY12" s="242"/>
      <c r="SDZ12" s="242"/>
      <c r="SEA12" s="242"/>
      <c r="SEB12" s="242"/>
      <c r="SEC12" s="242"/>
      <c r="SED12" s="242"/>
      <c r="SEE12" s="242"/>
      <c r="SEF12" s="242"/>
      <c r="SEG12" s="242"/>
      <c r="SEH12" s="242"/>
      <c r="SEI12" s="242"/>
      <c r="SEJ12" s="242"/>
      <c r="SEK12" s="242"/>
      <c r="SEL12" s="242"/>
      <c r="SEM12" s="242"/>
      <c r="SEN12" s="242"/>
      <c r="SEO12" s="242"/>
      <c r="SEP12" s="242"/>
      <c r="SEQ12" s="242"/>
      <c r="SER12" s="242"/>
      <c r="SES12" s="242"/>
      <c r="SET12" s="242"/>
      <c r="SEU12" s="242"/>
      <c r="SEV12" s="242"/>
      <c r="SEW12" s="242"/>
      <c r="SEX12" s="242"/>
      <c r="SEY12" s="242"/>
      <c r="SEZ12" s="242"/>
      <c r="SFA12" s="242"/>
      <c r="SFB12" s="242"/>
      <c r="SFC12" s="242"/>
      <c r="SFD12" s="242"/>
      <c r="SFE12" s="242"/>
      <c r="SFF12" s="242"/>
      <c r="SFG12" s="242"/>
      <c r="SFH12" s="242"/>
      <c r="SFI12" s="242"/>
      <c r="SFJ12" s="242"/>
      <c r="SFK12" s="242"/>
      <c r="SFL12" s="242"/>
      <c r="SFM12" s="242"/>
      <c r="SFN12" s="242"/>
      <c r="SFO12" s="242"/>
      <c r="SFP12" s="242"/>
      <c r="SFQ12" s="242"/>
      <c r="SFR12" s="242"/>
      <c r="SFS12" s="242"/>
      <c r="SFT12" s="242"/>
      <c r="SFU12" s="242"/>
      <c r="SFV12" s="242"/>
      <c r="SFW12" s="242"/>
      <c r="SFX12" s="242"/>
      <c r="SFY12" s="242"/>
      <c r="SFZ12" s="242"/>
      <c r="SGA12" s="242"/>
      <c r="SGB12" s="242"/>
      <c r="SGC12" s="242"/>
      <c r="SGD12" s="242"/>
      <c r="SGE12" s="242"/>
      <c r="SGF12" s="242"/>
      <c r="SGG12" s="242"/>
      <c r="SGH12" s="242"/>
      <c r="SGI12" s="242"/>
      <c r="SGJ12" s="242"/>
      <c r="SGK12" s="242"/>
      <c r="SGL12" s="242"/>
      <c r="SGM12" s="242"/>
      <c r="SGN12" s="242"/>
      <c r="SGO12" s="242"/>
      <c r="SGP12" s="242"/>
      <c r="SGQ12" s="242"/>
      <c r="SGR12" s="242"/>
      <c r="SGS12" s="242"/>
      <c r="SGT12" s="242"/>
      <c r="SGU12" s="242"/>
      <c r="SGV12" s="242"/>
      <c r="SGW12" s="242"/>
      <c r="SGX12" s="242"/>
      <c r="SGY12" s="242"/>
      <c r="SGZ12" s="242"/>
      <c r="SHA12" s="242"/>
      <c r="SHB12" s="242"/>
      <c r="SHC12" s="242"/>
      <c r="SHD12" s="242"/>
      <c r="SHE12" s="242"/>
      <c r="SHF12" s="242"/>
      <c r="SHG12" s="242"/>
      <c r="SHH12" s="242"/>
      <c r="SHI12" s="242"/>
      <c r="SHJ12" s="242"/>
      <c r="SHK12" s="242"/>
      <c r="SHL12" s="242"/>
      <c r="SHM12" s="242"/>
      <c r="SHN12" s="242"/>
      <c r="SHO12" s="242"/>
      <c r="SHP12" s="242"/>
      <c r="SHQ12" s="242"/>
      <c r="SHR12" s="242"/>
      <c r="SHS12" s="242"/>
      <c r="SHT12" s="242"/>
      <c r="SHU12" s="242"/>
      <c r="SHV12" s="242"/>
      <c r="SHW12" s="242"/>
      <c r="SHX12" s="242"/>
      <c r="SHY12" s="242"/>
      <c r="SHZ12" s="242"/>
      <c r="SIA12" s="242"/>
      <c r="SIB12" s="242"/>
      <c r="SIC12" s="242"/>
      <c r="SID12" s="242"/>
      <c r="SIE12" s="242"/>
      <c r="SIF12" s="242"/>
      <c r="SIG12" s="242"/>
      <c r="SIH12" s="242"/>
      <c r="SII12" s="242"/>
      <c r="SIJ12" s="242"/>
      <c r="SIK12" s="242"/>
      <c r="SIL12" s="242"/>
      <c r="SIM12" s="242"/>
      <c r="SIN12" s="242"/>
      <c r="SIO12" s="242"/>
      <c r="SIP12" s="242"/>
      <c r="SIQ12" s="242"/>
      <c r="SIR12" s="242"/>
      <c r="SIS12" s="242"/>
      <c r="SIT12" s="242"/>
      <c r="SIU12" s="242"/>
      <c r="SIV12" s="242"/>
      <c r="SIW12" s="242"/>
      <c r="SIX12" s="242"/>
      <c r="SIY12" s="242"/>
      <c r="SIZ12" s="242"/>
      <c r="SJA12" s="242"/>
      <c r="SJB12" s="242"/>
      <c r="SJC12" s="242"/>
      <c r="SJD12" s="242"/>
      <c r="SJE12" s="242"/>
      <c r="SJF12" s="242"/>
      <c r="SJG12" s="242"/>
      <c r="SJH12" s="242"/>
      <c r="SJI12" s="242"/>
      <c r="SJJ12" s="242"/>
      <c r="SJK12" s="242"/>
      <c r="SJL12" s="242"/>
      <c r="SJM12" s="242"/>
      <c r="SJN12" s="242"/>
      <c r="SJO12" s="242"/>
      <c r="SJP12" s="242"/>
      <c r="SJQ12" s="242"/>
      <c r="SJR12" s="242"/>
      <c r="SJS12" s="242"/>
      <c r="SJT12" s="242"/>
      <c r="SJU12" s="242"/>
      <c r="SJV12" s="242"/>
      <c r="SJW12" s="242"/>
      <c r="SJX12" s="242"/>
      <c r="SJY12" s="242"/>
      <c r="SJZ12" s="242"/>
      <c r="SKA12" s="242"/>
      <c r="SKB12" s="242"/>
      <c r="SKC12" s="242"/>
      <c r="SKD12" s="242"/>
      <c r="SKE12" s="242"/>
      <c r="SKF12" s="242"/>
      <c r="SKG12" s="242"/>
      <c r="SKH12" s="242"/>
      <c r="SKI12" s="242"/>
      <c r="SKJ12" s="242"/>
      <c r="SKK12" s="242"/>
      <c r="SKL12" s="242"/>
      <c r="SKM12" s="242"/>
      <c r="SKN12" s="242"/>
      <c r="SKO12" s="242"/>
      <c r="SKP12" s="242"/>
      <c r="SKQ12" s="242"/>
      <c r="SKR12" s="242"/>
      <c r="SKS12" s="242"/>
      <c r="SKT12" s="242"/>
      <c r="SKU12" s="242"/>
      <c r="SKV12" s="242"/>
      <c r="SKW12" s="242"/>
      <c r="SKX12" s="242"/>
      <c r="SKY12" s="242"/>
      <c r="SKZ12" s="242"/>
      <c r="SLA12" s="242"/>
      <c r="SLB12" s="242"/>
      <c r="SLC12" s="242"/>
      <c r="SLD12" s="242"/>
      <c r="SLE12" s="242"/>
      <c r="SLF12" s="242"/>
      <c r="SLG12" s="242"/>
      <c r="SLH12" s="242"/>
      <c r="SLI12" s="242"/>
      <c r="SLJ12" s="242"/>
      <c r="SLK12" s="242"/>
      <c r="SLL12" s="242"/>
      <c r="SLM12" s="242"/>
      <c r="SLN12" s="242"/>
      <c r="SLO12" s="242"/>
      <c r="SLP12" s="242"/>
      <c r="SLQ12" s="242"/>
      <c r="SLR12" s="242"/>
      <c r="SLS12" s="242"/>
      <c r="SLT12" s="242"/>
      <c r="SLU12" s="242"/>
      <c r="SLV12" s="242"/>
      <c r="SLW12" s="242"/>
      <c r="SLX12" s="242"/>
      <c r="SLY12" s="242"/>
      <c r="SLZ12" s="242"/>
      <c r="SMA12" s="242"/>
      <c r="SMB12" s="242"/>
      <c r="SMC12" s="242"/>
      <c r="SMD12" s="242"/>
      <c r="SME12" s="242"/>
      <c r="SMF12" s="242"/>
      <c r="SMG12" s="242"/>
      <c r="SMH12" s="242"/>
      <c r="SMI12" s="242"/>
      <c r="SMJ12" s="242"/>
      <c r="SMK12" s="242"/>
      <c r="SML12" s="242"/>
      <c r="SMM12" s="242"/>
      <c r="SMN12" s="242"/>
      <c r="SMO12" s="242"/>
      <c r="SMP12" s="242"/>
      <c r="SMQ12" s="242"/>
      <c r="SMR12" s="242"/>
      <c r="SMS12" s="242"/>
      <c r="SMT12" s="242"/>
      <c r="SMU12" s="242"/>
      <c r="SMV12" s="242"/>
      <c r="SMW12" s="242"/>
      <c r="SMX12" s="242"/>
      <c r="SMY12" s="242"/>
      <c r="SMZ12" s="242"/>
      <c r="SNA12" s="242"/>
      <c r="SNB12" s="242"/>
      <c r="SNC12" s="242"/>
      <c r="SND12" s="242"/>
      <c r="SNE12" s="242"/>
      <c r="SNF12" s="242"/>
      <c r="SNG12" s="242"/>
      <c r="SNH12" s="242"/>
      <c r="SNI12" s="242"/>
      <c r="SNJ12" s="242"/>
      <c r="SNK12" s="242"/>
      <c r="SNL12" s="242"/>
      <c r="SNM12" s="242"/>
      <c r="SNN12" s="242"/>
      <c r="SNO12" s="242"/>
      <c r="SNP12" s="242"/>
      <c r="SNQ12" s="242"/>
      <c r="SNR12" s="242"/>
      <c r="SNS12" s="242"/>
      <c r="SNT12" s="242"/>
      <c r="SNU12" s="242"/>
      <c r="SNV12" s="242"/>
      <c r="SNW12" s="242"/>
      <c r="SNX12" s="242"/>
      <c r="SNY12" s="242"/>
      <c r="SNZ12" s="242"/>
      <c r="SOA12" s="242"/>
      <c r="SOB12" s="242"/>
      <c r="SOC12" s="242"/>
      <c r="SOD12" s="242"/>
      <c r="SOE12" s="242"/>
      <c r="SOF12" s="242"/>
      <c r="SOG12" s="242"/>
      <c r="SOH12" s="242"/>
      <c r="SOI12" s="242"/>
      <c r="SOJ12" s="242"/>
      <c r="SOK12" s="242"/>
      <c r="SOL12" s="242"/>
      <c r="SOM12" s="242"/>
      <c r="SON12" s="242"/>
      <c r="SOO12" s="242"/>
      <c r="SOP12" s="242"/>
      <c r="SOQ12" s="242"/>
      <c r="SOR12" s="242"/>
      <c r="SOS12" s="242"/>
      <c r="SOT12" s="242"/>
      <c r="SOU12" s="242"/>
      <c r="SOV12" s="242"/>
      <c r="SOW12" s="242"/>
      <c r="SOX12" s="242"/>
      <c r="SOY12" s="242"/>
      <c r="SOZ12" s="242"/>
      <c r="SPA12" s="242"/>
      <c r="SPB12" s="242"/>
      <c r="SPC12" s="242"/>
      <c r="SPD12" s="242"/>
      <c r="SPE12" s="242"/>
      <c r="SPF12" s="242"/>
      <c r="SPG12" s="242"/>
      <c r="SPH12" s="242"/>
      <c r="SPI12" s="242"/>
      <c r="SPJ12" s="242"/>
      <c r="SPK12" s="242"/>
      <c r="SPL12" s="242"/>
      <c r="SPM12" s="242"/>
      <c r="SPN12" s="242"/>
      <c r="SPO12" s="242"/>
      <c r="SPP12" s="242"/>
      <c r="SPQ12" s="242"/>
      <c r="SPR12" s="242"/>
      <c r="SPS12" s="242"/>
      <c r="SPT12" s="242"/>
      <c r="SPU12" s="242"/>
      <c r="SPV12" s="242"/>
      <c r="SPW12" s="242"/>
      <c r="SPX12" s="242"/>
      <c r="SPY12" s="242"/>
      <c r="SPZ12" s="242"/>
      <c r="SQA12" s="242"/>
      <c r="SQB12" s="242"/>
      <c r="SQC12" s="242"/>
      <c r="SQD12" s="242"/>
      <c r="SQE12" s="242"/>
      <c r="SQF12" s="242"/>
      <c r="SQG12" s="242"/>
      <c r="SQH12" s="242"/>
      <c r="SQI12" s="242"/>
      <c r="SQJ12" s="242"/>
      <c r="SQK12" s="242"/>
      <c r="SQL12" s="242"/>
      <c r="SQM12" s="242"/>
      <c r="SQN12" s="242"/>
      <c r="SQO12" s="242"/>
      <c r="SQP12" s="242"/>
      <c r="SQQ12" s="242"/>
      <c r="SQR12" s="242"/>
      <c r="SQS12" s="242"/>
      <c r="SQT12" s="242"/>
      <c r="SQU12" s="242"/>
      <c r="SQV12" s="242"/>
      <c r="SQW12" s="242"/>
      <c r="SQX12" s="242"/>
      <c r="SQY12" s="242"/>
      <c r="SQZ12" s="242"/>
      <c r="SRA12" s="242"/>
      <c r="SRB12" s="242"/>
      <c r="SRC12" s="242"/>
      <c r="SRD12" s="242"/>
      <c r="SRE12" s="242"/>
      <c r="SRF12" s="242"/>
      <c r="SRG12" s="242"/>
      <c r="SRH12" s="242"/>
      <c r="SRI12" s="242"/>
      <c r="SRJ12" s="242"/>
      <c r="SRK12" s="242"/>
      <c r="SRL12" s="242"/>
      <c r="SRM12" s="242"/>
      <c r="SRN12" s="242"/>
      <c r="SRO12" s="242"/>
      <c r="SRP12" s="242"/>
      <c r="SRQ12" s="242"/>
      <c r="SRR12" s="242"/>
      <c r="SRS12" s="242"/>
      <c r="SRT12" s="242"/>
      <c r="SRU12" s="242"/>
      <c r="SRV12" s="242"/>
      <c r="SRW12" s="242"/>
      <c r="SRX12" s="242"/>
      <c r="SRY12" s="242"/>
      <c r="SRZ12" s="242"/>
      <c r="SSA12" s="242"/>
      <c r="SSB12" s="242"/>
      <c r="SSC12" s="242"/>
      <c r="SSD12" s="242"/>
      <c r="SSE12" s="242"/>
      <c r="SSF12" s="242"/>
      <c r="SSG12" s="242"/>
      <c r="SSH12" s="242"/>
      <c r="SSI12" s="242"/>
      <c r="SSJ12" s="242"/>
      <c r="SSK12" s="242"/>
      <c r="SSL12" s="242"/>
      <c r="SSM12" s="242"/>
      <c r="SSN12" s="242"/>
      <c r="SSO12" s="242"/>
      <c r="SSP12" s="242"/>
      <c r="SSQ12" s="242"/>
      <c r="SSR12" s="242"/>
      <c r="SSS12" s="242"/>
      <c r="SST12" s="242"/>
      <c r="SSU12" s="242"/>
      <c r="SSV12" s="242"/>
      <c r="SSW12" s="242"/>
      <c r="SSX12" s="242"/>
      <c r="SSY12" s="242"/>
      <c r="SSZ12" s="242"/>
      <c r="STA12" s="242"/>
      <c r="STB12" s="242"/>
      <c r="STC12" s="242"/>
      <c r="STD12" s="242"/>
      <c r="STE12" s="242"/>
      <c r="STF12" s="242"/>
      <c r="STG12" s="242"/>
      <c r="STH12" s="242"/>
      <c r="STI12" s="242"/>
      <c r="STJ12" s="242"/>
      <c r="STK12" s="242"/>
      <c r="STL12" s="242"/>
      <c r="STM12" s="242"/>
      <c r="STN12" s="242"/>
      <c r="STO12" s="242"/>
      <c r="STP12" s="242"/>
      <c r="STQ12" s="242"/>
      <c r="STR12" s="242"/>
      <c r="STS12" s="242"/>
      <c r="STT12" s="242"/>
      <c r="STU12" s="242"/>
      <c r="STV12" s="242"/>
      <c r="STW12" s="242"/>
      <c r="STX12" s="242"/>
      <c r="STY12" s="242"/>
      <c r="STZ12" s="242"/>
      <c r="SUA12" s="242"/>
      <c r="SUB12" s="242"/>
      <c r="SUC12" s="242"/>
      <c r="SUD12" s="242"/>
      <c r="SUE12" s="242"/>
      <c r="SUF12" s="242"/>
      <c r="SUG12" s="242"/>
      <c r="SUH12" s="242"/>
      <c r="SUI12" s="242"/>
      <c r="SUJ12" s="242"/>
      <c r="SUK12" s="242"/>
      <c r="SUL12" s="242"/>
      <c r="SUM12" s="242"/>
      <c r="SUN12" s="242"/>
      <c r="SUO12" s="242"/>
      <c r="SUP12" s="242"/>
      <c r="SUQ12" s="242"/>
      <c r="SUR12" s="242"/>
      <c r="SUS12" s="242"/>
      <c r="SUT12" s="242"/>
      <c r="SUU12" s="242"/>
      <c r="SUV12" s="242"/>
      <c r="SUW12" s="242"/>
      <c r="SUX12" s="242"/>
      <c r="SUY12" s="242"/>
      <c r="SUZ12" s="242"/>
      <c r="SVA12" s="242"/>
      <c r="SVB12" s="242"/>
      <c r="SVC12" s="242"/>
      <c r="SVD12" s="242"/>
      <c r="SVE12" s="242"/>
      <c r="SVF12" s="242"/>
      <c r="SVG12" s="242"/>
      <c r="SVH12" s="242"/>
      <c r="SVI12" s="242"/>
      <c r="SVJ12" s="242"/>
      <c r="SVK12" s="242"/>
      <c r="SVL12" s="242"/>
      <c r="SVM12" s="242"/>
      <c r="SVN12" s="242"/>
      <c r="SVO12" s="242"/>
      <c r="SVP12" s="242"/>
      <c r="SVQ12" s="242"/>
      <c r="SVR12" s="242"/>
      <c r="SVS12" s="242"/>
      <c r="SVT12" s="242"/>
      <c r="SVU12" s="242"/>
      <c r="SVV12" s="242"/>
      <c r="SVW12" s="242"/>
      <c r="SVX12" s="242"/>
      <c r="SVY12" s="242"/>
      <c r="SVZ12" s="242"/>
      <c r="SWA12" s="242"/>
      <c r="SWB12" s="242"/>
      <c r="SWC12" s="242"/>
      <c r="SWD12" s="242"/>
      <c r="SWE12" s="242"/>
      <c r="SWF12" s="242"/>
      <c r="SWG12" s="242"/>
      <c r="SWH12" s="242"/>
      <c r="SWI12" s="242"/>
      <c r="SWJ12" s="242"/>
      <c r="SWK12" s="242"/>
      <c r="SWL12" s="242"/>
      <c r="SWM12" s="242"/>
      <c r="SWN12" s="242"/>
      <c r="SWO12" s="242"/>
      <c r="SWP12" s="242"/>
      <c r="SWQ12" s="242"/>
      <c r="SWR12" s="242"/>
      <c r="SWS12" s="242"/>
      <c r="SWT12" s="242"/>
      <c r="SWU12" s="242"/>
      <c r="SWV12" s="242"/>
      <c r="SWW12" s="242"/>
      <c r="SWX12" s="242"/>
      <c r="SWY12" s="242"/>
      <c r="SWZ12" s="242"/>
      <c r="SXA12" s="242"/>
      <c r="SXB12" s="242"/>
      <c r="SXC12" s="242"/>
      <c r="SXD12" s="242"/>
      <c r="SXE12" s="242"/>
      <c r="SXF12" s="242"/>
      <c r="SXG12" s="242"/>
      <c r="SXH12" s="242"/>
      <c r="SXI12" s="242"/>
      <c r="SXJ12" s="242"/>
      <c r="SXK12" s="242"/>
      <c r="SXL12" s="242"/>
      <c r="SXM12" s="242"/>
      <c r="SXN12" s="242"/>
      <c r="SXO12" s="242"/>
      <c r="SXP12" s="242"/>
      <c r="SXQ12" s="242"/>
      <c r="SXR12" s="242"/>
      <c r="SXS12" s="242"/>
      <c r="SXT12" s="242"/>
      <c r="SXU12" s="242"/>
      <c r="SXV12" s="242"/>
      <c r="SXW12" s="242"/>
      <c r="SXX12" s="242"/>
      <c r="SXY12" s="242"/>
      <c r="SXZ12" s="242"/>
      <c r="SYA12" s="242"/>
      <c r="SYB12" s="242"/>
      <c r="SYC12" s="242"/>
      <c r="SYD12" s="242"/>
      <c r="SYE12" s="242"/>
      <c r="SYF12" s="242"/>
      <c r="SYG12" s="242"/>
      <c r="SYH12" s="242"/>
      <c r="SYI12" s="242"/>
      <c r="SYJ12" s="242"/>
      <c r="SYK12" s="242"/>
      <c r="SYL12" s="242"/>
      <c r="SYM12" s="242"/>
      <c r="SYN12" s="242"/>
      <c r="SYO12" s="242"/>
      <c r="SYP12" s="242"/>
      <c r="SYQ12" s="242"/>
      <c r="SYR12" s="242"/>
      <c r="SYS12" s="242"/>
      <c r="SYT12" s="242"/>
      <c r="SYU12" s="242"/>
      <c r="SYV12" s="242"/>
      <c r="SYW12" s="242"/>
      <c r="SYX12" s="242"/>
      <c r="SYY12" s="242"/>
      <c r="SYZ12" s="242"/>
      <c r="SZA12" s="242"/>
      <c r="SZB12" s="242"/>
      <c r="SZC12" s="242"/>
      <c r="SZD12" s="242"/>
      <c r="SZE12" s="242"/>
      <c r="SZF12" s="242"/>
      <c r="SZG12" s="242"/>
      <c r="SZH12" s="242"/>
      <c r="SZI12" s="242"/>
      <c r="SZJ12" s="242"/>
      <c r="SZK12" s="242"/>
      <c r="SZL12" s="242"/>
      <c r="SZM12" s="242"/>
      <c r="SZN12" s="242"/>
      <c r="SZO12" s="242"/>
      <c r="SZP12" s="242"/>
      <c r="SZQ12" s="242"/>
      <c r="SZR12" s="242"/>
      <c r="SZS12" s="242"/>
      <c r="SZT12" s="242"/>
      <c r="SZU12" s="242"/>
      <c r="SZV12" s="242"/>
      <c r="SZW12" s="242"/>
      <c r="SZX12" s="242"/>
      <c r="SZY12" s="242"/>
      <c r="SZZ12" s="242"/>
      <c r="TAA12" s="242"/>
      <c r="TAB12" s="242"/>
      <c r="TAC12" s="242"/>
      <c r="TAD12" s="242"/>
      <c r="TAE12" s="242"/>
      <c r="TAF12" s="242"/>
      <c r="TAG12" s="242"/>
      <c r="TAH12" s="242"/>
      <c r="TAI12" s="242"/>
      <c r="TAJ12" s="242"/>
      <c r="TAK12" s="242"/>
      <c r="TAL12" s="242"/>
      <c r="TAM12" s="242"/>
      <c r="TAN12" s="242"/>
      <c r="TAO12" s="242"/>
      <c r="TAP12" s="242"/>
      <c r="TAQ12" s="242"/>
      <c r="TAR12" s="242"/>
      <c r="TAS12" s="242"/>
      <c r="TAT12" s="242"/>
      <c r="TAU12" s="242"/>
      <c r="TAV12" s="242"/>
      <c r="TAW12" s="242"/>
      <c r="TAX12" s="242"/>
      <c r="TAY12" s="242"/>
      <c r="TAZ12" s="242"/>
      <c r="TBA12" s="242"/>
      <c r="TBB12" s="242"/>
      <c r="TBC12" s="242"/>
      <c r="TBD12" s="242"/>
      <c r="TBE12" s="242"/>
      <c r="TBF12" s="242"/>
      <c r="TBG12" s="242"/>
      <c r="TBH12" s="242"/>
      <c r="TBI12" s="242"/>
      <c r="TBJ12" s="242"/>
      <c r="TBK12" s="242"/>
      <c r="TBL12" s="242"/>
      <c r="TBM12" s="242"/>
      <c r="TBN12" s="242"/>
      <c r="TBO12" s="242"/>
      <c r="TBP12" s="242"/>
      <c r="TBQ12" s="242"/>
      <c r="TBR12" s="242"/>
      <c r="TBS12" s="242"/>
      <c r="TBT12" s="242"/>
      <c r="TBU12" s="242"/>
      <c r="TBV12" s="242"/>
      <c r="TBW12" s="242"/>
      <c r="TBX12" s="242"/>
      <c r="TBY12" s="242"/>
      <c r="TBZ12" s="242"/>
      <c r="TCA12" s="242"/>
      <c r="TCB12" s="242"/>
      <c r="TCC12" s="242"/>
      <c r="TCD12" s="242"/>
      <c r="TCE12" s="242"/>
      <c r="TCF12" s="242"/>
      <c r="TCG12" s="242"/>
      <c r="TCH12" s="242"/>
      <c r="TCI12" s="242"/>
      <c r="TCJ12" s="242"/>
      <c r="TCK12" s="242"/>
      <c r="TCL12" s="242"/>
      <c r="TCM12" s="242"/>
      <c r="TCN12" s="242"/>
      <c r="TCO12" s="242"/>
      <c r="TCP12" s="242"/>
      <c r="TCQ12" s="242"/>
      <c r="TCR12" s="242"/>
      <c r="TCS12" s="242"/>
      <c r="TCT12" s="242"/>
      <c r="TCU12" s="242"/>
      <c r="TCV12" s="242"/>
      <c r="TCW12" s="242"/>
      <c r="TCX12" s="242"/>
      <c r="TCY12" s="242"/>
      <c r="TCZ12" s="242"/>
      <c r="TDA12" s="242"/>
      <c r="TDB12" s="242"/>
      <c r="TDC12" s="242"/>
      <c r="TDD12" s="242"/>
      <c r="TDE12" s="242"/>
      <c r="TDF12" s="242"/>
      <c r="TDG12" s="242"/>
      <c r="TDH12" s="242"/>
      <c r="TDI12" s="242"/>
      <c r="TDJ12" s="242"/>
      <c r="TDK12" s="242"/>
      <c r="TDL12" s="242"/>
      <c r="TDM12" s="242"/>
      <c r="TDN12" s="242"/>
      <c r="TDO12" s="242"/>
      <c r="TDP12" s="242"/>
      <c r="TDQ12" s="242"/>
      <c r="TDR12" s="242"/>
      <c r="TDS12" s="242"/>
      <c r="TDT12" s="242"/>
      <c r="TDU12" s="242"/>
      <c r="TDV12" s="242"/>
      <c r="TDW12" s="242"/>
      <c r="TDX12" s="242"/>
      <c r="TDY12" s="242"/>
      <c r="TDZ12" s="242"/>
      <c r="TEA12" s="242"/>
      <c r="TEB12" s="242"/>
      <c r="TEC12" s="242"/>
      <c r="TED12" s="242"/>
      <c r="TEE12" s="242"/>
      <c r="TEF12" s="242"/>
      <c r="TEG12" s="242"/>
      <c r="TEH12" s="242"/>
      <c r="TEI12" s="242"/>
      <c r="TEJ12" s="242"/>
      <c r="TEK12" s="242"/>
      <c r="TEL12" s="242"/>
      <c r="TEM12" s="242"/>
      <c r="TEN12" s="242"/>
      <c r="TEO12" s="242"/>
      <c r="TEP12" s="242"/>
      <c r="TEQ12" s="242"/>
      <c r="TER12" s="242"/>
      <c r="TES12" s="242"/>
      <c r="TET12" s="242"/>
      <c r="TEU12" s="242"/>
      <c r="TEV12" s="242"/>
      <c r="TEW12" s="242"/>
      <c r="TEX12" s="242"/>
      <c r="TEY12" s="242"/>
      <c r="TEZ12" s="242"/>
      <c r="TFA12" s="242"/>
      <c r="TFB12" s="242"/>
      <c r="TFC12" s="242"/>
      <c r="TFD12" s="242"/>
      <c r="TFE12" s="242"/>
      <c r="TFF12" s="242"/>
      <c r="TFG12" s="242"/>
      <c r="TFH12" s="242"/>
      <c r="TFI12" s="242"/>
      <c r="TFJ12" s="242"/>
      <c r="TFK12" s="242"/>
      <c r="TFL12" s="242"/>
      <c r="TFM12" s="242"/>
      <c r="TFN12" s="242"/>
      <c r="TFO12" s="242"/>
      <c r="TFP12" s="242"/>
      <c r="TFQ12" s="242"/>
      <c r="TFR12" s="242"/>
      <c r="TFS12" s="242"/>
      <c r="TFT12" s="242"/>
      <c r="TFU12" s="242"/>
      <c r="TFV12" s="242"/>
      <c r="TFW12" s="242"/>
      <c r="TFX12" s="242"/>
      <c r="TFY12" s="242"/>
      <c r="TFZ12" s="242"/>
      <c r="TGA12" s="242"/>
      <c r="TGB12" s="242"/>
      <c r="TGC12" s="242"/>
      <c r="TGD12" s="242"/>
      <c r="TGE12" s="242"/>
      <c r="TGF12" s="242"/>
      <c r="TGG12" s="242"/>
      <c r="TGH12" s="242"/>
      <c r="TGI12" s="242"/>
      <c r="TGJ12" s="242"/>
      <c r="TGK12" s="242"/>
      <c r="TGL12" s="242"/>
      <c r="TGM12" s="242"/>
      <c r="TGN12" s="242"/>
      <c r="TGO12" s="242"/>
      <c r="TGP12" s="242"/>
      <c r="TGQ12" s="242"/>
      <c r="TGR12" s="242"/>
      <c r="TGS12" s="242"/>
      <c r="TGT12" s="242"/>
      <c r="TGU12" s="242"/>
      <c r="TGV12" s="242"/>
      <c r="TGW12" s="242"/>
      <c r="TGX12" s="242"/>
      <c r="TGY12" s="242"/>
      <c r="TGZ12" s="242"/>
      <c r="THA12" s="242"/>
      <c r="THB12" s="242"/>
      <c r="THC12" s="242"/>
      <c r="THD12" s="242"/>
      <c r="THE12" s="242"/>
      <c r="THF12" s="242"/>
      <c r="THG12" s="242"/>
      <c r="THH12" s="242"/>
      <c r="THI12" s="242"/>
      <c r="THJ12" s="242"/>
      <c r="THK12" s="242"/>
      <c r="THL12" s="242"/>
      <c r="THM12" s="242"/>
      <c r="THN12" s="242"/>
      <c r="THO12" s="242"/>
      <c r="THP12" s="242"/>
      <c r="THQ12" s="242"/>
      <c r="THR12" s="242"/>
      <c r="THS12" s="242"/>
      <c r="THT12" s="242"/>
      <c r="THU12" s="242"/>
      <c r="THV12" s="242"/>
      <c r="THW12" s="242"/>
      <c r="THX12" s="242"/>
      <c r="THY12" s="242"/>
      <c r="THZ12" s="242"/>
      <c r="TIA12" s="242"/>
      <c r="TIB12" s="242"/>
      <c r="TIC12" s="242"/>
      <c r="TID12" s="242"/>
      <c r="TIE12" s="242"/>
      <c r="TIF12" s="242"/>
      <c r="TIG12" s="242"/>
      <c r="TIH12" s="242"/>
      <c r="TII12" s="242"/>
      <c r="TIJ12" s="242"/>
      <c r="TIK12" s="242"/>
      <c r="TIL12" s="242"/>
      <c r="TIM12" s="242"/>
      <c r="TIN12" s="242"/>
      <c r="TIO12" s="242"/>
      <c r="TIP12" s="242"/>
      <c r="TIQ12" s="242"/>
      <c r="TIR12" s="242"/>
      <c r="TIS12" s="242"/>
      <c r="TIT12" s="242"/>
      <c r="TIU12" s="242"/>
      <c r="TIV12" s="242"/>
      <c r="TIW12" s="242"/>
      <c r="TIX12" s="242"/>
      <c r="TIY12" s="242"/>
      <c r="TIZ12" s="242"/>
      <c r="TJA12" s="242"/>
      <c r="TJB12" s="242"/>
      <c r="TJC12" s="242"/>
      <c r="TJD12" s="242"/>
      <c r="TJE12" s="242"/>
      <c r="TJF12" s="242"/>
      <c r="TJG12" s="242"/>
      <c r="TJH12" s="242"/>
      <c r="TJI12" s="242"/>
      <c r="TJJ12" s="242"/>
      <c r="TJK12" s="242"/>
      <c r="TJL12" s="242"/>
      <c r="TJM12" s="242"/>
      <c r="TJN12" s="242"/>
      <c r="TJO12" s="242"/>
      <c r="TJP12" s="242"/>
      <c r="TJQ12" s="242"/>
      <c r="TJR12" s="242"/>
      <c r="TJS12" s="242"/>
      <c r="TJT12" s="242"/>
      <c r="TJU12" s="242"/>
      <c r="TJV12" s="242"/>
      <c r="TJW12" s="242"/>
      <c r="TJX12" s="242"/>
      <c r="TJY12" s="242"/>
      <c r="TJZ12" s="242"/>
      <c r="TKA12" s="242"/>
      <c r="TKB12" s="242"/>
      <c r="TKC12" s="242"/>
      <c r="TKD12" s="242"/>
      <c r="TKE12" s="242"/>
      <c r="TKF12" s="242"/>
      <c r="TKG12" s="242"/>
      <c r="TKH12" s="242"/>
      <c r="TKI12" s="242"/>
      <c r="TKJ12" s="242"/>
      <c r="TKK12" s="242"/>
      <c r="TKL12" s="242"/>
      <c r="TKM12" s="242"/>
      <c r="TKN12" s="242"/>
      <c r="TKO12" s="242"/>
      <c r="TKP12" s="242"/>
      <c r="TKQ12" s="242"/>
      <c r="TKR12" s="242"/>
      <c r="TKS12" s="242"/>
      <c r="TKT12" s="242"/>
      <c r="TKU12" s="242"/>
      <c r="TKV12" s="242"/>
      <c r="TKW12" s="242"/>
      <c r="TKX12" s="242"/>
      <c r="TKY12" s="242"/>
      <c r="TKZ12" s="242"/>
      <c r="TLA12" s="242"/>
      <c r="TLB12" s="242"/>
      <c r="TLC12" s="242"/>
      <c r="TLD12" s="242"/>
      <c r="TLE12" s="242"/>
      <c r="TLF12" s="242"/>
      <c r="TLG12" s="242"/>
      <c r="TLH12" s="242"/>
      <c r="TLI12" s="242"/>
      <c r="TLJ12" s="242"/>
      <c r="TLK12" s="242"/>
      <c r="TLL12" s="242"/>
      <c r="TLM12" s="242"/>
      <c r="TLN12" s="242"/>
      <c r="TLO12" s="242"/>
      <c r="TLP12" s="242"/>
      <c r="TLQ12" s="242"/>
      <c r="TLR12" s="242"/>
      <c r="TLS12" s="242"/>
      <c r="TLT12" s="242"/>
      <c r="TLU12" s="242"/>
      <c r="TLV12" s="242"/>
      <c r="TLW12" s="242"/>
      <c r="TLX12" s="242"/>
      <c r="TLY12" s="242"/>
      <c r="TLZ12" s="242"/>
      <c r="TMA12" s="242"/>
      <c r="TMB12" s="242"/>
      <c r="TMC12" s="242"/>
      <c r="TMD12" s="242"/>
      <c r="TME12" s="242"/>
      <c r="TMF12" s="242"/>
      <c r="TMG12" s="242"/>
      <c r="TMH12" s="242"/>
      <c r="TMI12" s="242"/>
      <c r="TMJ12" s="242"/>
      <c r="TMK12" s="242"/>
      <c r="TML12" s="242"/>
      <c r="TMM12" s="242"/>
      <c r="TMN12" s="242"/>
      <c r="TMO12" s="242"/>
      <c r="TMP12" s="242"/>
      <c r="TMQ12" s="242"/>
      <c r="TMR12" s="242"/>
      <c r="TMS12" s="242"/>
      <c r="TMT12" s="242"/>
      <c r="TMU12" s="242"/>
      <c r="TMV12" s="242"/>
      <c r="TMW12" s="242"/>
      <c r="TMX12" s="242"/>
      <c r="TMY12" s="242"/>
      <c r="TMZ12" s="242"/>
      <c r="TNA12" s="242"/>
      <c r="TNB12" s="242"/>
      <c r="TNC12" s="242"/>
      <c r="TND12" s="242"/>
      <c r="TNE12" s="242"/>
      <c r="TNF12" s="242"/>
      <c r="TNG12" s="242"/>
      <c r="TNH12" s="242"/>
      <c r="TNI12" s="242"/>
      <c r="TNJ12" s="242"/>
      <c r="TNK12" s="242"/>
      <c r="TNL12" s="242"/>
      <c r="TNM12" s="242"/>
      <c r="TNN12" s="242"/>
      <c r="TNO12" s="242"/>
      <c r="TNP12" s="242"/>
      <c r="TNQ12" s="242"/>
      <c r="TNR12" s="242"/>
      <c r="TNS12" s="242"/>
      <c r="TNT12" s="242"/>
      <c r="TNU12" s="242"/>
      <c r="TNV12" s="242"/>
      <c r="TNW12" s="242"/>
      <c r="TNX12" s="242"/>
      <c r="TNY12" s="242"/>
      <c r="TNZ12" s="242"/>
      <c r="TOA12" s="242"/>
      <c r="TOB12" s="242"/>
      <c r="TOC12" s="242"/>
      <c r="TOD12" s="242"/>
      <c r="TOE12" s="242"/>
      <c r="TOF12" s="242"/>
      <c r="TOG12" s="242"/>
      <c r="TOH12" s="242"/>
      <c r="TOI12" s="242"/>
      <c r="TOJ12" s="242"/>
      <c r="TOK12" s="242"/>
      <c r="TOL12" s="242"/>
      <c r="TOM12" s="242"/>
      <c r="TON12" s="242"/>
      <c r="TOO12" s="242"/>
      <c r="TOP12" s="242"/>
      <c r="TOQ12" s="242"/>
      <c r="TOR12" s="242"/>
      <c r="TOS12" s="242"/>
      <c r="TOT12" s="242"/>
      <c r="TOU12" s="242"/>
      <c r="TOV12" s="242"/>
      <c r="TOW12" s="242"/>
      <c r="TOX12" s="242"/>
      <c r="TOY12" s="242"/>
      <c r="TOZ12" s="242"/>
      <c r="TPA12" s="242"/>
      <c r="TPB12" s="242"/>
      <c r="TPC12" s="242"/>
      <c r="TPD12" s="242"/>
      <c r="TPE12" s="242"/>
      <c r="TPF12" s="242"/>
      <c r="TPG12" s="242"/>
      <c r="TPH12" s="242"/>
      <c r="TPI12" s="242"/>
      <c r="TPJ12" s="242"/>
      <c r="TPK12" s="242"/>
      <c r="TPL12" s="242"/>
      <c r="TPM12" s="242"/>
      <c r="TPN12" s="242"/>
      <c r="TPO12" s="242"/>
      <c r="TPP12" s="242"/>
      <c r="TPQ12" s="242"/>
      <c r="TPR12" s="242"/>
      <c r="TPS12" s="242"/>
      <c r="TPT12" s="242"/>
      <c r="TPU12" s="242"/>
      <c r="TPV12" s="242"/>
      <c r="TPW12" s="242"/>
      <c r="TPX12" s="242"/>
      <c r="TPY12" s="242"/>
      <c r="TPZ12" s="242"/>
      <c r="TQA12" s="242"/>
      <c r="TQB12" s="242"/>
      <c r="TQC12" s="242"/>
      <c r="TQD12" s="242"/>
      <c r="TQE12" s="242"/>
      <c r="TQF12" s="242"/>
      <c r="TQG12" s="242"/>
      <c r="TQH12" s="242"/>
      <c r="TQI12" s="242"/>
      <c r="TQJ12" s="242"/>
      <c r="TQK12" s="242"/>
      <c r="TQL12" s="242"/>
      <c r="TQM12" s="242"/>
      <c r="TQN12" s="242"/>
      <c r="TQO12" s="242"/>
      <c r="TQP12" s="242"/>
      <c r="TQQ12" s="242"/>
      <c r="TQR12" s="242"/>
      <c r="TQS12" s="242"/>
      <c r="TQT12" s="242"/>
      <c r="TQU12" s="242"/>
      <c r="TQV12" s="242"/>
      <c r="TQW12" s="242"/>
      <c r="TQX12" s="242"/>
      <c r="TQY12" s="242"/>
      <c r="TQZ12" s="242"/>
      <c r="TRA12" s="242"/>
      <c r="TRB12" s="242"/>
      <c r="TRC12" s="242"/>
      <c r="TRD12" s="242"/>
      <c r="TRE12" s="242"/>
      <c r="TRF12" s="242"/>
      <c r="TRG12" s="242"/>
      <c r="TRH12" s="242"/>
      <c r="TRI12" s="242"/>
      <c r="TRJ12" s="242"/>
      <c r="TRK12" s="242"/>
      <c r="TRL12" s="242"/>
      <c r="TRM12" s="242"/>
      <c r="TRN12" s="242"/>
      <c r="TRO12" s="242"/>
      <c r="TRP12" s="242"/>
      <c r="TRQ12" s="242"/>
      <c r="TRR12" s="242"/>
      <c r="TRS12" s="242"/>
      <c r="TRT12" s="242"/>
      <c r="TRU12" s="242"/>
      <c r="TRV12" s="242"/>
      <c r="TRW12" s="242"/>
      <c r="TRX12" s="242"/>
      <c r="TRY12" s="242"/>
      <c r="TRZ12" s="242"/>
      <c r="TSA12" s="242"/>
      <c r="TSB12" s="242"/>
      <c r="TSC12" s="242"/>
      <c r="TSD12" s="242"/>
      <c r="TSE12" s="242"/>
      <c r="TSF12" s="242"/>
      <c r="TSG12" s="242"/>
      <c r="TSH12" s="242"/>
      <c r="TSI12" s="242"/>
      <c r="TSJ12" s="242"/>
      <c r="TSK12" s="242"/>
      <c r="TSL12" s="242"/>
      <c r="TSM12" s="242"/>
      <c r="TSN12" s="242"/>
      <c r="TSO12" s="242"/>
      <c r="TSP12" s="242"/>
      <c r="TSQ12" s="242"/>
      <c r="TSR12" s="242"/>
      <c r="TSS12" s="242"/>
      <c r="TST12" s="242"/>
      <c r="TSU12" s="242"/>
      <c r="TSV12" s="242"/>
      <c r="TSW12" s="242"/>
      <c r="TSX12" s="242"/>
      <c r="TSY12" s="242"/>
      <c r="TSZ12" s="242"/>
      <c r="TTA12" s="242"/>
      <c r="TTB12" s="242"/>
      <c r="TTC12" s="242"/>
      <c r="TTD12" s="242"/>
      <c r="TTE12" s="242"/>
      <c r="TTF12" s="242"/>
      <c r="TTG12" s="242"/>
      <c r="TTH12" s="242"/>
      <c r="TTI12" s="242"/>
      <c r="TTJ12" s="242"/>
      <c r="TTK12" s="242"/>
      <c r="TTL12" s="242"/>
      <c r="TTM12" s="242"/>
      <c r="TTN12" s="242"/>
      <c r="TTO12" s="242"/>
      <c r="TTP12" s="242"/>
      <c r="TTQ12" s="242"/>
      <c r="TTR12" s="242"/>
      <c r="TTS12" s="242"/>
      <c r="TTT12" s="242"/>
      <c r="TTU12" s="242"/>
      <c r="TTV12" s="242"/>
      <c r="TTW12" s="242"/>
      <c r="TTX12" s="242"/>
      <c r="TTY12" s="242"/>
      <c r="TTZ12" s="242"/>
      <c r="TUA12" s="242"/>
      <c r="TUB12" s="242"/>
      <c r="TUC12" s="242"/>
      <c r="TUD12" s="242"/>
      <c r="TUE12" s="242"/>
      <c r="TUF12" s="242"/>
      <c r="TUG12" s="242"/>
      <c r="TUH12" s="242"/>
      <c r="TUI12" s="242"/>
      <c r="TUJ12" s="242"/>
      <c r="TUK12" s="242"/>
      <c r="TUL12" s="242"/>
      <c r="TUM12" s="242"/>
      <c r="TUN12" s="242"/>
      <c r="TUO12" s="242"/>
      <c r="TUP12" s="242"/>
      <c r="TUQ12" s="242"/>
      <c r="TUR12" s="242"/>
      <c r="TUS12" s="242"/>
      <c r="TUT12" s="242"/>
      <c r="TUU12" s="242"/>
      <c r="TUV12" s="242"/>
      <c r="TUW12" s="242"/>
      <c r="TUX12" s="242"/>
      <c r="TUY12" s="242"/>
      <c r="TUZ12" s="242"/>
      <c r="TVA12" s="242"/>
      <c r="TVB12" s="242"/>
      <c r="TVC12" s="242"/>
      <c r="TVD12" s="242"/>
      <c r="TVE12" s="242"/>
      <c r="TVF12" s="242"/>
      <c r="TVG12" s="242"/>
      <c r="TVH12" s="242"/>
      <c r="TVI12" s="242"/>
      <c r="TVJ12" s="242"/>
      <c r="TVK12" s="242"/>
      <c r="TVL12" s="242"/>
      <c r="TVM12" s="242"/>
      <c r="TVN12" s="242"/>
      <c r="TVO12" s="242"/>
      <c r="TVP12" s="242"/>
      <c r="TVQ12" s="242"/>
      <c r="TVR12" s="242"/>
      <c r="TVS12" s="242"/>
      <c r="TVT12" s="242"/>
      <c r="TVU12" s="242"/>
      <c r="TVV12" s="242"/>
      <c r="TVW12" s="242"/>
      <c r="TVX12" s="242"/>
      <c r="TVY12" s="242"/>
      <c r="TVZ12" s="242"/>
      <c r="TWA12" s="242"/>
      <c r="TWB12" s="242"/>
      <c r="TWC12" s="242"/>
      <c r="TWD12" s="242"/>
      <c r="TWE12" s="242"/>
      <c r="TWF12" s="242"/>
      <c r="TWG12" s="242"/>
      <c r="TWH12" s="242"/>
      <c r="TWI12" s="242"/>
      <c r="TWJ12" s="242"/>
      <c r="TWK12" s="242"/>
      <c r="TWL12" s="242"/>
      <c r="TWM12" s="242"/>
      <c r="TWN12" s="242"/>
      <c r="TWO12" s="242"/>
      <c r="TWP12" s="242"/>
      <c r="TWQ12" s="242"/>
      <c r="TWR12" s="242"/>
      <c r="TWS12" s="242"/>
      <c r="TWT12" s="242"/>
      <c r="TWU12" s="242"/>
      <c r="TWV12" s="242"/>
      <c r="TWW12" s="242"/>
      <c r="TWX12" s="242"/>
      <c r="TWY12" s="242"/>
      <c r="TWZ12" s="242"/>
      <c r="TXA12" s="242"/>
      <c r="TXB12" s="242"/>
      <c r="TXC12" s="242"/>
      <c r="TXD12" s="242"/>
      <c r="TXE12" s="242"/>
      <c r="TXF12" s="242"/>
      <c r="TXG12" s="242"/>
      <c r="TXH12" s="242"/>
      <c r="TXI12" s="242"/>
      <c r="TXJ12" s="242"/>
      <c r="TXK12" s="242"/>
      <c r="TXL12" s="242"/>
      <c r="TXM12" s="242"/>
      <c r="TXN12" s="242"/>
      <c r="TXO12" s="242"/>
      <c r="TXP12" s="242"/>
      <c r="TXQ12" s="242"/>
      <c r="TXR12" s="242"/>
      <c r="TXS12" s="242"/>
      <c r="TXT12" s="242"/>
      <c r="TXU12" s="242"/>
      <c r="TXV12" s="242"/>
      <c r="TXW12" s="242"/>
      <c r="TXX12" s="242"/>
      <c r="TXY12" s="242"/>
      <c r="TXZ12" s="242"/>
      <c r="TYA12" s="242"/>
      <c r="TYB12" s="242"/>
      <c r="TYC12" s="242"/>
      <c r="TYD12" s="242"/>
      <c r="TYE12" s="242"/>
      <c r="TYF12" s="242"/>
      <c r="TYG12" s="242"/>
      <c r="TYH12" s="242"/>
      <c r="TYI12" s="242"/>
      <c r="TYJ12" s="242"/>
      <c r="TYK12" s="242"/>
      <c r="TYL12" s="242"/>
      <c r="TYM12" s="242"/>
      <c r="TYN12" s="242"/>
      <c r="TYO12" s="242"/>
      <c r="TYP12" s="242"/>
      <c r="TYQ12" s="242"/>
      <c r="TYR12" s="242"/>
      <c r="TYS12" s="242"/>
      <c r="TYT12" s="242"/>
      <c r="TYU12" s="242"/>
      <c r="TYV12" s="242"/>
      <c r="TYW12" s="242"/>
      <c r="TYX12" s="242"/>
      <c r="TYY12" s="242"/>
      <c r="TYZ12" s="242"/>
      <c r="TZA12" s="242"/>
      <c r="TZB12" s="242"/>
      <c r="TZC12" s="242"/>
      <c r="TZD12" s="242"/>
      <c r="TZE12" s="242"/>
      <c r="TZF12" s="242"/>
      <c r="TZG12" s="242"/>
      <c r="TZH12" s="242"/>
      <c r="TZI12" s="242"/>
      <c r="TZJ12" s="242"/>
      <c r="TZK12" s="242"/>
      <c r="TZL12" s="242"/>
      <c r="TZM12" s="242"/>
      <c r="TZN12" s="242"/>
      <c r="TZO12" s="242"/>
      <c r="TZP12" s="242"/>
      <c r="TZQ12" s="242"/>
      <c r="TZR12" s="242"/>
      <c r="TZS12" s="242"/>
      <c r="TZT12" s="242"/>
      <c r="TZU12" s="242"/>
      <c r="TZV12" s="242"/>
      <c r="TZW12" s="242"/>
      <c r="TZX12" s="242"/>
      <c r="TZY12" s="242"/>
      <c r="TZZ12" s="242"/>
      <c r="UAA12" s="242"/>
      <c r="UAB12" s="242"/>
      <c r="UAC12" s="242"/>
      <c r="UAD12" s="242"/>
      <c r="UAE12" s="242"/>
      <c r="UAF12" s="242"/>
      <c r="UAG12" s="242"/>
      <c r="UAH12" s="242"/>
      <c r="UAI12" s="242"/>
      <c r="UAJ12" s="242"/>
      <c r="UAK12" s="242"/>
      <c r="UAL12" s="242"/>
      <c r="UAM12" s="242"/>
      <c r="UAN12" s="242"/>
      <c r="UAO12" s="242"/>
      <c r="UAP12" s="242"/>
      <c r="UAQ12" s="242"/>
      <c r="UAR12" s="242"/>
      <c r="UAS12" s="242"/>
      <c r="UAT12" s="242"/>
      <c r="UAU12" s="242"/>
      <c r="UAV12" s="242"/>
      <c r="UAW12" s="242"/>
      <c r="UAX12" s="242"/>
      <c r="UAY12" s="242"/>
      <c r="UAZ12" s="242"/>
      <c r="UBA12" s="242"/>
      <c r="UBB12" s="242"/>
      <c r="UBC12" s="242"/>
      <c r="UBD12" s="242"/>
      <c r="UBE12" s="242"/>
      <c r="UBF12" s="242"/>
      <c r="UBG12" s="242"/>
      <c r="UBH12" s="242"/>
      <c r="UBI12" s="242"/>
      <c r="UBJ12" s="242"/>
      <c r="UBK12" s="242"/>
      <c r="UBL12" s="242"/>
      <c r="UBM12" s="242"/>
      <c r="UBN12" s="242"/>
      <c r="UBO12" s="242"/>
      <c r="UBP12" s="242"/>
      <c r="UBQ12" s="242"/>
      <c r="UBR12" s="242"/>
      <c r="UBS12" s="242"/>
      <c r="UBT12" s="242"/>
      <c r="UBU12" s="242"/>
      <c r="UBV12" s="242"/>
      <c r="UBW12" s="242"/>
      <c r="UBX12" s="242"/>
      <c r="UBY12" s="242"/>
      <c r="UBZ12" s="242"/>
      <c r="UCA12" s="242"/>
      <c r="UCB12" s="242"/>
      <c r="UCC12" s="242"/>
      <c r="UCD12" s="242"/>
      <c r="UCE12" s="242"/>
      <c r="UCF12" s="242"/>
      <c r="UCG12" s="242"/>
      <c r="UCH12" s="242"/>
      <c r="UCI12" s="242"/>
      <c r="UCJ12" s="242"/>
      <c r="UCK12" s="242"/>
      <c r="UCL12" s="242"/>
      <c r="UCM12" s="242"/>
      <c r="UCN12" s="242"/>
      <c r="UCO12" s="242"/>
      <c r="UCP12" s="242"/>
      <c r="UCQ12" s="242"/>
      <c r="UCR12" s="242"/>
      <c r="UCS12" s="242"/>
      <c r="UCT12" s="242"/>
      <c r="UCU12" s="242"/>
      <c r="UCV12" s="242"/>
      <c r="UCW12" s="242"/>
      <c r="UCX12" s="242"/>
      <c r="UCY12" s="242"/>
      <c r="UCZ12" s="242"/>
      <c r="UDA12" s="242"/>
      <c r="UDB12" s="242"/>
      <c r="UDC12" s="242"/>
      <c r="UDD12" s="242"/>
      <c r="UDE12" s="242"/>
      <c r="UDF12" s="242"/>
      <c r="UDG12" s="242"/>
      <c r="UDH12" s="242"/>
      <c r="UDI12" s="242"/>
      <c r="UDJ12" s="242"/>
      <c r="UDK12" s="242"/>
      <c r="UDL12" s="242"/>
      <c r="UDM12" s="242"/>
      <c r="UDN12" s="242"/>
      <c r="UDO12" s="242"/>
      <c r="UDP12" s="242"/>
      <c r="UDQ12" s="242"/>
      <c r="UDR12" s="242"/>
      <c r="UDS12" s="242"/>
      <c r="UDT12" s="242"/>
      <c r="UDU12" s="242"/>
      <c r="UDV12" s="242"/>
      <c r="UDW12" s="242"/>
      <c r="UDX12" s="242"/>
      <c r="UDY12" s="242"/>
      <c r="UDZ12" s="242"/>
      <c r="UEA12" s="242"/>
      <c r="UEB12" s="242"/>
      <c r="UEC12" s="242"/>
      <c r="UED12" s="242"/>
      <c r="UEE12" s="242"/>
      <c r="UEF12" s="242"/>
      <c r="UEG12" s="242"/>
      <c r="UEH12" s="242"/>
      <c r="UEI12" s="242"/>
      <c r="UEJ12" s="242"/>
      <c r="UEK12" s="242"/>
      <c r="UEL12" s="242"/>
      <c r="UEM12" s="242"/>
      <c r="UEN12" s="242"/>
      <c r="UEO12" s="242"/>
      <c r="UEP12" s="242"/>
      <c r="UEQ12" s="242"/>
      <c r="UER12" s="242"/>
      <c r="UES12" s="242"/>
      <c r="UET12" s="242"/>
      <c r="UEU12" s="242"/>
      <c r="UEV12" s="242"/>
      <c r="UEW12" s="242"/>
      <c r="UEX12" s="242"/>
      <c r="UEY12" s="242"/>
      <c r="UEZ12" s="242"/>
      <c r="UFA12" s="242"/>
      <c r="UFB12" s="242"/>
      <c r="UFC12" s="242"/>
      <c r="UFD12" s="242"/>
      <c r="UFE12" s="242"/>
      <c r="UFF12" s="242"/>
      <c r="UFG12" s="242"/>
      <c r="UFH12" s="242"/>
      <c r="UFI12" s="242"/>
      <c r="UFJ12" s="242"/>
      <c r="UFK12" s="242"/>
      <c r="UFL12" s="242"/>
      <c r="UFM12" s="242"/>
      <c r="UFN12" s="242"/>
      <c r="UFO12" s="242"/>
      <c r="UFP12" s="242"/>
      <c r="UFQ12" s="242"/>
      <c r="UFR12" s="242"/>
      <c r="UFS12" s="242"/>
      <c r="UFT12" s="242"/>
      <c r="UFU12" s="242"/>
      <c r="UFV12" s="242"/>
      <c r="UFW12" s="242"/>
      <c r="UFX12" s="242"/>
      <c r="UFY12" s="242"/>
      <c r="UFZ12" s="242"/>
      <c r="UGA12" s="242"/>
      <c r="UGB12" s="242"/>
      <c r="UGC12" s="242"/>
      <c r="UGD12" s="242"/>
      <c r="UGE12" s="242"/>
      <c r="UGF12" s="242"/>
      <c r="UGG12" s="242"/>
      <c r="UGH12" s="242"/>
      <c r="UGI12" s="242"/>
      <c r="UGJ12" s="242"/>
      <c r="UGK12" s="242"/>
      <c r="UGL12" s="242"/>
      <c r="UGM12" s="242"/>
      <c r="UGN12" s="242"/>
      <c r="UGO12" s="242"/>
      <c r="UGP12" s="242"/>
      <c r="UGQ12" s="242"/>
      <c r="UGR12" s="242"/>
      <c r="UGS12" s="242"/>
      <c r="UGT12" s="242"/>
      <c r="UGU12" s="242"/>
      <c r="UGV12" s="242"/>
      <c r="UGW12" s="242"/>
      <c r="UGX12" s="242"/>
      <c r="UGY12" s="242"/>
      <c r="UGZ12" s="242"/>
      <c r="UHA12" s="242"/>
      <c r="UHB12" s="242"/>
      <c r="UHC12" s="242"/>
      <c r="UHD12" s="242"/>
      <c r="UHE12" s="242"/>
      <c r="UHF12" s="242"/>
      <c r="UHG12" s="242"/>
      <c r="UHH12" s="242"/>
      <c r="UHI12" s="242"/>
      <c r="UHJ12" s="242"/>
      <c r="UHK12" s="242"/>
      <c r="UHL12" s="242"/>
      <c r="UHM12" s="242"/>
      <c r="UHN12" s="242"/>
      <c r="UHO12" s="242"/>
      <c r="UHP12" s="242"/>
      <c r="UHQ12" s="242"/>
      <c r="UHR12" s="242"/>
      <c r="UHS12" s="242"/>
      <c r="UHT12" s="242"/>
      <c r="UHU12" s="242"/>
      <c r="UHV12" s="242"/>
      <c r="UHW12" s="242"/>
      <c r="UHX12" s="242"/>
      <c r="UHY12" s="242"/>
      <c r="UHZ12" s="242"/>
      <c r="UIA12" s="242"/>
      <c r="UIB12" s="242"/>
      <c r="UIC12" s="242"/>
      <c r="UID12" s="242"/>
      <c r="UIE12" s="242"/>
      <c r="UIF12" s="242"/>
      <c r="UIG12" s="242"/>
      <c r="UIH12" s="242"/>
      <c r="UII12" s="242"/>
      <c r="UIJ12" s="242"/>
      <c r="UIK12" s="242"/>
      <c r="UIL12" s="242"/>
      <c r="UIM12" s="242"/>
      <c r="UIN12" s="242"/>
      <c r="UIO12" s="242"/>
      <c r="UIP12" s="242"/>
      <c r="UIQ12" s="242"/>
      <c r="UIR12" s="242"/>
      <c r="UIS12" s="242"/>
      <c r="UIT12" s="242"/>
      <c r="UIU12" s="242"/>
      <c r="UIV12" s="242"/>
      <c r="UIW12" s="242"/>
      <c r="UIX12" s="242"/>
      <c r="UIY12" s="242"/>
      <c r="UIZ12" s="242"/>
      <c r="UJA12" s="242"/>
      <c r="UJB12" s="242"/>
      <c r="UJC12" s="242"/>
      <c r="UJD12" s="242"/>
      <c r="UJE12" s="242"/>
      <c r="UJF12" s="242"/>
      <c r="UJG12" s="242"/>
      <c r="UJH12" s="242"/>
      <c r="UJI12" s="242"/>
      <c r="UJJ12" s="242"/>
      <c r="UJK12" s="242"/>
      <c r="UJL12" s="242"/>
      <c r="UJM12" s="242"/>
      <c r="UJN12" s="242"/>
      <c r="UJO12" s="242"/>
      <c r="UJP12" s="242"/>
      <c r="UJQ12" s="242"/>
      <c r="UJR12" s="242"/>
      <c r="UJS12" s="242"/>
      <c r="UJT12" s="242"/>
      <c r="UJU12" s="242"/>
      <c r="UJV12" s="242"/>
      <c r="UJW12" s="242"/>
      <c r="UJX12" s="242"/>
      <c r="UJY12" s="242"/>
      <c r="UJZ12" s="242"/>
      <c r="UKA12" s="242"/>
      <c r="UKB12" s="242"/>
      <c r="UKC12" s="242"/>
      <c r="UKD12" s="242"/>
      <c r="UKE12" s="242"/>
      <c r="UKF12" s="242"/>
      <c r="UKG12" s="242"/>
      <c r="UKH12" s="242"/>
      <c r="UKI12" s="242"/>
      <c r="UKJ12" s="242"/>
      <c r="UKK12" s="242"/>
      <c r="UKL12" s="242"/>
      <c r="UKM12" s="242"/>
      <c r="UKN12" s="242"/>
      <c r="UKO12" s="242"/>
      <c r="UKP12" s="242"/>
      <c r="UKQ12" s="242"/>
      <c r="UKR12" s="242"/>
      <c r="UKS12" s="242"/>
      <c r="UKT12" s="242"/>
      <c r="UKU12" s="242"/>
      <c r="UKV12" s="242"/>
      <c r="UKW12" s="242"/>
      <c r="UKX12" s="242"/>
      <c r="UKY12" s="242"/>
      <c r="UKZ12" s="242"/>
      <c r="ULA12" s="242"/>
      <c r="ULB12" s="242"/>
      <c r="ULC12" s="242"/>
      <c r="ULD12" s="242"/>
      <c r="ULE12" s="242"/>
      <c r="ULF12" s="242"/>
      <c r="ULG12" s="242"/>
      <c r="ULH12" s="242"/>
      <c r="ULI12" s="242"/>
      <c r="ULJ12" s="242"/>
      <c r="ULK12" s="242"/>
      <c r="ULL12" s="242"/>
      <c r="ULM12" s="242"/>
      <c r="ULN12" s="242"/>
      <c r="ULO12" s="242"/>
      <c r="ULP12" s="242"/>
      <c r="ULQ12" s="242"/>
      <c r="ULR12" s="242"/>
      <c r="ULS12" s="242"/>
      <c r="ULT12" s="242"/>
      <c r="ULU12" s="242"/>
      <c r="ULV12" s="242"/>
      <c r="ULW12" s="242"/>
      <c r="ULX12" s="242"/>
      <c r="ULY12" s="242"/>
      <c r="ULZ12" s="242"/>
      <c r="UMA12" s="242"/>
      <c r="UMB12" s="242"/>
      <c r="UMC12" s="242"/>
      <c r="UMD12" s="242"/>
      <c r="UME12" s="242"/>
      <c r="UMF12" s="242"/>
      <c r="UMG12" s="242"/>
      <c r="UMH12" s="242"/>
      <c r="UMI12" s="242"/>
      <c r="UMJ12" s="242"/>
      <c r="UMK12" s="242"/>
      <c r="UML12" s="242"/>
      <c r="UMM12" s="242"/>
      <c r="UMN12" s="242"/>
      <c r="UMO12" s="242"/>
      <c r="UMP12" s="242"/>
      <c r="UMQ12" s="242"/>
      <c r="UMR12" s="242"/>
      <c r="UMS12" s="242"/>
      <c r="UMT12" s="242"/>
      <c r="UMU12" s="242"/>
      <c r="UMV12" s="242"/>
      <c r="UMW12" s="242"/>
      <c r="UMX12" s="242"/>
      <c r="UMY12" s="242"/>
      <c r="UMZ12" s="242"/>
      <c r="UNA12" s="242"/>
      <c r="UNB12" s="242"/>
      <c r="UNC12" s="242"/>
      <c r="UND12" s="242"/>
      <c r="UNE12" s="242"/>
      <c r="UNF12" s="242"/>
      <c r="UNG12" s="242"/>
      <c r="UNH12" s="242"/>
      <c r="UNI12" s="242"/>
      <c r="UNJ12" s="242"/>
      <c r="UNK12" s="242"/>
      <c r="UNL12" s="242"/>
      <c r="UNM12" s="242"/>
      <c r="UNN12" s="242"/>
      <c r="UNO12" s="242"/>
      <c r="UNP12" s="242"/>
      <c r="UNQ12" s="242"/>
      <c r="UNR12" s="242"/>
      <c r="UNS12" s="242"/>
      <c r="UNT12" s="242"/>
      <c r="UNU12" s="242"/>
      <c r="UNV12" s="242"/>
      <c r="UNW12" s="242"/>
      <c r="UNX12" s="242"/>
      <c r="UNY12" s="242"/>
      <c r="UNZ12" s="242"/>
      <c r="UOA12" s="242"/>
      <c r="UOB12" s="242"/>
      <c r="UOC12" s="242"/>
      <c r="UOD12" s="242"/>
      <c r="UOE12" s="242"/>
      <c r="UOF12" s="242"/>
      <c r="UOG12" s="242"/>
      <c r="UOH12" s="242"/>
      <c r="UOI12" s="242"/>
      <c r="UOJ12" s="242"/>
      <c r="UOK12" s="242"/>
      <c r="UOL12" s="242"/>
      <c r="UOM12" s="242"/>
      <c r="UON12" s="242"/>
      <c r="UOO12" s="242"/>
      <c r="UOP12" s="242"/>
      <c r="UOQ12" s="242"/>
      <c r="UOR12" s="242"/>
      <c r="UOS12" s="242"/>
      <c r="UOT12" s="242"/>
      <c r="UOU12" s="242"/>
      <c r="UOV12" s="242"/>
      <c r="UOW12" s="242"/>
      <c r="UOX12" s="242"/>
      <c r="UOY12" s="242"/>
      <c r="UOZ12" s="242"/>
      <c r="UPA12" s="242"/>
      <c r="UPB12" s="242"/>
      <c r="UPC12" s="242"/>
      <c r="UPD12" s="242"/>
      <c r="UPE12" s="242"/>
      <c r="UPF12" s="242"/>
      <c r="UPG12" s="242"/>
      <c r="UPH12" s="242"/>
      <c r="UPI12" s="242"/>
      <c r="UPJ12" s="242"/>
      <c r="UPK12" s="242"/>
      <c r="UPL12" s="242"/>
      <c r="UPM12" s="242"/>
      <c r="UPN12" s="242"/>
      <c r="UPO12" s="242"/>
      <c r="UPP12" s="242"/>
      <c r="UPQ12" s="242"/>
      <c r="UPR12" s="242"/>
      <c r="UPS12" s="242"/>
      <c r="UPT12" s="242"/>
      <c r="UPU12" s="242"/>
      <c r="UPV12" s="242"/>
      <c r="UPW12" s="242"/>
      <c r="UPX12" s="242"/>
      <c r="UPY12" s="242"/>
      <c r="UPZ12" s="242"/>
      <c r="UQA12" s="242"/>
      <c r="UQB12" s="242"/>
      <c r="UQC12" s="242"/>
      <c r="UQD12" s="242"/>
      <c r="UQE12" s="242"/>
      <c r="UQF12" s="242"/>
      <c r="UQG12" s="242"/>
      <c r="UQH12" s="242"/>
      <c r="UQI12" s="242"/>
      <c r="UQJ12" s="242"/>
      <c r="UQK12" s="242"/>
      <c r="UQL12" s="242"/>
      <c r="UQM12" s="242"/>
      <c r="UQN12" s="242"/>
      <c r="UQO12" s="242"/>
      <c r="UQP12" s="242"/>
      <c r="UQQ12" s="242"/>
      <c r="UQR12" s="242"/>
      <c r="UQS12" s="242"/>
      <c r="UQT12" s="242"/>
      <c r="UQU12" s="242"/>
      <c r="UQV12" s="242"/>
      <c r="UQW12" s="242"/>
      <c r="UQX12" s="242"/>
      <c r="UQY12" s="242"/>
      <c r="UQZ12" s="242"/>
      <c r="URA12" s="242"/>
      <c r="URB12" s="242"/>
      <c r="URC12" s="242"/>
      <c r="URD12" s="242"/>
      <c r="URE12" s="242"/>
      <c r="URF12" s="242"/>
      <c r="URG12" s="242"/>
      <c r="URH12" s="242"/>
      <c r="URI12" s="242"/>
      <c r="URJ12" s="242"/>
      <c r="URK12" s="242"/>
      <c r="URL12" s="242"/>
      <c r="URM12" s="242"/>
      <c r="URN12" s="242"/>
      <c r="URO12" s="242"/>
      <c r="URP12" s="242"/>
      <c r="URQ12" s="242"/>
      <c r="URR12" s="242"/>
      <c r="URS12" s="242"/>
      <c r="URT12" s="242"/>
      <c r="URU12" s="242"/>
      <c r="URV12" s="242"/>
      <c r="URW12" s="242"/>
      <c r="URX12" s="242"/>
      <c r="URY12" s="242"/>
      <c r="URZ12" s="242"/>
      <c r="USA12" s="242"/>
      <c r="USB12" s="242"/>
      <c r="USC12" s="242"/>
      <c r="USD12" s="242"/>
      <c r="USE12" s="242"/>
      <c r="USF12" s="242"/>
      <c r="USG12" s="242"/>
      <c r="USH12" s="242"/>
      <c r="USI12" s="242"/>
      <c r="USJ12" s="242"/>
      <c r="USK12" s="242"/>
      <c r="USL12" s="242"/>
      <c r="USM12" s="242"/>
      <c r="USN12" s="242"/>
      <c r="USO12" s="242"/>
      <c r="USP12" s="242"/>
      <c r="USQ12" s="242"/>
      <c r="USR12" s="242"/>
      <c r="USS12" s="242"/>
      <c r="UST12" s="242"/>
      <c r="USU12" s="242"/>
      <c r="USV12" s="242"/>
      <c r="USW12" s="242"/>
      <c r="USX12" s="242"/>
      <c r="USY12" s="242"/>
      <c r="USZ12" s="242"/>
      <c r="UTA12" s="242"/>
      <c r="UTB12" s="242"/>
      <c r="UTC12" s="242"/>
      <c r="UTD12" s="242"/>
      <c r="UTE12" s="242"/>
      <c r="UTF12" s="242"/>
      <c r="UTG12" s="242"/>
      <c r="UTH12" s="242"/>
      <c r="UTI12" s="242"/>
      <c r="UTJ12" s="242"/>
      <c r="UTK12" s="242"/>
      <c r="UTL12" s="242"/>
      <c r="UTM12" s="242"/>
      <c r="UTN12" s="242"/>
      <c r="UTO12" s="242"/>
      <c r="UTP12" s="242"/>
      <c r="UTQ12" s="242"/>
      <c r="UTR12" s="242"/>
      <c r="UTS12" s="242"/>
      <c r="UTT12" s="242"/>
      <c r="UTU12" s="242"/>
      <c r="UTV12" s="242"/>
      <c r="UTW12" s="242"/>
      <c r="UTX12" s="242"/>
      <c r="UTY12" s="242"/>
      <c r="UTZ12" s="242"/>
      <c r="UUA12" s="242"/>
      <c r="UUB12" s="242"/>
      <c r="UUC12" s="242"/>
      <c r="UUD12" s="242"/>
      <c r="UUE12" s="242"/>
      <c r="UUF12" s="242"/>
      <c r="UUG12" s="242"/>
      <c r="UUH12" s="242"/>
      <c r="UUI12" s="242"/>
      <c r="UUJ12" s="242"/>
      <c r="UUK12" s="242"/>
      <c r="UUL12" s="242"/>
      <c r="UUM12" s="242"/>
      <c r="UUN12" s="242"/>
      <c r="UUO12" s="242"/>
      <c r="UUP12" s="242"/>
      <c r="UUQ12" s="242"/>
      <c r="UUR12" s="242"/>
      <c r="UUS12" s="242"/>
      <c r="UUT12" s="242"/>
      <c r="UUU12" s="242"/>
      <c r="UUV12" s="242"/>
      <c r="UUW12" s="242"/>
      <c r="UUX12" s="242"/>
      <c r="UUY12" s="242"/>
      <c r="UUZ12" s="242"/>
      <c r="UVA12" s="242"/>
      <c r="UVB12" s="242"/>
      <c r="UVC12" s="242"/>
      <c r="UVD12" s="242"/>
      <c r="UVE12" s="242"/>
      <c r="UVF12" s="242"/>
      <c r="UVG12" s="242"/>
      <c r="UVH12" s="242"/>
      <c r="UVI12" s="242"/>
      <c r="UVJ12" s="242"/>
      <c r="UVK12" s="242"/>
      <c r="UVL12" s="242"/>
      <c r="UVM12" s="242"/>
      <c r="UVN12" s="242"/>
      <c r="UVO12" s="242"/>
      <c r="UVP12" s="242"/>
      <c r="UVQ12" s="242"/>
      <c r="UVR12" s="242"/>
      <c r="UVS12" s="242"/>
      <c r="UVT12" s="242"/>
      <c r="UVU12" s="242"/>
      <c r="UVV12" s="242"/>
      <c r="UVW12" s="242"/>
      <c r="UVX12" s="242"/>
      <c r="UVY12" s="242"/>
      <c r="UVZ12" s="242"/>
      <c r="UWA12" s="242"/>
      <c r="UWB12" s="242"/>
      <c r="UWC12" s="242"/>
      <c r="UWD12" s="242"/>
      <c r="UWE12" s="242"/>
      <c r="UWF12" s="242"/>
      <c r="UWG12" s="242"/>
      <c r="UWH12" s="242"/>
      <c r="UWI12" s="242"/>
      <c r="UWJ12" s="242"/>
      <c r="UWK12" s="242"/>
      <c r="UWL12" s="242"/>
      <c r="UWM12" s="242"/>
      <c r="UWN12" s="242"/>
      <c r="UWO12" s="242"/>
      <c r="UWP12" s="242"/>
      <c r="UWQ12" s="242"/>
      <c r="UWR12" s="242"/>
      <c r="UWS12" s="242"/>
      <c r="UWT12" s="242"/>
      <c r="UWU12" s="242"/>
      <c r="UWV12" s="242"/>
      <c r="UWW12" s="242"/>
      <c r="UWX12" s="242"/>
      <c r="UWY12" s="242"/>
      <c r="UWZ12" s="242"/>
      <c r="UXA12" s="242"/>
      <c r="UXB12" s="242"/>
      <c r="UXC12" s="242"/>
      <c r="UXD12" s="242"/>
      <c r="UXE12" s="242"/>
      <c r="UXF12" s="242"/>
      <c r="UXG12" s="242"/>
      <c r="UXH12" s="242"/>
      <c r="UXI12" s="242"/>
      <c r="UXJ12" s="242"/>
      <c r="UXK12" s="242"/>
      <c r="UXL12" s="242"/>
      <c r="UXM12" s="242"/>
      <c r="UXN12" s="242"/>
      <c r="UXO12" s="242"/>
      <c r="UXP12" s="242"/>
      <c r="UXQ12" s="242"/>
      <c r="UXR12" s="242"/>
      <c r="UXS12" s="242"/>
      <c r="UXT12" s="242"/>
      <c r="UXU12" s="242"/>
      <c r="UXV12" s="242"/>
      <c r="UXW12" s="242"/>
      <c r="UXX12" s="242"/>
      <c r="UXY12" s="242"/>
      <c r="UXZ12" s="242"/>
      <c r="UYA12" s="242"/>
      <c r="UYB12" s="242"/>
      <c r="UYC12" s="242"/>
      <c r="UYD12" s="242"/>
      <c r="UYE12" s="242"/>
      <c r="UYF12" s="242"/>
      <c r="UYG12" s="242"/>
      <c r="UYH12" s="242"/>
      <c r="UYI12" s="242"/>
      <c r="UYJ12" s="242"/>
      <c r="UYK12" s="242"/>
      <c r="UYL12" s="242"/>
      <c r="UYM12" s="242"/>
      <c r="UYN12" s="242"/>
      <c r="UYO12" s="242"/>
      <c r="UYP12" s="242"/>
      <c r="UYQ12" s="242"/>
      <c r="UYR12" s="242"/>
      <c r="UYS12" s="242"/>
      <c r="UYT12" s="242"/>
      <c r="UYU12" s="242"/>
      <c r="UYV12" s="242"/>
      <c r="UYW12" s="242"/>
      <c r="UYX12" s="242"/>
      <c r="UYY12" s="242"/>
      <c r="UYZ12" s="242"/>
      <c r="UZA12" s="242"/>
      <c r="UZB12" s="242"/>
      <c r="UZC12" s="242"/>
      <c r="UZD12" s="242"/>
      <c r="UZE12" s="242"/>
      <c r="UZF12" s="242"/>
      <c r="UZG12" s="242"/>
      <c r="UZH12" s="242"/>
      <c r="UZI12" s="242"/>
      <c r="UZJ12" s="242"/>
      <c r="UZK12" s="242"/>
      <c r="UZL12" s="242"/>
      <c r="UZM12" s="242"/>
      <c r="UZN12" s="242"/>
      <c r="UZO12" s="242"/>
      <c r="UZP12" s="242"/>
      <c r="UZQ12" s="242"/>
      <c r="UZR12" s="242"/>
      <c r="UZS12" s="242"/>
      <c r="UZT12" s="242"/>
      <c r="UZU12" s="242"/>
      <c r="UZV12" s="242"/>
      <c r="UZW12" s="242"/>
      <c r="UZX12" s="242"/>
      <c r="UZY12" s="242"/>
      <c r="UZZ12" s="242"/>
      <c r="VAA12" s="242"/>
      <c r="VAB12" s="242"/>
      <c r="VAC12" s="242"/>
      <c r="VAD12" s="242"/>
      <c r="VAE12" s="242"/>
      <c r="VAF12" s="242"/>
      <c r="VAG12" s="242"/>
      <c r="VAH12" s="242"/>
      <c r="VAI12" s="242"/>
      <c r="VAJ12" s="242"/>
      <c r="VAK12" s="242"/>
      <c r="VAL12" s="242"/>
      <c r="VAM12" s="242"/>
      <c r="VAN12" s="242"/>
      <c r="VAO12" s="242"/>
      <c r="VAP12" s="242"/>
      <c r="VAQ12" s="242"/>
      <c r="VAR12" s="242"/>
      <c r="VAS12" s="242"/>
      <c r="VAT12" s="242"/>
      <c r="VAU12" s="242"/>
      <c r="VAV12" s="242"/>
      <c r="VAW12" s="242"/>
      <c r="VAX12" s="242"/>
      <c r="VAY12" s="242"/>
      <c r="VAZ12" s="242"/>
      <c r="VBA12" s="242"/>
      <c r="VBB12" s="242"/>
      <c r="VBC12" s="242"/>
      <c r="VBD12" s="242"/>
      <c r="VBE12" s="242"/>
      <c r="VBF12" s="242"/>
      <c r="VBG12" s="242"/>
      <c r="VBH12" s="242"/>
      <c r="VBI12" s="242"/>
      <c r="VBJ12" s="242"/>
      <c r="VBK12" s="242"/>
      <c r="VBL12" s="242"/>
      <c r="VBM12" s="242"/>
      <c r="VBN12" s="242"/>
      <c r="VBO12" s="242"/>
      <c r="VBP12" s="242"/>
      <c r="VBQ12" s="242"/>
      <c r="VBR12" s="242"/>
      <c r="VBS12" s="242"/>
      <c r="VBT12" s="242"/>
      <c r="VBU12" s="242"/>
      <c r="VBV12" s="242"/>
      <c r="VBW12" s="242"/>
      <c r="VBX12" s="242"/>
      <c r="VBY12" s="242"/>
      <c r="VBZ12" s="242"/>
      <c r="VCA12" s="242"/>
      <c r="VCB12" s="242"/>
      <c r="VCC12" s="242"/>
      <c r="VCD12" s="242"/>
      <c r="VCE12" s="242"/>
      <c r="VCF12" s="242"/>
      <c r="VCG12" s="242"/>
      <c r="VCH12" s="242"/>
      <c r="VCI12" s="242"/>
      <c r="VCJ12" s="242"/>
      <c r="VCK12" s="242"/>
      <c r="VCL12" s="242"/>
      <c r="VCM12" s="242"/>
      <c r="VCN12" s="242"/>
      <c r="VCO12" s="242"/>
      <c r="VCP12" s="242"/>
      <c r="VCQ12" s="242"/>
      <c r="VCR12" s="242"/>
      <c r="VCS12" s="242"/>
      <c r="VCT12" s="242"/>
      <c r="VCU12" s="242"/>
      <c r="VCV12" s="242"/>
      <c r="VCW12" s="242"/>
      <c r="VCX12" s="242"/>
      <c r="VCY12" s="242"/>
      <c r="VCZ12" s="242"/>
      <c r="VDA12" s="242"/>
      <c r="VDB12" s="242"/>
      <c r="VDC12" s="242"/>
      <c r="VDD12" s="242"/>
      <c r="VDE12" s="242"/>
      <c r="VDF12" s="242"/>
      <c r="VDG12" s="242"/>
      <c r="VDH12" s="242"/>
      <c r="VDI12" s="242"/>
      <c r="VDJ12" s="242"/>
      <c r="VDK12" s="242"/>
      <c r="VDL12" s="242"/>
      <c r="VDM12" s="242"/>
      <c r="VDN12" s="242"/>
      <c r="VDO12" s="242"/>
      <c r="VDP12" s="242"/>
      <c r="VDQ12" s="242"/>
      <c r="VDR12" s="242"/>
      <c r="VDS12" s="242"/>
      <c r="VDT12" s="242"/>
      <c r="VDU12" s="242"/>
      <c r="VDV12" s="242"/>
      <c r="VDW12" s="242"/>
      <c r="VDX12" s="242"/>
      <c r="VDY12" s="242"/>
      <c r="VDZ12" s="242"/>
      <c r="VEA12" s="242"/>
      <c r="VEB12" s="242"/>
      <c r="VEC12" s="242"/>
      <c r="VED12" s="242"/>
      <c r="VEE12" s="242"/>
      <c r="VEF12" s="242"/>
      <c r="VEG12" s="242"/>
      <c r="VEH12" s="242"/>
      <c r="VEI12" s="242"/>
      <c r="VEJ12" s="242"/>
      <c r="VEK12" s="242"/>
      <c r="VEL12" s="242"/>
      <c r="VEM12" s="242"/>
      <c r="VEN12" s="242"/>
      <c r="VEO12" s="242"/>
      <c r="VEP12" s="242"/>
      <c r="VEQ12" s="242"/>
      <c r="VER12" s="242"/>
      <c r="VES12" s="242"/>
      <c r="VET12" s="242"/>
      <c r="VEU12" s="242"/>
      <c r="VEV12" s="242"/>
      <c r="VEW12" s="242"/>
      <c r="VEX12" s="242"/>
      <c r="VEY12" s="242"/>
      <c r="VEZ12" s="242"/>
      <c r="VFA12" s="242"/>
      <c r="VFB12" s="242"/>
      <c r="VFC12" s="242"/>
      <c r="VFD12" s="242"/>
      <c r="VFE12" s="242"/>
      <c r="VFF12" s="242"/>
      <c r="VFG12" s="242"/>
      <c r="VFH12" s="242"/>
      <c r="VFI12" s="242"/>
      <c r="VFJ12" s="242"/>
      <c r="VFK12" s="242"/>
      <c r="VFL12" s="242"/>
      <c r="VFM12" s="242"/>
      <c r="VFN12" s="242"/>
      <c r="VFO12" s="242"/>
      <c r="VFP12" s="242"/>
      <c r="VFQ12" s="242"/>
      <c r="VFR12" s="242"/>
      <c r="VFS12" s="242"/>
      <c r="VFT12" s="242"/>
      <c r="VFU12" s="242"/>
      <c r="VFV12" s="242"/>
      <c r="VFW12" s="242"/>
      <c r="VFX12" s="242"/>
      <c r="VFY12" s="242"/>
      <c r="VFZ12" s="242"/>
      <c r="VGA12" s="242"/>
      <c r="VGB12" s="242"/>
      <c r="VGC12" s="242"/>
      <c r="VGD12" s="242"/>
      <c r="VGE12" s="242"/>
      <c r="VGF12" s="242"/>
      <c r="VGG12" s="242"/>
      <c r="VGH12" s="242"/>
      <c r="VGI12" s="242"/>
      <c r="VGJ12" s="242"/>
      <c r="VGK12" s="242"/>
      <c r="VGL12" s="242"/>
      <c r="VGM12" s="242"/>
      <c r="VGN12" s="242"/>
      <c r="VGO12" s="242"/>
      <c r="VGP12" s="242"/>
      <c r="VGQ12" s="242"/>
      <c r="VGR12" s="242"/>
      <c r="VGS12" s="242"/>
      <c r="VGT12" s="242"/>
      <c r="VGU12" s="242"/>
      <c r="VGV12" s="242"/>
      <c r="VGW12" s="242"/>
      <c r="VGX12" s="242"/>
      <c r="VGY12" s="242"/>
      <c r="VGZ12" s="242"/>
      <c r="VHA12" s="242"/>
      <c r="VHB12" s="242"/>
      <c r="VHC12" s="242"/>
      <c r="VHD12" s="242"/>
      <c r="VHE12" s="242"/>
      <c r="VHF12" s="242"/>
      <c r="VHG12" s="242"/>
      <c r="VHH12" s="242"/>
      <c r="VHI12" s="242"/>
      <c r="VHJ12" s="242"/>
      <c r="VHK12" s="242"/>
      <c r="VHL12" s="242"/>
      <c r="VHM12" s="242"/>
      <c r="VHN12" s="242"/>
      <c r="VHO12" s="242"/>
      <c r="VHP12" s="242"/>
      <c r="VHQ12" s="242"/>
      <c r="VHR12" s="242"/>
      <c r="VHS12" s="242"/>
      <c r="VHT12" s="242"/>
      <c r="VHU12" s="242"/>
      <c r="VHV12" s="242"/>
      <c r="VHW12" s="242"/>
      <c r="VHX12" s="242"/>
      <c r="VHY12" s="242"/>
      <c r="VHZ12" s="242"/>
      <c r="VIA12" s="242"/>
      <c r="VIB12" s="242"/>
      <c r="VIC12" s="242"/>
      <c r="VID12" s="242"/>
      <c r="VIE12" s="242"/>
      <c r="VIF12" s="242"/>
      <c r="VIG12" s="242"/>
      <c r="VIH12" s="242"/>
      <c r="VII12" s="242"/>
      <c r="VIJ12" s="242"/>
      <c r="VIK12" s="242"/>
      <c r="VIL12" s="242"/>
      <c r="VIM12" s="242"/>
      <c r="VIN12" s="242"/>
      <c r="VIO12" s="242"/>
      <c r="VIP12" s="242"/>
      <c r="VIQ12" s="242"/>
      <c r="VIR12" s="242"/>
      <c r="VIS12" s="242"/>
      <c r="VIT12" s="242"/>
      <c r="VIU12" s="242"/>
      <c r="VIV12" s="242"/>
      <c r="VIW12" s="242"/>
      <c r="VIX12" s="242"/>
      <c r="VIY12" s="242"/>
      <c r="VIZ12" s="242"/>
      <c r="VJA12" s="242"/>
      <c r="VJB12" s="242"/>
      <c r="VJC12" s="242"/>
      <c r="VJD12" s="242"/>
      <c r="VJE12" s="242"/>
      <c r="VJF12" s="242"/>
      <c r="VJG12" s="242"/>
      <c r="VJH12" s="242"/>
      <c r="VJI12" s="242"/>
      <c r="VJJ12" s="242"/>
      <c r="VJK12" s="242"/>
      <c r="VJL12" s="242"/>
      <c r="VJM12" s="242"/>
      <c r="VJN12" s="242"/>
      <c r="VJO12" s="242"/>
      <c r="VJP12" s="242"/>
      <c r="VJQ12" s="242"/>
      <c r="VJR12" s="242"/>
      <c r="VJS12" s="242"/>
      <c r="VJT12" s="242"/>
      <c r="VJU12" s="242"/>
      <c r="VJV12" s="242"/>
      <c r="VJW12" s="242"/>
      <c r="VJX12" s="242"/>
      <c r="VJY12" s="242"/>
      <c r="VJZ12" s="242"/>
      <c r="VKA12" s="242"/>
      <c r="VKB12" s="242"/>
      <c r="VKC12" s="242"/>
      <c r="VKD12" s="242"/>
      <c r="VKE12" s="242"/>
      <c r="VKF12" s="242"/>
      <c r="VKG12" s="242"/>
      <c r="VKH12" s="242"/>
      <c r="VKI12" s="242"/>
      <c r="VKJ12" s="242"/>
      <c r="VKK12" s="242"/>
      <c r="VKL12" s="242"/>
      <c r="VKM12" s="242"/>
      <c r="VKN12" s="242"/>
      <c r="VKO12" s="242"/>
      <c r="VKP12" s="242"/>
      <c r="VKQ12" s="242"/>
      <c r="VKR12" s="242"/>
      <c r="VKS12" s="242"/>
      <c r="VKT12" s="242"/>
      <c r="VKU12" s="242"/>
      <c r="VKV12" s="242"/>
      <c r="VKW12" s="242"/>
      <c r="VKX12" s="242"/>
      <c r="VKY12" s="242"/>
      <c r="VKZ12" s="242"/>
      <c r="VLA12" s="242"/>
      <c r="VLB12" s="242"/>
      <c r="VLC12" s="242"/>
      <c r="VLD12" s="242"/>
      <c r="VLE12" s="242"/>
      <c r="VLF12" s="242"/>
      <c r="VLG12" s="242"/>
      <c r="VLH12" s="242"/>
      <c r="VLI12" s="242"/>
      <c r="VLJ12" s="242"/>
      <c r="VLK12" s="242"/>
      <c r="VLL12" s="242"/>
      <c r="VLM12" s="242"/>
      <c r="VLN12" s="242"/>
      <c r="VLO12" s="242"/>
      <c r="VLP12" s="242"/>
      <c r="VLQ12" s="242"/>
      <c r="VLR12" s="242"/>
      <c r="VLS12" s="242"/>
      <c r="VLT12" s="242"/>
      <c r="VLU12" s="242"/>
      <c r="VLV12" s="242"/>
      <c r="VLW12" s="242"/>
      <c r="VLX12" s="242"/>
      <c r="VLY12" s="242"/>
      <c r="VLZ12" s="242"/>
      <c r="VMA12" s="242"/>
      <c r="VMB12" s="242"/>
      <c r="VMC12" s="242"/>
      <c r="VMD12" s="242"/>
      <c r="VME12" s="242"/>
      <c r="VMF12" s="242"/>
      <c r="VMG12" s="242"/>
      <c r="VMH12" s="242"/>
      <c r="VMI12" s="242"/>
      <c r="VMJ12" s="242"/>
      <c r="VMK12" s="242"/>
      <c r="VML12" s="242"/>
      <c r="VMM12" s="242"/>
      <c r="VMN12" s="242"/>
      <c r="VMO12" s="242"/>
      <c r="VMP12" s="242"/>
      <c r="VMQ12" s="242"/>
      <c r="VMR12" s="242"/>
      <c r="VMS12" s="242"/>
      <c r="VMT12" s="242"/>
      <c r="VMU12" s="242"/>
      <c r="VMV12" s="242"/>
      <c r="VMW12" s="242"/>
      <c r="VMX12" s="242"/>
      <c r="VMY12" s="242"/>
      <c r="VMZ12" s="242"/>
      <c r="VNA12" s="242"/>
      <c r="VNB12" s="242"/>
      <c r="VNC12" s="242"/>
      <c r="VND12" s="242"/>
      <c r="VNE12" s="242"/>
      <c r="VNF12" s="242"/>
      <c r="VNG12" s="242"/>
      <c r="VNH12" s="242"/>
      <c r="VNI12" s="242"/>
      <c r="VNJ12" s="242"/>
      <c r="VNK12" s="242"/>
      <c r="VNL12" s="242"/>
      <c r="VNM12" s="242"/>
      <c r="VNN12" s="242"/>
      <c r="VNO12" s="242"/>
      <c r="VNP12" s="242"/>
      <c r="VNQ12" s="242"/>
      <c r="VNR12" s="242"/>
      <c r="VNS12" s="242"/>
      <c r="VNT12" s="242"/>
      <c r="VNU12" s="242"/>
      <c r="VNV12" s="242"/>
      <c r="VNW12" s="242"/>
      <c r="VNX12" s="242"/>
      <c r="VNY12" s="242"/>
      <c r="VNZ12" s="242"/>
      <c r="VOA12" s="242"/>
      <c r="VOB12" s="242"/>
      <c r="VOC12" s="242"/>
      <c r="VOD12" s="242"/>
      <c r="VOE12" s="242"/>
      <c r="VOF12" s="242"/>
      <c r="VOG12" s="242"/>
      <c r="VOH12" s="242"/>
      <c r="VOI12" s="242"/>
      <c r="VOJ12" s="242"/>
      <c r="VOK12" s="242"/>
      <c r="VOL12" s="242"/>
      <c r="VOM12" s="242"/>
      <c r="VON12" s="242"/>
      <c r="VOO12" s="242"/>
      <c r="VOP12" s="242"/>
      <c r="VOQ12" s="242"/>
      <c r="VOR12" s="242"/>
      <c r="VOS12" s="242"/>
      <c r="VOT12" s="242"/>
      <c r="VOU12" s="242"/>
      <c r="VOV12" s="242"/>
      <c r="VOW12" s="242"/>
      <c r="VOX12" s="242"/>
      <c r="VOY12" s="242"/>
      <c r="VOZ12" s="242"/>
      <c r="VPA12" s="242"/>
      <c r="VPB12" s="242"/>
      <c r="VPC12" s="242"/>
      <c r="VPD12" s="242"/>
      <c r="VPE12" s="242"/>
      <c r="VPF12" s="242"/>
      <c r="VPG12" s="242"/>
      <c r="VPH12" s="242"/>
      <c r="VPI12" s="242"/>
      <c r="VPJ12" s="242"/>
      <c r="VPK12" s="242"/>
      <c r="VPL12" s="242"/>
      <c r="VPM12" s="242"/>
      <c r="VPN12" s="242"/>
      <c r="VPO12" s="242"/>
      <c r="VPP12" s="242"/>
      <c r="VPQ12" s="242"/>
      <c r="VPR12" s="242"/>
      <c r="VPS12" s="242"/>
      <c r="VPT12" s="242"/>
      <c r="VPU12" s="242"/>
      <c r="VPV12" s="242"/>
      <c r="VPW12" s="242"/>
      <c r="VPX12" s="242"/>
      <c r="VPY12" s="242"/>
      <c r="VPZ12" s="242"/>
      <c r="VQA12" s="242"/>
      <c r="VQB12" s="242"/>
      <c r="VQC12" s="242"/>
      <c r="VQD12" s="242"/>
      <c r="VQE12" s="242"/>
      <c r="VQF12" s="242"/>
      <c r="VQG12" s="242"/>
      <c r="VQH12" s="242"/>
      <c r="VQI12" s="242"/>
      <c r="VQJ12" s="242"/>
      <c r="VQK12" s="242"/>
      <c r="VQL12" s="242"/>
      <c r="VQM12" s="242"/>
      <c r="VQN12" s="242"/>
      <c r="VQO12" s="242"/>
      <c r="VQP12" s="242"/>
      <c r="VQQ12" s="242"/>
      <c r="VQR12" s="242"/>
      <c r="VQS12" s="242"/>
      <c r="VQT12" s="242"/>
      <c r="VQU12" s="242"/>
      <c r="VQV12" s="242"/>
      <c r="VQW12" s="242"/>
      <c r="VQX12" s="242"/>
      <c r="VQY12" s="242"/>
      <c r="VQZ12" s="242"/>
      <c r="VRA12" s="242"/>
      <c r="VRB12" s="242"/>
      <c r="VRC12" s="242"/>
      <c r="VRD12" s="242"/>
      <c r="VRE12" s="242"/>
      <c r="VRF12" s="242"/>
      <c r="VRG12" s="242"/>
      <c r="VRH12" s="242"/>
      <c r="VRI12" s="242"/>
      <c r="VRJ12" s="242"/>
      <c r="VRK12" s="242"/>
      <c r="VRL12" s="242"/>
      <c r="VRM12" s="242"/>
      <c r="VRN12" s="242"/>
      <c r="VRO12" s="242"/>
      <c r="VRP12" s="242"/>
      <c r="VRQ12" s="242"/>
      <c r="VRR12" s="242"/>
      <c r="VRS12" s="242"/>
      <c r="VRT12" s="242"/>
      <c r="VRU12" s="242"/>
      <c r="VRV12" s="242"/>
      <c r="VRW12" s="242"/>
      <c r="VRX12" s="242"/>
      <c r="VRY12" s="242"/>
      <c r="VRZ12" s="242"/>
      <c r="VSA12" s="242"/>
      <c r="VSB12" s="242"/>
      <c r="VSC12" s="242"/>
      <c r="VSD12" s="242"/>
      <c r="VSE12" s="242"/>
      <c r="VSF12" s="242"/>
      <c r="VSG12" s="242"/>
      <c r="VSH12" s="242"/>
      <c r="VSI12" s="242"/>
      <c r="VSJ12" s="242"/>
      <c r="VSK12" s="242"/>
      <c r="VSL12" s="242"/>
      <c r="VSM12" s="242"/>
      <c r="VSN12" s="242"/>
      <c r="VSO12" s="242"/>
      <c r="VSP12" s="242"/>
      <c r="VSQ12" s="242"/>
      <c r="VSR12" s="242"/>
      <c r="VSS12" s="242"/>
      <c r="VST12" s="242"/>
      <c r="VSU12" s="242"/>
      <c r="VSV12" s="242"/>
      <c r="VSW12" s="242"/>
      <c r="VSX12" s="242"/>
      <c r="VSY12" s="242"/>
      <c r="VSZ12" s="242"/>
      <c r="VTA12" s="242"/>
      <c r="VTB12" s="242"/>
      <c r="VTC12" s="242"/>
      <c r="VTD12" s="242"/>
      <c r="VTE12" s="242"/>
      <c r="VTF12" s="242"/>
      <c r="VTG12" s="242"/>
      <c r="VTH12" s="242"/>
      <c r="VTI12" s="242"/>
      <c r="VTJ12" s="242"/>
      <c r="VTK12" s="242"/>
      <c r="VTL12" s="242"/>
      <c r="VTM12" s="242"/>
      <c r="VTN12" s="242"/>
      <c r="VTO12" s="242"/>
      <c r="VTP12" s="242"/>
      <c r="VTQ12" s="242"/>
      <c r="VTR12" s="242"/>
      <c r="VTS12" s="242"/>
      <c r="VTT12" s="242"/>
      <c r="VTU12" s="242"/>
      <c r="VTV12" s="242"/>
      <c r="VTW12" s="242"/>
      <c r="VTX12" s="242"/>
      <c r="VTY12" s="242"/>
      <c r="VTZ12" s="242"/>
      <c r="VUA12" s="242"/>
      <c r="VUB12" s="242"/>
      <c r="VUC12" s="242"/>
      <c r="VUD12" s="242"/>
      <c r="VUE12" s="242"/>
      <c r="VUF12" s="242"/>
      <c r="VUG12" s="242"/>
      <c r="VUH12" s="242"/>
      <c r="VUI12" s="242"/>
      <c r="VUJ12" s="242"/>
      <c r="VUK12" s="242"/>
      <c r="VUL12" s="242"/>
      <c r="VUM12" s="242"/>
      <c r="VUN12" s="242"/>
      <c r="VUO12" s="242"/>
      <c r="VUP12" s="242"/>
      <c r="VUQ12" s="242"/>
      <c r="VUR12" s="242"/>
      <c r="VUS12" s="242"/>
      <c r="VUT12" s="242"/>
      <c r="VUU12" s="242"/>
      <c r="VUV12" s="242"/>
      <c r="VUW12" s="242"/>
      <c r="VUX12" s="242"/>
      <c r="VUY12" s="242"/>
      <c r="VUZ12" s="242"/>
      <c r="VVA12" s="242"/>
      <c r="VVB12" s="242"/>
      <c r="VVC12" s="242"/>
      <c r="VVD12" s="242"/>
      <c r="VVE12" s="242"/>
      <c r="VVF12" s="242"/>
      <c r="VVG12" s="242"/>
      <c r="VVH12" s="242"/>
      <c r="VVI12" s="242"/>
      <c r="VVJ12" s="242"/>
      <c r="VVK12" s="242"/>
      <c r="VVL12" s="242"/>
      <c r="VVM12" s="242"/>
      <c r="VVN12" s="242"/>
      <c r="VVO12" s="242"/>
      <c r="VVP12" s="242"/>
      <c r="VVQ12" s="242"/>
      <c r="VVR12" s="242"/>
      <c r="VVS12" s="242"/>
      <c r="VVT12" s="242"/>
      <c r="VVU12" s="242"/>
      <c r="VVV12" s="242"/>
      <c r="VVW12" s="242"/>
      <c r="VVX12" s="242"/>
      <c r="VVY12" s="242"/>
      <c r="VVZ12" s="242"/>
      <c r="VWA12" s="242"/>
      <c r="VWB12" s="242"/>
      <c r="VWC12" s="242"/>
      <c r="VWD12" s="242"/>
      <c r="VWE12" s="242"/>
      <c r="VWF12" s="242"/>
      <c r="VWG12" s="242"/>
      <c r="VWH12" s="242"/>
      <c r="VWI12" s="242"/>
      <c r="VWJ12" s="242"/>
      <c r="VWK12" s="242"/>
      <c r="VWL12" s="242"/>
      <c r="VWM12" s="242"/>
      <c r="VWN12" s="242"/>
      <c r="VWO12" s="242"/>
      <c r="VWP12" s="242"/>
      <c r="VWQ12" s="242"/>
      <c r="VWR12" s="242"/>
      <c r="VWS12" s="242"/>
      <c r="VWT12" s="242"/>
      <c r="VWU12" s="242"/>
      <c r="VWV12" s="242"/>
      <c r="VWW12" s="242"/>
      <c r="VWX12" s="242"/>
      <c r="VWY12" s="242"/>
      <c r="VWZ12" s="242"/>
      <c r="VXA12" s="242"/>
      <c r="VXB12" s="242"/>
      <c r="VXC12" s="242"/>
      <c r="VXD12" s="242"/>
      <c r="VXE12" s="242"/>
      <c r="VXF12" s="242"/>
      <c r="VXG12" s="242"/>
      <c r="VXH12" s="242"/>
      <c r="VXI12" s="242"/>
      <c r="VXJ12" s="242"/>
      <c r="VXK12" s="242"/>
      <c r="VXL12" s="242"/>
      <c r="VXM12" s="242"/>
      <c r="VXN12" s="242"/>
      <c r="VXO12" s="242"/>
      <c r="VXP12" s="242"/>
      <c r="VXQ12" s="242"/>
      <c r="VXR12" s="242"/>
      <c r="VXS12" s="242"/>
      <c r="VXT12" s="242"/>
      <c r="VXU12" s="242"/>
      <c r="VXV12" s="242"/>
      <c r="VXW12" s="242"/>
      <c r="VXX12" s="242"/>
      <c r="VXY12" s="242"/>
      <c r="VXZ12" s="242"/>
      <c r="VYA12" s="242"/>
      <c r="VYB12" s="242"/>
      <c r="VYC12" s="242"/>
      <c r="VYD12" s="242"/>
      <c r="VYE12" s="242"/>
      <c r="VYF12" s="242"/>
      <c r="VYG12" s="242"/>
      <c r="VYH12" s="242"/>
      <c r="VYI12" s="242"/>
      <c r="VYJ12" s="242"/>
      <c r="VYK12" s="242"/>
      <c r="VYL12" s="242"/>
      <c r="VYM12" s="242"/>
      <c r="VYN12" s="242"/>
      <c r="VYO12" s="242"/>
      <c r="VYP12" s="242"/>
      <c r="VYQ12" s="242"/>
      <c r="VYR12" s="242"/>
      <c r="VYS12" s="242"/>
      <c r="VYT12" s="242"/>
      <c r="VYU12" s="242"/>
      <c r="VYV12" s="242"/>
      <c r="VYW12" s="242"/>
      <c r="VYX12" s="242"/>
      <c r="VYY12" s="242"/>
      <c r="VYZ12" s="242"/>
      <c r="VZA12" s="242"/>
      <c r="VZB12" s="242"/>
      <c r="VZC12" s="242"/>
      <c r="VZD12" s="242"/>
      <c r="VZE12" s="242"/>
      <c r="VZF12" s="242"/>
      <c r="VZG12" s="242"/>
      <c r="VZH12" s="242"/>
      <c r="VZI12" s="242"/>
      <c r="VZJ12" s="242"/>
      <c r="VZK12" s="242"/>
      <c r="VZL12" s="242"/>
      <c r="VZM12" s="242"/>
      <c r="VZN12" s="242"/>
      <c r="VZO12" s="242"/>
      <c r="VZP12" s="242"/>
      <c r="VZQ12" s="242"/>
      <c r="VZR12" s="242"/>
      <c r="VZS12" s="242"/>
      <c r="VZT12" s="242"/>
      <c r="VZU12" s="242"/>
      <c r="VZV12" s="242"/>
      <c r="VZW12" s="242"/>
      <c r="VZX12" s="242"/>
      <c r="VZY12" s="242"/>
      <c r="VZZ12" s="242"/>
      <c r="WAA12" s="242"/>
      <c r="WAB12" s="242"/>
      <c r="WAC12" s="242"/>
      <c r="WAD12" s="242"/>
      <c r="WAE12" s="242"/>
      <c r="WAF12" s="242"/>
      <c r="WAG12" s="242"/>
      <c r="WAH12" s="242"/>
      <c r="WAI12" s="242"/>
      <c r="WAJ12" s="242"/>
      <c r="WAK12" s="242"/>
      <c r="WAL12" s="242"/>
      <c r="WAM12" s="242"/>
      <c r="WAN12" s="242"/>
      <c r="WAO12" s="242"/>
      <c r="WAP12" s="242"/>
      <c r="WAQ12" s="242"/>
      <c r="WAR12" s="242"/>
      <c r="WAS12" s="242"/>
      <c r="WAT12" s="242"/>
      <c r="WAU12" s="242"/>
      <c r="WAV12" s="242"/>
      <c r="WAW12" s="242"/>
      <c r="WAX12" s="242"/>
      <c r="WAY12" s="242"/>
      <c r="WAZ12" s="242"/>
      <c r="WBA12" s="242"/>
      <c r="WBB12" s="242"/>
      <c r="WBC12" s="242"/>
      <c r="WBD12" s="242"/>
      <c r="WBE12" s="242"/>
      <c r="WBF12" s="242"/>
      <c r="WBG12" s="242"/>
      <c r="WBH12" s="242"/>
      <c r="WBI12" s="242"/>
      <c r="WBJ12" s="242"/>
      <c r="WBK12" s="242"/>
      <c r="WBL12" s="242"/>
      <c r="WBM12" s="242"/>
      <c r="WBN12" s="242"/>
      <c r="WBO12" s="242"/>
      <c r="WBP12" s="242"/>
      <c r="WBQ12" s="242"/>
      <c r="WBR12" s="242"/>
      <c r="WBS12" s="242"/>
      <c r="WBT12" s="242"/>
      <c r="WBU12" s="242"/>
      <c r="WBV12" s="242"/>
      <c r="WBW12" s="242"/>
      <c r="WBX12" s="242"/>
      <c r="WBY12" s="242"/>
      <c r="WBZ12" s="242"/>
      <c r="WCA12" s="242"/>
      <c r="WCB12" s="242"/>
      <c r="WCC12" s="242"/>
      <c r="WCD12" s="242"/>
      <c r="WCE12" s="242"/>
      <c r="WCF12" s="242"/>
      <c r="WCG12" s="242"/>
      <c r="WCH12" s="242"/>
      <c r="WCI12" s="242"/>
      <c r="WCJ12" s="242"/>
      <c r="WCK12" s="242"/>
      <c r="WCL12" s="242"/>
      <c r="WCM12" s="242"/>
      <c r="WCN12" s="242"/>
      <c r="WCO12" s="242"/>
      <c r="WCP12" s="242"/>
      <c r="WCQ12" s="242"/>
      <c r="WCR12" s="242"/>
      <c r="WCS12" s="242"/>
      <c r="WCT12" s="242"/>
      <c r="WCU12" s="242"/>
      <c r="WCV12" s="242"/>
      <c r="WCW12" s="242"/>
      <c r="WCX12" s="242"/>
      <c r="WCY12" s="242"/>
      <c r="WCZ12" s="242"/>
      <c r="WDA12" s="242"/>
      <c r="WDB12" s="242"/>
      <c r="WDC12" s="242"/>
      <c r="WDD12" s="242"/>
      <c r="WDE12" s="242"/>
      <c r="WDF12" s="242"/>
      <c r="WDG12" s="242"/>
      <c r="WDH12" s="242"/>
      <c r="WDI12" s="242"/>
      <c r="WDJ12" s="242"/>
      <c r="WDK12" s="242"/>
      <c r="WDL12" s="242"/>
      <c r="WDM12" s="242"/>
      <c r="WDN12" s="242"/>
      <c r="WDO12" s="242"/>
      <c r="WDP12" s="242"/>
      <c r="WDQ12" s="242"/>
      <c r="WDR12" s="242"/>
      <c r="WDS12" s="242"/>
      <c r="WDT12" s="242"/>
      <c r="WDU12" s="242"/>
      <c r="WDV12" s="242"/>
      <c r="WDW12" s="242"/>
      <c r="WDX12" s="242"/>
      <c r="WDY12" s="242"/>
      <c r="WDZ12" s="242"/>
      <c r="WEA12" s="242"/>
      <c r="WEB12" s="242"/>
      <c r="WEC12" s="242"/>
      <c r="WED12" s="242"/>
      <c r="WEE12" s="242"/>
      <c r="WEF12" s="242"/>
      <c r="WEG12" s="242"/>
      <c r="WEH12" s="242"/>
      <c r="WEI12" s="242"/>
      <c r="WEJ12" s="242"/>
      <c r="WEK12" s="242"/>
      <c r="WEL12" s="242"/>
      <c r="WEM12" s="242"/>
      <c r="WEN12" s="242"/>
      <c r="WEO12" s="242"/>
      <c r="WEP12" s="242"/>
      <c r="WEQ12" s="242"/>
      <c r="WER12" s="242"/>
      <c r="WES12" s="242"/>
      <c r="WET12" s="242"/>
      <c r="WEU12" s="242"/>
      <c r="WEV12" s="242"/>
      <c r="WEW12" s="242"/>
      <c r="WEX12" s="242"/>
      <c r="WEY12" s="242"/>
      <c r="WEZ12" s="242"/>
      <c r="WFA12" s="242"/>
      <c r="WFB12" s="242"/>
      <c r="WFC12" s="242"/>
      <c r="WFD12" s="242"/>
      <c r="WFE12" s="242"/>
      <c r="WFF12" s="242"/>
      <c r="WFG12" s="242"/>
      <c r="WFH12" s="242"/>
      <c r="WFI12" s="242"/>
      <c r="WFJ12" s="242"/>
      <c r="WFK12" s="242"/>
      <c r="WFL12" s="242"/>
      <c r="WFM12" s="242"/>
      <c r="WFN12" s="242"/>
      <c r="WFO12" s="242"/>
      <c r="WFP12" s="242"/>
      <c r="WFQ12" s="242"/>
      <c r="WFR12" s="242"/>
      <c r="WFS12" s="242"/>
      <c r="WFT12" s="242"/>
      <c r="WFU12" s="242"/>
      <c r="WFV12" s="242"/>
      <c r="WFW12" s="242"/>
      <c r="WFX12" s="242"/>
      <c r="WFY12" s="242"/>
      <c r="WFZ12" s="242"/>
      <c r="WGA12" s="242"/>
      <c r="WGB12" s="242"/>
      <c r="WGC12" s="242"/>
      <c r="WGD12" s="242"/>
      <c r="WGE12" s="242"/>
      <c r="WGF12" s="242"/>
      <c r="WGG12" s="242"/>
      <c r="WGH12" s="242"/>
      <c r="WGI12" s="242"/>
      <c r="WGJ12" s="242"/>
      <c r="WGK12" s="242"/>
      <c r="WGL12" s="242"/>
      <c r="WGM12" s="242"/>
      <c r="WGN12" s="242"/>
      <c r="WGO12" s="242"/>
      <c r="WGP12" s="242"/>
      <c r="WGQ12" s="242"/>
      <c r="WGR12" s="242"/>
      <c r="WGS12" s="242"/>
      <c r="WGT12" s="242"/>
      <c r="WGU12" s="242"/>
      <c r="WGV12" s="242"/>
      <c r="WGW12" s="242"/>
      <c r="WGX12" s="242"/>
      <c r="WGY12" s="242"/>
      <c r="WGZ12" s="242"/>
      <c r="WHA12" s="242"/>
      <c r="WHB12" s="242"/>
      <c r="WHC12" s="242"/>
      <c r="WHD12" s="242"/>
      <c r="WHE12" s="242"/>
      <c r="WHF12" s="242"/>
      <c r="WHG12" s="242"/>
      <c r="WHH12" s="242"/>
      <c r="WHI12" s="242"/>
      <c r="WHJ12" s="242"/>
      <c r="WHK12" s="242"/>
      <c r="WHL12" s="242"/>
      <c r="WHM12" s="242"/>
      <c r="WHN12" s="242"/>
      <c r="WHO12" s="242"/>
      <c r="WHP12" s="242"/>
      <c r="WHQ12" s="242"/>
      <c r="WHR12" s="242"/>
      <c r="WHS12" s="242"/>
      <c r="WHT12" s="242"/>
      <c r="WHU12" s="242"/>
      <c r="WHV12" s="242"/>
      <c r="WHW12" s="242"/>
      <c r="WHX12" s="242"/>
      <c r="WHY12" s="242"/>
      <c r="WHZ12" s="242"/>
      <c r="WIA12" s="242"/>
      <c r="WIB12" s="242"/>
      <c r="WIC12" s="242"/>
      <c r="WID12" s="242"/>
      <c r="WIE12" s="242"/>
      <c r="WIF12" s="242"/>
      <c r="WIG12" s="242"/>
      <c r="WIH12" s="242"/>
      <c r="WII12" s="242"/>
      <c r="WIJ12" s="242"/>
      <c r="WIK12" s="242"/>
      <c r="WIL12" s="242"/>
      <c r="WIM12" s="242"/>
      <c r="WIN12" s="242"/>
      <c r="WIO12" s="242"/>
      <c r="WIP12" s="242"/>
      <c r="WIQ12" s="242"/>
      <c r="WIR12" s="242"/>
      <c r="WIS12" s="242"/>
      <c r="WIT12" s="242"/>
      <c r="WIU12" s="242"/>
      <c r="WIV12" s="242"/>
      <c r="WIW12" s="242"/>
      <c r="WIX12" s="242"/>
      <c r="WIY12" s="242"/>
      <c r="WIZ12" s="242"/>
      <c r="WJA12" s="242"/>
      <c r="WJB12" s="242"/>
      <c r="WJC12" s="242"/>
      <c r="WJD12" s="242"/>
      <c r="WJE12" s="242"/>
      <c r="WJF12" s="242"/>
      <c r="WJG12" s="242"/>
      <c r="WJH12" s="242"/>
      <c r="WJI12" s="242"/>
      <c r="WJJ12" s="242"/>
      <c r="WJK12" s="242"/>
      <c r="WJL12" s="242"/>
      <c r="WJM12" s="242"/>
      <c r="WJN12" s="242"/>
      <c r="WJO12" s="242"/>
      <c r="WJP12" s="242"/>
      <c r="WJQ12" s="242"/>
      <c r="WJR12" s="242"/>
      <c r="WJS12" s="242"/>
      <c r="WJT12" s="242"/>
      <c r="WJU12" s="242"/>
      <c r="WJV12" s="242"/>
      <c r="WJW12" s="242"/>
      <c r="WJX12" s="242"/>
      <c r="WJY12" s="242"/>
      <c r="WJZ12" s="242"/>
      <c r="WKA12" s="242"/>
      <c r="WKB12" s="242"/>
      <c r="WKC12" s="242"/>
      <c r="WKD12" s="242"/>
      <c r="WKE12" s="242"/>
      <c r="WKF12" s="242"/>
      <c r="WKG12" s="242"/>
      <c r="WKH12" s="242"/>
      <c r="WKI12" s="242"/>
      <c r="WKJ12" s="242"/>
      <c r="WKK12" s="242"/>
      <c r="WKL12" s="242"/>
      <c r="WKM12" s="242"/>
      <c r="WKN12" s="242"/>
      <c r="WKO12" s="242"/>
      <c r="WKP12" s="242"/>
      <c r="WKQ12" s="242"/>
      <c r="WKR12" s="242"/>
      <c r="WKS12" s="242"/>
      <c r="WKT12" s="242"/>
      <c r="WKU12" s="242"/>
      <c r="WKV12" s="242"/>
      <c r="WKW12" s="242"/>
      <c r="WKX12" s="242"/>
      <c r="WKY12" s="242"/>
      <c r="WKZ12" s="242"/>
      <c r="WLA12" s="242"/>
      <c r="WLB12" s="242"/>
      <c r="WLC12" s="242"/>
      <c r="WLD12" s="242"/>
      <c r="WLE12" s="242"/>
      <c r="WLF12" s="242"/>
      <c r="WLG12" s="242"/>
      <c r="WLH12" s="242"/>
      <c r="WLI12" s="242"/>
      <c r="WLJ12" s="242"/>
      <c r="WLK12" s="242"/>
      <c r="WLL12" s="242"/>
      <c r="WLM12" s="242"/>
      <c r="WLN12" s="242"/>
      <c r="WLO12" s="242"/>
      <c r="WLP12" s="242"/>
      <c r="WLQ12" s="242"/>
      <c r="WLR12" s="242"/>
      <c r="WLS12" s="242"/>
      <c r="WLT12" s="242"/>
      <c r="WLU12" s="242"/>
      <c r="WLV12" s="242"/>
      <c r="WLW12" s="242"/>
      <c r="WLX12" s="242"/>
      <c r="WLY12" s="242"/>
      <c r="WLZ12" s="242"/>
      <c r="WMA12" s="242"/>
      <c r="WMB12" s="242"/>
      <c r="WMC12" s="242"/>
      <c r="WMD12" s="242"/>
      <c r="WME12" s="242"/>
      <c r="WMF12" s="242"/>
      <c r="WMG12" s="242"/>
      <c r="WMH12" s="242"/>
      <c r="WMI12" s="242"/>
      <c r="WMJ12" s="242"/>
      <c r="WMK12" s="242"/>
      <c r="WML12" s="242"/>
      <c r="WMM12" s="242"/>
      <c r="WMN12" s="242"/>
      <c r="WMO12" s="242"/>
      <c r="WMP12" s="242"/>
      <c r="WMQ12" s="242"/>
      <c r="WMR12" s="242"/>
      <c r="WMS12" s="242"/>
      <c r="WMT12" s="242"/>
      <c r="WMU12" s="242"/>
      <c r="WMV12" s="242"/>
      <c r="WMW12" s="242"/>
      <c r="WMX12" s="242"/>
      <c r="WMY12" s="242"/>
      <c r="WMZ12" s="242"/>
      <c r="WNA12" s="242"/>
      <c r="WNB12" s="242"/>
      <c r="WNC12" s="242"/>
      <c r="WND12" s="242"/>
      <c r="WNE12" s="242"/>
      <c r="WNF12" s="242"/>
      <c r="WNG12" s="242"/>
      <c r="WNH12" s="242"/>
      <c r="WNI12" s="242"/>
      <c r="WNJ12" s="242"/>
      <c r="WNK12" s="242"/>
      <c r="WNL12" s="242"/>
      <c r="WNM12" s="242"/>
      <c r="WNN12" s="242"/>
      <c r="WNO12" s="242"/>
      <c r="WNP12" s="242"/>
      <c r="WNQ12" s="242"/>
      <c r="WNR12" s="242"/>
      <c r="WNS12" s="242"/>
      <c r="WNT12" s="242"/>
      <c r="WNU12" s="242"/>
      <c r="WNV12" s="242"/>
      <c r="WNW12" s="242"/>
      <c r="WNX12" s="242"/>
      <c r="WNY12" s="242"/>
      <c r="WNZ12" s="242"/>
      <c r="WOA12" s="242"/>
      <c r="WOB12" s="242"/>
      <c r="WOC12" s="242"/>
      <c r="WOD12" s="242"/>
      <c r="WOE12" s="242"/>
      <c r="WOF12" s="242"/>
      <c r="WOG12" s="242"/>
      <c r="WOH12" s="242"/>
      <c r="WOI12" s="242"/>
      <c r="WOJ12" s="242"/>
      <c r="WOK12" s="242"/>
      <c r="WOL12" s="242"/>
      <c r="WOM12" s="242"/>
      <c r="WON12" s="242"/>
      <c r="WOO12" s="242"/>
      <c r="WOP12" s="242"/>
      <c r="WOQ12" s="242"/>
      <c r="WOR12" s="242"/>
      <c r="WOS12" s="242"/>
      <c r="WOT12" s="242"/>
      <c r="WOU12" s="242"/>
      <c r="WOV12" s="242"/>
      <c r="WOW12" s="242"/>
      <c r="WOX12" s="242"/>
      <c r="WOY12" s="242"/>
      <c r="WOZ12" s="242"/>
      <c r="WPA12" s="242"/>
      <c r="WPB12" s="242"/>
      <c r="WPC12" s="242"/>
      <c r="WPD12" s="242"/>
      <c r="WPE12" s="242"/>
      <c r="WPF12" s="242"/>
      <c r="WPG12" s="242"/>
      <c r="WPH12" s="242"/>
      <c r="WPI12" s="242"/>
      <c r="WPJ12" s="242"/>
      <c r="WPK12" s="242"/>
      <c r="WPL12" s="242"/>
      <c r="WPM12" s="242"/>
      <c r="WPN12" s="242"/>
      <c r="WPO12" s="242"/>
      <c r="WPP12" s="242"/>
      <c r="WPQ12" s="242"/>
      <c r="WPR12" s="242"/>
      <c r="WPS12" s="242"/>
      <c r="WPT12" s="242"/>
      <c r="WPU12" s="242"/>
      <c r="WPV12" s="242"/>
      <c r="WPW12" s="242"/>
      <c r="WPX12" s="242"/>
      <c r="WPY12" s="242"/>
      <c r="WPZ12" s="242"/>
      <c r="WQA12" s="242"/>
      <c r="WQB12" s="242"/>
      <c r="WQC12" s="242"/>
      <c r="WQD12" s="242"/>
      <c r="WQE12" s="242"/>
      <c r="WQF12" s="242"/>
      <c r="WQG12" s="242"/>
      <c r="WQH12" s="242"/>
      <c r="WQI12" s="242"/>
      <c r="WQJ12" s="242"/>
      <c r="WQK12" s="242"/>
      <c r="WQL12" s="242"/>
      <c r="WQM12" s="242"/>
      <c r="WQN12" s="242"/>
      <c r="WQO12" s="242"/>
      <c r="WQP12" s="242"/>
      <c r="WQQ12" s="242"/>
      <c r="WQR12" s="242"/>
      <c r="WQS12" s="242"/>
      <c r="WQT12" s="242"/>
      <c r="WQU12" s="242"/>
      <c r="WQV12" s="242"/>
      <c r="WQW12" s="242"/>
      <c r="WQX12" s="242"/>
      <c r="WQY12" s="242"/>
      <c r="WQZ12" s="242"/>
      <c r="WRA12" s="242"/>
      <c r="WRB12" s="242"/>
      <c r="WRC12" s="242"/>
      <c r="WRD12" s="242"/>
      <c r="WRE12" s="242"/>
      <c r="WRF12" s="242"/>
      <c r="WRG12" s="242"/>
      <c r="WRH12" s="242"/>
      <c r="WRI12" s="242"/>
      <c r="WRJ12" s="242"/>
      <c r="WRK12" s="242"/>
      <c r="WRL12" s="242"/>
      <c r="WRM12" s="242"/>
      <c r="WRN12" s="242"/>
      <c r="WRO12" s="242"/>
      <c r="WRP12" s="242"/>
      <c r="WRQ12" s="242"/>
      <c r="WRR12" s="242"/>
      <c r="WRS12" s="242"/>
      <c r="WRT12" s="242"/>
      <c r="WRU12" s="242"/>
      <c r="WRV12" s="242"/>
      <c r="WRW12" s="242"/>
      <c r="WRX12" s="242"/>
      <c r="WRY12" s="242"/>
      <c r="WRZ12" s="242"/>
      <c r="WSA12" s="242"/>
      <c r="WSB12" s="242"/>
      <c r="WSC12" s="242"/>
      <c r="WSD12" s="242"/>
      <c r="WSE12" s="242"/>
      <c r="WSF12" s="242"/>
      <c r="WSG12" s="242"/>
      <c r="WSH12" s="242"/>
      <c r="WSI12" s="242"/>
      <c r="WSJ12" s="242"/>
      <c r="WSK12" s="242"/>
      <c r="WSL12" s="242"/>
      <c r="WSM12" s="242"/>
      <c r="WSN12" s="242"/>
      <c r="WSO12" s="242"/>
      <c r="WSP12" s="242"/>
      <c r="WSQ12" s="242"/>
      <c r="WSR12" s="242"/>
      <c r="WSS12" s="242"/>
      <c r="WST12" s="242"/>
      <c r="WSU12" s="242"/>
      <c r="WSV12" s="242"/>
      <c r="WSW12" s="242"/>
      <c r="WSX12" s="242"/>
      <c r="WSY12" s="242"/>
      <c r="WSZ12" s="242"/>
      <c r="WTA12" s="242"/>
      <c r="WTB12" s="242"/>
      <c r="WTC12" s="242"/>
      <c r="WTD12" s="242"/>
      <c r="WTE12" s="242"/>
      <c r="WTF12" s="242"/>
      <c r="WTG12" s="242"/>
      <c r="WTH12" s="242"/>
      <c r="WTI12" s="242"/>
      <c r="WTJ12" s="242"/>
      <c r="WTK12" s="242"/>
      <c r="WTL12" s="242"/>
      <c r="WTM12" s="242"/>
      <c r="WTN12" s="242"/>
      <c r="WTO12" s="242"/>
      <c r="WTP12" s="242"/>
      <c r="WTQ12" s="242"/>
      <c r="WTR12" s="242"/>
      <c r="WTS12" s="242"/>
      <c r="WTT12" s="242"/>
      <c r="WTU12" s="242"/>
      <c r="WTV12" s="242"/>
      <c r="WTW12" s="242"/>
      <c r="WTX12" s="242"/>
      <c r="WTY12" s="242"/>
      <c r="WTZ12" s="242"/>
      <c r="WUA12" s="242"/>
      <c r="WUB12" s="242"/>
      <c r="WUC12" s="242"/>
      <c r="WUD12" s="242"/>
      <c r="WUE12" s="242"/>
      <c r="WUF12" s="242"/>
      <c r="WUG12" s="242"/>
      <c r="WUH12" s="242"/>
      <c r="WUI12" s="242"/>
      <c r="WUJ12" s="242"/>
      <c r="WUK12" s="242"/>
      <c r="WUL12" s="242"/>
      <c r="WUM12" s="242"/>
      <c r="WUN12" s="242"/>
      <c r="WUO12" s="242"/>
      <c r="WUP12" s="242"/>
      <c r="WUQ12" s="242"/>
      <c r="WUR12" s="242"/>
      <c r="WUS12" s="242"/>
      <c r="WUT12" s="242"/>
      <c r="WUU12" s="242"/>
      <c r="WUV12" s="242"/>
      <c r="WUW12" s="242"/>
      <c r="WUX12" s="242"/>
      <c r="WUY12" s="242"/>
      <c r="WUZ12" s="242"/>
      <c r="WVA12" s="242"/>
      <c r="WVB12" s="242"/>
      <c r="WVC12" s="242"/>
      <c r="WVD12" s="242"/>
      <c r="WVE12" s="242"/>
      <c r="WVF12" s="242"/>
      <c r="WVG12" s="242"/>
      <c r="WVH12" s="242"/>
      <c r="WVI12" s="242"/>
      <c r="WVJ12" s="242"/>
      <c r="WVK12" s="242"/>
      <c r="WVL12" s="242"/>
      <c r="WVM12" s="242"/>
      <c r="WVN12" s="242"/>
      <c r="WVO12" s="242"/>
      <c r="WVP12" s="242"/>
      <c r="WVQ12" s="242"/>
      <c r="WVR12" s="242"/>
      <c r="WVS12" s="242"/>
      <c r="WVT12" s="242"/>
      <c r="WVU12" s="242"/>
      <c r="WVV12" s="242"/>
      <c r="WVW12" s="242"/>
      <c r="WVX12" s="242"/>
      <c r="WVY12" s="242"/>
      <c r="WVZ12" s="242"/>
      <c r="WWA12" s="242"/>
      <c r="WWB12" s="242"/>
      <c r="WWC12" s="242"/>
      <c r="WWD12" s="242"/>
      <c r="WWE12" s="242"/>
      <c r="WWF12" s="242"/>
      <c r="WWG12" s="242"/>
      <c r="WWH12" s="242"/>
      <c r="WWI12" s="242"/>
      <c r="WWJ12" s="242"/>
      <c r="WWK12" s="242"/>
      <c r="WWL12" s="242"/>
      <c r="WWM12" s="242"/>
      <c r="WWN12" s="242"/>
      <c r="WWO12" s="242"/>
      <c r="WWP12" s="242"/>
      <c r="WWQ12" s="242"/>
      <c r="WWR12" s="242"/>
      <c r="WWS12" s="242"/>
      <c r="WWT12" s="242"/>
      <c r="WWU12" s="242"/>
      <c r="WWV12" s="242"/>
      <c r="WWW12" s="242"/>
      <c r="WWX12" s="242"/>
      <c r="WWY12" s="242"/>
      <c r="WWZ12" s="242"/>
      <c r="WXA12" s="242"/>
      <c r="WXB12" s="242"/>
      <c r="WXC12" s="242"/>
      <c r="WXD12" s="242"/>
      <c r="WXE12" s="242"/>
      <c r="WXF12" s="242"/>
      <c r="WXG12" s="242"/>
      <c r="WXH12" s="242"/>
      <c r="WXI12" s="242"/>
      <c r="WXJ12" s="242"/>
      <c r="WXK12" s="242"/>
      <c r="WXL12" s="242"/>
      <c r="WXM12" s="242"/>
      <c r="WXN12" s="242"/>
      <c r="WXO12" s="242"/>
      <c r="WXP12" s="242"/>
      <c r="WXQ12" s="242"/>
      <c r="WXR12" s="242"/>
      <c r="WXS12" s="242"/>
      <c r="WXT12" s="242"/>
      <c r="WXU12" s="242"/>
      <c r="WXV12" s="242"/>
      <c r="WXW12" s="242"/>
      <c r="WXX12" s="242"/>
      <c r="WXY12" s="242"/>
      <c r="WXZ12" s="242"/>
      <c r="WYA12" s="242"/>
      <c r="WYB12" s="242"/>
      <c r="WYC12" s="242"/>
      <c r="WYD12" s="242"/>
      <c r="WYE12" s="242"/>
      <c r="WYF12" s="242"/>
      <c r="WYG12" s="242"/>
      <c r="WYH12" s="242"/>
      <c r="WYI12" s="242"/>
      <c r="WYJ12" s="242"/>
      <c r="WYK12" s="242"/>
      <c r="WYL12" s="242"/>
      <c r="WYM12" s="242"/>
      <c r="WYN12" s="242"/>
      <c r="WYO12" s="242"/>
      <c r="WYP12" s="242"/>
      <c r="WYQ12" s="242"/>
      <c r="WYR12" s="242"/>
      <c r="WYS12" s="242"/>
      <c r="WYT12" s="242"/>
      <c r="WYU12" s="242"/>
      <c r="WYV12" s="242"/>
      <c r="WYW12" s="242"/>
      <c r="WYX12" s="242"/>
      <c r="WYY12" s="242"/>
      <c r="WYZ12" s="242"/>
      <c r="WZA12" s="242"/>
      <c r="WZB12" s="242"/>
      <c r="WZC12" s="242"/>
      <c r="WZD12" s="242"/>
      <c r="WZE12" s="242"/>
      <c r="WZF12" s="242"/>
      <c r="WZG12" s="242"/>
      <c r="WZH12" s="242"/>
      <c r="WZI12" s="242"/>
      <c r="WZJ12" s="242"/>
      <c r="WZK12" s="242"/>
      <c r="WZL12" s="242"/>
      <c r="WZM12" s="242"/>
      <c r="WZN12" s="242"/>
      <c r="WZO12" s="242"/>
      <c r="WZP12" s="242"/>
      <c r="WZQ12" s="242"/>
      <c r="WZR12" s="242"/>
      <c r="WZS12" s="242"/>
      <c r="WZT12" s="242"/>
      <c r="WZU12" s="242"/>
      <c r="WZV12" s="242"/>
      <c r="WZW12" s="242"/>
      <c r="WZX12" s="242"/>
      <c r="WZY12" s="242"/>
      <c r="WZZ12" s="242"/>
      <c r="XAA12" s="242"/>
      <c r="XAB12" s="242"/>
      <c r="XAC12" s="242"/>
      <c r="XAD12" s="242"/>
      <c r="XAE12" s="242"/>
      <c r="XAF12" s="242"/>
      <c r="XAG12" s="242"/>
      <c r="XAH12" s="242"/>
      <c r="XAI12" s="242"/>
      <c r="XAJ12" s="242"/>
      <c r="XAK12" s="242"/>
      <c r="XAL12" s="242"/>
      <c r="XAM12" s="242"/>
      <c r="XAN12" s="242"/>
      <c r="XAO12" s="242"/>
      <c r="XAP12" s="242"/>
      <c r="XAQ12" s="242"/>
      <c r="XAR12" s="242"/>
      <c r="XAS12" s="242"/>
      <c r="XAT12" s="242"/>
      <c r="XAU12" s="242"/>
      <c r="XAV12" s="242"/>
      <c r="XAW12" s="242"/>
      <c r="XAX12" s="242"/>
      <c r="XAY12" s="242"/>
      <c r="XAZ12" s="242"/>
      <c r="XBA12" s="242"/>
      <c r="XBB12" s="242"/>
      <c r="XBC12" s="242"/>
      <c r="XBD12" s="242"/>
      <c r="XBE12" s="242"/>
      <c r="XBF12" s="242"/>
      <c r="XBG12" s="242"/>
      <c r="XBH12" s="242"/>
      <c r="XBI12" s="242"/>
      <c r="XBJ12" s="242"/>
      <c r="XBK12" s="242"/>
      <c r="XBL12" s="242"/>
      <c r="XBM12" s="242"/>
      <c r="XBN12" s="242"/>
      <c r="XBO12" s="242"/>
      <c r="XBP12" s="242"/>
      <c r="XBQ12" s="242"/>
      <c r="XBR12" s="242"/>
      <c r="XBS12" s="242"/>
      <c r="XBT12" s="242"/>
      <c r="XBU12" s="242"/>
      <c r="XBV12" s="242"/>
      <c r="XBW12" s="242"/>
      <c r="XBX12" s="242"/>
      <c r="XBY12" s="242"/>
      <c r="XBZ12" s="242"/>
      <c r="XCA12" s="242"/>
      <c r="XCB12" s="242"/>
      <c r="XCC12" s="242"/>
      <c r="XCD12" s="242"/>
      <c r="XCE12" s="242"/>
      <c r="XCF12" s="242"/>
      <c r="XCG12" s="242"/>
      <c r="XCH12" s="242"/>
      <c r="XCI12" s="242"/>
      <c r="XCJ12" s="242"/>
      <c r="XCK12" s="242"/>
      <c r="XCL12" s="242"/>
      <c r="XCM12" s="242"/>
      <c r="XCN12" s="242"/>
      <c r="XCO12" s="242"/>
      <c r="XCP12" s="242"/>
      <c r="XCQ12" s="242"/>
      <c r="XCR12" s="242"/>
      <c r="XCS12" s="242"/>
      <c r="XCT12" s="242"/>
      <c r="XCU12" s="242"/>
      <c r="XCV12" s="242"/>
      <c r="XCW12" s="242"/>
      <c r="XCX12" s="242"/>
      <c r="XCY12" s="242"/>
      <c r="XCZ12" s="242"/>
      <c r="XDA12" s="242"/>
      <c r="XDB12" s="242"/>
      <c r="XDC12" s="242"/>
      <c r="XDD12" s="242"/>
      <c r="XDE12" s="242"/>
      <c r="XDF12" s="242"/>
      <c r="XDG12" s="242"/>
      <c r="XDH12" s="242"/>
      <c r="XDI12" s="242"/>
      <c r="XDJ12" s="242"/>
      <c r="XDK12" s="242"/>
      <c r="XDL12" s="242"/>
      <c r="XDM12" s="242"/>
      <c r="XDN12" s="242"/>
      <c r="XDO12" s="242"/>
      <c r="XDP12" s="242"/>
      <c r="XDQ12" s="242"/>
      <c r="XDR12" s="242"/>
      <c r="XDS12" s="242"/>
      <c r="XDT12" s="242"/>
      <c r="XDU12" s="242"/>
      <c r="XDV12" s="242"/>
      <c r="XDW12" s="242"/>
      <c r="XDX12" s="242"/>
      <c r="XDY12" s="242"/>
      <c r="XDZ12" s="242"/>
      <c r="XEA12" s="242"/>
      <c r="XEB12" s="242"/>
      <c r="XEC12" s="242"/>
      <c r="XED12" s="242"/>
      <c r="XEE12" s="242"/>
      <c r="XEF12" s="242"/>
    </row>
    <row r="13" spans="1:16360" s="225" customFormat="1" ht="39.75" customHeight="1" x14ac:dyDescent="0.3">
      <c r="A13" s="243" t="s">
        <v>102</v>
      </c>
      <c r="B13" s="257" t="s">
        <v>22</v>
      </c>
      <c r="C13" s="258"/>
      <c r="D13" s="250" t="s">
        <v>148</v>
      </c>
      <c r="E13" s="250"/>
      <c r="F13" s="251"/>
      <c r="G13" s="259">
        <v>6</v>
      </c>
      <c r="H13" s="249">
        <v>180</v>
      </c>
      <c r="I13" s="230">
        <v>60</v>
      </c>
      <c r="J13" s="250">
        <v>15</v>
      </c>
      <c r="K13" s="250">
        <v>45</v>
      </c>
      <c r="L13" s="250"/>
      <c r="M13" s="251">
        <v>120</v>
      </c>
      <c r="N13" s="255">
        <v>4</v>
      </c>
      <c r="O13" s="242"/>
      <c r="P13" s="242"/>
      <c r="Q13" s="242"/>
      <c r="R13" s="242"/>
      <c r="S13" s="242"/>
      <c r="T13" s="242"/>
      <c r="U13" s="242"/>
      <c r="V13" s="242"/>
      <c r="W13" s="242"/>
      <c r="X13" s="242"/>
      <c r="Y13" s="242"/>
      <c r="Z13" s="242"/>
      <c r="AA13" s="242"/>
      <c r="AB13" s="242"/>
      <c r="AC13" s="296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42"/>
      <c r="AQ13" s="242"/>
      <c r="AR13" s="242"/>
      <c r="AS13" s="242"/>
      <c r="AT13" s="242"/>
      <c r="AU13" s="242"/>
      <c r="AV13" s="242"/>
      <c r="AW13" s="242"/>
      <c r="AX13" s="242"/>
      <c r="AY13" s="242"/>
      <c r="AZ13" s="242"/>
      <c r="BA13" s="242"/>
      <c r="BB13" s="242"/>
      <c r="BC13" s="242"/>
      <c r="BD13" s="242"/>
      <c r="BE13" s="242"/>
      <c r="BF13" s="242"/>
      <c r="BG13" s="242"/>
      <c r="BH13" s="242"/>
      <c r="BI13" s="242"/>
      <c r="BJ13" s="242"/>
      <c r="BK13" s="242"/>
      <c r="BL13" s="242"/>
      <c r="BM13" s="242"/>
      <c r="BN13" s="242"/>
      <c r="BO13" s="242"/>
      <c r="BP13" s="242"/>
      <c r="BQ13" s="242"/>
      <c r="BR13" s="242"/>
      <c r="BS13" s="242"/>
      <c r="BT13" s="242"/>
      <c r="BU13" s="242"/>
      <c r="BV13" s="242"/>
      <c r="BW13" s="242"/>
      <c r="BX13" s="242"/>
      <c r="BY13" s="242"/>
      <c r="BZ13" s="242"/>
      <c r="CA13" s="242"/>
      <c r="CB13" s="242"/>
      <c r="CC13" s="242"/>
      <c r="CD13" s="242"/>
      <c r="CE13" s="242"/>
      <c r="CF13" s="242"/>
      <c r="CG13" s="242"/>
      <c r="CH13" s="242"/>
      <c r="CI13" s="242"/>
      <c r="CJ13" s="242"/>
      <c r="CK13" s="242"/>
      <c r="CL13" s="242"/>
      <c r="CM13" s="242"/>
      <c r="CN13" s="242"/>
      <c r="CO13" s="242"/>
      <c r="CP13" s="242"/>
      <c r="CQ13" s="242"/>
      <c r="CR13" s="242"/>
      <c r="CS13" s="242"/>
      <c r="CT13" s="242"/>
      <c r="CU13" s="242"/>
      <c r="CV13" s="242"/>
      <c r="CW13" s="242"/>
      <c r="CX13" s="242"/>
      <c r="CY13" s="242"/>
      <c r="CZ13" s="242"/>
      <c r="DA13" s="242"/>
      <c r="DB13" s="242"/>
      <c r="DC13" s="242"/>
      <c r="DD13" s="242"/>
      <c r="DE13" s="242"/>
      <c r="DF13" s="242"/>
      <c r="DG13" s="242"/>
      <c r="DH13" s="242"/>
      <c r="DI13" s="242"/>
      <c r="DJ13" s="242"/>
      <c r="DK13" s="242"/>
      <c r="DL13" s="242"/>
      <c r="DM13" s="242"/>
      <c r="DN13" s="242"/>
      <c r="DO13" s="242"/>
      <c r="DP13" s="242"/>
      <c r="DQ13" s="242"/>
      <c r="DR13" s="242"/>
      <c r="DS13" s="242"/>
      <c r="DT13" s="242"/>
      <c r="DU13" s="242"/>
      <c r="DV13" s="242"/>
      <c r="DW13" s="242"/>
      <c r="DX13" s="242"/>
      <c r="DY13" s="242"/>
      <c r="DZ13" s="242"/>
      <c r="EA13" s="242"/>
      <c r="EB13" s="242"/>
      <c r="EC13" s="242"/>
      <c r="ED13" s="242"/>
      <c r="EE13" s="242"/>
      <c r="EF13" s="242"/>
      <c r="EG13" s="242"/>
      <c r="EH13" s="242"/>
      <c r="EI13" s="242"/>
      <c r="EJ13" s="242"/>
      <c r="EK13" s="242"/>
      <c r="EL13" s="242"/>
      <c r="EM13" s="242"/>
      <c r="EN13" s="242"/>
      <c r="EO13" s="242"/>
      <c r="EP13" s="242"/>
      <c r="EQ13" s="242"/>
      <c r="ER13" s="242"/>
      <c r="ES13" s="242"/>
      <c r="ET13" s="242"/>
      <c r="EU13" s="242"/>
      <c r="EV13" s="242"/>
      <c r="EW13" s="242"/>
      <c r="EX13" s="242"/>
      <c r="EY13" s="242"/>
      <c r="EZ13" s="242"/>
      <c r="FA13" s="242"/>
      <c r="FB13" s="242"/>
      <c r="FC13" s="242"/>
      <c r="FD13" s="242"/>
      <c r="FE13" s="242"/>
      <c r="FF13" s="242"/>
      <c r="FG13" s="242"/>
      <c r="FH13" s="242"/>
      <c r="FI13" s="242"/>
      <c r="FJ13" s="242"/>
      <c r="FK13" s="242"/>
      <c r="FL13" s="242"/>
      <c r="FM13" s="242"/>
      <c r="FN13" s="242"/>
      <c r="FO13" s="242"/>
      <c r="FP13" s="242"/>
      <c r="FQ13" s="242"/>
      <c r="FR13" s="242"/>
      <c r="FS13" s="242"/>
      <c r="FT13" s="242"/>
      <c r="FU13" s="242"/>
      <c r="FV13" s="242"/>
      <c r="FW13" s="242"/>
      <c r="FX13" s="242"/>
      <c r="FY13" s="242"/>
      <c r="FZ13" s="242"/>
      <c r="GA13" s="242"/>
      <c r="GB13" s="242"/>
      <c r="GC13" s="242"/>
      <c r="GD13" s="242"/>
      <c r="GE13" s="242"/>
      <c r="GF13" s="242"/>
      <c r="GG13" s="242"/>
      <c r="GH13" s="242"/>
      <c r="GI13" s="242"/>
      <c r="GJ13" s="242"/>
      <c r="GK13" s="242"/>
      <c r="GL13" s="242"/>
      <c r="GM13" s="242"/>
      <c r="GN13" s="242"/>
      <c r="GO13" s="242"/>
      <c r="GP13" s="242"/>
      <c r="GQ13" s="242"/>
      <c r="GR13" s="242"/>
      <c r="GS13" s="242"/>
      <c r="GT13" s="242"/>
      <c r="GU13" s="242"/>
      <c r="GV13" s="242"/>
      <c r="GW13" s="242"/>
      <c r="GX13" s="242"/>
      <c r="GY13" s="242"/>
      <c r="GZ13" s="242"/>
      <c r="HA13" s="242"/>
      <c r="HB13" s="242"/>
      <c r="HC13" s="242"/>
      <c r="HD13" s="242"/>
      <c r="HE13" s="242"/>
      <c r="HF13" s="242"/>
      <c r="HG13" s="242"/>
      <c r="HH13" s="242"/>
      <c r="HI13" s="242"/>
      <c r="HJ13" s="242"/>
      <c r="HK13" s="242"/>
      <c r="HL13" s="242"/>
      <c r="HM13" s="242"/>
      <c r="HN13" s="242"/>
      <c r="HO13" s="242"/>
      <c r="HP13" s="242"/>
      <c r="HQ13" s="242"/>
      <c r="HR13" s="242"/>
      <c r="HS13" s="242"/>
      <c r="HT13" s="242"/>
      <c r="HU13" s="242"/>
      <c r="HV13" s="242"/>
      <c r="HW13" s="242"/>
      <c r="HX13" s="242"/>
      <c r="HY13" s="242"/>
      <c r="HZ13" s="242"/>
      <c r="IA13" s="242"/>
      <c r="IB13" s="242"/>
      <c r="IC13" s="242"/>
      <c r="ID13" s="242"/>
      <c r="IE13" s="242"/>
      <c r="IF13" s="242"/>
      <c r="IG13" s="242"/>
      <c r="IH13" s="242"/>
      <c r="II13" s="242"/>
      <c r="IJ13" s="242"/>
      <c r="IK13" s="242"/>
      <c r="IL13" s="242"/>
      <c r="IM13" s="242"/>
      <c r="IN13" s="242"/>
      <c r="IO13" s="242"/>
      <c r="IP13" s="242"/>
      <c r="IQ13" s="242"/>
      <c r="IR13" s="242"/>
      <c r="IS13" s="242"/>
      <c r="IT13" s="242"/>
      <c r="IU13" s="242"/>
      <c r="IV13" s="242"/>
      <c r="IW13" s="242"/>
      <c r="IX13" s="242"/>
      <c r="IY13" s="242"/>
      <c r="IZ13" s="242"/>
      <c r="JA13" s="242"/>
      <c r="JB13" s="242"/>
      <c r="JC13" s="242"/>
      <c r="JD13" s="242"/>
      <c r="JE13" s="242"/>
      <c r="JF13" s="242"/>
      <c r="JG13" s="242"/>
      <c r="JH13" s="242"/>
      <c r="JI13" s="242"/>
      <c r="JJ13" s="242"/>
      <c r="JK13" s="242"/>
      <c r="JL13" s="242"/>
      <c r="JM13" s="242"/>
      <c r="JN13" s="242"/>
      <c r="JO13" s="242"/>
      <c r="JP13" s="242"/>
      <c r="JQ13" s="242"/>
      <c r="JR13" s="242"/>
      <c r="JS13" s="242"/>
      <c r="JT13" s="242"/>
      <c r="JU13" s="242"/>
      <c r="JV13" s="242"/>
      <c r="JW13" s="242"/>
      <c r="JX13" s="242"/>
      <c r="JY13" s="242"/>
      <c r="JZ13" s="242"/>
      <c r="KA13" s="242"/>
      <c r="KB13" s="242"/>
      <c r="KC13" s="242"/>
      <c r="KD13" s="242"/>
      <c r="KE13" s="242"/>
      <c r="KF13" s="242"/>
      <c r="KG13" s="242"/>
      <c r="KH13" s="242"/>
      <c r="KI13" s="242"/>
      <c r="KJ13" s="242"/>
      <c r="KK13" s="242"/>
      <c r="KL13" s="242"/>
      <c r="KM13" s="242"/>
      <c r="KN13" s="242"/>
      <c r="KO13" s="242"/>
      <c r="KP13" s="242"/>
      <c r="KQ13" s="242"/>
      <c r="KR13" s="242"/>
      <c r="KS13" s="242"/>
      <c r="KT13" s="242"/>
      <c r="KU13" s="242"/>
      <c r="KV13" s="242"/>
      <c r="KW13" s="242"/>
      <c r="KX13" s="242"/>
      <c r="KY13" s="242"/>
      <c r="KZ13" s="242"/>
      <c r="LA13" s="242"/>
      <c r="LB13" s="242"/>
      <c r="LC13" s="242"/>
      <c r="LD13" s="242"/>
      <c r="LE13" s="242"/>
      <c r="LF13" s="242"/>
      <c r="LG13" s="242"/>
      <c r="LH13" s="242"/>
      <c r="LI13" s="242"/>
      <c r="LJ13" s="242"/>
      <c r="LK13" s="242"/>
      <c r="LL13" s="242"/>
      <c r="LM13" s="242"/>
      <c r="LN13" s="242"/>
      <c r="LO13" s="242"/>
      <c r="LP13" s="242"/>
      <c r="LQ13" s="242"/>
      <c r="LR13" s="242"/>
      <c r="LS13" s="242"/>
      <c r="LT13" s="242"/>
      <c r="LU13" s="242"/>
      <c r="LV13" s="242"/>
      <c r="LW13" s="242"/>
      <c r="LX13" s="242"/>
      <c r="LY13" s="242"/>
      <c r="LZ13" s="242"/>
      <c r="MA13" s="242"/>
      <c r="MB13" s="242"/>
      <c r="MC13" s="242"/>
      <c r="MD13" s="242"/>
      <c r="ME13" s="242"/>
      <c r="MF13" s="242"/>
      <c r="MG13" s="242"/>
      <c r="MH13" s="242"/>
      <c r="MI13" s="242"/>
      <c r="MJ13" s="242"/>
      <c r="MK13" s="242"/>
      <c r="ML13" s="242"/>
      <c r="MM13" s="242"/>
      <c r="MN13" s="242"/>
      <c r="MO13" s="242"/>
      <c r="MP13" s="242"/>
      <c r="MQ13" s="242"/>
      <c r="MR13" s="242"/>
      <c r="MS13" s="242"/>
      <c r="MT13" s="242"/>
      <c r="MU13" s="242"/>
      <c r="MV13" s="242"/>
      <c r="MW13" s="242"/>
      <c r="MX13" s="242"/>
      <c r="MY13" s="242"/>
      <c r="MZ13" s="242"/>
      <c r="NA13" s="242"/>
      <c r="NB13" s="242"/>
      <c r="NC13" s="242"/>
      <c r="ND13" s="242"/>
      <c r="NE13" s="242"/>
      <c r="NF13" s="242"/>
      <c r="NG13" s="242"/>
      <c r="NH13" s="242"/>
      <c r="NI13" s="242"/>
      <c r="NJ13" s="242"/>
      <c r="NK13" s="242"/>
      <c r="NL13" s="242"/>
      <c r="NM13" s="242"/>
      <c r="NN13" s="242"/>
      <c r="NO13" s="242"/>
      <c r="NP13" s="242"/>
      <c r="NQ13" s="242"/>
      <c r="NR13" s="242"/>
      <c r="NS13" s="242"/>
      <c r="NT13" s="242"/>
      <c r="NU13" s="242"/>
      <c r="NV13" s="242"/>
      <c r="NW13" s="242"/>
      <c r="NX13" s="242"/>
      <c r="NY13" s="242"/>
      <c r="NZ13" s="242"/>
      <c r="OA13" s="242"/>
      <c r="OB13" s="242"/>
      <c r="OC13" s="242"/>
      <c r="OD13" s="242"/>
      <c r="OE13" s="242"/>
      <c r="OF13" s="242"/>
      <c r="OG13" s="242"/>
      <c r="OH13" s="242"/>
      <c r="OI13" s="242"/>
      <c r="OJ13" s="242"/>
      <c r="OK13" s="242"/>
      <c r="OL13" s="242"/>
      <c r="OM13" s="242"/>
      <c r="ON13" s="242"/>
      <c r="OO13" s="242"/>
      <c r="OP13" s="242"/>
      <c r="OQ13" s="242"/>
      <c r="OR13" s="242"/>
      <c r="OS13" s="242"/>
      <c r="OT13" s="242"/>
      <c r="OU13" s="242"/>
      <c r="OV13" s="242"/>
      <c r="OW13" s="242"/>
      <c r="OX13" s="242"/>
      <c r="OY13" s="242"/>
      <c r="OZ13" s="242"/>
      <c r="PA13" s="242"/>
      <c r="PB13" s="242"/>
      <c r="PC13" s="242"/>
      <c r="PD13" s="242"/>
      <c r="PE13" s="242"/>
      <c r="PF13" s="242"/>
      <c r="PG13" s="242"/>
      <c r="PH13" s="242"/>
      <c r="PI13" s="242"/>
      <c r="PJ13" s="242"/>
      <c r="PK13" s="242"/>
      <c r="PL13" s="242"/>
      <c r="PM13" s="242"/>
      <c r="PN13" s="242"/>
      <c r="PO13" s="242"/>
      <c r="PP13" s="242"/>
      <c r="PQ13" s="242"/>
      <c r="PR13" s="242"/>
      <c r="PS13" s="242"/>
      <c r="PT13" s="242"/>
      <c r="PU13" s="242"/>
      <c r="PV13" s="242"/>
      <c r="PW13" s="242"/>
      <c r="PX13" s="242"/>
      <c r="PY13" s="242"/>
      <c r="PZ13" s="242"/>
      <c r="QA13" s="242"/>
      <c r="QB13" s="242"/>
      <c r="QC13" s="242"/>
      <c r="QD13" s="242"/>
      <c r="QE13" s="242"/>
      <c r="QF13" s="242"/>
      <c r="QG13" s="242"/>
      <c r="QH13" s="242"/>
      <c r="QI13" s="242"/>
      <c r="QJ13" s="242"/>
      <c r="QK13" s="242"/>
      <c r="QL13" s="242"/>
      <c r="QM13" s="242"/>
      <c r="QN13" s="242"/>
      <c r="QO13" s="242"/>
      <c r="QP13" s="242"/>
      <c r="QQ13" s="242"/>
      <c r="QR13" s="242"/>
      <c r="QS13" s="242"/>
      <c r="QT13" s="242"/>
      <c r="QU13" s="242"/>
      <c r="QV13" s="242"/>
      <c r="QW13" s="242"/>
      <c r="QX13" s="242"/>
      <c r="QY13" s="242"/>
      <c r="QZ13" s="242"/>
      <c r="RA13" s="242"/>
      <c r="RB13" s="242"/>
      <c r="RC13" s="242"/>
      <c r="RD13" s="242"/>
      <c r="RE13" s="242"/>
      <c r="RF13" s="242"/>
      <c r="RG13" s="242"/>
      <c r="RH13" s="242"/>
      <c r="RI13" s="242"/>
      <c r="RJ13" s="242"/>
      <c r="RK13" s="242"/>
      <c r="RL13" s="242"/>
      <c r="RM13" s="242"/>
      <c r="RN13" s="242"/>
      <c r="RO13" s="242"/>
      <c r="RP13" s="242"/>
      <c r="RQ13" s="242"/>
      <c r="RR13" s="242"/>
      <c r="RS13" s="242"/>
      <c r="RT13" s="242"/>
      <c r="RU13" s="242"/>
      <c r="RV13" s="242"/>
      <c r="RW13" s="242"/>
      <c r="RX13" s="242"/>
      <c r="RY13" s="242"/>
      <c r="RZ13" s="242"/>
      <c r="SA13" s="242"/>
      <c r="SB13" s="242"/>
      <c r="SC13" s="242"/>
      <c r="SD13" s="242"/>
      <c r="SE13" s="242"/>
      <c r="SF13" s="242"/>
      <c r="SG13" s="242"/>
      <c r="SH13" s="242"/>
      <c r="SI13" s="242"/>
      <c r="SJ13" s="242"/>
      <c r="SK13" s="242"/>
      <c r="SL13" s="242"/>
      <c r="SM13" s="242"/>
      <c r="SN13" s="242"/>
      <c r="SO13" s="242"/>
      <c r="SP13" s="242"/>
      <c r="SQ13" s="242"/>
      <c r="SR13" s="242"/>
      <c r="SS13" s="242"/>
      <c r="ST13" s="242"/>
      <c r="SU13" s="242"/>
      <c r="SV13" s="242"/>
      <c r="SW13" s="242"/>
      <c r="SX13" s="242"/>
      <c r="SY13" s="242"/>
      <c r="SZ13" s="242"/>
      <c r="TA13" s="242"/>
      <c r="TB13" s="242"/>
      <c r="TC13" s="242"/>
      <c r="TD13" s="242"/>
      <c r="TE13" s="242"/>
      <c r="TF13" s="242"/>
      <c r="TG13" s="242"/>
      <c r="TH13" s="242"/>
      <c r="TI13" s="242"/>
      <c r="TJ13" s="242"/>
      <c r="TK13" s="242"/>
      <c r="TL13" s="242"/>
      <c r="TM13" s="242"/>
      <c r="TN13" s="242"/>
      <c r="TO13" s="242"/>
      <c r="TP13" s="242"/>
      <c r="TQ13" s="242"/>
      <c r="TR13" s="242"/>
      <c r="TS13" s="242"/>
      <c r="TT13" s="242"/>
      <c r="TU13" s="242"/>
      <c r="TV13" s="242"/>
      <c r="TW13" s="242"/>
      <c r="TX13" s="242"/>
      <c r="TY13" s="242"/>
      <c r="TZ13" s="242"/>
      <c r="UA13" s="242"/>
      <c r="UB13" s="242"/>
      <c r="UC13" s="242"/>
      <c r="UD13" s="242"/>
      <c r="UE13" s="242"/>
      <c r="UF13" s="242"/>
      <c r="UG13" s="242"/>
      <c r="UH13" s="242"/>
      <c r="UI13" s="242"/>
      <c r="UJ13" s="242"/>
      <c r="UK13" s="242"/>
      <c r="UL13" s="242"/>
      <c r="UM13" s="242"/>
      <c r="UN13" s="242"/>
      <c r="UO13" s="242"/>
      <c r="UP13" s="242"/>
      <c r="UQ13" s="242"/>
      <c r="UR13" s="242"/>
      <c r="US13" s="242"/>
      <c r="UT13" s="242"/>
      <c r="UU13" s="242"/>
      <c r="UV13" s="242"/>
      <c r="UW13" s="242"/>
      <c r="UX13" s="242"/>
      <c r="UY13" s="242"/>
      <c r="UZ13" s="242"/>
      <c r="VA13" s="242"/>
      <c r="VB13" s="242"/>
      <c r="VC13" s="242"/>
      <c r="VD13" s="242"/>
      <c r="VE13" s="242"/>
      <c r="VF13" s="242"/>
      <c r="VG13" s="242"/>
      <c r="VH13" s="242"/>
      <c r="VI13" s="242"/>
      <c r="VJ13" s="242"/>
      <c r="VK13" s="242"/>
      <c r="VL13" s="242"/>
      <c r="VM13" s="242"/>
      <c r="VN13" s="242"/>
      <c r="VO13" s="242"/>
      <c r="VP13" s="242"/>
      <c r="VQ13" s="242"/>
      <c r="VR13" s="242"/>
      <c r="VS13" s="242"/>
      <c r="VT13" s="242"/>
      <c r="VU13" s="242"/>
      <c r="VV13" s="242"/>
      <c r="VW13" s="242"/>
      <c r="VX13" s="242"/>
      <c r="VY13" s="242"/>
      <c r="VZ13" s="242"/>
      <c r="WA13" s="242"/>
      <c r="WB13" s="242"/>
      <c r="WC13" s="242"/>
      <c r="WD13" s="242"/>
      <c r="WE13" s="242"/>
      <c r="WF13" s="242"/>
      <c r="WG13" s="242"/>
      <c r="WH13" s="242"/>
      <c r="WI13" s="242"/>
      <c r="WJ13" s="242"/>
      <c r="WK13" s="242"/>
      <c r="WL13" s="242"/>
      <c r="WM13" s="242"/>
      <c r="WN13" s="242"/>
      <c r="WO13" s="242"/>
      <c r="WP13" s="242"/>
      <c r="WQ13" s="242"/>
      <c r="WR13" s="242"/>
      <c r="WS13" s="242"/>
      <c r="WT13" s="242"/>
      <c r="WU13" s="242"/>
      <c r="WV13" s="242"/>
      <c r="WW13" s="242"/>
      <c r="WX13" s="242"/>
      <c r="WY13" s="242"/>
      <c r="WZ13" s="242"/>
      <c r="XA13" s="242"/>
      <c r="XB13" s="242"/>
      <c r="XC13" s="242"/>
      <c r="XD13" s="242"/>
      <c r="XE13" s="242"/>
      <c r="XF13" s="242"/>
      <c r="XG13" s="242"/>
      <c r="XH13" s="242"/>
      <c r="XI13" s="242"/>
      <c r="XJ13" s="242"/>
      <c r="XK13" s="242"/>
      <c r="XL13" s="242"/>
      <c r="XM13" s="242"/>
      <c r="XN13" s="242"/>
      <c r="XO13" s="242"/>
      <c r="XP13" s="242"/>
      <c r="XQ13" s="242"/>
      <c r="XR13" s="242"/>
      <c r="XS13" s="242"/>
      <c r="XT13" s="242"/>
      <c r="XU13" s="242"/>
      <c r="XV13" s="242"/>
      <c r="XW13" s="242"/>
      <c r="XX13" s="242"/>
      <c r="XY13" s="242"/>
      <c r="XZ13" s="242"/>
      <c r="YA13" s="242"/>
      <c r="YB13" s="242"/>
      <c r="YC13" s="242"/>
      <c r="YD13" s="242"/>
      <c r="YE13" s="242"/>
      <c r="YF13" s="242"/>
      <c r="YG13" s="242"/>
      <c r="YH13" s="242"/>
      <c r="YI13" s="242"/>
      <c r="YJ13" s="242"/>
      <c r="YK13" s="242"/>
      <c r="YL13" s="242"/>
      <c r="YM13" s="242"/>
      <c r="YN13" s="242"/>
      <c r="YO13" s="242"/>
      <c r="YP13" s="242"/>
      <c r="YQ13" s="242"/>
      <c r="YR13" s="242"/>
      <c r="YS13" s="242"/>
      <c r="YT13" s="242"/>
      <c r="YU13" s="242"/>
      <c r="YV13" s="242"/>
      <c r="YW13" s="242"/>
      <c r="YX13" s="242"/>
      <c r="YY13" s="242"/>
      <c r="YZ13" s="242"/>
      <c r="ZA13" s="242"/>
      <c r="ZB13" s="242"/>
      <c r="ZC13" s="242"/>
      <c r="ZD13" s="242"/>
      <c r="ZE13" s="242"/>
      <c r="ZF13" s="242"/>
      <c r="ZG13" s="242"/>
      <c r="ZH13" s="242"/>
      <c r="ZI13" s="242"/>
      <c r="ZJ13" s="242"/>
      <c r="ZK13" s="242"/>
      <c r="ZL13" s="242"/>
      <c r="ZM13" s="242"/>
      <c r="ZN13" s="242"/>
      <c r="ZO13" s="242"/>
      <c r="ZP13" s="242"/>
      <c r="ZQ13" s="242"/>
      <c r="ZR13" s="242"/>
      <c r="ZS13" s="242"/>
      <c r="ZT13" s="242"/>
      <c r="ZU13" s="242"/>
      <c r="ZV13" s="242"/>
      <c r="ZW13" s="242"/>
      <c r="ZX13" s="242"/>
      <c r="ZY13" s="242"/>
      <c r="ZZ13" s="242"/>
      <c r="AAA13" s="242"/>
      <c r="AAB13" s="242"/>
      <c r="AAC13" s="242"/>
      <c r="AAD13" s="242"/>
      <c r="AAE13" s="242"/>
      <c r="AAF13" s="242"/>
      <c r="AAG13" s="242"/>
      <c r="AAH13" s="242"/>
      <c r="AAI13" s="242"/>
      <c r="AAJ13" s="242"/>
      <c r="AAK13" s="242"/>
      <c r="AAL13" s="242"/>
      <c r="AAM13" s="242"/>
      <c r="AAN13" s="242"/>
      <c r="AAO13" s="242"/>
      <c r="AAP13" s="242"/>
      <c r="AAQ13" s="242"/>
      <c r="AAR13" s="242"/>
      <c r="AAS13" s="242"/>
      <c r="AAT13" s="242"/>
      <c r="AAU13" s="242"/>
      <c r="AAV13" s="242"/>
      <c r="AAW13" s="242"/>
      <c r="AAX13" s="242"/>
      <c r="AAY13" s="242"/>
      <c r="AAZ13" s="242"/>
      <c r="ABA13" s="242"/>
      <c r="ABB13" s="242"/>
      <c r="ABC13" s="242"/>
      <c r="ABD13" s="242"/>
      <c r="ABE13" s="242"/>
      <c r="ABF13" s="242"/>
      <c r="ABG13" s="242"/>
      <c r="ABH13" s="242"/>
      <c r="ABI13" s="242"/>
      <c r="ABJ13" s="242"/>
      <c r="ABK13" s="242"/>
      <c r="ABL13" s="242"/>
      <c r="ABM13" s="242"/>
      <c r="ABN13" s="242"/>
      <c r="ABO13" s="242"/>
      <c r="ABP13" s="242"/>
      <c r="ABQ13" s="242"/>
      <c r="ABR13" s="242"/>
      <c r="ABS13" s="242"/>
      <c r="ABT13" s="242"/>
      <c r="ABU13" s="242"/>
      <c r="ABV13" s="242"/>
      <c r="ABW13" s="242"/>
      <c r="ABX13" s="242"/>
      <c r="ABY13" s="242"/>
      <c r="ABZ13" s="242"/>
      <c r="ACA13" s="242"/>
      <c r="ACB13" s="242"/>
      <c r="ACC13" s="242"/>
      <c r="ACD13" s="242"/>
      <c r="ACE13" s="242"/>
      <c r="ACF13" s="242"/>
      <c r="ACG13" s="242"/>
      <c r="ACH13" s="242"/>
      <c r="ACI13" s="242"/>
      <c r="ACJ13" s="242"/>
      <c r="ACK13" s="242"/>
      <c r="ACL13" s="242"/>
      <c r="ACM13" s="242"/>
      <c r="ACN13" s="242"/>
      <c r="ACO13" s="242"/>
      <c r="ACP13" s="242"/>
      <c r="ACQ13" s="242"/>
      <c r="ACR13" s="242"/>
      <c r="ACS13" s="242"/>
      <c r="ACT13" s="242"/>
      <c r="ACU13" s="242"/>
      <c r="ACV13" s="242"/>
      <c r="ACW13" s="242"/>
      <c r="ACX13" s="242"/>
      <c r="ACY13" s="242"/>
      <c r="ACZ13" s="242"/>
      <c r="ADA13" s="242"/>
      <c r="ADB13" s="242"/>
      <c r="ADC13" s="242"/>
      <c r="ADD13" s="242"/>
      <c r="ADE13" s="242"/>
      <c r="ADF13" s="242"/>
      <c r="ADG13" s="242"/>
      <c r="ADH13" s="242"/>
      <c r="ADI13" s="242"/>
      <c r="ADJ13" s="242"/>
      <c r="ADK13" s="242"/>
      <c r="ADL13" s="242"/>
      <c r="ADM13" s="242"/>
      <c r="ADN13" s="242"/>
      <c r="ADO13" s="242"/>
      <c r="ADP13" s="242"/>
      <c r="ADQ13" s="242"/>
      <c r="ADR13" s="242"/>
      <c r="ADS13" s="242"/>
      <c r="ADT13" s="242"/>
      <c r="ADU13" s="242"/>
      <c r="ADV13" s="242"/>
      <c r="ADW13" s="242"/>
      <c r="ADX13" s="242"/>
      <c r="ADY13" s="242"/>
      <c r="ADZ13" s="242"/>
      <c r="AEA13" s="242"/>
      <c r="AEB13" s="242"/>
      <c r="AEC13" s="242"/>
      <c r="AED13" s="242"/>
      <c r="AEE13" s="242"/>
      <c r="AEF13" s="242"/>
      <c r="AEG13" s="242"/>
      <c r="AEH13" s="242"/>
      <c r="AEI13" s="242"/>
      <c r="AEJ13" s="242"/>
      <c r="AEK13" s="242"/>
      <c r="AEL13" s="242"/>
      <c r="AEM13" s="242"/>
      <c r="AEN13" s="242"/>
      <c r="AEO13" s="242"/>
      <c r="AEP13" s="242"/>
      <c r="AEQ13" s="242"/>
      <c r="AER13" s="242"/>
      <c r="AES13" s="242"/>
      <c r="AET13" s="242"/>
      <c r="AEU13" s="242"/>
      <c r="AEV13" s="242"/>
      <c r="AEW13" s="242"/>
      <c r="AEX13" s="242"/>
      <c r="AEY13" s="242"/>
      <c r="AEZ13" s="242"/>
      <c r="AFA13" s="242"/>
      <c r="AFB13" s="242"/>
      <c r="AFC13" s="242"/>
      <c r="AFD13" s="242"/>
      <c r="AFE13" s="242"/>
      <c r="AFF13" s="242"/>
      <c r="AFG13" s="242"/>
      <c r="AFH13" s="242"/>
      <c r="AFI13" s="242"/>
      <c r="AFJ13" s="242"/>
      <c r="AFK13" s="242"/>
      <c r="AFL13" s="242"/>
      <c r="AFM13" s="242"/>
      <c r="AFN13" s="242"/>
      <c r="AFO13" s="242"/>
      <c r="AFP13" s="242"/>
      <c r="AFQ13" s="242"/>
      <c r="AFR13" s="242"/>
      <c r="AFS13" s="242"/>
      <c r="AFT13" s="242"/>
      <c r="AFU13" s="242"/>
      <c r="AFV13" s="242"/>
      <c r="AFW13" s="242"/>
      <c r="AFX13" s="242"/>
      <c r="AFY13" s="242"/>
      <c r="AFZ13" s="242"/>
      <c r="AGA13" s="242"/>
      <c r="AGB13" s="242"/>
      <c r="AGC13" s="242"/>
      <c r="AGD13" s="242"/>
      <c r="AGE13" s="242"/>
      <c r="AGF13" s="242"/>
      <c r="AGG13" s="242"/>
      <c r="AGH13" s="242"/>
      <c r="AGI13" s="242"/>
      <c r="AGJ13" s="242"/>
      <c r="AGK13" s="242"/>
      <c r="AGL13" s="242"/>
      <c r="AGM13" s="242"/>
      <c r="AGN13" s="242"/>
      <c r="AGO13" s="242"/>
      <c r="AGP13" s="242"/>
      <c r="AGQ13" s="242"/>
      <c r="AGR13" s="242"/>
      <c r="AGS13" s="242"/>
      <c r="AGT13" s="242"/>
      <c r="AGU13" s="242"/>
      <c r="AGV13" s="242"/>
      <c r="AGW13" s="242"/>
      <c r="AGX13" s="242"/>
      <c r="AGY13" s="242"/>
      <c r="AGZ13" s="242"/>
      <c r="AHA13" s="242"/>
      <c r="AHB13" s="242"/>
      <c r="AHC13" s="242"/>
      <c r="AHD13" s="242"/>
      <c r="AHE13" s="242"/>
      <c r="AHF13" s="242"/>
      <c r="AHG13" s="242"/>
      <c r="AHH13" s="242"/>
      <c r="AHI13" s="242"/>
      <c r="AHJ13" s="242"/>
      <c r="AHK13" s="242"/>
      <c r="AHL13" s="242"/>
      <c r="AHM13" s="242"/>
      <c r="AHN13" s="242"/>
      <c r="AHO13" s="242"/>
      <c r="AHP13" s="242"/>
      <c r="AHQ13" s="242"/>
      <c r="AHR13" s="242"/>
      <c r="AHS13" s="242"/>
      <c r="AHT13" s="242"/>
      <c r="AHU13" s="242"/>
      <c r="AHV13" s="242"/>
      <c r="AHW13" s="242"/>
      <c r="AHX13" s="242"/>
      <c r="AHY13" s="242"/>
      <c r="AHZ13" s="242"/>
      <c r="AIA13" s="242"/>
      <c r="AIB13" s="242"/>
      <c r="AIC13" s="242"/>
      <c r="AID13" s="242"/>
      <c r="AIE13" s="242"/>
      <c r="AIF13" s="242"/>
      <c r="AIG13" s="242"/>
      <c r="AIH13" s="242"/>
      <c r="AII13" s="242"/>
      <c r="AIJ13" s="242"/>
      <c r="AIK13" s="242"/>
      <c r="AIL13" s="242"/>
      <c r="AIM13" s="242"/>
      <c r="AIN13" s="242"/>
      <c r="AIO13" s="242"/>
      <c r="AIP13" s="242"/>
      <c r="AIQ13" s="242"/>
      <c r="AIR13" s="242"/>
      <c r="AIS13" s="242"/>
      <c r="AIT13" s="242"/>
      <c r="AIU13" s="242"/>
      <c r="AIV13" s="242"/>
      <c r="AIW13" s="242"/>
      <c r="AIX13" s="242"/>
      <c r="AIY13" s="242"/>
      <c r="AIZ13" s="242"/>
      <c r="AJA13" s="242"/>
      <c r="AJB13" s="242"/>
      <c r="AJC13" s="242"/>
      <c r="AJD13" s="242"/>
      <c r="AJE13" s="242"/>
      <c r="AJF13" s="242"/>
      <c r="AJG13" s="242"/>
      <c r="AJH13" s="242"/>
      <c r="AJI13" s="242"/>
      <c r="AJJ13" s="242"/>
      <c r="AJK13" s="242"/>
      <c r="AJL13" s="242"/>
      <c r="AJM13" s="242"/>
      <c r="AJN13" s="242"/>
      <c r="AJO13" s="242"/>
      <c r="AJP13" s="242"/>
      <c r="AJQ13" s="242"/>
      <c r="AJR13" s="242"/>
      <c r="AJS13" s="242"/>
      <c r="AJT13" s="242"/>
      <c r="AJU13" s="242"/>
      <c r="AJV13" s="242"/>
      <c r="AJW13" s="242"/>
      <c r="AJX13" s="242"/>
      <c r="AJY13" s="242"/>
      <c r="AJZ13" s="242"/>
      <c r="AKA13" s="242"/>
      <c r="AKB13" s="242"/>
      <c r="AKC13" s="242"/>
      <c r="AKD13" s="242"/>
      <c r="AKE13" s="242"/>
      <c r="AKF13" s="242"/>
      <c r="AKG13" s="242"/>
      <c r="AKH13" s="242"/>
      <c r="AKI13" s="242"/>
      <c r="AKJ13" s="242"/>
      <c r="AKK13" s="242"/>
      <c r="AKL13" s="242"/>
      <c r="AKM13" s="242"/>
      <c r="AKN13" s="242"/>
      <c r="AKO13" s="242"/>
      <c r="AKP13" s="242"/>
      <c r="AKQ13" s="242"/>
      <c r="AKR13" s="242"/>
      <c r="AKS13" s="242"/>
      <c r="AKT13" s="242"/>
      <c r="AKU13" s="242"/>
      <c r="AKV13" s="242"/>
      <c r="AKW13" s="242"/>
      <c r="AKX13" s="242"/>
      <c r="AKY13" s="242"/>
      <c r="AKZ13" s="242"/>
      <c r="ALA13" s="242"/>
      <c r="ALB13" s="242"/>
      <c r="ALC13" s="242"/>
      <c r="ALD13" s="242"/>
      <c r="ALE13" s="242"/>
      <c r="ALF13" s="242"/>
      <c r="ALG13" s="242"/>
      <c r="ALH13" s="242"/>
      <c r="ALI13" s="242"/>
      <c r="ALJ13" s="242"/>
      <c r="ALK13" s="242"/>
      <c r="ALL13" s="242"/>
      <c r="ALM13" s="242"/>
      <c r="ALN13" s="242"/>
      <c r="ALO13" s="242"/>
      <c r="ALP13" s="242"/>
      <c r="ALQ13" s="242"/>
      <c r="ALR13" s="242"/>
      <c r="ALS13" s="242"/>
      <c r="ALT13" s="242"/>
      <c r="ALU13" s="242"/>
      <c r="ALV13" s="242"/>
      <c r="ALW13" s="242"/>
      <c r="ALX13" s="242"/>
      <c r="ALY13" s="242"/>
      <c r="ALZ13" s="242"/>
      <c r="AMA13" s="242"/>
      <c r="AMB13" s="242"/>
      <c r="AMC13" s="242"/>
      <c r="AMD13" s="242"/>
      <c r="AME13" s="242"/>
      <c r="AMF13" s="242"/>
      <c r="AMG13" s="242"/>
      <c r="AMH13" s="242"/>
      <c r="AMI13" s="242"/>
      <c r="AMJ13" s="242"/>
      <c r="AMK13" s="242"/>
      <c r="AML13" s="242"/>
      <c r="AMM13" s="242"/>
      <c r="AMN13" s="242"/>
      <c r="AMO13" s="242"/>
      <c r="AMP13" s="242"/>
      <c r="AMQ13" s="242"/>
      <c r="AMR13" s="242"/>
      <c r="AMS13" s="242"/>
      <c r="AMT13" s="242"/>
      <c r="AMU13" s="242"/>
      <c r="AMV13" s="242"/>
      <c r="AMW13" s="242"/>
      <c r="AMX13" s="242"/>
      <c r="AMY13" s="242"/>
      <c r="AMZ13" s="242"/>
      <c r="ANA13" s="242"/>
      <c r="ANB13" s="242"/>
      <c r="ANC13" s="242"/>
      <c r="AND13" s="242"/>
      <c r="ANE13" s="242"/>
      <c r="ANF13" s="242"/>
      <c r="ANG13" s="242"/>
      <c r="ANH13" s="242"/>
      <c r="ANI13" s="242"/>
      <c r="ANJ13" s="242"/>
      <c r="ANK13" s="242"/>
      <c r="ANL13" s="242"/>
      <c r="ANM13" s="242"/>
      <c r="ANN13" s="242"/>
      <c r="ANO13" s="242"/>
      <c r="ANP13" s="242"/>
      <c r="ANQ13" s="242"/>
      <c r="ANR13" s="242"/>
      <c r="ANS13" s="242"/>
      <c r="ANT13" s="242"/>
      <c r="ANU13" s="242"/>
      <c r="ANV13" s="242"/>
      <c r="ANW13" s="242"/>
      <c r="ANX13" s="242"/>
      <c r="ANY13" s="242"/>
      <c r="ANZ13" s="242"/>
      <c r="AOA13" s="242"/>
      <c r="AOB13" s="242"/>
      <c r="AOC13" s="242"/>
      <c r="AOD13" s="242"/>
      <c r="AOE13" s="242"/>
      <c r="AOF13" s="242"/>
      <c r="AOG13" s="242"/>
      <c r="AOH13" s="242"/>
      <c r="AOI13" s="242"/>
      <c r="AOJ13" s="242"/>
      <c r="AOK13" s="242"/>
      <c r="AOL13" s="242"/>
      <c r="AOM13" s="242"/>
      <c r="AON13" s="242"/>
      <c r="AOO13" s="242"/>
      <c r="AOP13" s="242"/>
      <c r="AOQ13" s="242"/>
      <c r="AOR13" s="242"/>
      <c r="AOS13" s="242"/>
      <c r="AOT13" s="242"/>
      <c r="AOU13" s="242"/>
      <c r="AOV13" s="242"/>
      <c r="AOW13" s="242"/>
      <c r="AOX13" s="242"/>
      <c r="AOY13" s="242"/>
      <c r="AOZ13" s="242"/>
      <c r="APA13" s="242"/>
      <c r="APB13" s="242"/>
      <c r="APC13" s="242"/>
      <c r="APD13" s="242"/>
      <c r="APE13" s="242"/>
      <c r="APF13" s="242"/>
      <c r="APG13" s="242"/>
      <c r="APH13" s="242"/>
      <c r="API13" s="242"/>
      <c r="APJ13" s="242"/>
      <c r="APK13" s="242"/>
      <c r="APL13" s="242"/>
      <c r="APM13" s="242"/>
      <c r="APN13" s="242"/>
      <c r="APO13" s="242"/>
      <c r="APP13" s="242"/>
      <c r="APQ13" s="242"/>
      <c r="APR13" s="242"/>
      <c r="APS13" s="242"/>
      <c r="APT13" s="242"/>
      <c r="APU13" s="242"/>
      <c r="APV13" s="242"/>
      <c r="APW13" s="242"/>
      <c r="APX13" s="242"/>
      <c r="APY13" s="242"/>
      <c r="APZ13" s="242"/>
      <c r="AQA13" s="242"/>
      <c r="AQB13" s="242"/>
      <c r="AQC13" s="242"/>
      <c r="AQD13" s="242"/>
      <c r="AQE13" s="242"/>
      <c r="AQF13" s="242"/>
      <c r="AQG13" s="242"/>
      <c r="AQH13" s="242"/>
      <c r="AQI13" s="242"/>
      <c r="AQJ13" s="242"/>
      <c r="AQK13" s="242"/>
      <c r="AQL13" s="242"/>
      <c r="AQM13" s="242"/>
      <c r="AQN13" s="242"/>
      <c r="AQO13" s="242"/>
      <c r="AQP13" s="242"/>
      <c r="AQQ13" s="242"/>
      <c r="AQR13" s="242"/>
      <c r="AQS13" s="242"/>
      <c r="AQT13" s="242"/>
      <c r="AQU13" s="242"/>
      <c r="AQV13" s="242"/>
      <c r="AQW13" s="242"/>
      <c r="AQX13" s="242"/>
      <c r="AQY13" s="242"/>
      <c r="AQZ13" s="242"/>
      <c r="ARA13" s="242"/>
      <c r="ARB13" s="242"/>
      <c r="ARC13" s="242"/>
      <c r="ARD13" s="242"/>
      <c r="ARE13" s="242"/>
      <c r="ARF13" s="242"/>
      <c r="ARG13" s="242"/>
      <c r="ARH13" s="242"/>
      <c r="ARI13" s="242"/>
      <c r="ARJ13" s="242"/>
      <c r="ARK13" s="242"/>
      <c r="ARL13" s="242"/>
      <c r="ARM13" s="242"/>
      <c r="ARN13" s="242"/>
      <c r="ARO13" s="242"/>
      <c r="ARP13" s="242"/>
      <c r="ARQ13" s="242"/>
      <c r="ARR13" s="242"/>
      <c r="ARS13" s="242"/>
      <c r="ART13" s="242"/>
      <c r="ARU13" s="242"/>
      <c r="ARV13" s="242"/>
      <c r="ARW13" s="242"/>
      <c r="ARX13" s="242"/>
      <c r="ARY13" s="242"/>
      <c r="ARZ13" s="242"/>
      <c r="ASA13" s="242"/>
      <c r="ASB13" s="242"/>
      <c r="ASC13" s="242"/>
      <c r="ASD13" s="242"/>
      <c r="ASE13" s="242"/>
      <c r="ASF13" s="242"/>
      <c r="ASG13" s="242"/>
      <c r="ASH13" s="242"/>
      <c r="ASI13" s="242"/>
      <c r="ASJ13" s="242"/>
      <c r="ASK13" s="242"/>
      <c r="ASL13" s="242"/>
      <c r="ASM13" s="242"/>
      <c r="ASN13" s="242"/>
      <c r="ASO13" s="242"/>
      <c r="ASP13" s="242"/>
      <c r="ASQ13" s="242"/>
      <c r="ASR13" s="242"/>
      <c r="ASS13" s="242"/>
      <c r="AST13" s="242"/>
      <c r="ASU13" s="242"/>
      <c r="ASV13" s="242"/>
      <c r="ASW13" s="242"/>
      <c r="ASX13" s="242"/>
      <c r="ASY13" s="242"/>
      <c r="ASZ13" s="242"/>
      <c r="ATA13" s="242"/>
      <c r="ATB13" s="242"/>
      <c r="ATC13" s="242"/>
      <c r="ATD13" s="242"/>
      <c r="ATE13" s="242"/>
      <c r="ATF13" s="242"/>
      <c r="ATG13" s="242"/>
      <c r="ATH13" s="242"/>
      <c r="ATI13" s="242"/>
      <c r="ATJ13" s="242"/>
      <c r="ATK13" s="242"/>
      <c r="ATL13" s="242"/>
      <c r="ATM13" s="242"/>
      <c r="ATN13" s="242"/>
      <c r="ATO13" s="242"/>
      <c r="ATP13" s="242"/>
      <c r="ATQ13" s="242"/>
      <c r="ATR13" s="242"/>
      <c r="ATS13" s="242"/>
      <c r="ATT13" s="242"/>
      <c r="ATU13" s="242"/>
      <c r="ATV13" s="242"/>
      <c r="ATW13" s="242"/>
      <c r="ATX13" s="242"/>
      <c r="ATY13" s="242"/>
      <c r="ATZ13" s="242"/>
      <c r="AUA13" s="242"/>
      <c r="AUB13" s="242"/>
      <c r="AUC13" s="242"/>
      <c r="AUD13" s="242"/>
      <c r="AUE13" s="242"/>
      <c r="AUF13" s="242"/>
      <c r="AUG13" s="242"/>
      <c r="AUH13" s="242"/>
      <c r="AUI13" s="242"/>
      <c r="AUJ13" s="242"/>
      <c r="AUK13" s="242"/>
      <c r="AUL13" s="242"/>
      <c r="AUM13" s="242"/>
      <c r="AUN13" s="242"/>
      <c r="AUO13" s="242"/>
      <c r="AUP13" s="242"/>
      <c r="AUQ13" s="242"/>
      <c r="AUR13" s="242"/>
      <c r="AUS13" s="242"/>
      <c r="AUT13" s="242"/>
      <c r="AUU13" s="242"/>
      <c r="AUV13" s="242"/>
      <c r="AUW13" s="242"/>
      <c r="AUX13" s="242"/>
      <c r="AUY13" s="242"/>
      <c r="AUZ13" s="242"/>
      <c r="AVA13" s="242"/>
      <c r="AVB13" s="242"/>
      <c r="AVC13" s="242"/>
      <c r="AVD13" s="242"/>
      <c r="AVE13" s="242"/>
      <c r="AVF13" s="242"/>
      <c r="AVG13" s="242"/>
      <c r="AVH13" s="242"/>
      <c r="AVI13" s="242"/>
      <c r="AVJ13" s="242"/>
      <c r="AVK13" s="242"/>
      <c r="AVL13" s="242"/>
      <c r="AVM13" s="242"/>
      <c r="AVN13" s="242"/>
      <c r="AVO13" s="242"/>
      <c r="AVP13" s="242"/>
      <c r="AVQ13" s="242"/>
      <c r="AVR13" s="242"/>
      <c r="AVS13" s="242"/>
      <c r="AVT13" s="242"/>
      <c r="AVU13" s="242"/>
      <c r="AVV13" s="242"/>
      <c r="AVW13" s="242"/>
      <c r="AVX13" s="242"/>
      <c r="AVY13" s="242"/>
      <c r="AVZ13" s="242"/>
      <c r="AWA13" s="242"/>
      <c r="AWB13" s="242"/>
      <c r="AWC13" s="242"/>
      <c r="AWD13" s="242"/>
      <c r="AWE13" s="242"/>
      <c r="AWF13" s="242"/>
      <c r="AWG13" s="242"/>
      <c r="AWH13" s="242"/>
      <c r="AWI13" s="242"/>
      <c r="AWJ13" s="242"/>
      <c r="AWK13" s="242"/>
      <c r="AWL13" s="242"/>
      <c r="AWM13" s="242"/>
      <c r="AWN13" s="242"/>
      <c r="AWO13" s="242"/>
      <c r="AWP13" s="242"/>
      <c r="AWQ13" s="242"/>
      <c r="AWR13" s="242"/>
      <c r="AWS13" s="242"/>
      <c r="AWT13" s="242"/>
      <c r="AWU13" s="242"/>
      <c r="AWV13" s="242"/>
      <c r="AWW13" s="242"/>
      <c r="AWX13" s="242"/>
      <c r="AWY13" s="242"/>
      <c r="AWZ13" s="242"/>
      <c r="AXA13" s="242"/>
      <c r="AXB13" s="242"/>
      <c r="AXC13" s="242"/>
      <c r="AXD13" s="242"/>
      <c r="AXE13" s="242"/>
      <c r="AXF13" s="242"/>
      <c r="AXG13" s="242"/>
      <c r="AXH13" s="242"/>
      <c r="AXI13" s="242"/>
      <c r="AXJ13" s="242"/>
      <c r="AXK13" s="242"/>
      <c r="AXL13" s="242"/>
      <c r="AXM13" s="242"/>
      <c r="AXN13" s="242"/>
      <c r="AXO13" s="242"/>
      <c r="AXP13" s="242"/>
      <c r="AXQ13" s="242"/>
      <c r="AXR13" s="242"/>
      <c r="AXS13" s="242"/>
      <c r="AXT13" s="242"/>
      <c r="AXU13" s="242"/>
      <c r="AXV13" s="242"/>
      <c r="AXW13" s="242"/>
      <c r="AXX13" s="242"/>
      <c r="AXY13" s="242"/>
      <c r="AXZ13" s="242"/>
      <c r="AYA13" s="242"/>
      <c r="AYB13" s="242"/>
      <c r="AYC13" s="242"/>
      <c r="AYD13" s="242"/>
      <c r="AYE13" s="242"/>
      <c r="AYF13" s="242"/>
      <c r="AYG13" s="242"/>
      <c r="AYH13" s="242"/>
      <c r="AYI13" s="242"/>
      <c r="AYJ13" s="242"/>
      <c r="AYK13" s="242"/>
      <c r="AYL13" s="242"/>
      <c r="AYM13" s="242"/>
      <c r="AYN13" s="242"/>
      <c r="AYO13" s="242"/>
      <c r="AYP13" s="242"/>
      <c r="AYQ13" s="242"/>
      <c r="AYR13" s="242"/>
      <c r="AYS13" s="242"/>
      <c r="AYT13" s="242"/>
      <c r="AYU13" s="242"/>
      <c r="AYV13" s="242"/>
      <c r="AYW13" s="242"/>
      <c r="AYX13" s="242"/>
      <c r="AYY13" s="242"/>
      <c r="AYZ13" s="242"/>
      <c r="AZA13" s="242"/>
      <c r="AZB13" s="242"/>
      <c r="AZC13" s="242"/>
      <c r="AZD13" s="242"/>
      <c r="AZE13" s="242"/>
      <c r="AZF13" s="242"/>
      <c r="AZG13" s="242"/>
      <c r="AZH13" s="242"/>
      <c r="AZI13" s="242"/>
      <c r="AZJ13" s="242"/>
      <c r="AZK13" s="242"/>
      <c r="AZL13" s="242"/>
      <c r="AZM13" s="242"/>
      <c r="AZN13" s="242"/>
      <c r="AZO13" s="242"/>
      <c r="AZP13" s="242"/>
      <c r="AZQ13" s="242"/>
      <c r="AZR13" s="242"/>
      <c r="AZS13" s="242"/>
      <c r="AZT13" s="242"/>
      <c r="AZU13" s="242"/>
      <c r="AZV13" s="242"/>
      <c r="AZW13" s="242"/>
      <c r="AZX13" s="242"/>
      <c r="AZY13" s="242"/>
      <c r="AZZ13" s="242"/>
      <c r="BAA13" s="242"/>
      <c r="BAB13" s="242"/>
      <c r="BAC13" s="242"/>
      <c r="BAD13" s="242"/>
      <c r="BAE13" s="242"/>
      <c r="BAF13" s="242"/>
      <c r="BAG13" s="242"/>
      <c r="BAH13" s="242"/>
      <c r="BAI13" s="242"/>
      <c r="BAJ13" s="242"/>
      <c r="BAK13" s="242"/>
      <c r="BAL13" s="242"/>
      <c r="BAM13" s="242"/>
      <c r="BAN13" s="242"/>
      <c r="BAO13" s="242"/>
      <c r="BAP13" s="242"/>
      <c r="BAQ13" s="242"/>
      <c r="BAR13" s="242"/>
      <c r="BAS13" s="242"/>
      <c r="BAT13" s="242"/>
      <c r="BAU13" s="242"/>
      <c r="BAV13" s="242"/>
      <c r="BAW13" s="242"/>
      <c r="BAX13" s="242"/>
      <c r="BAY13" s="242"/>
      <c r="BAZ13" s="242"/>
      <c r="BBA13" s="242"/>
      <c r="BBB13" s="242"/>
      <c r="BBC13" s="242"/>
      <c r="BBD13" s="242"/>
      <c r="BBE13" s="242"/>
      <c r="BBF13" s="242"/>
      <c r="BBG13" s="242"/>
      <c r="BBH13" s="242"/>
      <c r="BBI13" s="242"/>
      <c r="BBJ13" s="242"/>
      <c r="BBK13" s="242"/>
      <c r="BBL13" s="242"/>
      <c r="BBM13" s="242"/>
      <c r="BBN13" s="242"/>
      <c r="BBO13" s="242"/>
      <c r="BBP13" s="242"/>
      <c r="BBQ13" s="242"/>
      <c r="BBR13" s="242"/>
      <c r="BBS13" s="242"/>
      <c r="BBT13" s="242"/>
      <c r="BBU13" s="242"/>
      <c r="BBV13" s="242"/>
      <c r="BBW13" s="242"/>
      <c r="BBX13" s="242"/>
      <c r="BBY13" s="242"/>
      <c r="BBZ13" s="242"/>
      <c r="BCA13" s="242"/>
      <c r="BCB13" s="242"/>
      <c r="BCC13" s="242"/>
      <c r="BCD13" s="242"/>
      <c r="BCE13" s="242"/>
      <c r="BCF13" s="242"/>
      <c r="BCG13" s="242"/>
      <c r="BCH13" s="242"/>
      <c r="BCI13" s="242"/>
      <c r="BCJ13" s="242"/>
      <c r="BCK13" s="242"/>
      <c r="BCL13" s="242"/>
      <c r="BCM13" s="242"/>
      <c r="BCN13" s="242"/>
      <c r="BCO13" s="242"/>
      <c r="BCP13" s="242"/>
      <c r="BCQ13" s="242"/>
      <c r="BCR13" s="242"/>
      <c r="BCS13" s="242"/>
      <c r="BCT13" s="242"/>
      <c r="BCU13" s="242"/>
      <c r="BCV13" s="242"/>
      <c r="BCW13" s="242"/>
      <c r="BCX13" s="242"/>
      <c r="BCY13" s="242"/>
      <c r="BCZ13" s="242"/>
      <c r="BDA13" s="242"/>
      <c r="BDB13" s="242"/>
      <c r="BDC13" s="242"/>
      <c r="BDD13" s="242"/>
      <c r="BDE13" s="242"/>
      <c r="BDF13" s="242"/>
      <c r="BDG13" s="242"/>
      <c r="BDH13" s="242"/>
      <c r="BDI13" s="242"/>
      <c r="BDJ13" s="242"/>
      <c r="BDK13" s="242"/>
      <c r="BDL13" s="242"/>
      <c r="BDM13" s="242"/>
      <c r="BDN13" s="242"/>
      <c r="BDO13" s="242"/>
      <c r="BDP13" s="242"/>
      <c r="BDQ13" s="242"/>
      <c r="BDR13" s="242"/>
      <c r="BDS13" s="242"/>
      <c r="BDT13" s="242"/>
      <c r="BDU13" s="242"/>
      <c r="BDV13" s="242"/>
      <c r="BDW13" s="242"/>
      <c r="BDX13" s="242"/>
      <c r="BDY13" s="242"/>
      <c r="BDZ13" s="242"/>
      <c r="BEA13" s="242"/>
      <c r="BEB13" s="242"/>
      <c r="BEC13" s="242"/>
      <c r="BED13" s="242"/>
      <c r="BEE13" s="242"/>
      <c r="BEF13" s="242"/>
      <c r="BEG13" s="242"/>
      <c r="BEH13" s="242"/>
      <c r="BEI13" s="242"/>
      <c r="BEJ13" s="242"/>
      <c r="BEK13" s="242"/>
      <c r="BEL13" s="242"/>
      <c r="BEM13" s="242"/>
      <c r="BEN13" s="242"/>
      <c r="BEO13" s="242"/>
      <c r="BEP13" s="242"/>
      <c r="BEQ13" s="242"/>
      <c r="BER13" s="242"/>
      <c r="BES13" s="242"/>
      <c r="BET13" s="242"/>
      <c r="BEU13" s="242"/>
      <c r="BEV13" s="242"/>
      <c r="BEW13" s="242"/>
      <c r="BEX13" s="242"/>
      <c r="BEY13" s="242"/>
      <c r="BEZ13" s="242"/>
      <c r="BFA13" s="242"/>
      <c r="BFB13" s="242"/>
      <c r="BFC13" s="242"/>
      <c r="BFD13" s="242"/>
      <c r="BFE13" s="242"/>
      <c r="BFF13" s="242"/>
      <c r="BFG13" s="242"/>
      <c r="BFH13" s="242"/>
      <c r="BFI13" s="242"/>
      <c r="BFJ13" s="242"/>
      <c r="BFK13" s="242"/>
      <c r="BFL13" s="242"/>
      <c r="BFM13" s="242"/>
      <c r="BFN13" s="242"/>
      <c r="BFO13" s="242"/>
      <c r="BFP13" s="242"/>
      <c r="BFQ13" s="242"/>
      <c r="BFR13" s="242"/>
      <c r="BFS13" s="242"/>
      <c r="BFT13" s="242"/>
      <c r="BFU13" s="242"/>
      <c r="BFV13" s="242"/>
      <c r="BFW13" s="242"/>
      <c r="BFX13" s="242"/>
      <c r="BFY13" s="242"/>
      <c r="BFZ13" s="242"/>
      <c r="BGA13" s="242"/>
      <c r="BGB13" s="242"/>
      <c r="BGC13" s="242"/>
      <c r="BGD13" s="242"/>
      <c r="BGE13" s="242"/>
      <c r="BGF13" s="242"/>
      <c r="BGG13" s="242"/>
      <c r="BGH13" s="242"/>
      <c r="BGI13" s="242"/>
      <c r="BGJ13" s="242"/>
      <c r="BGK13" s="242"/>
      <c r="BGL13" s="242"/>
      <c r="BGM13" s="242"/>
      <c r="BGN13" s="242"/>
      <c r="BGO13" s="242"/>
      <c r="BGP13" s="242"/>
      <c r="BGQ13" s="242"/>
      <c r="BGR13" s="242"/>
      <c r="BGS13" s="242"/>
      <c r="BGT13" s="242"/>
      <c r="BGU13" s="242"/>
      <c r="BGV13" s="242"/>
      <c r="BGW13" s="242"/>
      <c r="BGX13" s="242"/>
      <c r="BGY13" s="242"/>
      <c r="BGZ13" s="242"/>
      <c r="BHA13" s="242"/>
      <c r="BHB13" s="242"/>
      <c r="BHC13" s="242"/>
      <c r="BHD13" s="242"/>
      <c r="BHE13" s="242"/>
      <c r="BHF13" s="242"/>
      <c r="BHG13" s="242"/>
      <c r="BHH13" s="242"/>
      <c r="BHI13" s="242"/>
      <c r="BHJ13" s="242"/>
      <c r="BHK13" s="242"/>
      <c r="BHL13" s="242"/>
      <c r="BHM13" s="242"/>
      <c r="BHN13" s="242"/>
      <c r="BHO13" s="242"/>
      <c r="BHP13" s="242"/>
      <c r="BHQ13" s="242"/>
      <c r="BHR13" s="242"/>
      <c r="BHS13" s="242"/>
      <c r="BHT13" s="242"/>
      <c r="BHU13" s="242"/>
      <c r="BHV13" s="242"/>
      <c r="BHW13" s="242"/>
      <c r="BHX13" s="242"/>
      <c r="BHY13" s="242"/>
      <c r="BHZ13" s="242"/>
      <c r="BIA13" s="242"/>
      <c r="BIB13" s="242"/>
      <c r="BIC13" s="242"/>
      <c r="BID13" s="242"/>
      <c r="BIE13" s="242"/>
      <c r="BIF13" s="242"/>
      <c r="BIG13" s="242"/>
      <c r="BIH13" s="242"/>
      <c r="BII13" s="242"/>
      <c r="BIJ13" s="242"/>
      <c r="BIK13" s="242"/>
      <c r="BIL13" s="242"/>
      <c r="BIM13" s="242"/>
      <c r="BIN13" s="242"/>
      <c r="BIO13" s="242"/>
      <c r="BIP13" s="242"/>
      <c r="BIQ13" s="242"/>
      <c r="BIR13" s="242"/>
      <c r="BIS13" s="242"/>
      <c r="BIT13" s="242"/>
      <c r="BIU13" s="242"/>
      <c r="BIV13" s="242"/>
      <c r="BIW13" s="242"/>
      <c r="BIX13" s="242"/>
      <c r="BIY13" s="242"/>
      <c r="BIZ13" s="242"/>
      <c r="BJA13" s="242"/>
      <c r="BJB13" s="242"/>
      <c r="BJC13" s="242"/>
      <c r="BJD13" s="242"/>
      <c r="BJE13" s="242"/>
      <c r="BJF13" s="242"/>
      <c r="BJG13" s="242"/>
      <c r="BJH13" s="242"/>
      <c r="BJI13" s="242"/>
      <c r="BJJ13" s="242"/>
      <c r="BJK13" s="242"/>
      <c r="BJL13" s="242"/>
      <c r="BJM13" s="242"/>
      <c r="BJN13" s="242"/>
      <c r="BJO13" s="242"/>
      <c r="BJP13" s="242"/>
      <c r="BJQ13" s="242"/>
      <c r="BJR13" s="242"/>
      <c r="BJS13" s="242"/>
      <c r="BJT13" s="242"/>
      <c r="BJU13" s="242"/>
      <c r="BJV13" s="242"/>
      <c r="BJW13" s="242"/>
      <c r="BJX13" s="242"/>
      <c r="BJY13" s="242"/>
      <c r="BJZ13" s="242"/>
      <c r="BKA13" s="242"/>
      <c r="BKB13" s="242"/>
      <c r="BKC13" s="242"/>
      <c r="BKD13" s="242"/>
      <c r="BKE13" s="242"/>
      <c r="BKF13" s="242"/>
      <c r="BKG13" s="242"/>
      <c r="BKH13" s="242"/>
      <c r="BKI13" s="242"/>
      <c r="BKJ13" s="242"/>
      <c r="BKK13" s="242"/>
      <c r="BKL13" s="242"/>
      <c r="BKM13" s="242"/>
      <c r="BKN13" s="242"/>
      <c r="BKO13" s="242"/>
      <c r="BKP13" s="242"/>
      <c r="BKQ13" s="242"/>
      <c r="BKR13" s="242"/>
      <c r="BKS13" s="242"/>
      <c r="BKT13" s="242"/>
      <c r="BKU13" s="242"/>
      <c r="BKV13" s="242"/>
      <c r="BKW13" s="242"/>
      <c r="BKX13" s="242"/>
      <c r="BKY13" s="242"/>
      <c r="BKZ13" s="242"/>
      <c r="BLA13" s="242"/>
      <c r="BLB13" s="242"/>
      <c r="BLC13" s="242"/>
      <c r="BLD13" s="242"/>
      <c r="BLE13" s="242"/>
      <c r="BLF13" s="242"/>
      <c r="BLG13" s="242"/>
      <c r="BLH13" s="242"/>
      <c r="BLI13" s="242"/>
      <c r="BLJ13" s="242"/>
      <c r="BLK13" s="242"/>
      <c r="BLL13" s="242"/>
      <c r="BLM13" s="242"/>
      <c r="BLN13" s="242"/>
      <c r="BLO13" s="242"/>
      <c r="BLP13" s="242"/>
      <c r="BLQ13" s="242"/>
      <c r="BLR13" s="242"/>
      <c r="BLS13" s="242"/>
      <c r="BLT13" s="242"/>
      <c r="BLU13" s="242"/>
      <c r="BLV13" s="242"/>
      <c r="BLW13" s="242"/>
      <c r="BLX13" s="242"/>
      <c r="BLY13" s="242"/>
      <c r="BLZ13" s="242"/>
      <c r="BMA13" s="242"/>
      <c r="BMB13" s="242"/>
      <c r="BMC13" s="242"/>
      <c r="BMD13" s="242"/>
      <c r="BME13" s="242"/>
      <c r="BMF13" s="242"/>
      <c r="BMG13" s="242"/>
      <c r="BMH13" s="242"/>
      <c r="BMI13" s="242"/>
      <c r="BMJ13" s="242"/>
      <c r="BMK13" s="242"/>
      <c r="BML13" s="242"/>
      <c r="BMM13" s="242"/>
      <c r="BMN13" s="242"/>
      <c r="BMO13" s="242"/>
      <c r="BMP13" s="242"/>
      <c r="BMQ13" s="242"/>
      <c r="BMR13" s="242"/>
      <c r="BMS13" s="242"/>
      <c r="BMT13" s="242"/>
      <c r="BMU13" s="242"/>
      <c r="BMV13" s="242"/>
      <c r="BMW13" s="242"/>
      <c r="BMX13" s="242"/>
      <c r="BMY13" s="242"/>
      <c r="BMZ13" s="242"/>
      <c r="BNA13" s="242"/>
      <c r="BNB13" s="242"/>
      <c r="BNC13" s="242"/>
      <c r="BND13" s="242"/>
      <c r="BNE13" s="242"/>
      <c r="BNF13" s="242"/>
      <c r="BNG13" s="242"/>
      <c r="BNH13" s="242"/>
      <c r="BNI13" s="242"/>
      <c r="BNJ13" s="242"/>
      <c r="BNK13" s="242"/>
      <c r="BNL13" s="242"/>
      <c r="BNM13" s="242"/>
      <c r="BNN13" s="242"/>
      <c r="BNO13" s="242"/>
      <c r="BNP13" s="242"/>
      <c r="BNQ13" s="242"/>
      <c r="BNR13" s="242"/>
      <c r="BNS13" s="242"/>
      <c r="BNT13" s="242"/>
      <c r="BNU13" s="242"/>
      <c r="BNV13" s="242"/>
      <c r="BNW13" s="242"/>
      <c r="BNX13" s="242"/>
      <c r="BNY13" s="242"/>
      <c r="BNZ13" s="242"/>
      <c r="BOA13" s="242"/>
      <c r="BOB13" s="242"/>
      <c r="BOC13" s="242"/>
      <c r="BOD13" s="242"/>
      <c r="BOE13" s="242"/>
      <c r="BOF13" s="242"/>
      <c r="BOG13" s="242"/>
      <c r="BOH13" s="242"/>
      <c r="BOI13" s="242"/>
      <c r="BOJ13" s="242"/>
      <c r="BOK13" s="242"/>
      <c r="BOL13" s="242"/>
      <c r="BOM13" s="242"/>
      <c r="BON13" s="242"/>
      <c r="BOO13" s="242"/>
      <c r="BOP13" s="242"/>
      <c r="BOQ13" s="242"/>
      <c r="BOR13" s="242"/>
      <c r="BOS13" s="242"/>
      <c r="BOT13" s="242"/>
      <c r="BOU13" s="242"/>
      <c r="BOV13" s="242"/>
      <c r="BOW13" s="242"/>
      <c r="BOX13" s="242"/>
      <c r="BOY13" s="242"/>
      <c r="BOZ13" s="242"/>
      <c r="BPA13" s="242"/>
      <c r="BPB13" s="242"/>
      <c r="BPC13" s="242"/>
      <c r="BPD13" s="242"/>
      <c r="BPE13" s="242"/>
      <c r="BPF13" s="242"/>
      <c r="BPG13" s="242"/>
      <c r="BPH13" s="242"/>
      <c r="BPI13" s="242"/>
      <c r="BPJ13" s="242"/>
      <c r="BPK13" s="242"/>
      <c r="BPL13" s="242"/>
      <c r="BPM13" s="242"/>
      <c r="BPN13" s="242"/>
      <c r="BPO13" s="242"/>
      <c r="BPP13" s="242"/>
      <c r="BPQ13" s="242"/>
      <c r="BPR13" s="242"/>
      <c r="BPS13" s="242"/>
      <c r="BPT13" s="242"/>
      <c r="BPU13" s="242"/>
      <c r="BPV13" s="242"/>
      <c r="BPW13" s="242"/>
      <c r="BPX13" s="242"/>
      <c r="BPY13" s="242"/>
      <c r="BPZ13" s="242"/>
      <c r="BQA13" s="242"/>
      <c r="BQB13" s="242"/>
      <c r="BQC13" s="242"/>
      <c r="BQD13" s="242"/>
      <c r="BQE13" s="242"/>
      <c r="BQF13" s="242"/>
      <c r="BQG13" s="242"/>
      <c r="BQH13" s="242"/>
      <c r="BQI13" s="242"/>
      <c r="BQJ13" s="242"/>
      <c r="BQK13" s="242"/>
      <c r="BQL13" s="242"/>
      <c r="BQM13" s="242"/>
      <c r="BQN13" s="242"/>
      <c r="BQO13" s="242"/>
      <c r="BQP13" s="242"/>
      <c r="BQQ13" s="242"/>
      <c r="BQR13" s="242"/>
      <c r="BQS13" s="242"/>
      <c r="BQT13" s="242"/>
      <c r="BQU13" s="242"/>
      <c r="BQV13" s="242"/>
      <c r="BQW13" s="242"/>
      <c r="BQX13" s="242"/>
      <c r="BQY13" s="242"/>
      <c r="BQZ13" s="242"/>
      <c r="BRA13" s="242"/>
      <c r="BRB13" s="242"/>
      <c r="BRC13" s="242"/>
      <c r="BRD13" s="242"/>
      <c r="BRE13" s="242"/>
      <c r="BRF13" s="242"/>
      <c r="BRG13" s="242"/>
      <c r="BRH13" s="242"/>
      <c r="BRI13" s="242"/>
      <c r="BRJ13" s="242"/>
      <c r="BRK13" s="242"/>
      <c r="BRL13" s="242"/>
      <c r="BRM13" s="242"/>
      <c r="BRN13" s="242"/>
      <c r="BRO13" s="242"/>
      <c r="BRP13" s="242"/>
      <c r="BRQ13" s="242"/>
      <c r="BRR13" s="242"/>
      <c r="BRS13" s="242"/>
      <c r="BRT13" s="242"/>
      <c r="BRU13" s="242"/>
      <c r="BRV13" s="242"/>
      <c r="BRW13" s="242"/>
      <c r="BRX13" s="242"/>
      <c r="BRY13" s="242"/>
      <c r="BRZ13" s="242"/>
      <c r="BSA13" s="242"/>
      <c r="BSB13" s="242"/>
      <c r="BSC13" s="242"/>
      <c r="BSD13" s="242"/>
      <c r="BSE13" s="242"/>
      <c r="BSF13" s="242"/>
      <c r="BSG13" s="242"/>
      <c r="BSH13" s="242"/>
      <c r="BSI13" s="242"/>
      <c r="BSJ13" s="242"/>
      <c r="BSK13" s="242"/>
      <c r="BSL13" s="242"/>
      <c r="BSM13" s="242"/>
      <c r="BSN13" s="242"/>
      <c r="BSO13" s="242"/>
      <c r="BSP13" s="242"/>
      <c r="BSQ13" s="242"/>
      <c r="BSR13" s="242"/>
      <c r="BSS13" s="242"/>
      <c r="BST13" s="242"/>
      <c r="BSU13" s="242"/>
      <c r="BSV13" s="242"/>
      <c r="BSW13" s="242"/>
      <c r="BSX13" s="242"/>
      <c r="BSY13" s="242"/>
      <c r="BSZ13" s="242"/>
      <c r="BTA13" s="242"/>
      <c r="BTB13" s="242"/>
      <c r="BTC13" s="242"/>
      <c r="BTD13" s="242"/>
      <c r="BTE13" s="242"/>
      <c r="BTF13" s="242"/>
      <c r="BTG13" s="242"/>
      <c r="BTH13" s="242"/>
      <c r="BTI13" s="242"/>
      <c r="BTJ13" s="242"/>
      <c r="BTK13" s="242"/>
      <c r="BTL13" s="242"/>
      <c r="BTM13" s="242"/>
      <c r="BTN13" s="242"/>
      <c r="BTO13" s="242"/>
      <c r="BTP13" s="242"/>
      <c r="BTQ13" s="242"/>
      <c r="BTR13" s="242"/>
      <c r="BTS13" s="242"/>
      <c r="BTT13" s="242"/>
      <c r="BTU13" s="242"/>
      <c r="BTV13" s="242"/>
      <c r="BTW13" s="242"/>
      <c r="BTX13" s="242"/>
      <c r="BTY13" s="242"/>
      <c r="BTZ13" s="242"/>
      <c r="BUA13" s="242"/>
      <c r="BUB13" s="242"/>
      <c r="BUC13" s="242"/>
      <c r="BUD13" s="242"/>
      <c r="BUE13" s="242"/>
      <c r="BUF13" s="242"/>
      <c r="BUG13" s="242"/>
      <c r="BUH13" s="242"/>
      <c r="BUI13" s="242"/>
      <c r="BUJ13" s="242"/>
      <c r="BUK13" s="242"/>
      <c r="BUL13" s="242"/>
      <c r="BUM13" s="242"/>
      <c r="BUN13" s="242"/>
      <c r="BUO13" s="242"/>
      <c r="BUP13" s="242"/>
      <c r="BUQ13" s="242"/>
      <c r="BUR13" s="242"/>
      <c r="BUS13" s="242"/>
      <c r="BUT13" s="242"/>
      <c r="BUU13" s="242"/>
      <c r="BUV13" s="242"/>
      <c r="BUW13" s="242"/>
      <c r="BUX13" s="242"/>
      <c r="BUY13" s="242"/>
      <c r="BUZ13" s="242"/>
      <c r="BVA13" s="242"/>
      <c r="BVB13" s="242"/>
      <c r="BVC13" s="242"/>
      <c r="BVD13" s="242"/>
      <c r="BVE13" s="242"/>
      <c r="BVF13" s="242"/>
      <c r="BVG13" s="242"/>
      <c r="BVH13" s="242"/>
      <c r="BVI13" s="242"/>
      <c r="BVJ13" s="242"/>
      <c r="BVK13" s="242"/>
      <c r="BVL13" s="242"/>
      <c r="BVM13" s="242"/>
      <c r="BVN13" s="242"/>
      <c r="BVO13" s="242"/>
      <c r="BVP13" s="242"/>
      <c r="BVQ13" s="242"/>
      <c r="BVR13" s="242"/>
      <c r="BVS13" s="242"/>
      <c r="BVT13" s="242"/>
      <c r="BVU13" s="242"/>
      <c r="BVV13" s="242"/>
      <c r="BVW13" s="242"/>
      <c r="BVX13" s="242"/>
      <c r="BVY13" s="242"/>
      <c r="BVZ13" s="242"/>
      <c r="BWA13" s="242"/>
      <c r="BWB13" s="242"/>
      <c r="BWC13" s="242"/>
      <c r="BWD13" s="242"/>
      <c r="BWE13" s="242"/>
      <c r="BWF13" s="242"/>
      <c r="BWG13" s="242"/>
      <c r="BWH13" s="242"/>
      <c r="BWI13" s="242"/>
      <c r="BWJ13" s="242"/>
      <c r="BWK13" s="242"/>
      <c r="BWL13" s="242"/>
      <c r="BWM13" s="242"/>
      <c r="BWN13" s="242"/>
      <c r="BWO13" s="242"/>
      <c r="BWP13" s="242"/>
      <c r="BWQ13" s="242"/>
      <c r="BWR13" s="242"/>
      <c r="BWS13" s="242"/>
      <c r="BWT13" s="242"/>
      <c r="BWU13" s="242"/>
      <c r="BWV13" s="242"/>
      <c r="BWW13" s="242"/>
      <c r="BWX13" s="242"/>
      <c r="BWY13" s="242"/>
      <c r="BWZ13" s="242"/>
      <c r="BXA13" s="242"/>
      <c r="BXB13" s="242"/>
      <c r="BXC13" s="242"/>
      <c r="BXD13" s="242"/>
      <c r="BXE13" s="242"/>
      <c r="BXF13" s="242"/>
      <c r="BXG13" s="242"/>
      <c r="BXH13" s="242"/>
      <c r="BXI13" s="242"/>
      <c r="BXJ13" s="242"/>
      <c r="BXK13" s="242"/>
      <c r="BXL13" s="242"/>
      <c r="BXM13" s="242"/>
      <c r="BXN13" s="242"/>
      <c r="BXO13" s="242"/>
      <c r="BXP13" s="242"/>
      <c r="BXQ13" s="242"/>
      <c r="BXR13" s="242"/>
      <c r="BXS13" s="242"/>
      <c r="BXT13" s="242"/>
      <c r="BXU13" s="242"/>
      <c r="BXV13" s="242"/>
      <c r="BXW13" s="242"/>
      <c r="BXX13" s="242"/>
      <c r="BXY13" s="242"/>
      <c r="BXZ13" s="242"/>
      <c r="BYA13" s="242"/>
      <c r="BYB13" s="242"/>
      <c r="BYC13" s="242"/>
      <c r="BYD13" s="242"/>
      <c r="BYE13" s="242"/>
      <c r="BYF13" s="242"/>
      <c r="BYG13" s="242"/>
      <c r="BYH13" s="242"/>
      <c r="BYI13" s="242"/>
      <c r="BYJ13" s="242"/>
      <c r="BYK13" s="242"/>
      <c r="BYL13" s="242"/>
      <c r="BYM13" s="242"/>
      <c r="BYN13" s="242"/>
      <c r="BYO13" s="242"/>
      <c r="BYP13" s="242"/>
      <c r="BYQ13" s="242"/>
      <c r="BYR13" s="242"/>
      <c r="BYS13" s="242"/>
      <c r="BYT13" s="242"/>
      <c r="BYU13" s="242"/>
      <c r="BYV13" s="242"/>
      <c r="BYW13" s="242"/>
      <c r="BYX13" s="242"/>
      <c r="BYY13" s="242"/>
      <c r="BYZ13" s="242"/>
      <c r="BZA13" s="242"/>
      <c r="BZB13" s="242"/>
      <c r="BZC13" s="242"/>
      <c r="BZD13" s="242"/>
      <c r="BZE13" s="242"/>
      <c r="BZF13" s="242"/>
      <c r="BZG13" s="242"/>
      <c r="BZH13" s="242"/>
      <c r="BZI13" s="242"/>
      <c r="BZJ13" s="242"/>
      <c r="BZK13" s="242"/>
      <c r="BZL13" s="242"/>
      <c r="BZM13" s="242"/>
      <c r="BZN13" s="242"/>
      <c r="BZO13" s="242"/>
      <c r="BZP13" s="242"/>
      <c r="BZQ13" s="242"/>
      <c r="BZR13" s="242"/>
      <c r="BZS13" s="242"/>
      <c r="BZT13" s="242"/>
      <c r="BZU13" s="242"/>
      <c r="BZV13" s="242"/>
      <c r="BZW13" s="242"/>
      <c r="BZX13" s="242"/>
      <c r="BZY13" s="242"/>
      <c r="BZZ13" s="242"/>
      <c r="CAA13" s="242"/>
      <c r="CAB13" s="242"/>
      <c r="CAC13" s="242"/>
      <c r="CAD13" s="242"/>
      <c r="CAE13" s="242"/>
      <c r="CAF13" s="242"/>
      <c r="CAG13" s="242"/>
      <c r="CAH13" s="242"/>
      <c r="CAI13" s="242"/>
      <c r="CAJ13" s="242"/>
      <c r="CAK13" s="242"/>
      <c r="CAL13" s="242"/>
      <c r="CAM13" s="242"/>
      <c r="CAN13" s="242"/>
      <c r="CAO13" s="242"/>
      <c r="CAP13" s="242"/>
      <c r="CAQ13" s="242"/>
      <c r="CAR13" s="242"/>
      <c r="CAS13" s="242"/>
      <c r="CAT13" s="242"/>
      <c r="CAU13" s="242"/>
      <c r="CAV13" s="242"/>
      <c r="CAW13" s="242"/>
      <c r="CAX13" s="242"/>
      <c r="CAY13" s="242"/>
      <c r="CAZ13" s="242"/>
      <c r="CBA13" s="242"/>
      <c r="CBB13" s="242"/>
      <c r="CBC13" s="242"/>
      <c r="CBD13" s="242"/>
      <c r="CBE13" s="242"/>
      <c r="CBF13" s="242"/>
      <c r="CBG13" s="242"/>
      <c r="CBH13" s="242"/>
      <c r="CBI13" s="242"/>
      <c r="CBJ13" s="242"/>
      <c r="CBK13" s="242"/>
      <c r="CBL13" s="242"/>
      <c r="CBM13" s="242"/>
      <c r="CBN13" s="242"/>
      <c r="CBO13" s="242"/>
      <c r="CBP13" s="242"/>
      <c r="CBQ13" s="242"/>
      <c r="CBR13" s="242"/>
      <c r="CBS13" s="242"/>
      <c r="CBT13" s="242"/>
      <c r="CBU13" s="242"/>
      <c r="CBV13" s="242"/>
      <c r="CBW13" s="242"/>
      <c r="CBX13" s="242"/>
      <c r="CBY13" s="242"/>
      <c r="CBZ13" s="242"/>
      <c r="CCA13" s="242"/>
      <c r="CCB13" s="242"/>
      <c r="CCC13" s="242"/>
      <c r="CCD13" s="242"/>
      <c r="CCE13" s="242"/>
      <c r="CCF13" s="242"/>
      <c r="CCG13" s="242"/>
      <c r="CCH13" s="242"/>
      <c r="CCI13" s="242"/>
      <c r="CCJ13" s="242"/>
      <c r="CCK13" s="242"/>
      <c r="CCL13" s="242"/>
      <c r="CCM13" s="242"/>
      <c r="CCN13" s="242"/>
      <c r="CCO13" s="242"/>
      <c r="CCP13" s="242"/>
      <c r="CCQ13" s="242"/>
      <c r="CCR13" s="242"/>
      <c r="CCS13" s="242"/>
      <c r="CCT13" s="242"/>
      <c r="CCU13" s="242"/>
      <c r="CCV13" s="242"/>
      <c r="CCW13" s="242"/>
      <c r="CCX13" s="242"/>
      <c r="CCY13" s="242"/>
      <c r="CCZ13" s="242"/>
      <c r="CDA13" s="242"/>
      <c r="CDB13" s="242"/>
      <c r="CDC13" s="242"/>
      <c r="CDD13" s="242"/>
      <c r="CDE13" s="242"/>
      <c r="CDF13" s="242"/>
      <c r="CDG13" s="242"/>
      <c r="CDH13" s="242"/>
      <c r="CDI13" s="242"/>
      <c r="CDJ13" s="242"/>
      <c r="CDK13" s="242"/>
      <c r="CDL13" s="242"/>
      <c r="CDM13" s="242"/>
      <c r="CDN13" s="242"/>
      <c r="CDO13" s="242"/>
      <c r="CDP13" s="242"/>
      <c r="CDQ13" s="242"/>
      <c r="CDR13" s="242"/>
      <c r="CDS13" s="242"/>
      <c r="CDT13" s="242"/>
      <c r="CDU13" s="242"/>
      <c r="CDV13" s="242"/>
      <c r="CDW13" s="242"/>
      <c r="CDX13" s="242"/>
      <c r="CDY13" s="242"/>
      <c r="CDZ13" s="242"/>
      <c r="CEA13" s="242"/>
      <c r="CEB13" s="242"/>
      <c r="CEC13" s="242"/>
      <c r="CED13" s="242"/>
      <c r="CEE13" s="242"/>
      <c r="CEF13" s="242"/>
      <c r="CEG13" s="242"/>
      <c r="CEH13" s="242"/>
      <c r="CEI13" s="242"/>
      <c r="CEJ13" s="242"/>
      <c r="CEK13" s="242"/>
      <c r="CEL13" s="242"/>
      <c r="CEM13" s="242"/>
      <c r="CEN13" s="242"/>
      <c r="CEO13" s="242"/>
      <c r="CEP13" s="242"/>
      <c r="CEQ13" s="242"/>
      <c r="CER13" s="242"/>
      <c r="CES13" s="242"/>
      <c r="CET13" s="242"/>
      <c r="CEU13" s="242"/>
      <c r="CEV13" s="242"/>
      <c r="CEW13" s="242"/>
      <c r="CEX13" s="242"/>
      <c r="CEY13" s="242"/>
      <c r="CEZ13" s="242"/>
      <c r="CFA13" s="242"/>
      <c r="CFB13" s="242"/>
      <c r="CFC13" s="242"/>
      <c r="CFD13" s="242"/>
      <c r="CFE13" s="242"/>
      <c r="CFF13" s="242"/>
      <c r="CFG13" s="242"/>
      <c r="CFH13" s="242"/>
      <c r="CFI13" s="242"/>
      <c r="CFJ13" s="242"/>
      <c r="CFK13" s="242"/>
      <c r="CFL13" s="242"/>
      <c r="CFM13" s="242"/>
      <c r="CFN13" s="242"/>
      <c r="CFO13" s="242"/>
      <c r="CFP13" s="242"/>
      <c r="CFQ13" s="242"/>
      <c r="CFR13" s="242"/>
      <c r="CFS13" s="242"/>
      <c r="CFT13" s="242"/>
      <c r="CFU13" s="242"/>
      <c r="CFV13" s="242"/>
      <c r="CFW13" s="242"/>
      <c r="CFX13" s="242"/>
      <c r="CFY13" s="242"/>
      <c r="CFZ13" s="242"/>
      <c r="CGA13" s="242"/>
      <c r="CGB13" s="242"/>
      <c r="CGC13" s="242"/>
      <c r="CGD13" s="242"/>
      <c r="CGE13" s="242"/>
      <c r="CGF13" s="242"/>
      <c r="CGG13" s="242"/>
      <c r="CGH13" s="242"/>
      <c r="CGI13" s="242"/>
      <c r="CGJ13" s="242"/>
      <c r="CGK13" s="242"/>
      <c r="CGL13" s="242"/>
      <c r="CGM13" s="242"/>
      <c r="CGN13" s="242"/>
      <c r="CGO13" s="242"/>
      <c r="CGP13" s="242"/>
      <c r="CGQ13" s="242"/>
      <c r="CGR13" s="242"/>
      <c r="CGS13" s="242"/>
      <c r="CGT13" s="242"/>
      <c r="CGU13" s="242"/>
      <c r="CGV13" s="242"/>
      <c r="CGW13" s="242"/>
      <c r="CGX13" s="242"/>
      <c r="CGY13" s="242"/>
      <c r="CGZ13" s="242"/>
      <c r="CHA13" s="242"/>
      <c r="CHB13" s="242"/>
      <c r="CHC13" s="242"/>
      <c r="CHD13" s="242"/>
      <c r="CHE13" s="242"/>
      <c r="CHF13" s="242"/>
      <c r="CHG13" s="242"/>
      <c r="CHH13" s="242"/>
      <c r="CHI13" s="242"/>
      <c r="CHJ13" s="242"/>
      <c r="CHK13" s="242"/>
      <c r="CHL13" s="242"/>
      <c r="CHM13" s="242"/>
      <c r="CHN13" s="242"/>
      <c r="CHO13" s="242"/>
      <c r="CHP13" s="242"/>
      <c r="CHQ13" s="242"/>
      <c r="CHR13" s="242"/>
      <c r="CHS13" s="242"/>
      <c r="CHT13" s="242"/>
      <c r="CHU13" s="242"/>
      <c r="CHV13" s="242"/>
      <c r="CHW13" s="242"/>
      <c r="CHX13" s="242"/>
      <c r="CHY13" s="242"/>
      <c r="CHZ13" s="242"/>
      <c r="CIA13" s="242"/>
      <c r="CIB13" s="242"/>
      <c r="CIC13" s="242"/>
      <c r="CID13" s="242"/>
      <c r="CIE13" s="242"/>
      <c r="CIF13" s="242"/>
      <c r="CIG13" s="242"/>
      <c r="CIH13" s="242"/>
      <c r="CII13" s="242"/>
      <c r="CIJ13" s="242"/>
      <c r="CIK13" s="242"/>
      <c r="CIL13" s="242"/>
      <c r="CIM13" s="242"/>
      <c r="CIN13" s="242"/>
      <c r="CIO13" s="242"/>
      <c r="CIP13" s="242"/>
      <c r="CIQ13" s="242"/>
      <c r="CIR13" s="242"/>
      <c r="CIS13" s="242"/>
      <c r="CIT13" s="242"/>
      <c r="CIU13" s="242"/>
      <c r="CIV13" s="242"/>
      <c r="CIW13" s="242"/>
      <c r="CIX13" s="242"/>
      <c r="CIY13" s="242"/>
      <c r="CIZ13" s="242"/>
      <c r="CJA13" s="242"/>
      <c r="CJB13" s="242"/>
      <c r="CJC13" s="242"/>
      <c r="CJD13" s="242"/>
      <c r="CJE13" s="242"/>
      <c r="CJF13" s="242"/>
      <c r="CJG13" s="242"/>
      <c r="CJH13" s="242"/>
      <c r="CJI13" s="242"/>
      <c r="CJJ13" s="242"/>
      <c r="CJK13" s="242"/>
      <c r="CJL13" s="242"/>
      <c r="CJM13" s="242"/>
      <c r="CJN13" s="242"/>
      <c r="CJO13" s="242"/>
      <c r="CJP13" s="242"/>
      <c r="CJQ13" s="242"/>
      <c r="CJR13" s="242"/>
      <c r="CJS13" s="242"/>
      <c r="CJT13" s="242"/>
      <c r="CJU13" s="242"/>
      <c r="CJV13" s="242"/>
      <c r="CJW13" s="242"/>
      <c r="CJX13" s="242"/>
      <c r="CJY13" s="242"/>
      <c r="CJZ13" s="242"/>
      <c r="CKA13" s="242"/>
      <c r="CKB13" s="242"/>
      <c r="CKC13" s="242"/>
      <c r="CKD13" s="242"/>
      <c r="CKE13" s="242"/>
      <c r="CKF13" s="242"/>
      <c r="CKG13" s="242"/>
      <c r="CKH13" s="242"/>
      <c r="CKI13" s="242"/>
      <c r="CKJ13" s="242"/>
      <c r="CKK13" s="242"/>
      <c r="CKL13" s="242"/>
      <c r="CKM13" s="242"/>
      <c r="CKN13" s="242"/>
      <c r="CKO13" s="242"/>
      <c r="CKP13" s="242"/>
      <c r="CKQ13" s="242"/>
      <c r="CKR13" s="242"/>
      <c r="CKS13" s="242"/>
      <c r="CKT13" s="242"/>
      <c r="CKU13" s="242"/>
      <c r="CKV13" s="242"/>
      <c r="CKW13" s="242"/>
      <c r="CKX13" s="242"/>
      <c r="CKY13" s="242"/>
      <c r="CKZ13" s="242"/>
      <c r="CLA13" s="242"/>
      <c r="CLB13" s="242"/>
      <c r="CLC13" s="242"/>
      <c r="CLD13" s="242"/>
      <c r="CLE13" s="242"/>
      <c r="CLF13" s="242"/>
      <c r="CLG13" s="242"/>
      <c r="CLH13" s="242"/>
      <c r="CLI13" s="242"/>
      <c r="CLJ13" s="242"/>
      <c r="CLK13" s="242"/>
      <c r="CLL13" s="242"/>
      <c r="CLM13" s="242"/>
      <c r="CLN13" s="242"/>
      <c r="CLO13" s="242"/>
      <c r="CLP13" s="242"/>
      <c r="CLQ13" s="242"/>
      <c r="CLR13" s="242"/>
      <c r="CLS13" s="242"/>
      <c r="CLT13" s="242"/>
      <c r="CLU13" s="242"/>
      <c r="CLV13" s="242"/>
      <c r="CLW13" s="242"/>
      <c r="CLX13" s="242"/>
      <c r="CLY13" s="242"/>
      <c r="CLZ13" s="242"/>
      <c r="CMA13" s="242"/>
      <c r="CMB13" s="242"/>
      <c r="CMC13" s="242"/>
      <c r="CMD13" s="242"/>
      <c r="CME13" s="242"/>
      <c r="CMF13" s="242"/>
      <c r="CMG13" s="242"/>
      <c r="CMH13" s="242"/>
      <c r="CMI13" s="242"/>
      <c r="CMJ13" s="242"/>
      <c r="CMK13" s="242"/>
      <c r="CML13" s="242"/>
      <c r="CMM13" s="242"/>
      <c r="CMN13" s="242"/>
      <c r="CMO13" s="242"/>
      <c r="CMP13" s="242"/>
      <c r="CMQ13" s="242"/>
      <c r="CMR13" s="242"/>
      <c r="CMS13" s="242"/>
      <c r="CMT13" s="242"/>
      <c r="CMU13" s="242"/>
      <c r="CMV13" s="242"/>
      <c r="CMW13" s="242"/>
      <c r="CMX13" s="242"/>
      <c r="CMY13" s="242"/>
      <c r="CMZ13" s="242"/>
      <c r="CNA13" s="242"/>
      <c r="CNB13" s="242"/>
      <c r="CNC13" s="242"/>
      <c r="CND13" s="242"/>
      <c r="CNE13" s="242"/>
      <c r="CNF13" s="242"/>
      <c r="CNG13" s="242"/>
      <c r="CNH13" s="242"/>
      <c r="CNI13" s="242"/>
      <c r="CNJ13" s="242"/>
      <c r="CNK13" s="242"/>
      <c r="CNL13" s="242"/>
      <c r="CNM13" s="242"/>
      <c r="CNN13" s="242"/>
      <c r="CNO13" s="242"/>
      <c r="CNP13" s="242"/>
      <c r="CNQ13" s="242"/>
      <c r="CNR13" s="242"/>
      <c r="CNS13" s="242"/>
      <c r="CNT13" s="242"/>
      <c r="CNU13" s="242"/>
      <c r="CNV13" s="242"/>
      <c r="CNW13" s="242"/>
      <c r="CNX13" s="242"/>
      <c r="CNY13" s="242"/>
      <c r="CNZ13" s="242"/>
      <c r="COA13" s="242"/>
      <c r="COB13" s="242"/>
      <c r="COC13" s="242"/>
      <c r="COD13" s="242"/>
      <c r="COE13" s="242"/>
      <c r="COF13" s="242"/>
      <c r="COG13" s="242"/>
      <c r="COH13" s="242"/>
      <c r="COI13" s="242"/>
      <c r="COJ13" s="242"/>
      <c r="COK13" s="242"/>
      <c r="COL13" s="242"/>
      <c r="COM13" s="242"/>
      <c r="CON13" s="242"/>
      <c r="COO13" s="242"/>
      <c r="COP13" s="242"/>
      <c r="COQ13" s="242"/>
      <c r="COR13" s="242"/>
      <c r="COS13" s="242"/>
      <c r="COT13" s="242"/>
      <c r="COU13" s="242"/>
      <c r="COV13" s="242"/>
      <c r="COW13" s="242"/>
      <c r="COX13" s="242"/>
      <c r="COY13" s="242"/>
      <c r="COZ13" s="242"/>
      <c r="CPA13" s="242"/>
      <c r="CPB13" s="242"/>
      <c r="CPC13" s="242"/>
      <c r="CPD13" s="242"/>
      <c r="CPE13" s="242"/>
      <c r="CPF13" s="242"/>
      <c r="CPG13" s="242"/>
      <c r="CPH13" s="242"/>
      <c r="CPI13" s="242"/>
      <c r="CPJ13" s="242"/>
      <c r="CPK13" s="242"/>
      <c r="CPL13" s="242"/>
      <c r="CPM13" s="242"/>
      <c r="CPN13" s="242"/>
      <c r="CPO13" s="242"/>
      <c r="CPP13" s="242"/>
      <c r="CPQ13" s="242"/>
      <c r="CPR13" s="242"/>
      <c r="CPS13" s="242"/>
      <c r="CPT13" s="242"/>
      <c r="CPU13" s="242"/>
      <c r="CPV13" s="242"/>
      <c r="CPW13" s="242"/>
      <c r="CPX13" s="242"/>
      <c r="CPY13" s="242"/>
      <c r="CPZ13" s="242"/>
      <c r="CQA13" s="242"/>
      <c r="CQB13" s="242"/>
      <c r="CQC13" s="242"/>
      <c r="CQD13" s="242"/>
      <c r="CQE13" s="242"/>
      <c r="CQF13" s="242"/>
      <c r="CQG13" s="242"/>
      <c r="CQH13" s="242"/>
      <c r="CQI13" s="242"/>
      <c r="CQJ13" s="242"/>
      <c r="CQK13" s="242"/>
      <c r="CQL13" s="242"/>
      <c r="CQM13" s="242"/>
      <c r="CQN13" s="242"/>
      <c r="CQO13" s="242"/>
      <c r="CQP13" s="242"/>
      <c r="CQQ13" s="242"/>
      <c r="CQR13" s="242"/>
      <c r="CQS13" s="242"/>
      <c r="CQT13" s="242"/>
      <c r="CQU13" s="242"/>
      <c r="CQV13" s="242"/>
      <c r="CQW13" s="242"/>
      <c r="CQX13" s="242"/>
      <c r="CQY13" s="242"/>
      <c r="CQZ13" s="242"/>
      <c r="CRA13" s="242"/>
      <c r="CRB13" s="242"/>
      <c r="CRC13" s="242"/>
      <c r="CRD13" s="242"/>
      <c r="CRE13" s="242"/>
      <c r="CRF13" s="242"/>
      <c r="CRG13" s="242"/>
      <c r="CRH13" s="242"/>
      <c r="CRI13" s="242"/>
      <c r="CRJ13" s="242"/>
      <c r="CRK13" s="242"/>
      <c r="CRL13" s="242"/>
      <c r="CRM13" s="242"/>
      <c r="CRN13" s="242"/>
      <c r="CRO13" s="242"/>
      <c r="CRP13" s="242"/>
      <c r="CRQ13" s="242"/>
      <c r="CRR13" s="242"/>
      <c r="CRS13" s="242"/>
      <c r="CRT13" s="242"/>
      <c r="CRU13" s="242"/>
      <c r="CRV13" s="242"/>
      <c r="CRW13" s="242"/>
      <c r="CRX13" s="242"/>
      <c r="CRY13" s="242"/>
      <c r="CRZ13" s="242"/>
      <c r="CSA13" s="242"/>
      <c r="CSB13" s="242"/>
      <c r="CSC13" s="242"/>
      <c r="CSD13" s="242"/>
      <c r="CSE13" s="242"/>
      <c r="CSF13" s="242"/>
      <c r="CSG13" s="242"/>
      <c r="CSH13" s="242"/>
      <c r="CSI13" s="242"/>
      <c r="CSJ13" s="242"/>
      <c r="CSK13" s="242"/>
      <c r="CSL13" s="242"/>
      <c r="CSM13" s="242"/>
      <c r="CSN13" s="242"/>
      <c r="CSO13" s="242"/>
      <c r="CSP13" s="242"/>
      <c r="CSQ13" s="242"/>
      <c r="CSR13" s="242"/>
      <c r="CSS13" s="242"/>
      <c r="CST13" s="242"/>
      <c r="CSU13" s="242"/>
      <c r="CSV13" s="242"/>
      <c r="CSW13" s="242"/>
      <c r="CSX13" s="242"/>
      <c r="CSY13" s="242"/>
      <c r="CSZ13" s="242"/>
      <c r="CTA13" s="242"/>
      <c r="CTB13" s="242"/>
      <c r="CTC13" s="242"/>
      <c r="CTD13" s="242"/>
      <c r="CTE13" s="242"/>
      <c r="CTF13" s="242"/>
      <c r="CTG13" s="242"/>
      <c r="CTH13" s="242"/>
      <c r="CTI13" s="242"/>
      <c r="CTJ13" s="242"/>
      <c r="CTK13" s="242"/>
      <c r="CTL13" s="242"/>
      <c r="CTM13" s="242"/>
      <c r="CTN13" s="242"/>
      <c r="CTO13" s="242"/>
      <c r="CTP13" s="242"/>
      <c r="CTQ13" s="242"/>
      <c r="CTR13" s="242"/>
      <c r="CTS13" s="242"/>
      <c r="CTT13" s="242"/>
      <c r="CTU13" s="242"/>
      <c r="CTV13" s="242"/>
      <c r="CTW13" s="242"/>
      <c r="CTX13" s="242"/>
      <c r="CTY13" s="242"/>
      <c r="CTZ13" s="242"/>
      <c r="CUA13" s="242"/>
      <c r="CUB13" s="242"/>
      <c r="CUC13" s="242"/>
      <c r="CUD13" s="242"/>
      <c r="CUE13" s="242"/>
      <c r="CUF13" s="242"/>
      <c r="CUG13" s="242"/>
      <c r="CUH13" s="242"/>
      <c r="CUI13" s="242"/>
      <c r="CUJ13" s="242"/>
      <c r="CUK13" s="242"/>
      <c r="CUL13" s="242"/>
      <c r="CUM13" s="242"/>
      <c r="CUN13" s="242"/>
      <c r="CUO13" s="242"/>
      <c r="CUP13" s="242"/>
      <c r="CUQ13" s="242"/>
      <c r="CUR13" s="242"/>
      <c r="CUS13" s="242"/>
      <c r="CUT13" s="242"/>
      <c r="CUU13" s="242"/>
      <c r="CUV13" s="242"/>
      <c r="CUW13" s="242"/>
      <c r="CUX13" s="242"/>
      <c r="CUY13" s="242"/>
      <c r="CUZ13" s="242"/>
      <c r="CVA13" s="242"/>
      <c r="CVB13" s="242"/>
      <c r="CVC13" s="242"/>
      <c r="CVD13" s="242"/>
      <c r="CVE13" s="242"/>
      <c r="CVF13" s="242"/>
      <c r="CVG13" s="242"/>
      <c r="CVH13" s="242"/>
      <c r="CVI13" s="242"/>
      <c r="CVJ13" s="242"/>
      <c r="CVK13" s="242"/>
      <c r="CVL13" s="242"/>
      <c r="CVM13" s="242"/>
      <c r="CVN13" s="242"/>
      <c r="CVO13" s="242"/>
      <c r="CVP13" s="242"/>
      <c r="CVQ13" s="242"/>
      <c r="CVR13" s="242"/>
      <c r="CVS13" s="242"/>
      <c r="CVT13" s="242"/>
      <c r="CVU13" s="242"/>
      <c r="CVV13" s="242"/>
      <c r="CVW13" s="242"/>
      <c r="CVX13" s="242"/>
      <c r="CVY13" s="242"/>
      <c r="CVZ13" s="242"/>
      <c r="CWA13" s="242"/>
      <c r="CWB13" s="242"/>
      <c r="CWC13" s="242"/>
      <c r="CWD13" s="242"/>
      <c r="CWE13" s="242"/>
      <c r="CWF13" s="242"/>
      <c r="CWG13" s="242"/>
      <c r="CWH13" s="242"/>
      <c r="CWI13" s="242"/>
      <c r="CWJ13" s="242"/>
      <c r="CWK13" s="242"/>
      <c r="CWL13" s="242"/>
      <c r="CWM13" s="242"/>
      <c r="CWN13" s="242"/>
      <c r="CWO13" s="242"/>
      <c r="CWP13" s="242"/>
      <c r="CWQ13" s="242"/>
      <c r="CWR13" s="242"/>
      <c r="CWS13" s="242"/>
      <c r="CWT13" s="242"/>
      <c r="CWU13" s="242"/>
      <c r="CWV13" s="242"/>
      <c r="CWW13" s="242"/>
      <c r="CWX13" s="242"/>
      <c r="CWY13" s="242"/>
      <c r="CWZ13" s="242"/>
      <c r="CXA13" s="242"/>
      <c r="CXB13" s="242"/>
      <c r="CXC13" s="242"/>
      <c r="CXD13" s="242"/>
      <c r="CXE13" s="242"/>
      <c r="CXF13" s="242"/>
      <c r="CXG13" s="242"/>
      <c r="CXH13" s="242"/>
      <c r="CXI13" s="242"/>
      <c r="CXJ13" s="242"/>
      <c r="CXK13" s="242"/>
      <c r="CXL13" s="242"/>
      <c r="CXM13" s="242"/>
      <c r="CXN13" s="242"/>
      <c r="CXO13" s="242"/>
      <c r="CXP13" s="242"/>
      <c r="CXQ13" s="242"/>
      <c r="CXR13" s="242"/>
      <c r="CXS13" s="242"/>
      <c r="CXT13" s="242"/>
      <c r="CXU13" s="242"/>
      <c r="CXV13" s="242"/>
      <c r="CXW13" s="242"/>
      <c r="CXX13" s="242"/>
      <c r="CXY13" s="242"/>
      <c r="CXZ13" s="242"/>
      <c r="CYA13" s="242"/>
      <c r="CYB13" s="242"/>
      <c r="CYC13" s="242"/>
      <c r="CYD13" s="242"/>
      <c r="CYE13" s="242"/>
      <c r="CYF13" s="242"/>
      <c r="CYG13" s="242"/>
      <c r="CYH13" s="242"/>
      <c r="CYI13" s="242"/>
      <c r="CYJ13" s="242"/>
      <c r="CYK13" s="242"/>
      <c r="CYL13" s="242"/>
      <c r="CYM13" s="242"/>
      <c r="CYN13" s="242"/>
      <c r="CYO13" s="242"/>
      <c r="CYP13" s="242"/>
      <c r="CYQ13" s="242"/>
      <c r="CYR13" s="242"/>
      <c r="CYS13" s="242"/>
      <c r="CYT13" s="242"/>
      <c r="CYU13" s="242"/>
      <c r="CYV13" s="242"/>
      <c r="CYW13" s="242"/>
      <c r="CYX13" s="242"/>
      <c r="CYY13" s="242"/>
      <c r="CYZ13" s="242"/>
      <c r="CZA13" s="242"/>
      <c r="CZB13" s="242"/>
      <c r="CZC13" s="242"/>
      <c r="CZD13" s="242"/>
      <c r="CZE13" s="242"/>
      <c r="CZF13" s="242"/>
      <c r="CZG13" s="242"/>
      <c r="CZH13" s="242"/>
      <c r="CZI13" s="242"/>
      <c r="CZJ13" s="242"/>
      <c r="CZK13" s="242"/>
      <c r="CZL13" s="242"/>
      <c r="CZM13" s="242"/>
      <c r="CZN13" s="242"/>
      <c r="CZO13" s="242"/>
      <c r="CZP13" s="242"/>
      <c r="CZQ13" s="242"/>
      <c r="CZR13" s="242"/>
      <c r="CZS13" s="242"/>
      <c r="CZT13" s="242"/>
      <c r="CZU13" s="242"/>
      <c r="CZV13" s="242"/>
      <c r="CZW13" s="242"/>
      <c r="CZX13" s="242"/>
      <c r="CZY13" s="242"/>
      <c r="CZZ13" s="242"/>
      <c r="DAA13" s="242"/>
      <c r="DAB13" s="242"/>
      <c r="DAC13" s="242"/>
      <c r="DAD13" s="242"/>
      <c r="DAE13" s="242"/>
      <c r="DAF13" s="242"/>
      <c r="DAG13" s="242"/>
      <c r="DAH13" s="242"/>
      <c r="DAI13" s="242"/>
      <c r="DAJ13" s="242"/>
      <c r="DAK13" s="242"/>
      <c r="DAL13" s="242"/>
      <c r="DAM13" s="242"/>
      <c r="DAN13" s="242"/>
      <c r="DAO13" s="242"/>
      <c r="DAP13" s="242"/>
      <c r="DAQ13" s="242"/>
      <c r="DAR13" s="242"/>
      <c r="DAS13" s="242"/>
      <c r="DAT13" s="242"/>
      <c r="DAU13" s="242"/>
      <c r="DAV13" s="242"/>
      <c r="DAW13" s="242"/>
      <c r="DAX13" s="242"/>
      <c r="DAY13" s="242"/>
      <c r="DAZ13" s="242"/>
      <c r="DBA13" s="242"/>
      <c r="DBB13" s="242"/>
      <c r="DBC13" s="242"/>
      <c r="DBD13" s="242"/>
      <c r="DBE13" s="242"/>
      <c r="DBF13" s="242"/>
      <c r="DBG13" s="242"/>
      <c r="DBH13" s="242"/>
      <c r="DBI13" s="242"/>
      <c r="DBJ13" s="242"/>
      <c r="DBK13" s="242"/>
      <c r="DBL13" s="242"/>
      <c r="DBM13" s="242"/>
      <c r="DBN13" s="242"/>
      <c r="DBO13" s="242"/>
      <c r="DBP13" s="242"/>
      <c r="DBQ13" s="242"/>
      <c r="DBR13" s="242"/>
      <c r="DBS13" s="242"/>
      <c r="DBT13" s="242"/>
      <c r="DBU13" s="242"/>
      <c r="DBV13" s="242"/>
      <c r="DBW13" s="242"/>
      <c r="DBX13" s="242"/>
      <c r="DBY13" s="242"/>
      <c r="DBZ13" s="242"/>
      <c r="DCA13" s="242"/>
      <c r="DCB13" s="242"/>
      <c r="DCC13" s="242"/>
      <c r="DCD13" s="242"/>
      <c r="DCE13" s="242"/>
      <c r="DCF13" s="242"/>
      <c r="DCG13" s="242"/>
      <c r="DCH13" s="242"/>
      <c r="DCI13" s="242"/>
      <c r="DCJ13" s="242"/>
      <c r="DCK13" s="242"/>
      <c r="DCL13" s="242"/>
      <c r="DCM13" s="242"/>
      <c r="DCN13" s="242"/>
      <c r="DCO13" s="242"/>
      <c r="DCP13" s="242"/>
      <c r="DCQ13" s="242"/>
      <c r="DCR13" s="242"/>
      <c r="DCS13" s="242"/>
      <c r="DCT13" s="242"/>
      <c r="DCU13" s="242"/>
      <c r="DCV13" s="242"/>
      <c r="DCW13" s="242"/>
      <c r="DCX13" s="242"/>
      <c r="DCY13" s="242"/>
      <c r="DCZ13" s="242"/>
      <c r="DDA13" s="242"/>
      <c r="DDB13" s="242"/>
      <c r="DDC13" s="242"/>
      <c r="DDD13" s="242"/>
      <c r="DDE13" s="242"/>
      <c r="DDF13" s="242"/>
      <c r="DDG13" s="242"/>
      <c r="DDH13" s="242"/>
      <c r="DDI13" s="242"/>
      <c r="DDJ13" s="242"/>
      <c r="DDK13" s="242"/>
      <c r="DDL13" s="242"/>
      <c r="DDM13" s="242"/>
      <c r="DDN13" s="242"/>
      <c r="DDO13" s="242"/>
      <c r="DDP13" s="242"/>
      <c r="DDQ13" s="242"/>
      <c r="DDR13" s="242"/>
      <c r="DDS13" s="242"/>
      <c r="DDT13" s="242"/>
      <c r="DDU13" s="242"/>
      <c r="DDV13" s="242"/>
      <c r="DDW13" s="242"/>
      <c r="DDX13" s="242"/>
      <c r="DDY13" s="242"/>
      <c r="DDZ13" s="242"/>
      <c r="DEA13" s="242"/>
      <c r="DEB13" s="242"/>
      <c r="DEC13" s="242"/>
      <c r="DED13" s="242"/>
      <c r="DEE13" s="242"/>
      <c r="DEF13" s="242"/>
      <c r="DEG13" s="242"/>
      <c r="DEH13" s="242"/>
      <c r="DEI13" s="242"/>
      <c r="DEJ13" s="242"/>
      <c r="DEK13" s="242"/>
      <c r="DEL13" s="242"/>
      <c r="DEM13" s="242"/>
      <c r="DEN13" s="242"/>
      <c r="DEO13" s="242"/>
      <c r="DEP13" s="242"/>
      <c r="DEQ13" s="242"/>
      <c r="DER13" s="242"/>
      <c r="DES13" s="242"/>
      <c r="DET13" s="242"/>
      <c r="DEU13" s="242"/>
      <c r="DEV13" s="242"/>
      <c r="DEW13" s="242"/>
      <c r="DEX13" s="242"/>
      <c r="DEY13" s="242"/>
      <c r="DEZ13" s="242"/>
      <c r="DFA13" s="242"/>
      <c r="DFB13" s="242"/>
      <c r="DFC13" s="242"/>
      <c r="DFD13" s="242"/>
      <c r="DFE13" s="242"/>
      <c r="DFF13" s="242"/>
      <c r="DFG13" s="242"/>
      <c r="DFH13" s="242"/>
      <c r="DFI13" s="242"/>
      <c r="DFJ13" s="242"/>
      <c r="DFK13" s="242"/>
      <c r="DFL13" s="242"/>
      <c r="DFM13" s="242"/>
      <c r="DFN13" s="242"/>
      <c r="DFO13" s="242"/>
      <c r="DFP13" s="242"/>
      <c r="DFQ13" s="242"/>
      <c r="DFR13" s="242"/>
      <c r="DFS13" s="242"/>
      <c r="DFT13" s="242"/>
      <c r="DFU13" s="242"/>
      <c r="DFV13" s="242"/>
      <c r="DFW13" s="242"/>
      <c r="DFX13" s="242"/>
      <c r="DFY13" s="242"/>
      <c r="DFZ13" s="242"/>
      <c r="DGA13" s="242"/>
      <c r="DGB13" s="242"/>
      <c r="DGC13" s="242"/>
      <c r="DGD13" s="242"/>
      <c r="DGE13" s="242"/>
      <c r="DGF13" s="242"/>
      <c r="DGG13" s="242"/>
      <c r="DGH13" s="242"/>
      <c r="DGI13" s="242"/>
      <c r="DGJ13" s="242"/>
      <c r="DGK13" s="242"/>
      <c r="DGL13" s="242"/>
      <c r="DGM13" s="242"/>
      <c r="DGN13" s="242"/>
      <c r="DGO13" s="242"/>
      <c r="DGP13" s="242"/>
      <c r="DGQ13" s="242"/>
      <c r="DGR13" s="242"/>
      <c r="DGS13" s="242"/>
      <c r="DGT13" s="242"/>
      <c r="DGU13" s="242"/>
      <c r="DGV13" s="242"/>
      <c r="DGW13" s="242"/>
      <c r="DGX13" s="242"/>
      <c r="DGY13" s="242"/>
      <c r="DGZ13" s="242"/>
      <c r="DHA13" s="242"/>
      <c r="DHB13" s="242"/>
      <c r="DHC13" s="242"/>
      <c r="DHD13" s="242"/>
      <c r="DHE13" s="242"/>
      <c r="DHF13" s="242"/>
      <c r="DHG13" s="242"/>
      <c r="DHH13" s="242"/>
      <c r="DHI13" s="242"/>
      <c r="DHJ13" s="242"/>
      <c r="DHK13" s="242"/>
      <c r="DHL13" s="242"/>
      <c r="DHM13" s="242"/>
      <c r="DHN13" s="242"/>
      <c r="DHO13" s="242"/>
      <c r="DHP13" s="242"/>
      <c r="DHQ13" s="242"/>
      <c r="DHR13" s="242"/>
      <c r="DHS13" s="242"/>
      <c r="DHT13" s="242"/>
      <c r="DHU13" s="242"/>
      <c r="DHV13" s="242"/>
      <c r="DHW13" s="242"/>
      <c r="DHX13" s="242"/>
      <c r="DHY13" s="242"/>
      <c r="DHZ13" s="242"/>
      <c r="DIA13" s="242"/>
      <c r="DIB13" s="242"/>
      <c r="DIC13" s="242"/>
      <c r="DID13" s="242"/>
      <c r="DIE13" s="242"/>
      <c r="DIF13" s="242"/>
      <c r="DIG13" s="242"/>
      <c r="DIH13" s="242"/>
      <c r="DII13" s="242"/>
      <c r="DIJ13" s="242"/>
      <c r="DIK13" s="242"/>
      <c r="DIL13" s="242"/>
      <c r="DIM13" s="242"/>
      <c r="DIN13" s="242"/>
      <c r="DIO13" s="242"/>
      <c r="DIP13" s="242"/>
      <c r="DIQ13" s="242"/>
      <c r="DIR13" s="242"/>
      <c r="DIS13" s="242"/>
      <c r="DIT13" s="242"/>
      <c r="DIU13" s="242"/>
      <c r="DIV13" s="242"/>
      <c r="DIW13" s="242"/>
      <c r="DIX13" s="242"/>
      <c r="DIY13" s="242"/>
      <c r="DIZ13" s="242"/>
      <c r="DJA13" s="242"/>
      <c r="DJB13" s="242"/>
      <c r="DJC13" s="242"/>
      <c r="DJD13" s="242"/>
      <c r="DJE13" s="242"/>
      <c r="DJF13" s="242"/>
      <c r="DJG13" s="242"/>
      <c r="DJH13" s="242"/>
      <c r="DJI13" s="242"/>
      <c r="DJJ13" s="242"/>
      <c r="DJK13" s="242"/>
      <c r="DJL13" s="242"/>
      <c r="DJM13" s="242"/>
      <c r="DJN13" s="242"/>
      <c r="DJO13" s="242"/>
      <c r="DJP13" s="242"/>
      <c r="DJQ13" s="242"/>
      <c r="DJR13" s="242"/>
      <c r="DJS13" s="242"/>
      <c r="DJT13" s="242"/>
      <c r="DJU13" s="242"/>
      <c r="DJV13" s="242"/>
      <c r="DJW13" s="242"/>
      <c r="DJX13" s="242"/>
      <c r="DJY13" s="242"/>
      <c r="DJZ13" s="242"/>
      <c r="DKA13" s="242"/>
      <c r="DKB13" s="242"/>
      <c r="DKC13" s="242"/>
      <c r="DKD13" s="242"/>
      <c r="DKE13" s="242"/>
      <c r="DKF13" s="242"/>
      <c r="DKG13" s="242"/>
      <c r="DKH13" s="242"/>
      <c r="DKI13" s="242"/>
      <c r="DKJ13" s="242"/>
      <c r="DKK13" s="242"/>
      <c r="DKL13" s="242"/>
      <c r="DKM13" s="242"/>
      <c r="DKN13" s="242"/>
      <c r="DKO13" s="242"/>
      <c r="DKP13" s="242"/>
      <c r="DKQ13" s="242"/>
      <c r="DKR13" s="242"/>
      <c r="DKS13" s="242"/>
      <c r="DKT13" s="242"/>
      <c r="DKU13" s="242"/>
      <c r="DKV13" s="242"/>
      <c r="DKW13" s="242"/>
      <c r="DKX13" s="242"/>
      <c r="DKY13" s="242"/>
      <c r="DKZ13" s="242"/>
      <c r="DLA13" s="242"/>
      <c r="DLB13" s="242"/>
      <c r="DLC13" s="242"/>
      <c r="DLD13" s="242"/>
      <c r="DLE13" s="242"/>
      <c r="DLF13" s="242"/>
      <c r="DLG13" s="242"/>
      <c r="DLH13" s="242"/>
      <c r="DLI13" s="242"/>
      <c r="DLJ13" s="242"/>
      <c r="DLK13" s="242"/>
      <c r="DLL13" s="242"/>
      <c r="DLM13" s="242"/>
      <c r="DLN13" s="242"/>
      <c r="DLO13" s="242"/>
      <c r="DLP13" s="242"/>
      <c r="DLQ13" s="242"/>
      <c r="DLR13" s="242"/>
      <c r="DLS13" s="242"/>
      <c r="DLT13" s="242"/>
      <c r="DLU13" s="242"/>
      <c r="DLV13" s="242"/>
      <c r="DLW13" s="242"/>
      <c r="DLX13" s="242"/>
      <c r="DLY13" s="242"/>
      <c r="DLZ13" s="242"/>
      <c r="DMA13" s="242"/>
      <c r="DMB13" s="242"/>
      <c r="DMC13" s="242"/>
      <c r="DMD13" s="242"/>
      <c r="DME13" s="242"/>
      <c r="DMF13" s="242"/>
      <c r="DMG13" s="242"/>
      <c r="DMH13" s="242"/>
      <c r="DMI13" s="242"/>
      <c r="DMJ13" s="242"/>
      <c r="DMK13" s="242"/>
      <c r="DML13" s="242"/>
      <c r="DMM13" s="242"/>
      <c r="DMN13" s="242"/>
      <c r="DMO13" s="242"/>
      <c r="DMP13" s="242"/>
      <c r="DMQ13" s="242"/>
      <c r="DMR13" s="242"/>
      <c r="DMS13" s="242"/>
      <c r="DMT13" s="242"/>
      <c r="DMU13" s="242"/>
      <c r="DMV13" s="242"/>
      <c r="DMW13" s="242"/>
      <c r="DMX13" s="242"/>
      <c r="DMY13" s="242"/>
      <c r="DMZ13" s="242"/>
      <c r="DNA13" s="242"/>
      <c r="DNB13" s="242"/>
      <c r="DNC13" s="242"/>
      <c r="DND13" s="242"/>
      <c r="DNE13" s="242"/>
      <c r="DNF13" s="242"/>
      <c r="DNG13" s="242"/>
      <c r="DNH13" s="242"/>
      <c r="DNI13" s="242"/>
      <c r="DNJ13" s="242"/>
      <c r="DNK13" s="242"/>
      <c r="DNL13" s="242"/>
      <c r="DNM13" s="242"/>
      <c r="DNN13" s="242"/>
      <c r="DNO13" s="242"/>
      <c r="DNP13" s="242"/>
      <c r="DNQ13" s="242"/>
      <c r="DNR13" s="242"/>
      <c r="DNS13" s="242"/>
      <c r="DNT13" s="242"/>
      <c r="DNU13" s="242"/>
      <c r="DNV13" s="242"/>
      <c r="DNW13" s="242"/>
      <c r="DNX13" s="242"/>
      <c r="DNY13" s="242"/>
      <c r="DNZ13" s="242"/>
      <c r="DOA13" s="242"/>
      <c r="DOB13" s="242"/>
      <c r="DOC13" s="242"/>
      <c r="DOD13" s="242"/>
      <c r="DOE13" s="242"/>
      <c r="DOF13" s="242"/>
      <c r="DOG13" s="242"/>
      <c r="DOH13" s="242"/>
      <c r="DOI13" s="242"/>
      <c r="DOJ13" s="242"/>
      <c r="DOK13" s="242"/>
      <c r="DOL13" s="242"/>
      <c r="DOM13" s="242"/>
      <c r="DON13" s="242"/>
      <c r="DOO13" s="242"/>
      <c r="DOP13" s="242"/>
      <c r="DOQ13" s="242"/>
      <c r="DOR13" s="242"/>
      <c r="DOS13" s="242"/>
      <c r="DOT13" s="242"/>
      <c r="DOU13" s="242"/>
      <c r="DOV13" s="242"/>
      <c r="DOW13" s="242"/>
      <c r="DOX13" s="242"/>
      <c r="DOY13" s="242"/>
      <c r="DOZ13" s="242"/>
      <c r="DPA13" s="242"/>
      <c r="DPB13" s="242"/>
      <c r="DPC13" s="242"/>
      <c r="DPD13" s="242"/>
      <c r="DPE13" s="242"/>
      <c r="DPF13" s="242"/>
      <c r="DPG13" s="242"/>
      <c r="DPH13" s="242"/>
      <c r="DPI13" s="242"/>
      <c r="DPJ13" s="242"/>
      <c r="DPK13" s="242"/>
      <c r="DPL13" s="242"/>
      <c r="DPM13" s="242"/>
      <c r="DPN13" s="242"/>
      <c r="DPO13" s="242"/>
      <c r="DPP13" s="242"/>
      <c r="DPQ13" s="242"/>
      <c r="DPR13" s="242"/>
      <c r="DPS13" s="242"/>
      <c r="DPT13" s="242"/>
      <c r="DPU13" s="242"/>
      <c r="DPV13" s="242"/>
      <c r="DPW13" s="242"/>
      <c r="DPX13" s="242"/>
      <c r="DPY13" s="242"/>
      <c r="DPZ13" s="242"/>
      <c r="DQA13" s="242"/>
      <c r="DQB13" s="242"/>
      <c r="DQC13" s="242"/>
      <c r="DQD13" s="242"/>
      <c r="DQE13" s="242"/>
      <c r="DQF13" s="242"/>
      <c r="DQG13" s="242"/>
      <c r="DQH13" s="242"/>
      <c r="DQI13" s="242"/>
      <c r="DQJ13" s="242"/>
      <c r="DQK13" s="242"/>
      <c r="DQL13" s="242"/>
      <c r="DQM13" s="242"/>
      <c r="DQN13" s="242"/>
      <c r="DQO13" s="242"/>
      <c r="DQP13" s="242"/>
      <c r="DQQ13" s="242"/>
      <c r="DQR13" s="242"/>
      <c r="DQS13" s="242"/>
      <c r="DQT13" s="242"/>
      <c r="DQU13" s="242"/>
      <c r="DQV13" s="242"/>
      <c r="DQW13" s="242"/>
      <c r="DQX13" s="242"/>
      <c r="DQY13" s="242"/>
      <c r="DQZ13" s="242"/>
      <c r="DRA13" s="242"/>
      <c r="DRB13" s="242"/>
      <c r="DRC13" s="242"/>
      <c r="DRD13" s="242"/>
      <c r="DRE13" s="242"/>
      <c r="DRF13" s="242"/>
      <c r="DRG13" s="242"/>
      <c r="DRH13" s="242"/>
      <c r="DRI13" s="242"/>
      <c r="DRJ13" s="242"/>
      <c r="DRK13" s="242"/>
      <c r="DRL13" s="242"/>
      <c r="DRM13" s="242"/>
      <c r="DRN13" s="242"/>
      <c r="DRO13" s="242"/>
      <c r="DRP13" s="242"/>
      <c r="DRQ13" s="242"/>
      <c r="DRR13" s="242"/>
      <c r="DRS13" s="242"/>
      <c r="DRT13" s="242"/>
      <c r="DRU13" s="242"/>
      <c r="DRV13" s="242"/>
      <c r="DRW13" s="242"/>
      <c r="DRX13" s="242"/>
      <c r="DRY13" s="242"/>
      <c r="DRZ13" s="242"/>
      <c r="DSA13" s="242"/>
      <c r="DSB13" s="242"/>
      <c r="DSC13" s="242"/>
      <c r="DSD13" s="242"/>
      <c r="DSE13" s="242"/>
      <c r="DSF13" s="242"/>
      <c r="DSG13" s="242"/>
      <c r="DSH13" s="242"/>
      <c r="DSI13" s="242"/>
      <c r="DSJ13" s="242"/>
      <c r="DSK13" s="242"/>
      <c r="DSL13" s="242"/>
      <c r="DSM13" s="242"/>
      <c r="DSN13" s="242"/>
      <c r="DSO13" s="242"/>
      <c r="DSP13" s="242"/>
      <c r="DSQ13" s="242"/>
      <c r="DSR13" s="242"/>
      <c r="DSS13" s="242"/>
      <c r="DST13" s="242"/>
      <c r="DSU13" s="242"/>
      <c r="DSV13" s="242"/>
      <c r="DSW13" s="242"/>
      <c r="DSX13" s="242"/>
      <c r="DSY13" s="242"/>
      <c r="DSZ13" s="242"/>
      <c r="DTA13" s="242"/>
      <c r="DTB13" s="242"/>
      <c r="DTC13" s="242"/>
      <c r="DTD13" s="242"/>
      <c r="DTE13" s="242"/>
      <c r="DTF13" s="242"/>
      <c r="DTG13" s="242"/>
      <c r="DTH13" s="242"/>
      <c r="DTI13" s="242"/>
      <c r="DTJ13" s="242"/>
      <c r="DTK13" s="242"/>
      <c r="DTL13" s="242"/>
      <c r="DTM13" s="242"/>
      <c r="DTN13" s="242"/>
      <c r="DTO13" s="242"/>
      <c r="DTP13" s="242"/>
      <c r="DTQ13" s="242"/>
      <c r="DTR13" s="242"/>
      <c r="DTS13" s="242"/>
      <c r="DTT13" s="242"/>
      <c r="DTU13" s="242"/>
      <c r="DTV13" s="242"/>
      <c r="DTW13" s="242"/>
      <c r="DTX13" s="242"/>
      <c r="DTY13" s="242"/>
      <c r="DTZ13" s="242"/>
      <c r="DUA13" s="242"/>
      <c r="DUB13" s="242"/>
      <c r="DUC13" s="242"/>
      <c r="DUD13" s="242"/>
      <c r="DUE13" s="242"/>
      <c r="DUF13" s="242"/>
      <c r="DUG13" s="242"/>
      <c r="DUH13" s="242"/>
      <c r="DUI13" s="242"/>
      <c r="DUJ13" s="242"/>
      <c r="DUK13" s="242"/>
      <c r="DUL13" s="242"/>
      <c r="DUM13" s="242"/>
      <c r="DUN13" s="242"/>
      <c r="DUO13" s="242"/>
      <c r="DUP13" s="242"/>
      <c r="DUQ13" s="242"/>
      <c r="DUR13" s="242"/>
      <c r="DUS13" s="242"/>
      <c r="DUT13" s="242"/>
      <c r="DUU13" s="242"/>
      <c r="DUV13" s="242"/>
      <c r="DUW13" s="242"/>
      <c r="DUX13" s="242"/>
      <c r="DUY13" s="242"/>
      <c r="DUZ13" s="242"/>
      <c r="DVA13" s="242"/>
      <c r="DVB13" s="242"/>
      <c r="DVC13" s="242"/>
      <c r="DVD13" s="242"/>
      <c r="DVE13" s="242"/>
      <c r="DVF13" s="242"/>
      <c r="DVG13" s="242"/>
      <c r="DVH13" s="242"/>
      <c r="DVI13" s="242"/>
      <c r="DVJ13" s="242"/>
      <c r="DVK13" s="242"/>
      <c r="DVL13" s="242"/>
      <c r="DVM13" s="242"/>
      <c r="DVN13" s="242"/>
      <c r="DVO13" s="242"/>
      <c r="DVP13" s="242"/>
      <c r="DVQ13" s="242"/>
      <c r="DVR13" s="242"/>
      <c r="DVS13" s="242"/>
      <c r="DVT13" s="242"/>
      <c r="DVU13" s="242"/>
      <c r="DVV13" s="242"/>
      <c r="DVW13" s="242"/>
      <c r="DVX13" s="242"/>
      <c r="DVY13" s="242"/>
      <c r="DVZ13" s="242"/>
      <c r="DWA13" s="242"/>
      <c r="DWB13" s="242"/>
      <c r="DWC13" s="242"/>
      <c r="DWD13" s="242"/>
      <c r="DWE13" s="242"/>
      <c r="DWF13" s="242"/>
      <c r="DWG13" s="242"/>
      <c r="DWH13" s="242"/>
      <c r="DWI13" s="242"/>
      <c r="DWJ13" s="242"/>
      <c r="DWK13" s="242"/>
      <c r="DWL13" s="242"/>
      <c r="DWM13" s="242"/>
      <c r="DWN13" s="242"/>
      <c r="DWO13" s="242"/>
      <c r="DWP13" s="242"/>
      <c r="DWQ13" s="242"/>
      <c r="DWR13" s="242"/>
      <c r="DWS13" s="242"/>
      <c r="DWT13" s="242"/>
      <c r="DWU13" s="242"/>
      <c r="DWV13" s="242"/>
      <c r="DWW13" s="242"/>
      <c r="DWX13" s="242"/>
      <c r="DWY13" s="242"/>
      <c r="DWZ13" s="242"/>
      <c r="DXA13" s="242"/>
      <c r="DXB13" s="242"/>
      <c r="DXC13" s="242"/>
      <c r="DXD13" s="242"/>
      <c r="DXE13" s="242"/>
      <c r="DXF13" s="242"/>
      <c r="DXG13" s="242"/>
      <c r="DXH13" s="242"/>
      <c r="DXI13" s="242"/>
      <c r="DXJ13" s="242"/>
      <c r="DXK13" s="242"/>
      <c r="DXL13" s="242"/>
      <c r="DXM13" s="242"/>
      <c r="DXN13" s="242"/>
      <c r="DXO13" s="242"/>
      <c r="DXP13" s="242"/>
      <c r="DXQ13" s="242"/>
      <c r="DXR13" s="242"/>
      <c r="DXS13" s="242"/>
      <c r="DXT13" s="242"/>
      <c r="DXU13" s="242"/>
      <c r="DXV13" s="242"/>
      <c r="DXW13" s="242"/>
      <c r="DXX13" s="242"/>
      <c r="DXY13" s="242"/>
      <c r="DXZ13" s="242"/>
      <c r="DYA13" s="242"/>
      <c r="DYB13" s="242"/>
      <c r="DYC13" s="242"/>
      <c r="DYD13" s="242"/>
      <c r="DYE13" s="242"/>
      <c r="DYF13" s="242"/>
      <c r="DYG13" s="242"/>
      <c r="DYH13" s="242"/>
      <c r="DYI13" s="242"/>
      <c r="DYJ13" s="242"/>
      <c r="DYK13" s="242"/>
      <c r="DYL13" s="242"/>
      <c r="DYM13" s="242"/>
      <c r="DYN13" s="242"/>
      <c r="DYO13" s="242"/>
      <c r="DYP13" s="242"/>
      <c r="DYQ13" s="242"/>
      <c r="DYR13" s="242"/>
      <c r="DYS13" s="242"/>
      <c r="DYT13" s="242"/>
      <c r="DYU13" s="242"/>
      <c r="DYV13" s="242"/>
      <c r="DYW13" s="242"/>
      <c r="DYX13" s="242"/>
      <c r="DYY13" s="242"/>
      <c r="DYZ13" s="242"/>
      <c r="DZA13" s="242"/>
      <c r="DZB13" s="242"/>
      <c r="DZC13" s="242"/>
      <c r="DZD13" s="242"/>
      <c r="DZE13" s="242"/>
      <c r="DZF13" s="242"/>
      <c r="DZG13" s="242"/>
      <c r="DZH13" s="242"/>
      <c r="DZI13" s="242"/>
      <c r="DZJ13" s="242"/>
      <c r="DZK13" s="242"/>
      <c r="DZL13" s="242"/>
      <c r="DZM13" s="242"/>
      <c r="DZN13" s="242"/>
      <c r="DZO13" s="242"/>
      <c r="DZP13" s="242"/>
      <c r="DZQ13" s="242"/>
      <c r="DZR13" s="242"/>
      <c r="DZS13" s="242"/>
      <c r="DZT13" s="242"/>
      <c r="DZU13" s="242"/>
      <c r="DZV13" s="242"/>
      <c r="DZW13" s="242"/>
      <c r="DZX13" s="242"/>
      <c r="DZY13" s="242"/>
      <c r="DZZ13" s="242"/>
      <c r="EAA13" s="242"/>
      <c r="EAB13" s="242"/>
      <c r="EAC13" s="242"/>
      <c r="EAD13" s="242"/>
      <c r="EAE13" s="242"/>
      <c r="EAF13" s="242"/>
      <c r="EAG13" s="242"/>
      <c r="EAH13" s="242"/>
      <c r="EAI13" s="242"/>
      <c r="EAJ13" s="242"/>
      <c r="EAK13" s="242"/>
      <c r="EAL13" s="242"/>
      <c r="EAM13" s="242"/>
      <c r="EAN13" s="242"/>
      <c r="EAO13" s="242"/>
      <c r="EAP13" s="242"/>
      <c r="EAQ13" s="242"/>
      <c r="EAR13" s="242"/>
      <c r="EAS13" s="242"/>
      <c r="EAT13" s="242"/>
      <c r="EAU13" s="242"/>
      <c r="EAV13" s="242"/>
      <c r="EAW13" s="242"/>
      <c r="EAX13" s="242"/>
      <c r="EAY13" s="242"/>
      <c r="EAZ13" s="242"/>
      <c r="EBA13" s="242"/>
      <c r="EBB13" s="242"/>
      <c r="EBC13" s="242"/>
      <c r="EBD13" s="242"/>
      <c r="EBE13" s="242"/>
      <c r="EBF13" s="242"/>
      <c r="EBG13" s="242"/>
      <c r="EBH13" s="242"/>
      <c r="EBI13" s="242"/>
      <c r="EBJ13" s="242"/>
      <c r="EBK13" s="242"/>
      <c r="EBL13" s="242"/>
      <c r="EBM13" s="242"/>
      <c r="EBN13" s="242"/>
      <c r="EBO13" s="242"/>
      <c r="EBP13" s="242"/>
      <c r="EBQ13" s="242"/>
      <c r="EBR13" s="242"/>
      <c r="EBS13" s="242"/>
      <c r="EBT13" s="242"/>
      <c r="EBU13" s="242"/>
      <c r="EBV13" s="242"/>
      <c r="EBW13" s="242"/>
      <c r="EBX13" s="242"/>
      <c r="EBY13" s="242"/>
      <c r="EBZ13" s="242"/>
      <c r="ECA13" s="242"/>
      <c r="ECB13" s="242"/>
      <c r="ECC13" s="242"/>
      <c r="ECD13" s="242"/>
      <c r="ECE13" s="242"/>
      <c r="ECF13" s="242"/>
      <c r="ECG13" s="242"/>
      <c r="ECH13" s="242"/>
      <c r="ECI13" s="242"/>
      <c r="ECJ13" s="242"/>
      <c r="ECK13" s="242"/>
      <c r="ECL13" s="242"/>
      <c r="ECM13" s="242"/>
      <c r="ECN13" s="242"/>
      <c r="ECO13" s="242"/>
      <c r="ECP13" s="242"/>
      <c r="ECQ13" s="242"/>
      <c r="ECR13" s="242"/>
      <c r="ECS13" s="242"/>
      <c r="ECT13" s="242"/>
      <c r="ECU13" s="242"/>
      <c r="ECV13" s="242"/>
      <c r="ECW13" s="242"/>
      <c r="ECX13" s="242"/>
      <c r="ECY13" s="242"/>
      <c r="ECZ13" s="242"/>
      <c r="EDA13" s="242"/>
      <c r="EDB13" s="242"/>
      <c r="EDC13" s="242"/>
      <c r="EDD13" s="242"/>
      <c r="EDE13" s="242"/>
      <c r="EDF13" s="242"/>
      <c r="EDG13" s="242"/>
      <c r="EDH13" s="242"/>
      <c r="EDI13" s="242"/>
      <c r="EDJ13" s="242"/>
      <c r="EDK13" s="242"/>
      <c r="EDL13" s="242"/>
      <c r="EDM13" s="242"/>
      <c r="EDN13" s="242"/>
      <c r="EDO13" s="242"/>
      <c r="EDP13" s="242"/>
      <c r="EDQ13" s="242"/>
      <c r="EDR13" s="242"/>
      <c r="EDS13" s="242"/>
      <c r="EDT13" s="242"/>
      <c r="EDU13" s="242"/>
      <c r="EDV13" s="242"/>
      <c r="EDW13" s="242"/>
      <c r="EDX13" s="242"/>
      <c r="EDY13" s="242"/>
      <c r="EDZ13" s="242"/>
      <c r="EEA13" s="242"/>
      <c r="EEB13" s="242"/>
      <c r="EEC13" s="242"/>
      <c r="EED13" s="242"/>
      <c r="EEE13" s="242"/>
      <c r="EEF13" s="242"/>
      <c r="EEG13" s="242"/>
      <c r="EEH13" s="242"/>
      <c r="EEI13" s="242"/>
      <c r="EEJ13" s="242"/>
      <c r="EEK13" s="242"/>
      <c r="EEL13" s="242"/>
      <c r="EEM13" s="242"/>
      <c r="EEN13" s="242"/>
      <c r="EEO13" s="242"/>
      <c r="EEP13" s="242"/>
      <c r="EEQ13" s="242"/>
      <c r="EER13" s="242"/>
      <c r="EES13" s="242"/>
      <c r="EET13" s="242"/>
      <c r="EEU13" s="242"/>
      <c r="EEV13" s="242"/>
      <c r="EEW13" s="242"/>
      <c r="EEX13" s="242"/>
      <c r="EEY13" s="242"/>
      <c r="EEZ13" s="242"/>
      <c r="EFA13" s="242"/>
      <c r="EFB13" s="242"/>
      <c r="EFC13" s="242"/>
      <c r="EFD13" s="242"/>
      <c r="EFE13" s="242"/>
      <c r="EFF13" s="242"/>
      <c r="EFG13" s="242"/>
      <c r="EFH13" s="242"/>
      <c r="EFI13" s="242"/>
      <c r="EFJ13" s="242"/>
      <c r="EFK13" s="242"/>
      <c r="EFL13" s="242"/>
      <c r="EFM13" s="242"/>
      <c r="EFN13" s="242"/>
      <c r="EFO13" s="242"/>
      <c r="EFP13" s="242"/>
      <c r="EFQ13" s="242"/>
      <c r="EFR13" s="242"/>
      <c r="EFS13" s="242"/>
      <c r="EFT13" s="242"/>
      <c r="EFU13" s="242"/>
      <c r="EFV13" s="242"/>
      <c r="EFW13" s="242"/>
      <c r="EFX13" s="242"/>
      <c r="EFY13" s="242"/>
      <c r="EFZ13" s="242"/>
      <c r="EGA13" s="242"/>
      <c r="EGB13" s="242"/>
      <c r="EGC13" s="242"/>
      <c r="EGD13" s="242"/>
      <c r="EGE13" s="242"/>
      <c r="EGF13" s="242"/>
      <c r="EGG13" s="242"/>
      <c r="EGH13" s="242"/>
      <c r="EGI13" s="242"/>
      <c r="EGJ13" s="242"/>
      <c r="EGK13" s="242"/>
      <c r="EGL13" s="242"/>
      <c r="EGM13" s="242"/>
      <c r="EGN13" s="242"/>
      <c r="EGO13" s="242"/>
      <c r="EGP13" s="242"/>
      <c r="EGQ13" s="242"/>
      <c r="EGR13" s="242"/>
      <c r="EGS13" s="242"/>
      <c r="EGT13" s="242"/>
      <c r="EGU13" s="242"/>
      <c r="EGV13" s="242"/>
      <c r="EGW13" s="242"/>
      <c r="EGX13" s="242"/>
      <c r="EGY13" s="242"/>
      <c r="EGZ13" s="242"/>
      <c r="EHA13" s="242"/>
      <c r="EHB13" s="242"/>
      <c r="EHC13" s="242"/>
      <c r="EHD13" s="242"/>
      <c r="EHE13" s="242"/>
      <c r="EHF13" s="242"/>
      <c r="EHG13" s="242"/>
      <c r="EHH13" s="242"/>
      <c r="EHI13" s="242"/>
      <c r="EHJ13" s="242"/>
      <c r="EHK13" s="242"/>
      <c r="EHL13" s="242"/>
      <c r="EHM13" s="242"/>
      <c r="EHN13" s="242"/>
      <c r="EHO13" s="242"/>
      <c r="EHP13" s="242"/>
      <c r="EHQ13" s="242"/>
      <c r="EHR13" s="242"/>
      <c r="EHS13" s="242"/>
      <c r="EHT13" s="242"/>
      <c r="EHU13" s="242"/>
      <c r="EHV13" s="242"/>
      <c r="EHW13" s="242"/>
      <c r="EHX13" s="242"/>
      <c r="EHY13" s="242"/>
      <c r="EHZ13" s="242"/>
      <c r="EIA13" s="242"/>
      <c r="EIB13" s="242"/>
      <c r="EIC13" s="242"/>
      <c r="EID13" s="242"/>
      <c r="EIE13" s="242"/>
      <c r="EIF13" s="242"/>
      <c r="EIG13" s="242"/>
      <c r="EIH13" s="242"/>
      <c r="EII13" s="242"/>
      <c r="EIJ13" s="242"/>
      <c r="EIK13" s="242"/>
      <c r="EIL13" s="242"/>
      <c r="EIM13" s="242"/>
      <c r="EIN13" s="242"/>
      <c r="EIO13" s="242"/>
      <c r="EIP13" s="242"/>
      <c r="EIQ13" s="242"/>
      <c r="EIR13" s="242"/>
      <c r="EIS13" s="242"/>
      <c r="EIT13" s="242"/>
      <c r="EIU13" s="242"/>
      <c r="EIV13" s="242"/>
      <c r="EIW13" s="242"/>
      <c r="EIX13" s="242"/>
      <c r="EIY13" s="242"/>
      <c r="EIZ13" s="242"/>
      <c r="EJA13" s="242"/>
      <c r="EJB13" s="242"/>
      <c r="EJC13" s="242"/>
      <c r="EJD13" s="242"/>
      <c r="EJE13" s="242"/>
      <c r="EJF13" s="242"/>
      <c r="EJG13" s="242"/>
      <c r="EJH13" s="242"/>
      <c r="EJI13" s="242"/>
      <c r="EJJ13" s="242"/>
      <c r="EJK13" s="242"/>
      <c r="EJL13" s="242"/>
      <c r="EJM13" s="242"/>
      <c r="EJN13" s="242"/>
      <c r="EJO13" s="242"/>
      <c r="EJP13" s="242"/>
      <c r="EJQ13" s="242"/>
      <c r="EJR13" s="242"/>
      <c r="EJS13" s="242"/>
      <c r="EJT13" s="242"/>
      <c r="EJU13" s="242"/>
      <c r="EJV13" s="242"/>
      <c r="EJW13" s="242"/>
      <c r="EJX13" s="242"/>
      <c r="EJY13" s="242"/>
      <c r="EJZ13" s="242"/>
      <c r="EKA13" s="242"/>
      <c r="EKB13" s="242"/>
      <c r="EKC13" s="242"/>
      <c r="EKD13" s="242"/>
      <c r="EKE13" s="242"/>
      <c r="EKF13" s="242"/>
      <c r="EKG13" s="242"/>
      <c r="EKH13" s="242"/>
      <c r="EKI13" s="242"/>
      <c r="EKJ13" s="242"/>
      <c r="EKK13" s="242"/>
      <c r="EKL13" s="242"/>
      <c r="EKM13" s="242"/>
      <c r="EKN13" s="242"/>
      <c r="EKO13" s="242"/>
      <c r="EKP13" s="242"/>
      <c r="EKQ13" s="242"/>
      <c r="EKR13" s="242"/>
      <c r="EKS13" s="242"/>
      <c r="EKT13" s="242"/>
      <c r="EKU13" s="242"/>
      <c r="EKV13" s="242"/>
      <c r="EKW13" s="242"/>
      <c r="EKX13" s="242"/>
      <c r="EKY13" s="242"/>
      <c r="EKZ13" s="242"/>
      <c r="ELA13" s="242"/>
      <c r="ELB13" s="242"/>
      <c r="ELC13" s="242"/>
      <c r="ELD13" s="242"/>
      <c r="ELE13" s="242"/>
      <c r="ELF13" s="242"/>
      <c r="ELG13" s="242"/>
      <c r="ELH13" s="242"/>
      <c r="ELI13" s="242"/>
      <c r="ELJ13" s="242"/>
      <c r="ELK13" s="242"/>
      <c r="ELL13" s="242"/>
      <c r="ELM13" s="242"/>
      <c r="ELN13" s="242"/>
      <c r="ELO13" s="242"/>
      <c r="ELP13" s="242"/>
      <c r="ELQ13" s="242"/>
      <c r="ELR13" s="242"/>
      <c r="ELS13" s="242"/>
      <c r="ELT13" s="242"/>
      <c r="ELU13" s="242"/>
      <c r="ELV13" s="242"/>
      <c r="ELW13" s="242"/>
      <c r="ELX13" s="242"/>
      <c r="ELY13" s="242"/>
      <c r="ELZ13" s="242"/>
      <c r="EMA13" s="242"/>
      <c r="EMB13" s="242"/>
      <c r="EMC13" s="242"/>
      <c r="EMD13" s="242"/>
      <c r="EME13" s="242"/>
      <c r="EMF13" s="242"/>
      <c r="EMG13" s="242"/>
      <c r="EMH13" s="242"/>
      <c r="EMI13" s="242"/>
      <c r="EMJ13" s="242"/>
      <c r="EMK13" s="242"/>
      <c r="EML13" s="242"/>
      <c r="EMM13" s="242"/>
      <c r="EMN13" s="242"/>
      <c r="EMO13" s="242"/>
      <c r="EMP13" s="242"/>
      <c r="EMQ13" s="242"/>
      <c r="EMR13" s="242"/>
      <c r="EMS13" s="242"/>
      <c r="EMT13" s="242"/>
      <c r="EMU13" s="242"/>
      <c r="EMV13" s="242"/>
      <c r="EMW13" s="242"/>
      <c r="EMX13" s="242"/>
      <c r="EMY13" s="242"/>
      <c r="EMZ13" s="242"/>
      <c r="ENA13" s="242"/>
      <c r="ENB13" s="242"/>
      <c r="ENC13" s="242"/>
      <c r="END13" s="242"/>
      <c r="ENE13" s="242"/>
      <c r="ENF13" s="242"/>
      <c r="ENG13" s="242"/>
      <c r="ENH13" s="242"/>
      <c r="ENI13" s="242"/>
      <c r="ENJ13" s="242"/>
      <c r="ENK13" s="242"/>
      <c r="ENL13" s="242"/>
      <c r="ENM13" s="242"/>
      <c r="ENN13" s="242"/>
      <c r="ENO13" s="242"/>
      <c r="ENP13" s="242"/>
      <c r="ENQ13" s="242"/>
      <c r="ENR13" s="242"/>
      <c r="ENS13" s="242"/>
      <c r="ENT13" s="242"/>
      <c r="ENU13" s="242"/>
      <c r="ENV13" s="242"/>
      <c r="ENW13" s="242"/>
      <c r="ENX13" s="242"/>
      <c r="ENY13" s="242"/>
      <c r="ENZ13" s="242"/>
      <c r="EOA13" s="242"/>
      <c r="EOB13" s="242"/>
      <c r="EOC13" s="242"/>
      <c r="EOD13" s="242"/>
      <c r="EOE13" s="242"/>
      <c r="EOF13" s="242"/>
      <c r="EOG13" s="242"/>
      <c r="EOH13" s="242"/>
      <c r="EOI13" s="242"/>
      <c r="EOJ13" s="242"/>
      <c r="EOK13" s="242"/>
      <c r="EOL13" s="242"/>
      <c r="EOM13" s="242"/>
      <c r="EON13" s="242"/>
      <c r="EOO13" s="242"/>
      <c r="EOP13" s="242"/>
      <c r="EOQ13" s="242"/>
      <c r="EOR13" s="242"/>
      <c r="EOS13" s="242"/>
      <c r="EOT13" s="242"/>
      <c r="EOU13" s="242"/>
      <c r="EOV13" s="242"/>
      <c r="EOW13" s="242"/>
      <c r="EOX13" s="242"/>
      <c r="EOY13" s="242"/>
      <c r="EOZ13" s="242"/>
      <c r="EPA13" s="242"/>
      <c r="EPB13" s="242"/>
      <c r="EPC13" s="242"/>
      <c r="EPD13" s="242"/>
      <c r="EPE13" s="242"/>
      <c r="EPF13" s="242"/>
      <c r="EPG13" s="242"/>
      <c r="EPH13" s="242"/>
      <c r="EPI13" s="242"/>
      <c r="EPJ13" s="242"/>
      <c r="EPK13" s="242"/>
      <c r="EPL13" s="242"/>
      <c r="EPM13" s="242"/>
      <c r="EPN13" s="242"/>
      <c r="EPO13" s="242"/>
      <c r="EPP13" s="242"/>
      <c r="EPQ13" s="242"/>
      <c r="EPR13" s="242"/>
      <c r="EPS13" s="242"/>
      <c r="EPT13" s="242"/>
      <c r="EPU13" s="242"/>
      <c r="EPV13" s="242"/>
      <c r="EPW13" s="242"/>
      <c r="EPX13" s="242"/>
      <c r="EPY13" s="242"/>
      <c r="EPZ13" s="242"/>
      <c r="EQA13" s="242"/>
      <c r="EQB13" s="242"/>
      <c r="EQC13" s="242"/>
      <c r="EQD13" s="242"/>
      <c r="EQE13" s="242"/>
      <c r="EQF13" s="242"/>
      <c r="EQG13" s="242"/>
      <c r="EQH13" s="242"/>
      <c r="EQI13" s="242"/>
      <c r="EQJ13" s="242"/>
      <c r="EQK13" s="242"/>
      <c r="EQL13" s="242"/>
      <c r="EQM13" s="242"/>
      <c r="EQN13" s="242"/>
      <c r="EQO13" s="242"/>
      <c r="EQP13" s="242"/>
      <c r="EQQ13" s="242"/>
      <c r="EQR13" s="242"/>
      <c r="EQS13" s="242"/>
      <c r="EQT13" s="242"/>
      <c r="EQU13" s="242"/>
      <c r="EQV13" s="242"/>
      <c r="EQW13" s="242"/>
      <c r="EQX13" s="242"/>
      <c r="EQY13" s="242"/>
      <c r="EQZ13" s="242"/>
      <c r="ERA13" s="242"/>
      <c r="ERB13" s="242"/>
      <c r="ERC13" s="242"/>
      <c r="ERD13" s="242"/>
      <c r="ERE13" s="242"/>
      <c r="ERF13" s="242"/>
      <c r="ERG13" s="242"/>
      <c r="ERH13" s="242"/>
      <c r="ERI13" s="242"/>
      <c r="ERJ13" s="242"/>
      <c r="ERK13" s="242"/>
      <c r="ERL13" s="242"/>
      <c r="ERM13" s="242"/>
      <c r="ERN13" s="242"/>
      <c r="ERO13" s="242"/>
      <c r="ERP13" s="242"/>
      <c r="ERQ13" s="242"/>
      <c r="ERR13" s="242"/>
      <c r="ERS13" s="242"/>
      <c r="ERT13" s="242"/>
      <c r="ERU13" s="242"/>
      <c r="ERV13" s="242"/>
      <c r="ERW13" s="242"/>
      <c r="ERX13" s="242"/>
      <c r="ERY13" s="242"/>
      <c r="ERZ13" s="242"/>
      <c r="ESA13" s="242"/>
      <c r="ESB13" s="242"/>
      <c r="ESC13" s="242"/>
      <c r="ESD13" s="242"/>
      <c r="ESE13" s="242"/>
      <c r="ESF13" s="242"/>
      <c r="ESG13" s="242"/>
      <c r="ESH13" s="242"/>
      <c r="ESI13" s="242"/>
      <c r="ESJ13" s="242"/>
      <c r="ESK13" s="242"/>
      <c r="ESL13" s="242"/>
      <c r="ESM13" s="242"/>
      <c r="ESN13" s="242"/>
      <c r="ESO13" s="242"/>
      <c r="ESP13" s="242"/>
      <c r="ESQ13" s="242"/>
      <c r="ESR13" s="242"/>
      <c r="ESS13" s="242"/>
      <c r="EST13" s="242"/>
      <c r="ESU13" s="242"/>
      <c r="ESV13" s="242"/>
      <c r="ESW13" s="242"/>
      <c r="ESX13" s="242"/>
      <c r="ESY13" s="242"/>
      <c r="ESZ13" s="242"/>
      <c r="ETA13" s="242"/>
      <c r="ETB13" s="242"/>
      <c r="ETC13" s="242"/>
      <c r="ETD13" s="242"/>
      <c r="ETE13" s="242"/>
      <c r="ETF13" s="242"/>
      <c r="ETG13" s="242"/>
      <c r="ETH13" s="242"/>
      <c r="ETI13" s="242"/>
      <c r="ETJ13" s="242"/>
      <c r="ETK13" s="242"/>
      <c r="ETL13" s="242"/>
      <c r="ETM13" s="242"/>
      <c r="ETN13" s="242"/>
      <c r="ETO13" s="242"/>
      <c r="ETP13" s="242"/>
      <c r="ETQ13" s="242"/>
      <c r="ETR13" s="242"/>
      <c r="ETS13" s="242"/>
      <c r="ETT13" s="242"/>
      <c r="ETU13" s="242"/>
      <c r="ETV13" s="242"/>
      <c r="ETW13" s="242"/>
      <c r="ETX13" s="242"/>
      <c r="ETY13" s="242"/>
      <c r="ETZ13" s="242"/>
      <c r="EUA13" s="242"/>
      <c r="EUB13" s="242"/>
      <c r="EUC13" s="242"/>
      <c r="EUD13" s="242"/>
      <c r="EUE13" s="242"/>
      <c r="EUF13" s="242"/>
      <c r="EUG13" s="242"/>
      <c r="EUH13" s="242"/>
      <c r="EUI13" s="242"/>
      <c r="EUJ13" s="242"/>
      <c r="EUK13" s="242"/>
      <c r="EUL13" s="242"/>
      <c r="EUM13" s="242"/>
      <c r="EUN13" s="242"/>
      <c r="EUO13" s="242"/>
      <c r="EUP13" s="242"/>
      <c r="EUQ13" s="242"/>
      <c r="EUR13" s="242"/>
      <c r="EUS13" s="242"/>
      <c r="EUT13" s="242"/>
      <c r="EUU13" s="242"/>
      <c r="EUV13" s="242"/>
      <c r="EUW13" s="242"/>
      <c r="EUX13" s="242"/>
      <c r="EUY13" s="242"/>
      <c r="EUZ13" s="242"/>
      <c r="EVA13" s="242"/>
      <c r="EVB13" s="242"/>
      <c r="EVC13" s="242"/>
      <c r="EVD13" s="242"/>
      <c r="EVE13" s="242"/>
      <c r="EVF13" s="242"/>
      <c r="EVG13" s="242"/>
      <c r="EVH13" s="242"/>
      <c r="EVI13" s="242"/>
      <c r="EVJ13" s="242"/>
      <c r="EVK13" s="242"/>
      <c r="EVL13" s="242"/>
      <c r="EVM13" s="242"/>
      <c r="EVN13" s="242"/>
      <c r="EVO13" s="242"/>
      <c r="EVP13" s="242"/>
      <c r="EVQ13" s="242"/>
      <c r="EVR13" s="242"/>
      <c r="EVS13" s="242"/>
      <c r="EVT13" s="242"/>
      <c r="EVU13" s="242"/>
      <c r="EVV13" s="242"/>
      <c r="EVW13" s="242"/>
      <c r="EVX13" s="242"/>
      <c r="EVY13" s="242"/>
      <c r="EVZ13" s="242"/>
      <c r="EWA13" s="242"/>
      <c r="EWB13" s="242"/>
      <c r="EWC13" s="242"/>
      <c r="EWD13" s="242"/>
      <c r="EWE13" s="242"/>
      <c r="EWF13" s="242"/>
      <c r="EWG13" s="242"/>
      <c r="EWH13" s="242"/>
      <c r="EWI13" s="242"/>
      <c r="EWJ13" s="242"/>
      <c r="EWK13" s="242"/>
      <c r="EWL13" s="242"/>
      <c r="EWM13" s="242"/>
      <c r="EWN13" s="242"/>
      <c r="EWO13" s="242"/>
      <c r="EWP13" s="242"/>
      <c r="EWQ13" s="242"/>
      <c r="EWR13" s="242"/>
      <c r="EWS13" s="242"/>
      <c r="EWT13" s="242"/>
      <c r="EWU13" s="242"/>
      <c r="EWV13" s="242"/>
      <c r="EWW13" s="242"/>
      <c r="EWX13" s="242"/>
      <c r="EWY13" s="242"/>
      <c r="EWZ13" s="242"/>
      <c r="EXA13" s="242"/>
      <c r="EXB13" s="242"/>
      <c r="EXC13" s="242"/>
      <c r="EXD13" s="242"/>
      <c r="EXE13" s="242"/>
      <c r="EXF13" s="242"/>
      <c r="EXG13" s="242"/>
      <c r="EXH13" s="242"/>
      <c r="EXI13" s="242"/>
      <c r="EXJ13" s="242"/>
      <c r="EXK13" s="242"/>
      <c r="EXL13" s="242"/>
      <c r="EXM13" s="242"/>
      <c r="EXN13" s="242"/>
      <c r="EXO13" s="242"/>
      <c r="EXP13" s="242"/>
      <c r="EXQ13" s="242"/>
      <c r="EXR13" s="242"/>
      <c r="EXS13" s="242"/>
      <c r="EXT13" s="242"/>
      <c r="EXU13" s="242"/>
      <c r="EXV13" s="242"/>
      <c r="EXW13" s="242"/>
      <c r="EXX13" s="242"/>
      <c r="EXY13" s="242"/>
      <c r="EXZ13" s="242"/>
      <c r="EYA13" s="242"/>
      <c r="EYB13" s="242"/>
      <c r="EYC13" s="242"/>
      <c r="EYD13" s="242"/>
      <c r="EYE13" s="242"/>
      <c r="EYF13" s="242"/>
      <c r="EYG13" s="242"/>
      <c r="EYH13" s="242"/>
      <c r="EYI13" s="242"/>
      <c r="EYJ13" s="242"/>
      <c r="EYK13" s="242"/>
      <c r="EYL13" s="242"/>
      <c r="EYM13" s="242"/>
      <c r="EYN13" s="242"/>
      <c r="EYO13" s="242"/>
      <c r="EYP13" s="242"/>
      <c r="EYQ13" s="242"/>
      <c r="EYR13" s="242"/>
      <c r="EYS13" s="242"/>
      <c r="EYT13" s="242"/>
      <c r="EYU13" s="242"/>
      <c r="EYV13" s="242"/>
      <c r="EYW13" s="242"/>
      <c r="EYX13" s="242"/>
      <c r="EYY13" s="242"/>
      <c r="EYZ13" s="242"/>
      <c r="EZA13" s="242"/>
      <c r="EZB13" s="242"/>
      <c r="EZC13" s="242"/>
      <c r="EZD13" s="242"/>
      <c r="EZE13" s="242"/>
      <c r="EZF13" s="242"/>
      <c r="EZG13" s="242"/>
      <c r="EZH13" s="242"/>
      <c r="EZI13" s="242"/>
      <c r="EZJ13" s="242"/>
      <c r="EZK13" s="242"/>
      <c r="EZL13" s="242"/>
      <c r="EZM13" s="242"/>
      <c r="EZN13" s="242"/>
      <c r="EZO13" s="242"/>
      <c r="EZP13" s="242"/>
      <c r="EZQ13" s="242"/>
      <c r="EZR13" s="242"/>
      <c r="EZS13" s="242"/>
      <c r="EZT13" s="242"/>
      <c r="EZU13" s="242"/>
      <c r="EZV13" s="242"/>
      <c r="EZW13" s="242"/>
      <c r="EZX13" s="242"/>
      <c r="EZY13" s="242"/>
      <c r="EZZ13" s="242"/>
      <c r="FAA13" s="242"/>
      <c r="FAB13" s="242"/>
      <c r="FAC13" s="242"/>
      <c r="FAD13" s="242"/>
      <c r="FAE13" s="242"/>
      <c r="FAF13" s="242"/>
      <c r="FAG13" s="242"/>
      <c r="FAH13" s="242"/>
      <c r="FAI13" s="242"/>
      <c r="FAJ13" s="242"/>
      <c r="FAK13" s="242"/>
      <c r="FAL13" s="242"/>
      <c r="FAM13" s="242"/>
      <c r="FAN13" s="242"/>
      <c r="FAO13" s="242"/>
      <c r="FAP13" s="242"/>
      <c r="FAQ13" s="242"/>
      <c r="FAR13" s="242"/>
      <c r="FAS13" s="242"/>
      <c r="FAT13" s="242"/>
      <c r="FAU13" s="242"/>
      <c r="FAV13" s="242"/>
      <c r="FAW13" s="242"/>
      <c r="FAX13" s="242"/>
      <c r="FAY13" s="242"/>
      <c r="FAZ13" s="242"/>
      <c r="FBA13" s="242"/>
      <c r="FBB13" s="242"/>
      <c r="FBC13" s="242"/>
      <c r="FBD13" s="242"/>
      <c r="FBE13" s="242"/>
      <c r="FBF13" s="242"/>
      <c r="FBG13" s="242"/>
      <c r="FBH13" s="242"/>
      <c r="FBI13" s="242"/>
      <c r="FBJ13" s="242"/>
      <c r="FBK13" s="242"/>
      <c r="FBL13" s="242"/>
      <c r="FBM13" s="242"/>
      <c r="FBN13" s="242"/>
      <c r="FBO13" s="242"/>
      <c r="FBP13" s="242"/>
      <c r="FBQ13" s="242"/>
      <c r="FBR13" s="242"/>
      <c r="FBS13" s="242"/>
      <c r="FBT13" s="242"/>
      <c r="FBU13" s="242"/>
      <c r="FBV13" s="242"/>
      <c r="FBW13" s="242"/>
      <c r="FBX13" s="242"/>
      <c r="FBY13" s="242"/>
      <c r="FBZ13" s="242"/>
      <c r="FCA13" s="242"/>
      <c r="FCB13" s="242"/>
      <c r="FCC13" s="242"/>
      <c r="FCD13" s="242"/>
      <c r="FCE13" s="242"/>
      <c r="FCF13" s="242"/>
      <c r="FCG13" s="242"/>
      <c r="FCH13" s="242"/>
      <c r="FCI13" s="242"/>
      <c r="FCJ13" s="242"/>
      <c r="FCK13" s="242"/>
      <c r="FCL13" s="242"/>
      <c r="FCM13" s="242"/>
      <c r="FCN13" s="242"/>
      <c r="FCO13" s="242"/>
      <c r="FCP13" s="242"/>
      <c r="FCQ13" s="242"/>
      <c r="FCR13" s="242"/>
      <c r="FCS13" s="242"/>
      <c r="FCT13" s="242"/>
      <c r="FCU13" s="242"/>
      <c r="FCV13" s="242"/>
      <c r="FCW13" s="242"/>
      <c r="FCX13" s="242"/>
      <c r="FCY13" s="242"/>
      <c r="FCZ13" s="242"/>
      <c r="FDA13" s="242"/>
      <c r="FDB13" s="242"/>
      <c r="FDC13" s="242"/>
      <c r="FDD13" s="242"/>
      <c r="FDE13" s="242"/>
      <c r="FDF13" s="242"/>
      <c r="FDG13" s="242"/>
      <c r="FDH13" s="242"/>
      <c r="FDI13" s="242"/>
      <c r="FDJ13" s="242"/>
      <c r="FDK13" s="242"/>
      <c r="FDL13" s="242"/>
      <c r="FDM13" s="242"/>
      <c r="FDN13" s="242"/>
      <c r="FDO13" s="242"/>
      <c r="FDP13" s="242"/>
      <c r="FDQ13" s="242"/>
      <c r="FDR13" s="242"/>
      <c r="FDS13" s="242"/>
      <c r="FDT13" s="242"/>
      <c r="FDU13" s="242"/>
      <c r="FDV13" s="242"/>
      <c r="FDW13" s="242"/>
      <c r="FDX13" s="242"/>
      <c r="FDY13" s="242"/>
      <c r="FDZ13" s="242"/>
      <c r="FEA13" s="242"/>
      <c r="FEB13" s="242"/>
      <c r="FEC13" s="242"/>
      <c r="FED13" s="242"/>
      <c r="FEE13" s="242"/>
      <c r="FEF13" s="242"/>
      <c r="FEG13" s="242"/>
      <c r="FEH13" s="242"/>
      <c r="FEI13" s="242"/>
      <c r="FEJ13" s="242"/>
      <c r="FEK13" s="242"/>
      <c r="FEL13" s="242"/>
      <c r="FEM13" s="242"/>
      <c r="FEN13" s="242"/>
      <c r="FEO13" s="242"/>
      <c r="FEP13" s="242"/>
      <c r="FEQ13" s="242"/>
      <c r="FER13" s="242"/>
      <c r="FES13" s="242"/>
      <c r="FET13" s="242"/>
      <c r="FEU13" s="242"/>
      <c r="FEV13" s="242"/>
      <c r="FEW13" s="242"/>
      <c r="FEX13" s="242"/>
      <c r="FEY13" s="242"/>
      <c r="FEZ13" s="242"/>
      <c r="FFA13" s="242"/>
      <c r="FFB13" s="242"/>
      <c r="FFC13" s="242"/>
      <c r="FFD13" s="242"/>
      <c r="FFE13" s="242"/>
      <c r="FFF13" s="242"/>
      <c r="FFG13" s="242"/>
      <c r="FFH13" s="242"/>
      <c r="FFI13" s="242"/>
      <c r="FFJ13" s="242"/>
      <c r="FFK13" s="242"/>
      <c r="FFL13" s="242"/>
      <c r="FFM13" s="242"/>
      <c r="FFN13" s="242"/>
      <c r="FFO13" s="242"/>
      <c r="FFP13" s="242"/>
      <c r="FFQ13" s="242"/>
      <c r="FFR13" s="242"/>
      <c r="FFS13" s="242"/>
      <c r="FFT13" s="242"/>
      <c r="FFU13" s="242"/>
      <c r="FFV13" s="242"/>
      <c r="FFW13" s="242"/>
      <c r="FFX13" s="242"/>
      <c r="FFY13" s="242"/>
      <c r="FFZ13" s="242"/>
      <c r="FGA13" s="242"/>
      <c r="FGB13" s="242"/>
      <c r="FGC13" s="242"/>
      <c r="FGD13" s="242"/>
      <c r="FGE13" s="242"/>
      <c r="FGF13" s="242"/>
      <c r="FGG13" s="242"/>
      <c r="FGH13" s="242"/>
      <c r="FGI13" s="242"/>
      <c r="FGJ13" s="242"/>
      <c r="FGK13" s="242"/>
      <c r="FGL13" s="242"/>
      <c r="FGM13" s="242"/>
      <c r="FGN13" s="242"/>
      <c r="FGO13" s="242"/>
      <c r="FGP13" s="242"/>
      <c r="FGQ13" s="242"/>
      <c r="FGR13" s="242"/>
      <c r="FGS13" s="242"/>
      <c r="FGT13" s="242"/>
      <c r="FGU13" s="242"/>
      <c r="FGV13" s="242"/>
      <c r="FGW13" s="242"/>
      <c r="FGX13" s="242"/>
      <c r="FGY13" s="242"/>
      <c r="FGZ13" s="242"/>
      <c r="FHA13" s="242"/>
      <c r="FHB13" s="242"/>
      <c r="FHC13" s="242"/>
      <c r="FHD13" s="242"/>
      <c r="FHE13" s="242"/>
      <c r="FHF13" s="242"/>
      <c r="FHG13" s="242"/>
      <c r="FHH13" s="242"/>
      <c r="FHI13" s="242"/>
      <c r="FHJ13" s="242"/>
      <c r="FHK13" s="242"/>
      <c r="FHL13" s="242"/>
      <c r="FHM13" s="242"/>
      <c r="FHN13" s="242"/>
      <c r="FHO13" s="242"/>
      <c r="FHP13" s="242"/>
      <c r="FHQ13" s="242"/>
      <c r="FHR13" s="242"/>
      <c r="FHS13" s="242"/>
      <c r="FHT13" s="242"/>
      <c r="FHU13" s="242"/>
      <c r="FHV13" s="242"/>
      <c r="FHW13" s="242"/>
      <c r="FHX13" s="242"/>
      <c r="FHY13" s="242"/>
      <c r="FHZ13" s="242"/>
      <c r="FIA13" s="242"/>
      <c r="FIB13" s="242"/>
      <c r="FIC13" s="242"/>
      <c r="FID13" s="242"/>
      <c r="FIE13" s="242"/>
      <c r="FIF13" s="242"/>
      <c r="FIG13" s="242"/>
      <c r="FIH13" s="242"/>
      <c r="FII13" s="242"/>
      <c r="FIJ13" s="242"/>
      <c r="FIK13" s="242"/>
      <c r="FIL13" s="242"/>
      <c r="FIM13" s="242"/>
      <c r="FIN13" s="242"/>
      <c r="FIO13" s="242"/>
      <c r="FIP13" s="242"/>
      <c r="FIQ13" s="242"/>
      <c r="FIR13" s="242"/>
      <c r="FIS13" s="242"/>
      <c r="FIT13" s="242"/>
      <c r="FIU13" s="242"/>
      <c r="FIV13" s="242"/>
      <c r="FIW13" s="242"/>
      <c r="FIX13" s="242"/>
      <c r="FIY13" s="242"/>
      <c r="FIZ13" s="242"/>
      <c r="FJA13" s="242"/>
      <c r="FJB13" s="242"/>
      <c r="FJC13" s="242"/>
      <c r="FJD13" s="242"/>
      <c r="FJE13" s="242"/>
      <c r="FJF13" s="242"/>
      <c r="FJG13" s="242"/>
      <c r="FJH13" s="242"/>
      <c r="FJI13" s="242"/>
      <c r="FJJ13" s="242"/>
      <c r="FJK13" s="242"/>
      <c r="FJL13" s="242"/>
      <c r="FJM13" s="242"/>
      <c r="FJN13" s="242"/>
      <c r="FJO13" s="242"/>
      <c r="FJP13" s="242"/>
      <c r="FJQ13" s="242"/>
      <c r="FJR13" s="242"/>
      <c r="FJS13" s="242"/>
      <c r="FJT13" s="242"/>
      <c r="FJU13" s="242"/>
      <c r="FJV13" s="242"/>
      <c r="FJW13" s="242"/>
      <c r="FJX13" s="242"/>
      <c r="FJY13" s="242"/>
      <c r="FJZ13" s="242"/>
      <c r="FKA13" s="242"/>
      <c r="FKB13" s="242"/>
      <c r="FKC13" s="242"/>
      <c r="FKD13" s="242"/>
      <c r="FKE13" s="242"/>
      <c r="FKF13" s="242"/>
      <c r="FKG13" s="242"/>
      <c r="FKH13" s="242"/>
      <c r="FKI13" s="242"/>
      <c r="FKJ13" s="242"/>
      <c r="FKK13" s="242"/>
      <c r="FKL13" s="242"/>
      <c r="FKM13" s="242"/>
      <c r="FKN13" s="242"/>
      <c r="FKO13" s="242"/>
      <c r="FKP13" s="242"/>
      <c r="FKQ13" s="242"/>
      <c r="FKR13" s="242"/>
      <c r="FKS13" s="242"/>
      <c r="FKT13" s="242"/>
      <c r="FKU13" s="242"/>
      <c r="FKV13" s="242"/>
      <c r="FKW13" s="242"/>
      <c r="FKX13" s="242"/>
      <c r="FKY13" s="242"/>
      <c r="FKZ13" s="242"/>
      <c r="FLA13" s="242"/>
      <c r="FLB13" s="242"/>
      <c r="FLC13" s="242"/>
      <c r="FLD13" s="242"/>
      <c r="FLE13" s="242"/>
      <c r="FLF13" s="242"/>
      <c r="FLG13" s="242"/>
      <c r="FLH13" s="242"/>
      <c r="FLI13" s="242"/>
      <c r="FLJ13" s="242"/>
      <c r="FLK13" s="242"/>
      <c r="FLL13" s="242"/>
      <c r="FLM13" s="242"/>
      <c r="FLN13" s="242"/>
      <c r="FLO13" s="242"/>
      <c r="FLP13" s="242"/>
      <c r="FLQ13" s="242"/>
      <c r="FLR13" s="242"/>
      <c r="FLS13" s="242"/>
      <c r="FLT13" s="242"/>
      <c r="FLU13" s="242"/>
      <c r="FLV13" s="242"/>
      <c r="FLW13" s="242"/>
      <c r="FLX13" s="242"/>
      <c r="FLY13" s="242"/>
      <c r="FLZ13" s="242"/>
      <c r="FMA13" s="242"/>
      <c r="FMB13" s="242"/>
      <c r="FMC13" s="242"/>
      <c r="FMD13" s="242"/>
      <c r="FME13" s="242"/>
      <c r="FMF13" s="242"/>
      <c r="FMG13" s="242"/>
      <c r="FMH13" s="242"/>
      <c r="FMI13" s="242"/>
      <c r="FMJ13" s="242"/>
      <c r="FMK13" s="242"/>
      <c r="FML13" s="242"/>
      <c r="FMM13" s="242"/>
      <c r="FMN13" s="242"/>
      <c r="FMO13" s="242"/>
      <c r="FMP13" s="242"/>
      <c r="FMQ13" s="242"/>
      <c r="FMR13" s="242"/>
      <c r="FMS13" s="242"/>
      <c r="FMT13" s="242"/>
      <c r="FMU13" s="242"/>
      <c r="FMV13" s="242"/>
      <c r="FMW13" s="242"/>
      <c r="FMX13" s="242"/>
      <c r="FMY13" s="242"/>
      <c r="FMZ13" s="242"/>
      <c r="FNA13" s="242"/>
      <c r="FNB13" s="242"/>
      <c r="FNC13" s="242"/>
      <c r="FND13" s="242"/>
      <c r="FNE13" s="242"/>
      <c r="FNF13" s="242"/>
      <c r="FNG13" s="242"/>
      <c r="FNH13" s="242"/>
      <c r="FNI13" s="242"/>
      <c r="FNJ13" s="242"/>
      <c r="FNK13" s="242"/>
      <c r="FNL13" s="242"/>
      <c r="FNM13" s="242"/>
      <c r="FNN13" s="242"/>
      <c r="FNO13" s="242"/>
      <c r="FNP13" s="242"/>
      <c r="FNQ13" s="242"/>
      <c r="FNR13" s="242"/>
      <c r="FNS13" s="242"/>
      <c r="FNT13" s="242"/>
      <c r="FNU13" s="242"/>
      <c r="FNV13" s="242"/>
      <c r="FNW13" s="242"/>
      <c r="FNX13" s="242"/>
      <c r="FNY13" s="242"/>
      <c r="FNZ13" s="242"/>
      <c r="FOA13" s="242"/>
      <c r="FOB13" s="242"/>
      <c r="FOC13" s="242"/>
      <c r="FOD13" s="242"/>
      <c r="FOE13" s="242"/>
      <c r="FOF13" s="242"/>
      <c r="FOG13" s="242"/>
      <c r="FOH13" s="242"/>
      <c r="FOI13" s="242"/>
      <c r="FOJ13" s="242"/>
      <c r="FOK13" s="242"/>
      <c r="FOL13" s="242"/>
      <c r="FOM13" s="242"/>
      <c r="FON13" s="242"/>
      <c r="FOO13" s="242"/>
      <c r="FOP13" s="242"/>
      <c r="FOQ13" s="242"/>
      <c r="FOR13" s="242"/>
      <c r="FOS13" s="242"/>
      <c r="FOT13" s="242"/>
      <c r="FOU13" s="242"/>
      <c r="FOV13" s="242"/>
      <c r="FOW13" s="242"/>
      <c r="FOX13" s="242"/>
      <c r="FOY13" s="242"/>
      <c r="FOZ13" s="242"/>
      <c r="FPA13" s="242"/>
      <c r="FPB13" s="242"/>
      <c r="FPC13" s="242"/>
      <c r="FPD13" s="242"/>
      <c r="FPE13" s="242"/>
      <c r="FPF13" s="242"/>
      <c r="FPG13" s="242"/>
      <c r="FPH13" s="242"/>
      <c r="FPI13" s="242"/>
      <c r="FPJ13" s="242"/>
      <c r="FPK13" s="242"/>
      <c r="FPL13" s="242"/>
      <c r="FPM13" s="242"/>
      <c r="FPN13" s="242"/>
      <c r="FPO13" s="242"/>
      <c r="FPP13" s="242"/>
      <c r="FPQ13" s="242"/>
      <c r="FPR13" s="242"/>
      <c r="FPS13" s="242"/>
      <c r="FPT13" s="242"/>
      <c r="FPU13" s="242"/>
      <c r="FPV13" s="242"/>
      <c r="FPW13" s="242"/>
      <c r="FPX13" s="242"/>
      <c r="FPY13" s="242"/>
      <c r="FPZ13" s="242"/>
      <c r="FQA13" s="242"/>
      <c r="FQB13" s="242"/>
      <c r="FQC13" s="242"/>
      <c r="FQD13" s="242"/>
      <c r="FQE13" s="242"/>
      <c r="FQF13" s="242"/>
      <c r="FQG13" s="242"/>
      <c r="FQH13" s="242"/>
      <c r="FQI13" s="242"/>
      <c r="FQJ13" s="242"/>
      <c r="FQK13" s="242"/>
      <c r="FQL13" s="242"/>
      <c r="FQM13" s="242"/>
      <c r="FQN13" s="242"/>
      <c r="FQO13" s="242"/>
      <c r="FQP13" s="242"/>
      <c r="FQQ13" s="242"/>
      <c r="FQR13" s="242"/>
      <c r="FQS13" s="242"/>
      <c r="FQT13" s="242"/>
      <c r="FQU13" s="242"/>
      <c r="FQV13" s="242"/>
      <c r="FQW13" s="242"/>
      <c r="FQX13" s="242"/>
      <c r="FQY13" s="242"/>
      <c r="FQZ13" s="242"/>
      <c r="FRA13" s="242"/>
      <c r="FRB13" s="242"/>
      <c r="FRC13" s="242"/>
      <c r="FRD13" s="242"/>
      <c r="FRE13" s="242"/>
      <c r="FRF13" s="242"/>
      <c r="FRG13" s="242"/>
      <c r="FRH13" s="242"/>
      <c r="FRI13" s="242"/>
      <c r="FRJ13" s="242"/>
      <c r="FRK13" s="242"/>
      <c r="FRL13" s="242"/>
      <c r="FRM13" s="242"/>
      <c r="FRN13" s="242"/>
      <c r="FRO13" s="242"/>
      <c r="FRP13" s="242"/>
      <c r="FRQ13" s="242"/>
      <c r="FRR13" s="242"/>
      <c r="FRS13" s="242"/>
      <c r="FRT13" s="242"/>
      <c r="FRU13" s="242"/>
      <c r="FRV13" s="242"/>
      <c r="FRW13" s="242"/>
      <c r="FRX13" s="242"/>
      <c r="FRY13" s="242"/>
      <c r="FRZ13" s="242"/>
      <c r="FSA13" s="242"/>
      <c r="FSB13" s="242"/>
      <c r="FSC13" s="242"/>
      <c r="FSD13" s="242"/>
      <c r="FSE13" s="242"/>
      <c r="FSF13" s="242"/>
      <c r="FSG13" s="242"/>
      <c r="FSH13" s="242"/>
      <c r="FSI13" s="242"/>
      <c r="FSJ13" s="242"/>
      <c r="FSK13" s="242"/>
      <c r="FSL13" s="242"/>
      <c r="FSM13" s="242"/>
      <c r="FSN13" s="242"/>
      <c r="FSO13" s="242"/>
      <c r="FSP13" s="242"/>
      <c r="FSQ13" s="242"/>
      <c r="FSR13" s="242"/>
      <c r="FSS13" s="242"/>
      <c r="FST13" s="242"/>
      <c r="FSU13" s="242"/>
      <c r="FSV13" s="242"/>
      <c r="FSW13" s="242"/>
      <c r="FSX13" s="242"/>
      <c r="FSY13" s="242"/>
      <c r="FSZ13" s="242"/>
      <c r="FTA13" s="242"/>
      <c r="FTB13" s="242"/>
      <c r="FTC13" s="242"/>
      <c r="FTD13" s="242"/>
      <c r="FTE13" s="242"/>
      <c r="FTF13" s="242"/>
      <c r="FTG13" s="242"/>
      <c r="FTH13" s="242"/>
      <c r="FTI13" s="242"/>
      <c r="FTJ13" s="242"/>
      <c r="FTK13" s="242"/>
      <c r="FTL13" s="242"/>
      <c r="FTM13" s="242"/>
      <c r="FTN13" s="242"/>
      <c r="FTO13" s="242"/>
      <c r="FTP13" s="242"/>
      <c r="FTQ13" s="242"/>
      <c r="FTR13" s="242"/>
      <c r="FTS13" s="242"/>
      <c r="FTT13" s="242"/>
      <c r="FTU13" s="242"/>
      <c r="FTV13" s="242"/>
      <c r="FTW13" s="242"/>
      <c r="FTX13" s="242"/>
      <c r="FTY13" s="242"/>
      <c r="FTZ13" s="242"/>
      <c r="FUA13" s="242"/>
      <c r="FUB13" s="242"/>
      <c r="FUC13" s="242"/>
      <c r="FUD13" s="242"/>
      <c r="FUE13" s="242"/>
      <c r="FUF13" s="242"/>
      <c r="FUG13" s="242"/>
      <c r="FUH13" s="242"/>
      <c r="FUI13" s="242"/>
      <c r="FUJ13" s="242"/>
      <c r="FUK13" s="242"/>
      <c r="FUL13" s="242"/>
      <c r="FUM13" s="242"/>
      <c r="FUN13" s="242"/>
      <c r="FUO13" s="242"/>
      <c r="FUP13" s="242"/>
      <c r="FUQ13" s="242"/>
      <c r="FUR13" s="242"/>
      <c r="FUS13" s="242"/>
      <c r="FUT13" s="242"/>
      <c r="FUU13" s="242"/>
      <c r="FUV13" s="242"/>
      <c r="FUW13" s="242"/>
      <c r="FUX13" s="242"/>
      <c r="FUY13" s="242"/>
      <c r="FUZ13" s="242"/>
      <c r="FVA13" s="242"/>
      <c r="FVB13" s="242"/>
      <c r="FVC13" s="242"/>
      <c r="FVD13" s="242"/>
      <c r="FVE13" s="242"/>
      <c r="FVF13" s="242"/>
      <c r="FVG13" s="242"/>
      <c r="FVH13" s="242"/>
      <c r="FVI13" s="242"/>
      <c r="FVJ13" s="242"/>
      <c r="FVK13" s="242"/>
      <c r="FVL13" s="242"/>
      <c r="FVM13" s="242"/>
      <c r="FVN13" s="242"/>
      <c r="FVO13" s="242"/>
      <c r="FVP13" s="242"/>
      <c r="FVQ13" s="242"/>
      <c r="FVR13" s="242"/>
      <c r="FVS13" s="242"/>
      <c r="FVT13" s="242"/>
      <c r="FVU13" s="242"/>
      <c r="FVV13" s="242"/>
      <c r="FVW13" s="242"/>
      <c r="FVX13" s="242"/>
      <c r="FVY13" s="242"/>
      <c r="FVZ13" s="242"/>
      <c r="FWA13" s="242"/>
      <c r="FWB13" s="242"/>
      <c r="FWC13" s="242"/>
      <c r="FWD13" s="242"/>
      <c r="FWE13" s="242"/>
      <c r="FWF13" s="242"/>
      <c r="FWG13" s="242"/>
      <c r="FWH13" s="242"/>
      <c r="FWI13" s="242"/>
      <c r="FWJ13" s="242"/>
      <c r="FWK13" s="242"/>
      <c r="FWL13" s="242"/>
      <c r="FWM13" s="242"/>
      <c r="FWN13" s="242"/>
      <c r="FWO13" s="242"/>
      <c r="FWP13" s="242"/>
      <c r="FWQ13" s="242"/>
      <c r="FWR13" s="242"/>
      <c r="FWS13" s="242"/>
      <c r="FWT13" s="242"/>
      <c r="FWU13" s="242"/>
      <c r="FWV13" s="242"/>
      <c r="FWW13" s="242"/>
      <c r="FWX13" s="242"/>
      <c r="FWY13" s="242"/>
      <c r="FWZ13" s="242"/>
      <c r="FXA13" s="242"/>
      <c r="FXB13" s="242"/>
      <c r="FXC13" s="242"/>
      <c r="FXD13" s="242"/>
      <c r="FXE13" s="242"/>
      <c r="FXF13" s="242"/>
      <c r="FXG13" s="242"/>
      <c r="FXH13" s="242"/>
      <c r="FXI13" s="242"/>
      <c r="FXJ13" s="242"/>
      <c r="FXK13" s="242"/>
      <c r="FXL13" s="242"/>
      <c r="FXM13" s="242"/>
      <c r="FXN13" s="242"/>
      <c r="FXO13" s="242"/>
      <c r="FXP13" s="242"/>
      <c r="FXQ13" s="242"/>
      <c r="FXR13" s="242"/>
      <c r="FXS13" s="242"/>
      <c r="FXT13" s="242"/>
      <c r="FXU13" s="242"/>
      <c r="FXV13" s="242"/>
      <c r="FXW13" s="242"/>
      <c r="FXX13" s="242"/>
      <c r="FXY13" s="242"/>
      <c r="FXZ13" s="242"/>
      <c r="FYA13" s="242"/>
      <c r="FYB13" s="242"/>
      <c r="FYC13" s="242"/>
      <c r="FYD13" s="242"/>
      <c r="FYE13" s="242"/>
      <c r="FYF13" s="242"/>
      <c r="FYG13" s="242"/>
      <c r="FYH13" s="242"/>
      <c r="FYI13" s="242"/>
      <c r="FYJ13" s="242"/>
      <c r="FYK13" s="242"/>
      <c r="FYL13" s="242"/>
      <c r="FYM13" s="242"/>
      <c r="FYN13" s="242"/>
      <c r="FYO13" s="242"/>
      <c r="FYP13" s="242"/>
      <c r="FYQ13" s="242"/>
      <c r="FYR13" s="242"/>
      <c r="FYS13" s="242"/>
      <c r="FYT13" s="242"/>
      <c r="FYU13" s="242"/>
      <c r="FYV13" s="242"/>
      <c r="FYW13" s="242"/>
      <c r="FYX13" s="242"/>
      <c r="FYY13" s="242"/>
      <c r="FYZ13" s="242"/>
      <c r="FZA13" s="242"/>
      <c r="FZB13" s="242"/>
      <c r="FZC13" s="242"/>
      <c r="FZD13" s="242"/>
      <c r="FZE13" s="242"/>
      <c r="FZF13" s="242"/>
      <c r="FZG13" s="242"/>
      <c r="FZH13" s="242"/>
      <c r="FZI13" s="242"/>
      <c r="FZJ13" s="242"/>
      <c r="FZK13" s="242"/>
      <c r="FZL13" s="242"/>
      <c r="FZM13" s="242"/>
      <c r="FZN13" s="242"/>
      <c r="FZO13" s="242"/>
      <c r="FZP13" s="242"/>
      <c r="FZQ13" s="242"/>
      <c r="FZR13" s="242"/>
      <c r="FZS13" s="242"/>
      <c r="FZT13" s="242"/>
      <c r="FZU13" s="242"/>
      <c r="FZV13" s="242"/>
      <c r="FZW13" s="242"/>
      <c r="FZX13" s="242"/>
      <c r="FZY13" s="242"/>
      <c r="FZZ13" s="242"/>
      <c r="GAA13" s="242"/>
      <c r="GAB13" s="242"/>
      <c r="GAC13" s="242"/>
      <c r="GAD13" s="242"/>
      <c r="GAE13" s="242"/>
      <c r="GAF13" s="242"/>
      <c r="GAG13" s="242"/>
      <c r="GAH13" s="242"/>
      <c r="GAI13" s="242"/>
      <c r="GAJ13" s="242"/>
      <c r="GAK13" s="242"/>
      <c r="GAL13" s="242"/>
      <c r="GAM13" s="242"/>
      <c r="GAN13" s="242"/>
      <c r="GAO13" s="242"/>
      <c r="GAP13" s="242"/>
      <c r="GAQ13" s="242"/>
      <c r="GAR13" s="242"/>
      <c r="GAS13" s="242"/>
      <c r="GAT13" s="242"/>
      <c r="GAU13" s="242"/>
      <c r="GAV13" s="242"/>
      <c r="GAW13" s="242"/>
      <c r="GAX13" s="242"/>
      <c r="GAY13" s="242"/>
      <c r="GAZ13" s="242"/>
      <c r="GBA13" s="242"/>
      <c r="GBB13" s="242"/>
      <c r="GBC13" s="242"/>
      <c r="GBD13" s="242"/>
      <c r="GBE13" s="242"/>
      <c r="GBF13" s="242"/>
      <c r="GBG13" s="242"/>
      <c r="GBH13" s="242"/>
      <c r="GBI13" s="242"/>
      <c r="GBJ13" s="242"/>
      <c r="GBK13" s="242"/>
      <c r="GBL13" s="242"/>
      <c r="GBM13" s="242"/>
      <c r="GBN13" s="242"/>
      <c r="GBO13" s="242"/>
      <c r="GBP13" s="242"/>
      <c r="GBQ13" s="242"/>
      <c r="GBR13" s="242"/>
      <c r="GBS13" s="242"/>
      <c r="GBT13" s="242"/>
      <c r="GBU13" s="242"/>
      <c r="GBV13" s="242"/>
      <c r="GBW13" s="242"/>
      <c r="GBX13" s="242"/>
      <c r="GBY13" s="242"/>
      <c r="GBZ13" s="242"/>
      <c r="GCA13" s="242"/>
      <c r="GCB13" s="242"/>
      <c r="GCC13" s="242"/>
      <c r="GCD13" s="242"/>
      <c r="GCE13" s="242"/>
      <c r="GCF13" s="242"/>
      <c r="GCG13" s="242"/>
      <c r="GCH13" s="242"/>
      <c r="GCI13" s="242"/>
      <c r="GCJ13" s="242"/>
      <c r="GCK13" s="242"/>
      <c r="GCL13" s="242"/>
      <c r="GCM13" s="242"/>
      <c r="GCN13" s="242"/>
      <c r="GCO13" s="242"/>
      <c r="GCP13" s="242"/>
      <c r="GCQ13" s="242"/>
      <c r="GCR13" s="242"/>
      <c r="GCS13" s="242"/>
      <c r="GCT13" s="242"/>
      <c r="GCU13" s="242"/>
      <c r="GCV13" s="242"/>
      <c r="GCW13" s="242"/>
      <c r="GCX13" s="242"/>
      <c r="GCY13" s="242"/>
      <c r="GCZ13" s="242"/>
      <c r="GDA13" s="242"/>
      <c r="GDB13" s="242"/>
      <c r="GDC13" s="242"/>
      <c r="GDD13" s="242"/>
      <c r="GDE13" s="242"/>
      <c r="GDF13" s="242"/>
      <c r="GDG13" s="242"/>
      <c r="GDH13" s="242"/>
      <c r="GDI13" s="242"/>
      <c r="GDJ13" s="242"/>
      <c r="GDK13" s="242"/>
      <c r="GDL13" s="242"/>
      <c r="GDM13" s="242"/>
      <c r="GDN13" s="242"/>
      <c r="GDO13" s="242"/>
      <c r="GDP13" s="242"/>
      <c r="GDQ13" s="242"/>
      <c r="GDR13" s="242"/>
      <c r="GDS13" s="242"/>
      <c r="GDT13" s="242"/>
      <c r="GDU13" s="242"/>
      <c r="GDV13" s="242"/>
      <c r="GDW13" s="242"/>
      <c r="GDX13" s="242"/>
      <c r="GDY13" s="242"/>
      <c r="GDZ13" s="242"/>
      <c r="GEA13" s="242"/>
      <c r="GEB13" s="242"/>
      <c r="GEC13" s="242"/>
      <c r="GED13" s="242"/>
      <c r="GEE13" s="242"/>
      <c r="GEF13" s="242"/>
      <c r="GEG13" s="242"/>
      <c r="GEH13" s="242"/>
      <c r="GEI13" s="242"/>
      <c r="GEJ13" s="242"/>
      <c r="GEK13" s="242"/>
      <c r="GEL13" s="242"/>
      <c r="GEM13" s="242"/>
      <c r="GEN13" s="242"/>
      <c r="GEO13" s="242"/>
      <c r="GEP13" s="242"/>
      <c r="GEQ13" s="242"/>
      <c r="GER13" s="242"/>
      <c r="GES13" s="242"/>
      <c r="GET13" s="242"/>
      <c r="GEU13" s="242"/>
      <c r="GEV13" s="242"/>
      <c r="GEW13" s="242"/>
      <c r="GEX13" s="242"/>
      <c r="GEY13" s="242"/>
      <c r="GEZ13" s="242"/>
      <c r="GFA13" s="242"/>
      <c r="GFB13" s="242"/>
      <c r="GFC13" s="242"/>
      <c r="GFD13" s="242"/>
      <c r="GFE13" s="242"/>
      <c r="GFF13" s="242"/>
      <c r="GFG13" s="242"/>
      <c r="GFH13" s="242"/>
      <c r="GFI13" s="242"/>
      <c r="GFJ13" s="242"/>
      <c r="GFK13" s="242"/>
      <c r="GFL13" s="242"/>
      <c r="GFM13" s="242"/>
      <c r="GFN13" s="242"/>
      <c r="GFO13" s="242"/>
      <c r="GFP13" s="242"/>
      <c r="GFQ13" s="242"/>
      <c r="GFR13" s="242"/>
      <c r="GFS13" s="242"/>
      <c r="GFT13" s="242"/>
      <c r="GFU13" s="242"/>
      <c r="GFV13" s="242"/>
      <c r="GFW13" s="242"/>
      <c r="GFX13" s="242"/>
      <c r="GFY13" s="242"/>
      <c r="GFZ13" s="242"/>
      <c r="GGA13" s="242"/>
      <c r="GGB13" s="242"/>
      <c r="GGC13" s="242"/>
      <c r="GGD13" s="242"/>
      <c r="GGE13" s="242"/>
      <c r="GGF13" s="242"/>
      <c r="GGG13" s="242"/>
      <c r="GGH13" s="242"/>
      <c r="GGI13" s="242"/>
      <c r="GGJ13" s="242"/>
      <c r="GGK13" s="242"/>
      <c r="GGL13" s="242"/>
      <c r="GGM13" s="242"/>
      <c r="GGN13" s="242"/>
      <c r="GGO13" s="242"/>
      <c r="GGP13" s="242"/>
      <c r="GGQ13" s="242"/>
      <c r="GGR13" s="242"/>
      <c r="GGS13" s="242"/>
      <c r="GGT13" s="242"/>
      <c r="GGU13" s="242"/>
      <c r="GGV13" s="242"/>
      <c r="GGW13" s="242"/>
      <c r="GGX13" s="242"/>
      <c r="GGY13" s="242"/>
      <c r="GGZ13" s="242"/>
      <c r="GHA13" s="242"/>
      <c r="GHB13" s="242"/>
      <c r="GHC13" s="242"/>
      <c r="GHD13" s="242"/>
      <c r="GHE13" s="242"/>
      <c r="GHF13" s="242"/>
      <c r="GHG13" s="242"/>
      <c r="GHH13" s="242"/>
      <c r="GHI13" s="242"/>
      <c r="GHJ13" s="242"/>
      <c r="GHK13" s="242"/>
      <c r="GHL13" s="242"/>
      <c r="GHM13" s="242"/>
      <c r="GHN13" s="242"/>
      <c r="GHO13" s="242"/>
      <c r="GHP13" s="242"/>
      <c r="GHQ13" s="242"/>
      <c r="GHR13" s="242"/>
      <c r="GHS13" s="242"/>
      <c r="GHT13" s="242"/>
      <c r="GHU13" s="242"/>
      <c r="GHV13" s="242"/>
      <c r="GHW13" s="242"/>
      <c r="GHX13" s="242"/>
      <c r="GHY13" s="242"/>
      <c r="GHZ13" s="242"/>
      <c r="GIA13" s="242"/>
      <c r="GIB13" s="242"/>
      <c r="GIC13" s="242"/>
      <c r="GID13" s="242"/>
      <c r="GIE13" s="242"/>
      <c r="GIF13" s="242"/>
      <c r="GIG13" s="242"/>
      <c r="GIH13" s="242"/>
      <c r="GII13" s="242"/>
      <c r="GIJ13" s="242"/>
      <c r="GIK13" s="242"/>
      <c r="GIL13" s="242"/>
      <c r="GIM13" s="242"/>
      <c r="GIN13" s="242"/>
      <c r="GIO13" s="242"/>
      <c r="GIP13" s="242"/>
      <c r="GIQ13" s="242"/>
      <c r="GIR13" s="242"/>
      <c r="GIS13" s="242"/>
      <c r="GIT13" s="242"/>
      <c r="GIU13" s="242"/>
      <c r="GIV13" s="242"/>
      <c r="GIW13" s="242"/>
      <c r="GIX13" s="242"/>
      <c r="GIY13" s="242"/>
      <c r="GIZ13" s="242"/>
      <c r="GJA13" s="242"/>
      <c r="GJB13" s="242"/>
      <c r="GJC13" s="242"/>
      <c r="GJD13" s="242"/>
      <c r="GJE13" s="242"/>
      <c r="GJF13" s="242"/>
      <c r="GJG13" s="242"/>
      <c r="GJH13" s="242"/>
      <c r="GJI13" s="242"/>
      <c r="GJJ13" s="242"/>
      <c r="GJK13" s="242"/>
      <c r="GJL13" s="242"/>
      <c r="GJM13" s="242"/>
      <c r="GJN13" s="242"/>
      <c r="GJO13" s="242"/>
      <c r="GJP13" s="242"/>
      <c r="GJQ13" s="242"/>
      <c r="GJR13" s="242"/>
      <c r="GJS13" s="242"/>
      <c r="GJT13" s="242"/>
      <c r="GJU13" s="242"/>
      <c r="GJV13" s="242"/>
      <c r="GJW13" s="242"/>
      <c r="GJX13" s="242"/>
      <c r="GJY13" s="242"/>
      <c r="GJZ13" s="242"/>
      <c r="GKA13" s="242"/>
      <c r="GKB13" s="242"/>
      <c r="GKC13" s="242"/>
      <c r="GKD13" s="242"/>
      <c r="GKE13" s="242"/>
      <c r="GKF13" s="242"/>
      <c r="GKG13" s="242"/>
      <c r="GKH13" s="242"/>
      <c r="GKI13" s="242"/>
      <c r="GKJ13" s="242"/>
      <c r="GKK13" s="242"/>
      <c r="GKL13" s="242"/>
      <c r="GKM13" s="242"/>
      <c r="GKN13" s="242"/>
      <c r="GKO13" s="242"/>
      <c r="GKP13" s="242"/>
      <c r="GKQ13" s="242"/>
      <c r="GKR13" s="242"/>
      <c r="GKS13" s="242"/>
      <c r="GKT13" s="242"/>
      <c r="GKU13" s="242"/>
      <c r="GKV13" s="242"/>
      <c r="GKW13" s="242"/>
      <c r="GKX13" s="242"/>
      <c r="GKY13" s="242"/>
      <c r="GKZ13" s="242"/>
      <c r="GLA13" s="242"/>
      <c r="GLB13" s="242"/>
      <c r="GLC13" s="242"/>
      <c r="GLD13" s="242"/>
      <c r="GLE13" s="242"/>
      <c r="GLF13" s="242"/>
      <c r="GLG13" s="242"/>
      <c r="GLH13" s="242"/>
      <c r="GLI13" s="242"/>
      <c r="GLJ13" s="242"/>
      <c r="GLK13" s="242"/>
      <c r="GLL13" s="242"/>
      <c r="GLM13" s="242"/>
      <c r="GLN13" s="242"/>
      <c r="GLO13" s="242"/>
      <c r="GLP13" s="242"/>
      <c r="GLQ13" s="242"/>
      <c r="GLR13" s="242"/>
      <c r="GLS13" s="242"/>
      <c r="GLT13" s="242"/>
      <c r="GLU13" s="242"/>
      <c r="GLV13" s="242"/>
      <c r="GLW13" s="242"/>
      <c r="GLX13" s="242"/>
      <c r="GLY13" s="242"/>
      <c r="GLZ13" s="242"/>
      <c r="GMA13" s="242"/>
      <c r="GMB13" s="242"/>
      <c r="GMC13" s="242"/>
      <c r="GMD13" s="242"/>
      <c r="GME13" s="242"/>
      <c r="GMF13" s="242"/>
      <c r="GMG13" s="242"/>
      <c r="GMH13" s="242"/>
      <c r="GMI13" s="242"/>
      <c r="GMJ13" s="242"/>
      <c r="GMK13" s="242"/>
      <c r="GML13" s="242"/>
      <c r="GMM13" s="242"/>
      <c r="GMN13" s="242"/>
      <c r="GMO13" s="242"/>
      <c r="GMP13" s="242"/>
      <c r="GMQ13" s="242"/>
      <c r="GMR13" s="242"/>
      <c r="GMS13" s="242"/>
      <c r="GMT13" s="242"/>
      <c r="GMU13" s="242"/>
      <c r="GMV13" s="242"/>
      <c r="GMW13" s="242"/>
      <c r="GMX13" s="242"/>
      <c r="GMY13" s="242"/>
      <c r="GMZ13" s="242"/>
      <c r="GNA13" s="242"/>
      <c r="GNB13" s="242"/>
      <c r="GNC13" s="242"/>
      <c r="GND13" s="242"/>
      <c r="GNE13" s="242"/>
      <c r="GNF13" s="242"/>
      <c r="GNG13" s="242"/>
      <c r="GNH13" s="242"/>
      <c r="GNI13" s="242"/>
      <c r="GNJ13" s="242"/>
      <c r="GNK13" s="242"/>
      <c r="GNL13" s="242"/>
      <c r="GNM13" s="242"/>
      <c r="GNN13" s="242"/>
      <c r="GNO13" s="242"/>
      <c r="GNP13" s="242"/>
      <c r="GNQ13" s="242"/>
      <c r="GNR13" s="242"/>
      <c r="GNS13" s="242"/>
      <c r="GNT13" s="242"/>
      <c r="GNU13" s="242"/>
      <c r="GNV13" s="242"/>
      <c r="GNW13" s="242"/>
      <c r="GNX13" s="242"/>
      <c r="GNY13" s="242"/>
      <c r="GNZ13" s="242"/>
      <c r="GOA13" s="242"/>
      <c r="GOB13" s="242"/>
      <c r="GOC13" s="242"/>
      <c r="GOD13" s="242"/>
      <c r="GOE13" s="242"/>
      <c r="GOF13" s="242"/>
      <c r="GOG13" s="242"/>
      <c r="GOH13" s="242"/>
      <c r="GOI13" s="242"/>
      <c r="GOJ13" s="242"/>
      <c r="GOK13" s="242"/>
      <c r="GOL13" s="242"/>
      <c r="GOM13" s="242"/>
      <c r="GON13" s="242"/>
      <c r="GOO13" s="242"/>
      <c r="GOP13" s="242"/>
      <c r="GOQ13" s="242"/>
      <c r="GOR13" s="242"/>
      <c r="GOS13" s="242"/>
      <c r="GOT13" s="242"/>
      <c r="GOU13" s="242"/>
      <c r="GOV13" s="242"/>
      <c r="GOW13" s="242"/>
      <c r="GOX13" s="242"/>
      <c r="GOY13" s="242"/>
      <c r="GOZ13" s="242"/>
      <c r="GPA13" s="242"/>
      <c r="GPB13" s="242"/>
      <c r="GPC13" s="242"/>
      <c r="GPD13" s="242"/>
      <c r="GPE13" s="242"/>
      <c r="GPF13" s="242"/>
      <c r="GPG13" s="242"/>
      <c r="GPH13" s="242"/>
      <c r="GPI13" s="242"/>
      <c r="GPJ13" s="242"/>
      <c r="GPK13" s="242"/>
      <c r="GPL13" s="242"/>
      <c r="GPM13" s="242"/>
      <c r="GPN13" s="242"/>
      <c r="GPO13" s="242"/>
      <c r="GPP13" s="242"/>
      <c r="GPQ13" s="242"/>
      <c r="GPR13" s="242"/>
      <c r="GPS13" s="242"/>
      <c r="GPT13" s="242"/>
      <c r="GPU13" s="242"/>
      <c r="GPV13" s="242"/>
      <c r="GPW13" s="242"/>
      <c r="GPX13" s="242"/>
      <c r="GPY13" s="242"/>
      <c r="GPZ13" s="242"/>
      <c r="GQA13" s="242"/>
      <c r="GQB13" s="242"/>
      <c r="GQC13" s="242"/>
      <c r="GQD13" s="242"/>
      <c r="GQE13" s="242"/>
      <c r="GQF13" s="242"/>
      <c r="GQG13" s="242"/>
      <c r="GQH13" s="242"/>
      <c r="GQI13" s="242"/>
      <c r="GQJ13" s="242"/>
      <c r="GQK13" s="242"/>
      <c r="GQL13" s="242"/>
      <c r="GQM13" s="242"/>
      <c r="GQN13" s="242"/>
      <c r="GQO13" s="242"/>
      <c r="GQP13" s="242"/>
      <c r="GQQ13" s="242"/>
      <c r="GQR13" s="242"/>
      <c r="GQS13" s="242"/>
      <c r="GQT13" s="242"/>
      <c r="GQU13" s="242"/>
      <c r="GQV13" s="242"/>
      <c r="GQW13" s="242"/>
      <c r="GQX13" s="242"/>
      <c r="GQY13" s="242"/>
      <c r="GQZ13" s="242"/>
      <c r="GRA13" s="242"/>
      <c r="GRB13" s="242"/>
      <c r="GRC13" s="242"/>
      <c r="GRD13" s="242"/>
      <c r="GRE13" s="242"/>
      <c r="GRF13" s="242"/>
      <c r="GRG13" s="242"/>
      <c r="GRH13" s="242"/>
      <c r="GRI13" s="242"/>
      <c r="GRJ13" s="242"/>
      <c r="GRK13" s="242"/>
      <c r="GRL13" s="242"/>
      <c r="GRM13" s="242"/>
      <c r="GRN13" s="242"/>
      <c r="GRO13" s="242"/>
      <c r="GRP13" s="242"/>
      <c r="GRQ13" s="242"/>
      <c r="GRR13" s="242"/>
      <c r="GRS13" s="242"/>
      <c r="GRT13" s="242"/>
      <c r="GRU13" s="242"/>
      <c r="GRV13" s="242"/>
      <c r="GRW13" s="242"/>
      <c r="GRX13" s="242"/>
      <c r="GRY13" s="242"/>
      <c r="GRZ13" s="242"/>
      <c r="GSA13" s="242"/>
      <c r="GSB13" s="242"/>
      <c r="GSC13" s="242"/>
      <c r="GSD13" s="242"/>
      <c r="GSE13" s="242"/>
      <c r="GSF13" s="242"/>
      <c r="GSG13" s="242"/>
      <c r="GSH13" s="242"/>
      <c r="GSI13" s="242"/>
      <c r="GSJ13" s="242"/>
      <c r="GSK13" s="242"/>
      <c r="GSL13" s="242"/>
      <c r="GSM13" s="242"/>
      <c r="GSN13" s="242"/>
      <c r="GSO13" s="242"/>
      <c r="GSP13" s="242"/>
      <c r="GSQ13" s="242"/>
      <c r="GSR13" s="242"/>
      <c r="GSS13" s="242"/>
      <c r="GST13" s="242"/>
      <c r="GSU13" s="242"/>
      <c r="GSV13" s="242"/>
      <c r="GSW13" s="242"/>
      <c r="GSX13" s="242"/>
      <c r="GSY13" s="242"/>
      <c r="GSZ13" s="242"/>
      <c r="GTA13" s="242"/>
      <c r="GTB13" s="242"/>
      <c r="GTC13" s="242"/>
      <c r="GTD13" s="242"/>
      <c r="GTE13" s="242"/>
      <c r="GTF13" s="242"/>
      <c r="GTG13" s="242"/>
      <c r="GTH13" s="242"/>
      <c r="GTI13" s="242"/>
      <c r="GTJ13" s="242"/>
      <c r="GTK13" s="242"/>
      <c r="GTL13" s="242"/>
      <c r="GTM13" s="242"/>
      <c r="GTN13" s="242"/>
      <c r="GTO13" s="242"/>
      <c r="GTP13" s="242"/>
      <c r="GTQ13" s="242"/>
      <c r="GTR13" s="242"/>
      <c r="GTS13" s="242"/>
      <c r="GTT13" s="242"/>
      <c r="GTU13" s="242"/>
      <c r="GTV13" s="242"/>
      <c r="GTW13" s="242"/>
      <c r="GTX13" s="242"/>
      <c r="GTY13" s="242"/>
      <c r="GTZ13" s="242"/>
      <c r="GUA13" s="242"/>
      <c r="GUB13" s="242"/>
      <c r="GUC13" s="242"/>
      <c r="GUD13" s="242"/>
      <c r="GUE13" s="242"/>
      <c r="GUF13" s="242"/>
      <c r="GUG13" s="242"/>
      <c r="GUH13" s="242"/>
      <c r="GUI13" s="242"/>
      <c r="GUJ13" s="242"/>
      <c r="GUK13" s="242"/>
      <c r="GUL13" s="242"/>
      <c r="GUM13" s="242"/>
      <c r="GUN13" s="242"/>
      <c r="GUO13" s="242"/>
      <c r="GUP13" s="242"/>
      <c r="GUQ13" s="242"/>
      <c r="GUR13" s="242"/>
      <c r="GUS13" s="242"/>
      <c r="GUT13" s="242"/>
      <c r="GUU13" s="242"/>
      <c r="GUV13" s="242"/>
      <c r="GUW13" s="242"/>
      <c r="GUX13" s="242"/>
      <c r="GUY13" s="242"/>
      <c r="GUZ13" s="242"/>
      <c r="GVA13" s="242"/>
      <c r="GVB13" s="242"/>
      <c r="GVC13" s="242"/>
      <c r="GVD13" s="242"/>
      <c r="GVE13" s="242"/>
      <c r="GVF13" s="242"/>
      <c r="GVG13" s="242"/>
      <c r="GVH13" s="242"/>
      <c r="GVI13" s="242"/>
      <c r="GVJ13" s="242"/>
      <c r="GVK13" s="242"/>
      <c r="GVL13" s="242"/>
      <c r="GVM13" s="242"/>
      <c r="GVN13" s="242"/>
      <c r="GVO13" s="242"/>
      <c r="GVP13" s="242"/>
      <c r="GVQ13" s="242"/>
      <c r="GVR13" s="242"/>
      <c r="GVS13" s="242"/>
      <c r="GVT13" s="242"/>
      <c r="GVU13" s="242"/>
      <c r="GVV13" s="242"/>
      <c r="GVW13" s="242"/>
      <c r="GVX13" s="242"/>
      <c r="GVY13" s="242"/>
      <c r="GVZ13" s="242"/>
      <c r="GWA13" s="242"/>
      <c r="GWB13" s="242"/>
      <c r="GWC13" s="242"/>
      <c r="GWD13" s="242"/>
      <c r="GWE13" s="242"/>
      <c r="GWF13" s="242"/>
      <c r="GWG13" s="242"/>
      <c r="GWH13" s="242"/>
      <c r="GWI13" s="242"/>
      <c r="GWJ13" s="242"/>
      <c r="GWK13" s="242"/>
      <c r="GWL13" s="242"/>
      <c r="GWM13" s="242"/>
      <c r="GWN13" s="242"/>
      <c r="GWO13" s="242"/>
      <c r="GWP13" s="242"/>
      <c r="GWQ13" s="242"/>
      <c r="GWR13" s="242"/>
      <c r="GWS13" s="242"/>
      <c r="GWT13" s="242"/>
      <c r="GWU13" s="242"/>
      <c r="GWV13" s="242"/>
      <c r="GWW13" s="242"/>
      <c r="GWX13" s="242"/>
      <c r="GWY13" s="242"/>
      <c r="GWZ13" s="242"/>
      <c r="GXA13" s="242"/>
      <c r="GXB13" s="242"/>
      <c r="GXC13" s="242"/>
      <c r="GXD13" s="242"/>
      <c r="GXE13" s="242"/>
      <c r="GXF13" s="242"/>
      <c r="GXG13" s="242"/>
      <c r="GXH13" s="242"/>
      <c r="GXI13" s="242"/>
      <c r="GXJ13" s="242"/>
      <c r="GXK13" s="242"/>
      <c r="GXL13" s="242"/>
      <c r="GXM13" s="242"/>
      <c r="GXN13" s="242"/>
      <c r="GXO13" s="242"/>
      <c r="GXP13" s="242"/>
      <c r="GXQ13" s="242"/>
      <c r="GXR13" s="242"/>
      <c r="GXS13" s="242"/>
      <c r="GXT13" s="242"/>
      <c r="GXU13" s="242"/>
      <c r="GXV13" s="242"/>
      <c r="GXW13" s="242"/>
      <c r="GXX13" s="242"/>
      <c r="GXY13" s="242"/>
      <c r="GXZ13" s="242"/>
      <c r="GYA13" s="242"/>
      <c r="GYB13" s="242"/>
      <c r="GYC13" s="242"/>
      <c r="GYD13" s="242"/>
      <c r="GYE13" s="242"/>
      <c r="GYF13" s="242"/>
      <c r="GYG13" s="242"/>
      <c r="GYH13" s="242"/>
      <c r="GYI13" s="242"/>
      <c r="GYJ13" s="242"/>
      <c r="GYK13" s="242"/>
      <c r="GYL13" s="242"/>
      <c r="GYM13" s="242"/>
      <c r="GYN13" s="242"/>
      <c r="GYO13" s="242"/>
      <c r="GYP13" s="242"/>
      <c r="GYQ13" s="242"/>
      <c r="GYR13" s="242"/>
      <c r="GYS13" s="242"/>
      <c r="GYT13" s="242"/>
      <c r="GYU13" s="242"/>
      <c r="GYV13" s="242"/>
      <c r="GYW13" s="242"/>
      <c r="GYX13" s="242"/>
      <c r="GYY13" s="242"/>
      <c r="GYZ13" s="242"/>
      <c r="GZA13" s="242"/>
      <c r="GZB13" s="242"/>
      <c r="GZC13" s="242"/>
      <c r="GZD13" s="242"/>
      <c r="GZE13" s="242"/>
      <c r="GZF13" s="242"/>
      <c r="GZG13" s="242"/>
      <c r="GZH13" s="242"/>
      <c r="GZI13" s="242"/>
      <c r="GZJ13" s="242"/>
      <c r="GZK13" s="242"/>
      <c r="GZL13" s="242"/>
      <c r="GZM13" s="242"/>
      <c r="GZN13" s="242"/>
      <c r="GZO13" s="242"/>
      <c r="GZP13" s="242"/>
      <c r="GZQ13" s="242"/>
      <c r="GZR13" s="242"/>
      <c r="GZS13" s="242"/>
      <c r="GZT13" s="242"/>
      <c r="GZU13" s="242"/>
      <c r="GZV13" s="242"/>
      <c r="GZW13" s="242"/>
      <c r="GZX13" s="242"/>
      <c r="GZY13" s="242"/>
      <c r="GZZ13" s="242"/>
      <c r="HAA13" s="242"/>
      <c r="HAB13" s="242"/>
      <c r="HAC13" s="242"/>
      <c r="HAD13" s="242"/>
      <c r="HAE13" s="242"/>
      <c r="HAF13" s="242"/>
      <c r="HAG13" s="242"/>
      <c r="HAH13" s="242"/>
      <c r="HAI13" s="242"/>
      <c r="HAJ13" s="242"/>
      <c r="HAK13" s="242"/>
      <c r="HAL13" s="242"/>
      <c r="HAM13" s="242"/>
      <c r="HAN13" s="242"/>
      <c r="HAO13" s="242"/>
      <c r="HAP13" s="242"/>
      <c r="HAQ13" s="242"/>
      <c r="HAR13" s="242"/>
      <c r="HAS13" s="242"/>
      <c r="HAT13" s="242"/>
      <c r="HAU13" s="242"/>
      <c r="HAV13" s="242"/>
      <c r="HAW13" s="242"/>
      <c r="HAX13" s="242"/>
      <c r="HAY13" s="242"/>
      <c r="HAZ13" s="242"/>
      <c r="HBA13" s="242"/>
      <c r="HBB13" s="242"/>
      <c r="HBC13" s="242"/>
      <c r="HBD13" s="242"/>
      <c r="HBE13" s="242"/>
      <c r="HBF13" s="242"/>
      <c r="HBG13" s="242"/>
      <c r="HBH13" s="242"/>
      <c r="HBI13" s="242"/>
      <c r="HBJ13" s="242"/>
      <c r="HBK13" s="242"/>
      <c r="HBL13" s="242"/>
      <c r="HBM13" s="242"/>
      <c r="HBN13" s="242"/>
      <c r="HBO13" s="242"/>
      <c r="HBP13" s="242"/>
      <c r="HBQ13" s="242"/>
      <c r="HBR13" s="242"/>
      <c r="HBS13" s="242"/>
      <c r="HBT13" s="242"/>
      <c r="HBU13" s="242"/>
      <c r="HBV13" s="242"/>
      <c r="HBW13" s="242"/>
      <c r="HBX13" s="242"/>
      <c r="HBY13" s="242"/>
      <c r="HBZ13" s="242"/>
      <c r="HCA13" s="242"/>
      <c r="HCB13" s="242"/>
      <c r="HCC13" s="242"/>
      <c r="HCD13" s="242"/>
      <c r="HCE13" s="242"/>
      <c r="HCF13" s="242"/>
      <c r="HCG13" s="242"/>
      <c r="HCH13" s="242"/>
      <c r="HCI13" s="242"/>
      <c r="HCJ13" s="242"/>
      <c r="HCK13" s="242"/>
      <c r="HCL13" s="242"/>
      <c r="HCM13" s="242"/>
      <c r="HCN13" s="242"/>
      <c r="HCO13" s="242"/>
      <c r="HCP13" s="242"/>
      <c r="HCQ13" s="242"/>
      <c r="HCR13" s="242"/>
      <c r="HCS13" s="242"/>
      <c r="HCT13" s="242"/>
      <c r="HCU13" s="242"/>
      <c r="HCV13" s="242"/>
      <c r="HCW13" s="242"/>
      <c r="HCX13" s="242"/>
      <c r="HCY13" s="242"/>
      <c r="HCZ13" s="242"/>
      <c r="HDA13" s="242"/>
      <c r="HDB13" s="242"/>
      <c r="HDC13" s="242"/>
      <c r="HDD13" s="242"/>
      <c r="HDE13" s="242"/>
      <c r="HDF13" s="242"/>
      <c r="HDG13" s="242"/>
      <c r="HDH13" s="242"/>
      <c r="HDI13" s="242"/>
      <c r="HDJ13" s="242"/>
      <c r="HDK13" s="242"/>
      <c r="HDL13" s="242"/>
      <c r="HDM13" s="242"/>
      <c r="HDN13" s="242"/>
      <c r="HDO13" s="242"/>
      <c r="HDP13" s="242"/>
      <c r="HDQ13" s="242"/>
      <c r="HDR13" s="242"/>
      <c r="HDS13" s="242"/>
      <c r="HDT13" s="242"/>
      <c r="HDU13" s="242"/>
      <c r="HDV13" s="242"/>
      <c r="HDW13" s="242"/>
      <c r="HDX13" s="242"/>
      <c r="HDY13" s="242"/>
      <c r="HDZ13" s="242"/>
      <c r="HEA13" s="242"/>
      <c r="HEB13" s="242"/>
      <c r="HEC13" s="242"/>
      <c r="HED13" s="242"/>
      <c r="HEE13" s="242"/>
      <c r="HEF13" s="242"/>
      <c r="HEG13" s="242"/>
      <c r="HEH13" s="242"/>
      <c r="HEI13" s="242"/>
      <c r="HEJ13" s="242"/>
      <c r="HEK13" s="242"/>
      <c r="HEL13" s="242"/>
      <c r="HEM13" s="242"/>
      <c r="HEN13" s="242"/>
      <c r="HEO13" s="242"/>
      <c r="HEP13" s="242"/>
      <c r="HEQ13" s="242"/>
      <c r="HER13" s="242"/>
      <c r="HES13" s="242"/>
      <c r="HET13" s="242"/>
      <c r="HEU13" s="242"/>
      <c r="HEV13" s="242"/>
      <c r="HEW13" s="242"/>
      <c r="HEX13" s="242"/>
      <c r="HEY13" s="242"/>
      <c r="HEZ13" s="242"/>
      <c r="HFA13" s="242"/>
      <c r="HFB13" s="242"/>
      <c r="HFC13" s="242"/>
      <c r="HFD13" s="242"/>
      <c r="HFE13" s="242"/>
      <c r="HFF13" s="242"/>
      <c r="HFG13" s="242"/>
      <c r="HFH13" s="242"/>
      <c r="HFI13" s="242"/>
      <c r="HFJ13" s="242"/>
      <c r="HFK13" s="242"/>
      <c r="HFL13" s="242"/>
      <c r="HFM13" s="242"/>
      <c r="HFN13" s="242"/>
      <c r="HFO13" s="242"/>
      <c r="HFP13" s="242"/>
      <c r="HFQ13" s="242"/>
      <c r="HFR13" s="242"/>
      <c r="HFS13" s="242"/>
      <c r="HFT13" s="242"/>
      <c r="HFU13" s="242"/>
      <c r="HFV13" s="242"/>
      <c r="HFW13" s="242"/>
      <c r="HFX13" s="242"/>
      <c r="HFY13" s="242"/>
      <c r="HFZ13" s="242"/>
      <c r="HGA13" s="242"/>
      <c r="HGB13" s="242"/>
      <c r="HGC13" s="242"/>
      <c r="HGD13" s="242"/>
      <c r="HGE13" s="242"/>
      <c r="HGF13" s="242"/>
      <c r="HGG13" s="242"/>
      <c r="HGH13" s="242"/>
      <c r="HGI13" s="242"/>
      <c r="HGJ13" s="242"/>
      <c r="HGK13" s="242"/>
      <c r="HGL13" s="242"/>
      <c r="HGM13" s="242"/>
      <c r="HGN13" s="242"/>
      <c r="HGO13" s="242"/>
      <c r="HGP13" s="242"/>
      <c r="HGQ13" s="242"/>
      <c r="HGR13" s="242"/>
      <c r="HGS13" s="242"/>
      <c r="HGT13" s="242"/>
      <c r="HGU13" s="242"/>
      <c r="HGV13" s="242"/>
      <c r="HGW13" s="242"/>
      <c r="HGX13" s="242"/>
      <c r="HGY13" s="242"/>
      <c r="HGZ13" s="242"/>
      <c r="HHA13" s="242"/>
      <c r="HHB13" s="242"/>
      <c r="HHC13" s="242"/>
      <c r="HHD13" s="242"/>
      <c r="HHE13" s="242"/>
      <c r="HHF13" s="242"/>
      <c r="HHG13" s="242"/>
      <c r="HHH13" s="242"/>
      <c r="HHI13" s="242"/>
      <c r="HHJ13" s="242"/>
      <c r="HHK13" s="242"/>
      <c r="HHL13" s="242"/>
      <c r="HHM13" s="242"/>
      <c r="HHN13" s="242"/>
      <c r="HHO13" s="242"/>
      <c r="HHP13" s="242"/>
      <c r="HHQ13" s="242"/>
      <c r="HHR13" s="242"/>
      <c r="HHS13" s="242"/>
      <c r="HHT13" s="242"/>
      <c r="HHU13" s="242"/>
      <c r="HHV13" s="242"/>
      <c r="HHW13" s="242"/>
      <c r="HHX13" s="242"/>
      <c r="HHY13" s="242"/>
      <c r="HHZ13" s="242"/>
      <c r="HIA13" s="242"/>
      <c r="HIB13" s="242"/>
      <c r="HIC13" s="242"/>
      <c r="HID13" s="242"/>
      <c r="HIE13" s="242"/>
      <c r="HIF13" s="242"/>
      <c r="HIG13" s="242"/>
      <c r="HIH13" s="242"/>
      <c r="HII13" s="242"/>
      <c r="HIJ13" s="242"/>
      <c r="HIK13" s="242"/>
      <c r="HIL13" s="242"/>
      <c r="HIM13" s="242"/>
      <c r="HIN13" s="242"/>
      <c r="HIO13" s="242"/>
      <c r="HIP13" s="242"/>
      <c r="HIQ13" s="242"/>
      <c r="HIR13" s="242"/>
      <c r="HIS13" s="242"/>
      <c r="HIT13" s="242"/>
      <c r="HIU13" s="242"/>
      <c r="HIV13" s="242"/>
      <c r="HIW13" s="242"/>
      <c r="HIX13" s="242"/>
      <c r="HIY13" s="242"/>
      <c r="HIZ13" s="242"/>
      <c r="HJA13" s="242"/>
      <c r="HJB13" s="242"/>
      <c r="HJC13" s="242"/>
      <c r="HJD13" s="242"/>
      <c r="HJE13" s="242"/>
      <c r="HJF13" s="242"/>
      <c r="HJG13" s="242"/>
      <c r="HJH13" s="242"/>
      <c r="HJI13" s="242"/>
      <c r="HJJ13" s="242"/>
      <c r="HJK13" s="242"/>
      <c r="HJL13" s="242"/>
      <c r="HJM13" s="242"/>
      <c r="HJN13" s="242"/>
      <c r="HJO13" s="242"/>
      <c r="HJP13" s="242"/>
      <c r="HJQ13" s="242"/>
      <c r="HJR13" s="242"/>
      <c r="HJS13" s="242"/>
      <c r="HJT13" s="242"/>
      <c r="HJU13" s="242"/>
      <c r="HJV13" s="242"/>
      <c r="HJW13" s="242"/>
      <c r="HJX13" s="242"/>
      <c r="HJY13" s="242"/>
      <c r="HJZ13" s="242"/>
      <c r="HKA13" s="242"/>
      <c r="HKB13" s="242"/>
      <c r="HKC13" s="242"/>
      <c r="HKD13" s="242"/>
      <c r="HKE13" s="242"/>
      <c r="HKF13" s="242"/>
      <c r="HKG13" s="242"/>
      <c r="HKH13" s="242"/>
      <c r="HKI13" s="242"/>
      <c r="HKJ13" s="242"/>
      <c r="HKK13" s="242"/>
      <c r="HKL13" s="242"/>
      <c r="HKM13" s="242"/>
      <c r="HKN13" s="242"/>
      <c r="HKO13" s="242"/>
      <c r="HKP13" s="242"/>
      <c r="HKQ13" s="242"/>
      <c r="HKR13" s="242"/>
      <c r="HKS13" s="242"/>
      <c r="HKT13" s="242"/>
      <c r="HKU13" s="242"/>
      <c r="HKV13" s="242"/>
      <c r="HKW13" s="242"/>
      <c r="HKX13" s="242"/>
      <c r="HKY13" s="242"/>
      <c r="HKZ13" s="242"/>
      <c r="HLA13" s="242"/>
      <c r="HLB13" s="242"/>
      <c r="HLC13" s="242"/>
      <c r="HLD13" s="242"/>
      <c r="HLE13" s="242"/>
      <c r="HLF13" s="242"/>
      <c r="HLG13" s="242"/>
      <c r="HLH13" s="242"/>
      <c r="HLI13" s="242"/>
      <c r="HLJ13" s="242"/>
      <c r="HLK13" s="242"/>
      <c r="HLL13" s="242"/>
      <c r="HLM13" s="242"/>
      <c r="HLN13" s="242"/>
      <c r="HLO13" s="242"/>
      <c r="HLP13" s="242"/>
      <c r="HLQ13" s="242"/>
      <c r="HLR13" s="242"/>
      <c r="HLS13" s="242"/>
      <c r="HLT13" s="242"/>
      <c r="HLU13" s="242"/>
      <c r="HLV13" s="242"/>
      <c r="HLW13" s="242"/>
      <c r="HLX13" s="242"/>
      <c r="HLY13" s="242"/>
      <c r="HLZ13" s="242"/>
      <c r="HMA13" s="242"/>
      <c r="HMB13" s="242"/>
      <c r="HMC13" s="242"/>
      <c r="HMD13" s="242"/>
      <c r="HME13" s="242"/>
      <c r="HMF13" s="242"/>
      <c r="HMG13" s="242"/>
      <c r="HMH13" s="242"/>
      <c r="HMI13" s="242"/>
      <c r="HMJ13" s="242"/>
      <c r="HMK13" s="242"/>
      <c r="HML13" s="242"/>
      <c r="HMM13" s="242"/>
      <c r="HMN13" s="242"/>
      <c r="HMO13" s="242"/>
      <c r="HMP13" s="242"/>
      <c r="HMQ13" s="242"/>
      <c r="HMR13" s="242"/>
      <c r="HMS13" s="242"/>
      <c r="HMT13" s="242"/>
      <c r="HMU13" s="242"/>
      <c r="HMV13" s="242"/>
      <c r="HMW13" s="242"/>
      <c r="HMX13" s="242"/>
      <c r="HMY13" s="242"/>
      <c r="HMZ13" s="242"/>
      <c r="HNA13" s="242"/>
      <c r="HNB13" s="242"/>
      <c r="HNC13" s="242"/>
      <c r="HND13" s="242"/>
      <c r="HNE13" s="242"/>
      <c r="HNF13" s="242"/>
      <c r="HNG13" s="242"/>
      <c r="HNH13" s="242"/>
      <c r="HNI13" s="242"/>
      <c r="HNJ13" s="242"/>
      <c r="HNK13" s="242"/>
      <c r="HNL13" s="242"/>
      <c r="HNM13" s="242"/>
      <c r="HNN13" s="242"/>
      <c r="HNO13" s="242"/>
      <c r="HNP13" s="242"/>
      <c r="HNQ13" s="242"/>
      <c r="HNR13" s="242"/>
      <c r="HNS13" s="242"/>
      <c r="HNT13" s="242"/>
      <c r="HNU13" s="242"/>
      <c r="HNV13" s="242"/>
      <c r="HNW13" s="242"/>
      <c r="HNX13" s="242"/>
      <c r="HNY13" s="242"/>
      <c r="HNZ13" s="242"/>
      <c r="HOA13" s="242"/>
      <c r="HOB13" s="242"/>
      <c r="HOC13" s="242"/>
      <c r="HOD13" s="242"/>
      <c r="HOE13" s="242"/>
      <c r="HOF13" s="242"/>
      <c r="HOG13" s="242"/>
      <c r="HOH13" s="242"/>
      <c r="HOI13" s="242"/>
      <c r="HOJ13" s="242"/>
      <c r="HOK13" s="242"/>
      <c r="HOL13" s="242"/>
      <c r="HOM13" s="242"/>
      <c r="HON13" s="242"/>
      <c r="HOO13" s="242"/>
      <c r="HOP13" s="242"/>
      <c r="HOQ13" s="242"/>
      <c r="HOR13" s="242"/>
      <c r="HOS13" s="242"/>
      <c r="HOT13" s="242"/>
      <c r="HOU13" s="242"/>
      <c r="HOV13" s="242"/>
      <c r="HOW13" s="242"/>
      <c r="HOX13" s="242"/>
      <c r="HOY13" s="242"/>
      <c r="HOZ13" s="242"/>
      <c r="HPA13" s="242"/>
      <c r="HPB13" s="242"/>
      <c r="HPC13" s="242"/>
      <c r="HPD13" s="242"/>
      <c r="HPE13" s="242"/>
      <c r="HPF13" s="242"/>
      <c r="HPG13" s="242"/>
      <c r="HPH13" s="242"/>
      <c r="HPI13" s="242"/>
      <c r="HPJ13" s="242"/>
      <c r="HPK13" s="242"/>
      <c r="HPL13" s="242"/>
      <c r="HPM13" s="242"/>
      <c r="HPN13" s="242"/>
      <c r="HPO13" s="242"/>
      <c r="HPP13" s="242"/>
      <c r="HPQ13" s="242"/>
      <c r="HPR13" s="242"/>
      <c r="HPS13" s="242"/>
      <c r="HPT13" s="242"/>
      <c r="HPU13" s="242"/>
      <c r="HPV13" s="242"/>
      <c r="HPW13" s="242"/>
      <c r="HPX13" s="242"/>
      <c r="HPY13" s="242"/>
      <c r="HPZ13" s="242"/>
      <c r="HQA13" s="242"/>
      <c r="HQB13" s="242"/>
      <c r="HQC13" s="242"/>
      <c r="HQD13" s="242"/>
      <c r="HQE13" s="242"/>
      <c r="HQF13" s="242"/>
      <c r="HQG13" s="242"/>
      <c r="HQH13" s="242"/>
      <c r="HQI13" s="242"/>
      <c r="HQJ13" s="242"/>
      <c r="HQK13" s="242"/>
      <c r="HQL13" s="242"/>
      <c r="HQM13" s="242"/>
      <c r="HQN13" s="242"/>
      <c r="HQO13" s="242"/>
      <c r="HQP13" s="242"/>
      <c r="HQQ13" s="242"/>
      <c r="HQR13" s="242"/>
      <c r="HQS13" s="242"/>
      <c r="HQT13" s="242"/>
      <c r="HQU13" s="242"/>
      <c r="HQV13" s="242"/>
      <c r="HQW13" s="242"/>
      <c r="HQX13" s="242"/>
      <c r="HQY13" s="242"/>
      <c r="HQZ13" s="242"/>
      <c r="HRA13" s="242"/>
      <c r="HRB13" s="242"/>
      <c r="HRC13" s="242"/>
      <c r="HRD13" s="242"/>
      <c r="HRE13" s="242"/>
      <c r="HRF13" s="242"/>
      <c r="HRG13" s="242"/>
      <c r="HRH13" s="242"/>
      <c r="HRI13" s="242"/>
      <c r="HRJ13" s="242"/>
      <c r="HRK13" s="242"/>
      <c r="HRL13" s="242"/>
      <c r="HRM13" s="242"/>
      <c r="HRN13" s="242"/>
      <c r="HRO13" s="242"/>
      <c r="HRP13" s="242"/>
      <c r="HRQ13" s="242"/>
      <c r="HRR13" s="242"/>
      <c r="HRS13" s="242"/>
      <c r="HRT13" s="242"/>
      <c r="HRU13" s="242"/>
      <c r="HRV13" s="242"/>
      <c r="HRW13" s="242"/>
      <c r="HRX13" s="242"/>
      <c r="HRY13" s="242"/>
      <c r="HRZ13" s="242"/>
      <c r="HSA13" s="242"/>
      <c r="HSB13" s="242"/>
      <c r="HSC13" s="242"/>
      <c r="HSD13" s="242"/>
      <c r="HSE13" s="242"/>
      <c r="HSF13" s="242"/>
      <c r="HSG13" s="242"/>
      <c r="HSH13" s="242"/>
      <c r="HSI13" s="242"/>
      <c r="HSJ13" s="242"/>
      <c r="HSK13" s="242"/>
      <c r="HSL13" s="242"/>
      <c r="HSM13" s="242"/>
      <c r="HSN13" s="242"/>
      <c r="HSO13" s="242"/>
      <c r="HSP13" s="242"/>
      <c r="HSQ13" s="242"/>
      <c r="HSR13" s="242"/>
      <c r="HSS13" s="242"/>
      <c r="HST13" s="242"/>
      <c r="HSU13" s="242"/>
      <c r="HSV13" s="242"/>
      <c r="HSW13" s="242"/>
      <c r="HSX13" s="242"/>
      <c r="HSY13" s="242"/>
      <c r="HSZ13" s="242"/>
      <c r="HTA13" s="242"/>
      <c r="HTB13" s="242"/>
      <c r="HTC13" s="242"/>
      <c r="HTD13" s="242"/>
      <c r="HTE13" s="242"/>
      <c r="HTF13" s="242"/>
      <c r="HTG13" s="242"/>
      <c r="HTH13" s="242"/>
      <c r="HTI13" s="242"/>
      <c r="HTJ13" s="242"/>
      <c r="HTK13" s="242"/>
      <c r="HTL13" s="242"/>
      <c r="HTM13" s="242"/>
      <c r="HTN13" s="242"/>
      <c r="HTO13" s="242"/>
      <c r="HTP13" s="242"/>
      <c r="HTQ13" s="242"/>
      <c r="HTR13" s="242"/>
      <c r="HTS13" s="242"/>
      <c r="HTT13" s="242"/>
      <c r="HTU13" s="242"/>
      <c r="HTV13" s="242"/>
      <c r="HTW13" s="242"/>
      <c r="HTX13" s="242"/>
      <c r="HTY13" s="242"/>
      <c r="HTZ13" s="242"/>
      <c r="HUA13" s="242"/>
      <c r="HUB13" s="242"/>
      <c r="HUC13" s="242"/>
      <c r="HUD13" s="242"/>
      <c r="HUE13" s="242"/>
      <c r="HUF13" s="242"/>
      <c r="HUG13" s="242"/>
      <c r="HUH13" s="242"/>
      <c r="HUI13" s="242"/>
      <c r="HUJ13" s="242"/>
      <c r="HUK13" s="242"/>
      <c r="HUL13" s="242"/>
      <c r="HUM13" s="242"/>
      <c r="HUN13" s="242"/>
      <c r="HUO13" s="242"/>
      <c r="HUP13" s="242"/>
      <c r="HUQ13" s="242"/>
      <c r="HUR13" s="242"/>
      <c r="HUS13" s="242"/>
      <c r="HUT13" s="242"/>
      <c r="HUU13" s="242"/>
      <c r="HUV13" s="242"/>
      <c r="HUW13" s="242"/>
      <c r="HUX13" s="242"/>
      <c r="HUY13" s="242"/>
      <c r="HUZ13" s="242"/>
      <c r="HVA13" s="242"/>
      <c r="HVB13" s="242"/>
      <c r="HVC13" s="242"/>
      <c r="HVD13" s="242"/>
      <c r="HVE13" s="242"/>
      <c r="HVF13" s="242"/>
      <c r="HVG13" s="242"/>
      <c r="HVH13" s="242"/>
      <c r="HVI13" s="242"/>
      <c r="HVJ13" s="242"/>
      <c r="HVK13" s="242"/>
      <c r="HVL13" s="242"/>
      <c r="HVM13" s="242"/>
      <c r="HVN13" s="242"/>
      <c r="HVO13" s="242"/>
      <c r="HVP13" s="242"/>
      <c r="HVQ13" s="242"/>
      <c r="HVR13" s="242"/>
      <c r="HVS13" s="242"/>
      <c r="HVT13" s="242"/>
      <c r="HVU13" s="242"/>
      <c r="HVV13" s="242"/>
      <c r="HVW13" s="242"/>
      <c r="HVX13" s="242"/>
      <c r="HVY13" s="242"/>
      <c r="HVZ13" s="242"/>
      <c r="HWA13" s="242"/>
      <c r="HWB13" s="242"/>
      <c r="HWC13" s="242"/>
      <c r="HWD13" s="242"/>
      <c r="HWE13" s="242"/>
      <c r="HWF13" s="242"/>
      <c r="HWG13" s="242"/>
      <c r="HWH13" s="242"/>
      <c r="HWI13" s="242"/>
      <c r="HWJ13" s="242"/>
      <c r="HWK13" s="242"/>
      <c r="HWL13" s="242"/>
      <c r="HWM13" s="242"/>
      <c r="HWN13" s="242"/>
      <c r="HWO13" s="242"/>
      <c r="HWP13" s="242"/>
      <c r="HWQ13" s="242"/>
      <c r="HWR13" s="242"/>
      <c r="HWS13" s="242"/>
      <c r="HWT13" s="242"/>
      <c r="HWU13" s="242"/>
      <c r="HWV13" s="242"/>
      <c r="HWW13" s="242"/>
      <c r="HWX13" s="242"/>
      <c r="HWY13" s="242"/>
      <c r="HWZ13" s="242"/>
      <c r="HXA13" s="242"/>
      <c r="HXB13" s="242"/>
      <c r="HXC13" s="242"/>
      <c r="HXD13" s="242"/>
      <c r="HXE13" s="242"/>
      <c r="HXF13" s="242"/>
      <c r="HXG13" s="242"/>
      <c r="HXH13" s="242"/>
      <c r="HXI13" s="242"/>
      <c r="HXJ13" s="242"/>
      <c r="HXK13" s="242"/>
      <c r="HXL13" s="242"/>
      <c r="HXM13" s="242"/>
      <c r="HXN13" s="242"/>
      <c r="HXO13" s="242"/>
      <c r="HXP13" s="242"/>
      <c r="HXQ13" s="242"/>
      <c r="HXR13" s="242"/>
      <c r="HXS13" s="242"/>
      <c r="HXT13" s="242"/>
      <c r="HXU13" s="242"/>
      <c r="HXV13" s="242"/>
      <c r="HXW13" s="242"/>
      <c r="HXX13" s="242"/>
      <c r="HXY13" s="242"/>
      <c r="HXZ13" s="242"/>
      <c r="HYA13" s="242"/>
      <c r="HYB13" s="242"/>
      <c r="HYC13" s="242"/>
      <c r="HYD13" s="242"/>
      <c r="HYE13" s="242"/>
      <c r="HYF13" s="242"/>
      <c r="HYG13" s="242"/>
      <c r="HYH13" s="242"/>
      <c r="HYI13" s="242"/>
      <c r="HYJ13" s="242"/>
      <c r="HYK13" s="242"/>
      <c r="HYL13" s="242"/>
      <c r="HYM13" s="242"/>
      <c r="HYN13" s="242"/>
      <c r="HYO13" s="242"/>
      <c r="HYP13" s="242"/>
      <c r="HYQ13" s="242"/>
      <c r="HYR13" s="242"/>
      <c r="HYS13" s="242"/>
      <c r="HYT13" s="242"/>
      <c r="HYU13" s="242"/>
      <c r="HYV13" s="242"/>
      <c r="HYW13" s="242"/>
      <c r="HYX13" s="242"/>
      <c r="HYY13" s="242"/>
      <c r="HYZ13" s="242"/>
      <c r="HZA13" s="242"/>
      <c r="HZB13" s="242"/>
      <c r="HZC13" s="242"/>
      <c r="HZD13" s="242"/>
      <c r="HZE13" s="242"/>
      <c r="HZF13" s="242"/>
      <c r="HZG13" s="242"/>
      <c r="HZH13" s="242"/>
      <c r="HZI13" s="242"/>
      <c r="HZJ13" s="242"/>
      <c r="HZK13" s="242"/>
      <c r="HZL13" s="242"/>
      <c r="HZM13" s="242"/>
      <c r="HZN13" s="242"/>
      <c r="HZO13" s="242"/>
      <c r="HZP13" s="242"/>
      <c r="HZQ13" s="242"/>
      <c r="HZR13" s="242"/>
      <c r="HZS13" s="242"/>
      <c r="HZT13" s="242"/>
      <c r="HZU13" s="242"/>
      <c r="HZV13" s="242"/>
      <c r="HZW13" s="242"/>
      <c r="HZX13" s="242"/>
      <c r="HZY13" s="242"/>
      <c r="HZZ13" s="242"/>
      <c r="IAA13" s="242"/>
      <c r="IAB13" s="242"/>
      <c r="IAC13" s="242"/>
      <c r="IAD13" s="242"/>
      <c r="IAE13" s="242"/>
      <c r="IAF13" s="242"/>
      <c r="IAG13" s="242"/>
      <c r="IAH13" s="242"/>
      <c r="IAI13" s="242"/>
      <c r="IAJ13" s="242"/>
      <c r="IAK13" s="242"/>
      <c r="IAL13" s="242"/>
      <c r="IAM13" s="242"/>
      <c r="IAN13" s="242"/>
      <c r="IAO13" s="242"/>
      <c r="IAP13" s="242"/>
      <c r="IAQ13" s="242"/>
      <c r="IAR13" s="242"/>
      <c r="IAS13" s="242"/>
      <c r="IAT13" s="242"/>
      <c r="IAU13" s="242"/>
      <c r="IAV13" s="242"/>
      <c r="IAW13" s="242"/>
      <c r="IAX13" s="242"/>
      <c r="IAY13" s="242"/>
      <c r="IAZ13" s="242"/>
      <c r="IBA13" s="242"/>
      <c r="IBB13" s="242"/>
      <c r="IBC13" s="242"/>
      <c r="IBD13" s="242"/>
      <c r="IBE13" s="242"/>
      <c r="IBF13" s="242"/>
      <c r="IBG13" s="242"/>
      <c r="IBH13" s="242"/>
      <c r="IBI13" s="242"/>
      <c r="IBJ13" s="242"/>
      <c r="IBK13" s="242"/>
      <c r="IBL13" s="242"/>
      <c r="IBM13" s="242"/>
      <c r="IBN13" s="242"/>
      <c r="IBO13" s="242"/>
      <c r="IBP13" s="242"/>
      <c r="IBQ13" s="242"/>
      <c r="IBR13" s="242"/>
      <c r="IBS13" s="242"/>
      <c r="IBT13" s="242"/>
      <c r="IBU13" s="242"/>
      <c r="IBV13" s="242"/>
      <c r="IBW13" s="242"/>
      <c r="IBX13" s="242"/>
      <c r="IBY13" s="242"/>
      <c r="IBZ13" s="242"/>
      <c r="ICA13" s="242"/>
      <c r="ICB13" s="242"/>
      <c r="ICC13" s="242"/>
      <c r="ICD13" s="242"/>
      <c r="ICE13" s="242"/>
      <c r="ICF13" s="242"/>
      <c r="ICG13" s="242"/>
      <c r="ICH13" s="242"/>
      <c r="ICI13" s="242"/>
      <c r="ICJ13" s="242"/>
      <c r="ICK13" s="242"/>
      <c r="ICL13" s="242"/>
      <c r="ICM13" s="242"/>
      <c r="ICN13" s="242"/>
      <c r="ICO13" s="242"/>
      <c r="ICP13" s="242"/>
      <c r="ICQ13" s="242"/>
      <c r="ICR13" s="242"/>
      <c r="ICS13" s="242"/>
      <c r="ICT13" s="242"/>
      <c r="ICU13" s="242"/>
      <c r="ICV13" s="242"/>
      <c r="ICW13" s="242"/>
      <c r="ICX13" s="242"/>
      <c r="ICY13" s="242"/>
      <c r="ICZ13" s="242"/>
      <c r="IDA13" s="242"/>
      <c r="IDB13" s="242"/>
      <c r="IDC13" s="242"/>
      <c r="IDD13" s="242"/>
      <c r="IDE13" s="242"/>
      <c r="IDF13" s="242"/>
      <c r="IDG13" s="242"/>
      <c r="IDH13" s="242"/>
      <c r="IDI13" s="242"/>
      <c r="IDJ13" s="242"/>
      <c r="IDK13" s="242"/>
      <c r="IDL13" s="242"/>
      <c r="IDM13" s="242"/>
      <c r="IDN13" s="242"/>
      <c r="IDO13" s="242"/>
      <c r="IDP13" s="242"/>
      <c r="IDQ13" s="242"/>
      <c r="IDR13" s="242"/>
      <c r="IDS13" s="242"/>
      <c r="IDT13" s="242"/>
      <c r="IDU13" s="242"/>
      <c r="IDV13" s="242"/>
      <c r="IDW13" s="242"/>
      <c r="IDX13" s="242"/>
      <c r="IDY13" s="242"/>
      <c r="IDZ13" s="242"/>
      <c r="IEA13" s="242"/>
      <c r="IEB13" s="242"/>
      <c r="IEC13" s="242"/>
      <c r="IED13" s="242"/>
      <c r="IEE13" s="242"/>
      <c r="IEF13" s="242"/>
      <c r="IEG13" s="242"/>
      <c r="IEH13" s="242"/>
      <c r="IEI13" s="242"/>
      <c r="IEJ13" s="242"/>
      <c r="IEK13" s="242"/>
      <c r="IEL13" s="242"/>
      <c r="IEM13" s="242"/>
      <c r="IEN13" s="242"/>
      <c r="IEO13" s="242"/>
      <c r="IEP13" s="242"/>
      <c r="IEQ13" s="242"/>
      <c r="IER13" s="242"/>
      <c r="IES13" s="242"/>
      <c r="IET13" s="242"/>
      <c r="IEU13" s="242"/>
      <c r="IEV13" s="242"/>
      <c r="IEW13" s="242"/>
      <c r="IEX13" s="242"/>
      <c r="IEY13" s="242"/>
      <c r="IEZ13" s="242"/>
      <c r="IFA13" s="242"/>
      <c r="IFB13" s="242"/>
      <c r="IFC13" s="242"/>
      <c r="IFD13" s="242"/>
      <c r="IFE13" s="242"/>
      <c r="IFF13" s="242"/>
      <c r="IFG13" s="242"/>
      <c r="IFH13" s="242"/>
      <c r="IFI13" s="242"/>
      <c r="IFJ13" s="242"/>
      <c r="IFK13" s="242"/>
      <c r="IFL13" s="242"/>
      <c r="IFM13" s="242"/>
      <c r="IFN13" s="242"/>
      <c r="IFO13" s="242"/>
      <c r="IFP13" s="242"/>
      <c r="IFQ13" s="242"/>
      <c r="IFR13" s="242"/>
      <c r="IFS13" s="242"/>
      <c r="IFT13" s="242"/>
      <c r="IFU13" s="242"/>
      <c r="IFV13" s="242"/>
      <c r="IFW13" s="242"/>
      <c r="IFX13" s="242"/>
      <c r="IFY13" s="242"/>
      <c r="IFZ13" s="242"/>
      <c r="IGA13" s="242"/>
      <c r="IGB13" s="242"/>
      <c r="IGC13" s="242"/>
      <c r="IGD13" s="242"/>
      <c r="IGE13" s="242"/>
      <c r="IGF13" s="242"/>
      <c r="IGG13" s="242"/>
      <c r="IGH13" s="242"/>
      <c r="IGI13" s="242"/>
      <c r="IGJ13" s="242"/>
      <c r="IGK13" s="242"/>
      <c r="IGL13" s="242"/>
      <c r="IGM13" s="242"/>
      <c r="IGN13" s="242"/>
      <c r="IGO13" s="242"/>
      <c r="IGP13" s="242"/>
      <c r="IGQ13" s="242"/>
      <c r="IGR13" s="242"/>
      <c r="IGS13" s="242"/>
      <c r="IGT13" s="242"/>
      <c r="IGU13" s="242"/>
      <c r="IGV13" s="242"/>
      <c r="IGW13" s="242"/>
      <c r="IGX13" s="242"/>
      <c r="IGY13" s="242"/>
      <c r="IGZ13" s="242"/>
      <c r="IHA13" s="242"/>
      <c r="IHB13" s="242"/>
      <c r="IHC13" s="242"/>
      <c r="IHD13" s="242"/>
      <c r="IHE13" s="242"/>
      <c r="IHF13" s="242"/>
      <c r="IHG13" s="242"/>
      <c r="IHH13" s="242"/>
      <c r="IHI13" s="242"/>
      <c r="IHJ13" s="242"/>
      <c r="IHK13" s="242"/>
      <c r="IHL13" s="242"/>
      <c r="IHM13" s="242"/>
      <c r="IHN13" s="242"/>
      <c r="IHO13" s="242"/>
      <c r="IHP13" s="242"/>
      <c r="IHQ13" s="242"/>
      <c r="IHR13" s="242"/>
      <c r="IHS13" s="242"/>
      <c r="IHT13" s="242"/>
      <c r="IHU13" s="242"/>
      <c r="IHV13" s="242"/>
      <c r="IHW13" s="242"/>
      <c r="IHX13" s="242"/>
      <c r="IHY13" s="242"/>
      <c r="IHZ13" s="242"/>
      <c r="IIA13" s="242"/>
      <c r="IIB13" s="242"/>
      <c r="IIC13" s="242"/>
      <c r="IID13" s="242"/>
      <c r="IIE13" s="242"/>
      <c r="IIF13" s="242"/>
      <c r="IIG13" s="242"/>
      <c r="IIH13" s="242"/>
      <c r="III13" s="242"/>
      <c r="IIJ13" s="242"/>
      <c r="IIK13" s="242"/>
      <c r="IIL13" s="242"/>
      <c r="IIM13" s="242"/>
      <c r="IIN13" s="242"/>
      <c r="IIO13" s="242"/>
      <c r="IIP13" s="242"/>
      <c r="IIQ13" s="242"/>
      <c r="IIR13" s="242"/>
      <c r="IIS13" s="242"/>
      <c r="IIT13" s="242"/>
      <c r="IIU13" s="242"/>
      <c r="IIV13" s="242"/>
      <c r="IIW13" s="242"/>
      <c r="IIX13" s="242"/>
      <c r="IIY13" s="242"/>
      <c r="IIZ13" s="242"/>
      <c r="IJA13" s="242"/>
      <c r="IJB13" s="242"/>
      <c r="IJC13" s="242"/>
      <c r="IJD13" s="242"/>
      <c r="IJE13" s="242"/>
      <c r="IJF13" s="242"/>
      <c r="IJG13" s="242"/>
      <c r="IJH13" s="242"/>
      <c r="IJI13" s="242"/>
      <c r="IJJ13" s="242"/>
      <c r="IJK13" s="242"/>
      <c r="IJL13" s="242"/>
      <c r="IJM13" s="242"/>
      <c r="IJN13" s="242"/>
      <c r="IJO13" s="242"/>
      <c r="IJP13" s="242"/>
      <c r="IJQ13" s="242"/>
      <c r="IJR13" s="242"/>
      <c r="IJS13" s="242"/>
      <c r="IJT13" s="242"/>
      <c r="IJU13" s="242"/>
      <c r="IJV13" s="242"/>
      <c r="IJW13" s="242"/>
      <c r="IJX13" s="242"/>
      <c r="IJY13" s="242"/>
      <c r="IJZ13" s="242"/>
      <c r="IKA13" s="242"/>
      <c r="IKB13" s="242"/>
      <c r="IKC13" s="242"/>
      <c r="IKD13" s="242"/>
      <c r="IKE13" s="242"/>
      <c r="IKF13" s="242"/>
      <c r="IKG13" s="242"/>
      <c r="IKH13" s="242"/>
      <c r="IKI13" s="242"/>
      <c r="IKJ13" s="242"/>
      <c r="IKK13" s="242"/>
      <c r="IKL13" s="242"/>
      <c r="IKM13" s="242"/>
      <c r="IKN13" s="242"/>
      <c r="IKO13" s="242"/>
      <c r="IKP13" s="242"/>
      <c r="IKQ13" s="242"/>
      <c r="IKR13" s="242"/>
      <c r="IKS13" s="242"/>
      <c r="IKT13" s="242"/>
      <c r="IKU13" s="242"/>
      <c r="IKV13" s="242"/>
      <c r="IKW13" s="242"/>
      <c r="IKX13" s="242"/>
      <c r="IKY13" s="242"/>
      <c r="IKZ13" s="242"/>
      <c r="ILA13" s="242"/>
      <c r="ILB13" s="242"/>
      <c r="ILC13" s="242"/>
      <c r="ILD13" s="242"/>
      <c r="ILE13" s="242"/>
      <c r="ILF13" s="242"/>
      <c r="ILG13" s="242"/>
      <c r="ILH13" s="242"/>
      <c r="ILI13" s="242"/>
      <c r="ILJ13" s="242"/>
      <c r="ILK13" s="242"/>
      <c r="ILL13" s="242"/>
      <c r="ILM13" s="242"/>
      <c r="ILN13" s="242"/>
      <c r="ILO13" s="242"/>
      <c r="ILP13" s="242"/>
      <c r="ILQ13" s="242"/>
      <c r="ILR13" s="242"/>
      <c r="ILS13" s="242"/>
      <c r="ILT13" s="242"/>
      <c r="ILU13" s="242"/>
      <c r="ILV13" s="242"/>
      <c r="ILW13" s="242"/>
      <c r="ILX13" s="242"/>
      <c r="ILY13" s="242"/>
      <c r="ILZ13" s="242"/>
      <c r="IMA13" s="242"/>
      <c r="IMB13" s="242"/>
      <c r="IMC13" s="242"/>
      <c r="IMD13" s="242"/>
      <c r="IME13" s="242"/>
      <c r="IMF13" s="242"/>
      <c r="IMG13" s="242"/>
      <c r="IMH13" s="242"/>
      <c r="IMI13" s="242"/>
      <c r="IMJ13" s="242"/>
      <c r="IMK13" s="242"/>
      <c r="IML13" s="242"/>
      <c r="IMM13" s="242"/>
      <c r="IMN13" s="242"/>
      <c r="IMO13" s="242"/>
      <c r="IMP13" s="242"/>
      <c r="IMQ13" s="242"/>
      <c r="IMR13" s="242"/>
      <c r="IMS13" s="242"/>
      <c r="IMT13" s="242"/>
      <c r="IMU13" s="242"/>
      <c r="IMV13" s="242"/>
      <c r="IMW13" s="242"/>
      <c r="IMX13" s="242"/>
      <c r="IMY13" s="242"/>
      <c r="IMZ13" s="242"/>
      <c r="INA13" s="242"/>
      <c r="INB13" s="242"/>
      <c r="INC13" s="242"/>
      <c r="IND13" s="242"/>
      <c r="INE13" s="242"/>
      <c r="INF13" s="242"/>
      <c r="ING13" s="242"/>
      <c r="INH13" s="242"/>
      <c r="INI13" s="242"/>
      <c r="INJ13" s="242"/>
      <c r="INK13" s="242"/>
      <c r="INL13" s="242"/>
      <c r="INM13" s="242"/>
      <c r="INN13" s="242"/>
      <c r="INO13" s="242"/>
      <c r="INP13" s="242"/>
      <c r="INQ13" s="242"/>
      <c r="INR13" s="242"/>
      <c r="INS13" s="242"/>
      <c r="INT13" s="242"/>
      <c r="INU13" s="242"/>
      <c r="INV13" s="242"/>
      <c r="INW13" s="242"/>
      <c r="INX13" s="242"/>
      <c r="INY13" s="242"/>
      <c r="INZ13" s="242"/>
      <c r="IOA13" s="242"/>
      <c r="IOB13" s="242"/>
      <c r="IOC13" s="242"/>
      <c r="IOD13" s="242"/>
      <c r="IOE13" s="242"/>
      <c r="IOF13" s="242"/>
      <c r="IOG13" s="242"/>
      <c r="IOH13" s="242"/>
      <c r="IOI13" s="242"/>
      <c r="IOJ13" s="242"/>
      <c r="IOK13" s="242"/>
      <c r="IOL13" s="242"/>
      <c r="IOM13" s="242"/>
      <c r="ION13" s="242"/>
      <c r="IOO13" s="242"/>
      <c r="IOP13" s="242"/>
      <c r="IOQ13" s="242"/>
      <c r="IOR13" s="242"/>
      <c r="IOS13" s="242"/>
      <c r="IOT13" s="242"/>
      <c r="IOU13" s="242"/>
      <c r="IOV13" s="242"/>
      <c r="IOW13" s="242"/>
      <c r="IOX13" s="242"/>
      <c r="IOY13" s="242"/>
      <c r="IOZ13" s="242"/>
      <c r="IPA13" s="242"/>
      <c r="IPB13" s="242"/>
      <c r="IPC13" s="242"/>
      <c r="IPD13" s="242"/>
      <c r="IPE13" s="242"/>
      <c r="IPF13" s="242"/>
      <c r="IPG13" s="242"/>
      <c r="IPH13" s="242"/>
      <c r="IPI13" s="242"/>
      <c r="IPJ13" s="242"/>
      <c r="IPK13" s="242"/>
      <c r="IPL13" s="242"/>
      <c r="IPM13" s="242"/>
      <c r="IPN13" s="242"/>
      <c r="IPO13" s="242"/>
      <c r="IPP13" s="242"/>
      <c r="IPQ13" s="242"/>
      <c r="IPR13" s="242"/>
      <c r="IPS13" s="242"/>
      <c r="IPT13" s="242"/>
      <c r="IPU13" s="242"/>
      <c r="IPV13" s="242"/>
      <c r="IPW13" s="242"/>
      <c r="IPX13" s="242"/>
      <c r="IPY13" s="242"/>
      <c r="IPZ13" s="242"/>
      <c r="IQA13" s="242"/>
      <c r="IQB13" s="242"/>
      <c r="IQC13" s="242"/>
      <c r="IQD13" s="242"/>
      <c r="IQE13" s="242"/>
      <c r="IQF13" s="242"/>
      <c r="IQG13" s="242"/>
      <c r="IQH13" s="242"/>
      <c r="IQI13" s="242"/>
      <c r="IQJ13" s="242"/>
      <c r="IQK13" s="242"/>
      <c r="IQL13" s="242"/>
      <c r="IQM13" s="242"/>
      <c r="IQN13" s="242"/>
      <c r="IQO13" s="242"/>
      <c r="IQP13" s="242"/>
      <c r="IQQ13" s="242"/>
      <c r="IQR13" s="242"/>
      <c r="IQS13" s="242"/>
      <c r="IQT13" s="242"/>
      <c r="IQU13" s="242"/>
      <c r="IQV13" s="242"/>
      <c r="IQW13" s="242"/>
      <c r="IQX13" s="242"/>
      <c r="IQY13" s="242"/>
      <c r="IQZ13" s="242"/>
      <c r="IRA13" s="242"/>
      <c r="IRB13" s="242"/>
      <c r="IRC13" s="242"/>
      <c r="IRD13" s="242"/>
      <c r="IRE13" s="242"/>
      <c r="IRF13" s="242"/>
      <c r="IRG13" s="242"/>
      <c r="IRH13" s="242"/>
      <c r="IRI13" s="242"/>
      <c r="IRJ13" s="242"/>
      <c r="IRK13" s="242"/>
      <c r="IRL13" s="242"/>
      <c r="IRM13" s="242"/>
      <c r="IRN13" s="242"/>
      <c r="IRO13" s="242"/>
      <c r="IRP13" s="242"/>
      <c r="IRQ13" s="242"/>
      <c r="IRR13" s="242"/>
      <c r="IRS13" s="242"/>
      <c r="IRT13" s="242"/>
      <c r="IRU13" s="242"/>
      <c r="IRV13" s="242"/>
      <c r="IRW13" s="242"/>
      <c r="IRX13" s="242"/>
      <c r="IRY13" s="242"/>
      <c r="IRZ13" s="242"/>
      <c r="ISA13" s="242"/>
      <c r="ISB13" s="242"/>
      <c r="ISC13" s="242"/>
      <c r="ISD13" s="242"/>
      <c r="ISE13" s="242"/>
      <c r="ISF13" s="242"/>
      <c r="ISG13" s="242"/>
      <c r="ISH13" s="242"/>
      <c r="ISI13" s="242"/>
      <c r="ISJ13" s="242"/>
      <c r="ISK13" s="242"/>
      <c r="ISL13" s="242"/>
      <c r="ISM13" s="242"/>
      <c r="ISN13" s="242"/>
      <c r="ISO13" s="242"/>
      <c r="ISP13" s="242"/>
      <c r="ISQ13" s="242"/>
      <c r="ISR13" s="242"/>
      <c r="ISS13" s="242"/>
      <c r="IST13" s="242"/>
      <c r="ISU13" s="242"/>
      <c r="ISV13" s="242"/>
      <c r="ISW13" s="242"/>
      <c r="ISX13" s="242"/>
      <c r="ISY13" s="242"/>
      <c r="ISZ13" s="242"/>
      <c r="ITA13" s="242"/>
      <c r="ITB13" s="242"/>
      <c r="ITC13" s="242"/>
      <c r="ITD13" s="242"/>
      <c r="ITE13" s="242"/>
      <c r="ITF13" s="242"/>
      <c r="ITG13" s="242"/>
      <c r="ITH13" s="242"/>
      <c r="ITI13" s="242"/>
      <c r="ITJ13" s="242"/>
      <c r="ITK13" s="242"/>
      <c r="ITL13" s="242"/>
      <c r="ITM13" s="242"/>
      <c r="ITN13" s="242"/>
      <c r="ITO13" s="242"/>
      <c r="ITP13" s="242"/>
      <c r="ITQ13" s="242"/>
      <c r="ITR13" s="242"/>
      <c r="ITS13" s="242"/>
      <c r="ITT13" s="242"/>
      <c r="ITU13" s="242"/>
      <c r="ITV13" s="242"/>
      <c r="ITW13" s="242"/>
      <c r="ITX13" s="242"/>
      <c r="ITY13" s="242"/>
      <c r="ITZ13" s="242"/>
      <c r="IUA13" s="242"/>
      <c r="IUB13" s="242"/>
      <c r="IUC13" s="242"/>
      <c r="IUD13" s="242"/>
      <c r="IUE13" s="242"/>
      <c r="IUF13" s="242"/>
      <c r="IUG13" s="242"/>
      <c r="IUH13" s="242"/>
      <c r="IUI13" s="242"/>
      <c r="IUJ13" s="242"/>
      <c r="IUK13" s="242"/>
      <c r="IUL13" s="242"/>
      <c r="IUM13" s="242"/>
      <c r="IUN13" s="242"/>
      <c r="IUO13" s="242"/>
      <c r="IUP13" s="242"/>
      <c r="IUQ13" s="242"/>
      <c r="IUR13" s="242"/>
      <c r="IUS13" s="242"/>
      <c r="IUT13" s="242"/>
      <c r="IUU13" s="242"/>
      <c r="IUV13" s="242"/>
      <c r="IUW13" s="242"/>
      <c r="IUX13" s="242"/>
      <c r="IUY13" s="242"/>
      <c r="IUZ13" s="242"/>
      <c r="IVA13" s="242"/>
      <c r="IVB13" s="242"/>
      <c r="IVC13" s="242"/>
      <c r="IVD13" s="242"/>
      <c r="IVE13" s="242"/>
      <c r="IVF13" s="242"/>
      <c r="IVG13" s="242"/>
      <c r="IVH13" s="242"/>
      <c r="IVI13" s="242"/>
      <c r="IVJ13" s="242"/>
      <c r="IVK13" s="242"/>
      <c r="IVL13" s="242"/>
      <c r="IVM13" s="242"/>
      <c r="IVN13" s="242"/>
      <c r="IVO13" s="242"/>
      <c r="IVP13" s="242"/>
      <c r="IVQ13" s="242"/>
      <c r="IVR13" s="242"/>
      <c r="IVS13" s="242"/>
      <c r="IVT13" s="242"/>
      <c r="IVU13" s="242"/>
      <c r="IVV13" s="242"/>
      <c r="IVW13" s="242"/>
      <c r="IVX13" s="242"/>
      <c r="IVY13" s="242"/>
      <c r="IVZ13" s="242"/>
      <c r="IWA13" s="242"/>
      <c r="IWB13" s="242"/>
      <c r="IWC13" s="242"/>
      <c r="IWD13" s="242"/>
      <c r="IWE13" s="242"/>
      <c r="IWF13" s="242"/>
      <c r="IWG13" s="242"/>
      <c r="IWH13" s="242"/>
      <c r="IWI13" s="242"/>
      <c r="IWJ13" s="242"/>
      <c r="IWK13" s="242"/>
      <c r="IWL13" s="242"/>
      <c r="IWM13" s="242"/>
      <c r="IWN13" s="242"/>
      <c r="IWO13" s="242"/>
      <c r="IWP13" s="242"/>
      <c r="IWQ13" s="242"/>
      <c r="IWR13" s="242"/>
      <c r="IWS13" s="242"/>
      <c r="IWT13" s="242"/>
      <c r="IWU13" s="242"/>
      <c r="IWV13" s="242"/>
      <c r="IWW13" s="242"/>
      <c r="IWX13" s="242"/>
      <c r="IWY13" s="242"/>
      <c r="IWZ13" s="242"/>
      <c r="IXA13" s="242"/>
      <c r="IXB13" s="242"/>
      <c r="IXC13" s="242"/>
      <c r="IXD13" s="242"/>
      <c r="IXE13" s="242"/>
      <c r="IXF13" s="242"/>
      <c r="IXG13" s="242"/>
      <c r="IXH13" s="242"/>
      <c r="IXI13" s="242"/>
      <c r="IXJ13" s="242"/>
      <c r="IXK13" s="242"/>
      <c r="IXL13" s="242"/>
      <c r="IXM13" s="242"/>
      <c r="IXN13" s="242"/>
      <c r="IXO13" s="242"/>
      <c r="IXP13" s="242"/>
      <c r="IXQ13" s="242"/>
      <c r="IXR13" s="242"/>
      <c r="IXS13" s="242"/>
      <c r="IXT13" s="242"/>
      <c r="IXU13" s="242"/>
      <c r="IXV13" s="242"/>
      <c r="IXW13" s="242"/>
      <c r="IXX13" s="242"/>
      <c r="IXY13" s="242"/>
      <c r="IXZ13" s="242"/>
      <c r="IYA13" s="242"/>
      <c r="IYB13" s="242"/>
      <c r="IYC13" s="242"/>
      <c r="IYD13" s="242"/>
      <c r="IYE13" s="242"/>
      <c r="IYF13" s="242"/>
      <c r="IYG13" s="242"/>
      <c r="IYH13" s="242"/>
      <c r="IYI13" s="242"/>
      <c r="IYJ13" s="242"/>
      <c r="IYK13" s="242"/>
      <c r="IYL13" s="242"/>
      <c r="IYM13" s="242"/>
      <c r="IYN13" s="242"/>
      <c r="IYO13" s="242"/>
      <c r="IYP13" s="242"/>
      <c r="IYQ13" s="242"/>
      <c r="IYR13" s="242"/>
      <c r="IYS13" s="242"/>
      <c r="IYT13" s="242"/>
      <c r="IYU13" s="242"/>
      <c r="IYV13" s="242"/>
      <c r="IYW13" s="242"/>
      <c r="IYX13" s="242"/>
      <c r="IYY13" s="242"/>
      <c r="IYZ13" s="242"/>
      <c r="IZA13" s="242"/>
      <c r="IZB13" s="242"/>
      <c r="IZC13" s="242"/>
      <c r="IZD13" s="242"/>
      <c r="IZE13" s="242"/>
      <c r="IZF13" s="242"/>
      <c r="IZG13" s="242"/>
      <c r="IZH13" s="242"/>
      <c r="IZI13" s="242"/>
      <c r="IZJ13" s="242"/>
      <c r="IZK13" s="242"/>
      <c r="IZL13" s="242"/>
      <c r="IZM13" s="242"/>
      <c r="IZN13" s="242"/>
      <c r="IZO13" s="242"/>
      <c r="IZP13" s="242"/>
      <c r="IZQ13" s="242"/>
      <c r="IZR13" s="242"/>
      <c r="IZS13" s="242"/>
      <c r="IZT13" s="242"/>
      <c r="IZU13" s="242"/>
      <c r="IZV13" s="242"/>
      <c r="IZW13" s="242"/>
      <c r="IZX13" s="242"/>
      <c r="IZY13" s="242"/>
      <c r="IZZ13" s="242"/>
      <c r="JAA13" s="242"/>
      <c r="JAB13" s="242"/>
      <c r="JAC13" s="242"/>
      <c r="JAD13" s="242"/>
      <c r="JAE13" s="242"/>
      <c r="JAF13" s="242"/>
      <c r="JAG13" s="242"/>
      <c r="JAH13" s="242"/>
      <c r="JAI13" s="242"/>
      <c r="JAJ13" s="242"/>
      <c r="JAK13" s="242"/>
      <c r="JAL13" s="242"/>
      <c r="JAM13" s="242"/>
      <c r="JAN13" s="242"/>
      <c r="JAO13" s="242"/>
      <c r="JAP13" s="242"/>
      <c r="JAQ13" s="242"/>
      <c r="JAR13" s="242"/>
      <c r="JAS13" s="242"/>
      <c r="JAT13" s="242"/>
      <c r="JAU13" s="242"/>
      <c r="JAV13" s="242"/>
      <c r="JAW13" s="242"/>
      <c r="JAX13" s="242"/>
      <c r="JAY13" s="242"/>
      <c r="JAZ13" s="242"/>
      <c r="JBA13" s="242"/>
      <c r="JBB13" s="242"/>
      <c r="JBC13" s="242"/>
      <c r="JBD13" s="242"/>
      <c r="JBE13" s="242"/>
      <c r="JBF13" s="242"/>
      <c r="JBG13" s="242"/>
      <c r="JBH13" s="242"/>
      <c r="JBI13" s="242"/>
      <c r="JBJ13" s="242"/>
      <c r="JBK13" s="242"/>
      <c r="JBL13" s="242"/>
      <c r="JBM13" s="242"/>
      <c r="JBN13" s="242"/>
      <c r="JBO13" s="242"/>
      <c r="JBP13" s="242"/>
      <c r="JBQ13" s="242"/>
      <c r="JBR13" s="242"/>
      <c r="JBS13" s="242"/>
      <c r="JBT13" s="242"/>
      <c r="JBU13" s="242"/>
      <c r="JBV13" s="242"/>
      <c r="JBW13" s="242"/>
      <c r="JBX13" s="242"/>
      <c r="JBY13" s="242"/>
      <c r="JBZ13" s="242"/>
      <c r="JCA13" s="242"/>
      <c r="JCB13" s="242"/>
      <c r="JCC13" s="242"/>
      <c r="JCD13" s="242"/>
      <c r="JCE13" s="242"/>
      <c r="JCF13" s="242"/>
      <c r="JCG13" s="242"/>
      <c r="JCH13" s="242"/>
      <c r="JCI13" s="242"/>
      <c r="JCJ13" s="242"/>
      <c r="JCK13" s="242"/>
      <c r="JCL13" s="242"/>
      <c r="JCM13" s="242"/>
      <c r="JCN13" s="242"/>
      <c r="JCO13" s="242"/>
      <c r="JCP13" s="242"/>
      <c r="JCQ13" s="242"/>
      <c r="JCR13" s="242"/>
      <c r="JCS13" s="242"/>
      <c r="JCT13" s="242"/>
      <c r="JCU13" s="242"/>
      <c r="JCV13" s="242"/>
      <c r="JCW13" s="242"/>
      <c r="JCX13" s="242"/>
      <c r="JCY13" s="242"/>
      <c r="JCZ13" s="242"/>
      <c r="JDA13" s="242"/>
      <c r="JDB13" s="242"/>
      <c r="JDC13" s="242"/>
      <c r="JDD13" s="242"/>
      <c r="JDE13" s="242"/>
      <c r="JDF13" s="242"/>
      <c r="JDG13" s="242"/>
      <c r="JDH13" s="242"/>
      <c r="JDI13" s="242"/>
      <c r="JDJ13" s="242"/>
      <c r="JDK13" s="242"/>
      <c r="JDL13" s="242"/>
      <c r="JDM13" s="242"/>
      <c r="JDN13" s="242"/>
      <c r="JDO13" s="242"/>
      <c r="JDP13" s="242"/>
      <c r="JDQ13" s="242"/>
      <c r="JDR13" s="242"/>
      <c r="JDS13" s="242"/>
      <c r="JDT13" s="242"/>
      <c r="JDU13" s="242"/>
      <c r="JDV13" s="242"/>
      <c r="JDW13" s="242"/>
      <c r="JDX13" s="242"/>
      <c r="JDY13" s="242"/>
      <c r="JDZ13" s="242"/>
      <c r="JEA13" s="242"/>
      <c r="JEB13" s="242"/>
      <c r="JEC13" s="242"/>
      <c r="JED13" s="242"/>
      <c r="JEE13" s="242"/>
      <c r="JEF13" s="242"/>
      <c r="JEG13" s="242"/>
      <c r="JEH13" s="242"/>
      <c r="JEI13" s="242"/>
      <c r="JEJ13" s="242"/>
      <c r="JEK13" s="242"/>
      <c r="JEL13" s="242"/>
      <c r="JEM13" s="242"/>
      <c r="JEN13" s="242"/>
      <c r="JEO13" s="242"/>
      <c r="JEP13" s="242"/>
      <c r="JEQ13" s="242"/>
      <c r="JER13" s="242"/>
      <c r="JES13" s="242"/>
      <c r="JET13" s="242"/>
      <c r="JEU13" s="242"/>
      <c r="JEV13" s="242"/>
      <c r="JEW13" s="242"/>
      <c r="JEX13" s="242"/>
      <c r="JEY13" s="242"/>
      <c r="JEZ13" s="242"/>
      <c r="JFA13" s="242"/>
      <c r="JFB13" s="242"/>
      <c r="JFC13" s="242"/>
      <c r="JFD13" s="242"/>
      <c r="JFE13" s="242"/>
      <c r="JFF13" s="242"/>
      <c r="JFG13" s="242"/>
      <c r="JFH13" s="242"/>
      <c r="JFI13" s="242"/>
      <c r="JFJ13" s="242"/>
      <c r="JFK13" s="242"/>
      <c r="JFL13" s="242"/>
      <c r="JFM13" s="242"/>
      <c r="JFN13" s="242"/>
      <c r="JFO13" s="242"/>
      <c r="JFP13" s="242"/>
      <c r="JFQ13" s="242"/>
      <c r="JFR13" s="242"/>
      <c r="JFS13" s="242"/>
      <c r="JFT13" s="242"/>
      <c r="JFU13" s="242"/>
      <c r="JFV13" s="242"/>
      <c r="JFW13" s="242"/>
      <c r="JFX13" s="242"/>
      <c r="JFY13" s="242"/>
      <c r="JFZ13" s="242"/>
      <c r="JGA13" s="242"/>
      <c r="JGB13" s="242"/>
      <c r="JGC13" s="242"/>
      <c r="JGD13" s="242"/>
      <c r="JGE13" s="242"/>
      <c r="JGF13" s="242"/>
      <c r="JGG13" s="242"/>
      <c r="JGH13" s="242"/>
      <c r="JGI13" s="242"/>
      <c r="JGJ13" s="242"/>
      <c r="JGK13" s="242"/>
      <c r="JGL13" s="242"/>
      <c r="JGM13" s="242"/>
      <c r="JGN13" s="242"/>
      <c r="JGO13" s="242"/>
      <c r="JGP13" s="242"/>
      <c r="JGQ13" s="242"/>
      <c r="JGR13" s="242"/>
      <c r="JGS13" s="242"/>
      <c r="JGT13" s="242"/>
      <c r="JGU13" s="242"/>
      <c r="JGV13" s="242"/>
      <c r="JGW13" s="242"/>
      <c r="JGX13" s="242"/>
      <c r="JGY13" s="242"/>
      <c r="JGZ13" s="242"/>
      <c r="JHA13" s="242"/>
      <c r="JHB13" s="242"/>
      <c r="JHC13" s="242"/>
      <c r="JHD13" s="242"/>
      <c r="JHE13" s="242"/>
      <c r="JHF13" s="242"/>
      <c r="JHG13" s="242"/>
      <c r="JHH13" s="242"/>
      <c r="JHI13" s="242"/>
      <c r="JHJ13" s="242"/>
      <c r="JHK13" s="242"/>
      <c r="JHL13" s="242"/>
      <c r="JHM13" s="242"/>
      <c r="JHN13" s="242"/>
      <c r="JHO13" s="242"/>
      <c r="JHP13" s="242"/>
      <c r="JHQ13" s="242"/>
      <c r="JHR13" s="242"/>
      <c r="JHS13" s="242"/>
      <c r="JHT13" s="242"/>
      <c r="JHU13" s="242"/>
      <c r="JHV13" s="242"/>
      <c r="JHW13" s="242"/>
      <c r="JHX13" s="242"/>
      <c r="JHY13" s="242"/>
      <c r="JHZ13" s="242"/>
      <c r="JIA13" s="242"/>
      <c r="JIB13" s="242"/>
      <c r="JIC13" s="242"/>
      <c r="JID13" s="242"/>
      <c r="JIE13" s="242"/>
      <c r="JIF13" s="242"/>
      <c r="JIG13" s="242"/>
      <c r="JIH13" s="242"/>
      <c r="JII13" s="242"/>
      <c r="JIJ13" s="242"/>
      <c r="JIK13" s="242"/>
      <c r="JIL13" s="242"/>
      <c r="JIM13" s="242"/>
      <c r="JIN13" s="242"/>
      <c r="JIO13" s="242"/>
      <c r="JIP13" s="242"/>
      <c r="JIQ13" s="242"/>
      <c r="JIR13" s="242"/>
      <c r="JIS13" s="242"/>
      <c r="JIT13" s="242"/>
      <c r="JIU13" s="242"/>
      <c r="JIV13" s="242"/>
      <c r="JIW13" s="242"/>
      <c r="JIX13" s="242"/>
      <c r="JIY13" s="242"/>
      <c r="JIZ13" s="242"/>
      <c r="JJA13" s="242"/>
      <c r="JJB13" s="242"/>
      <c r="JJC13" s="242"/>
      <c r="JJD13" s="242"/>
      <c r="JJE13" s="242"/>
      <c r="JJF13" s="242"/>
      <c r="JJG13" s="242"/>
      <c r="JJH13" s="242"/>
      <c r="JJI13" s="242"/>
      <c r="JJJ13" s="242"/>
      <c r="JJK13" s="242"/>
      <c r="JJL13" s="242"/>
      <c r="JJM13" s="242"/>
      <c r="JJN13" s="242"/>
      <c r="JJO13" s="242"/>
      <c r="JJP13" s="242"/>
      <c r="JJQ13" s="242"/>
      <c r="JJR13" s="242"/>
      <c r="JJS13" s="242"/>
      <c r="JJT13" s="242"/>
      <c r="JJU13" s="242"/>
      <c r="JJV13" s="242"/>
      <c r="JJW13" s="242"/>
      <c r="JJX13" s="242"/>
      <c r="JJY13" s="242"/>
      <c r="JJZ13" s="242"/>
      <c r="JKA13" s="242"/>
      <c r="JKB13" s="242"/>
      <c r="JKC13" s="242"/>
      <c r="JKD13" s="242"/>
      <c r="JKE13" s="242"/>
      <c r="JKF13" s="242"/>
      <c r="JKG13" s="242"/>
      <c r="JKH13" s="242"/>
      <c r="JKI13" s="242"/>
      <c r="JKJ13" s="242"/>
      <c r="JKK13" s="242"/>
      <c r="JKL13" s="242"/>
      <c r="JKM13" s="242"/>
      <c r="JKN13" s="242"/>
      <c r="JKO13" s="242"/>
      <c r="JKP13" s="242"/>
      <c r="JKQ13" s="242"/>
      <c r="JKR13" s="242"/>
      <c r="JKS13" s="242"/>
      <c r="JKT13" s="242"/>
      <c r="JKU13" s="242"/>
      <c r="JKV13" s="242"/>
      <c r="JKW13" s="242"/>
      <c r="JKX13" s="242"/>
      <c r="JKY13" s="242"/>
      <c r="JKZ13" s="242"/>
      <c r="JLA13" s="242"/>
      <c r="JLB13" s="242"/>
      <c r="JLC13" s="242"/>
      <c r="JLD13" s="242"/>
      <c r="JLE13" s="242"/>
      <c r="JLF13" s="242"/>
      <c r="JLG13" s="242"/>
      <c r="JLH13" s="242"/>
      <c r="JLI13" s="242"/>
      <c r="JLJ13" s="242"/>
      <c r="JLK13" s="242"/>
      <c r="JLL13" s="242"/>
      <c r="JLM13" s="242"/>
      <c r="JLN13" s="242"/>
      <c r="JLO13" s="242"/>
      <c r="JLP13" s="242"/>
      <c r="JLQ13" s="242"/>
      <c r="JLR13" s="242"/>
      <c r="JLS13" s="242"/>
      <c r="JLT13" s="242"/>
      <c r="JLU13" s="242"/>
      <c r="JLV13" s="242"/>
      <c r="JLW13" s="242"/>
      <c r="JLX13" s="242"/>
      <c r="JLY13" s="242"/>
      <c r="JLZ13" s="242"/>
      <c r="JMA13" s="242"/>
      <c r="JMB13" s="242"/>
      <c r="JMC13" s="242"/>
      <c r="JMD13" s="242"/>
      <c r="JME13" s="242"/>
      <c r="JMF13" s="242"/>
      <c r="JMG13" s="242"/>
      <c r="JMH13" s="242"/>
      <c r="JMI13" s="242"/>
      <c r="JMJ13" s="242"/>
      <c r="JMK13" s="242"/>
      <c r="JML13" s="242"/>
      <c r="JMM13" s="242"/>
      <c r="JMN13" s="242"/>
      <c r="JMO13" s="242"/>
      <c r="JMP13" s="242"/>
      <c r="JMQ13" s="242"/>
      <c r="JMR13" s="242"/>
      <c r="JMS13" s="242"/>
      <c r="JMT13" s="242"/>
      <c r="JMU13" s="242"/>
      <c r="JMV13" s="242"/>
      <c r="JMW13" s="242"/>
      <c r="JMX13" s="242"/>
      <c r="JMY13" s="242"/>
      <c r="JMZ13" s="242"/>
      <c r="JNA13" s="242"/>
      <c r="JNB13" s="242"/>
      <c r="JNC13" s="242"/>
      <c r="JND13" s="242"/>
      <c r="JNE13" s="242"/>
      <c r="JNF13" s="242"/>
      <c r="JNG13" s="242"/>
      <c r="JNH13" s="242"/>
      <c r="JNI13" s="242"/>
      <c r="JNJ13" s="242"/>
      <c r="JNK13" s="242"/>
      <c r="JNL13" s="242"/>
      <c r="JNM13" s="242"/>
      <c r="JNN13" s="242"/>
      <c r="JNO13" s="242"/>
      <c r="JNP13" s="242"/>
      <c r="JNQ13" s="242"/>
      <c r="JNR13" s="242"/>
      <c r="JNS13" s="242"/>
      <c r="JNT13" s="242"/>
      <c r="JNU13" s="242"/>
      <c r="JNV13" s="242"/>
      <c r="JNW13" s="242"/>
      <c r="JNX13" s="242"/>
      <c r="JNY13" s="242"/>
      <c r="JNZ13" s="242"/>
      <c r="JOA13" s="242"/>
      <c r="JOB13" s="242"/>
      <c r="JOC13" s="242"/>
      <c r="JOD13" s="242"/>
      <c r="JOE13" s="242"/>
      <c r="JOF13" s="242"/>
      <c r="JOG13" s="242"/>
      <c r="JOH13" s="242"/>
      <c r="JOI13" s="242"/>
      <c r="JOJ13" s="242"/>
      <c r="JOK13" s="242"/>
      <c r="JOL13" s="242"/>
      <c r="JOM13" s="242"/>
      <c r="JON13" s="242"/>
      <c r="JOO13" s="242"/>
      <c r="JOP13" s="242"/>
      <c r="JOQ13" s="242"/>
      <c r="JOR13" s="242"/>
      <c r="JOS13" s="242"/>
      <c r="JOT13" s="242"/>
      <c r="JOU13" s="242"/>
      <c r="JOV13" s="242"/>
      <c r="JOW13" s="242"/>
      <c r="JOX13" s="242"/>
      <c r="JOY13" s="242"/>
      <c r="JOZ13" s="242"/>
      <c r="JPA13" s="242"/>
      <c r="JPB13" s="242"/>
      <c r="JPC13" s="242"/>
      <c r="JPD13" s="242"/>
      <c r="JPE13" s="242"/>
      <c r="JPF13" s="242"/>
      <c r="JPG13" s="242"/>
      <c r="JPH13" s="242"/>
      <c r="JPI13" s="242"/>
      <c r="JPJ13" s="242"/>
      <c r="JPK13" s="242"/>
      <c r="JPL13" s="242"/>
      <c r="JPM13" s="242"/>
      <c r="JPN13" s="242"/>
      <c r="JPO13" s="242"/>
      <c r="JPP13" s="242"/>
      <c r="JPQ13" s="242"/>
      <c r="JPR13" s="242"/>
      <c r="JPS13" s="242"/>
      <c r="JPT13" s="242"/>
      <c r="JPU13" s="242"/>
      <c r="JPV13" s="242"/>
      <c r="JPW13" s="242"/>
      <c r="JPX13" s="242"/>
      <c r="JPY13" s="242"/>
      <c r="JPZ13" s="242"/>
      <c r="JQA13" s="242"/>
      <c r="JQB13" s="242"/>
      <c r="JQC13" s="242"/>
      <c r="JQD13" s="242"/>
      <c r="JQE13" s="242"/>
      <c r="JQF13" s="242"/>
      <c r="JQG13" s="242"/>
      <c r="JQH13" s="242"/>
      <c r="JQI13" s="242"/>
      <c r="JQJ13" s="242"/>
      <c r="JQK13" s="242"/>
      <c r="JQL13" s="242"/>
      <c r="JQM13" s="242"/>
      <c r="JQN13" s="242"/>
      <c r="JQO13" s="242"/>
      <c r="JQP13" s="242"/>
      <c r="JQQ13" s="242"/>
      <c r="JQR13" s="242"/>
      <c r="JQS13" s="242"/>
      <c r="JQT13" s="242"/>
      <c r="JQU13" s="242"/>
      <c r="JQV13" s="242"/>
      <c r="JQW13" s="242"/>
      <c r="JQX13" s="242"/>
      <c r="JQY13" s="242"/>
      <c r="JQZ13" s="242"/>
      <c r="JRA13" s="242"/>
      <c r="JRB13" s="242"/>
      <c r="JRC13" s="242"/>
      <c r="JRD13" s="242"/>
      <c r="JRE13" s="242"/>
      <c r="JRF13" s="242"/>
      <c r="JRG13" s="242"/>
      <c r="JRH13" s="242"/>
      <c r="JRI13" s="242"/>
      <c r="JRJ13" s="242"/>
      <c r="JRK13" s="242"/>
      <c r="JRL13" s="242"/>
      <c r="JRM13" s="242"/>
      <c r="JRN13" s="242"/>
      <c r="JRO13" s="242"/>
      <c r="JRP13" s="242"/>
      <c r="JRQ13" s="242"/>
      <c r="JRR13" s="242"/>
      <c r="JRS13" s="242"/>
      <c r="JRT13" s="242"/>
      <c r="JRU13" s="242"/>
      <c r="JRV13" s="242"/>
      <c r="JRW13" s="242"/>
      <c r="JRX13" s="242"/>
      <c r="JRY13" s="242"/>
      <c r="JRZ13" s="242"/>
      <c r="JSA13" s="242"/>
      <c r="JSB13" s="242"/>
      <c r="JSC13" s="242"/>
      <c r="JSD13" s="242"/>
      <c r="JSE13" s="242"/>
      <c r="JSF13" s="242"/>
      <c r="JSG13" s="242"/>
      <c r="JSH13" s="242"/>
      <c r="JSI13" s="242"/>
      <c r="JSJ13" s="242"/>
      <c r="JSK13" s="242"/>
      <c r="JSL13" s="242"/>
      <c r="JSM13" s="242"/>
      <c r="JSN13" s="242"/>
      <c r="JSO13" s="242"/>
      <c r="JSP13" s="242"/>
      <c r="JSQ13" s="242"/>
      <c r="JSR13" s="242"/>
      <c r="JSS13" s="242"/>
      <c r="JST13" s="242"/>
      <c r="JSU13" s="242"/>
      <c r="JSV13" s="242"/>
      <c r="JSW13" s="242"/>
      <c r="JSX13" s="242"/>
      <c r="JSY13" s="242"/>
      <c r="JSZ13" s="242"/>
      <c r="JTA13" s="242"/>
      <c r="JTB13" s="242"/>
      <c r="JTC13" s="242"/>
      <c r="JTD13" s="242"/>
      <c r="JTE13" s="242"/>
      <c r="JTF13" s="242"/>
      <c r="JTG13" s="242"/>
      <c r="JTH13" s="242"/>
      <c r="JTI13" s="242"/>
      <c r="JTJ13" s="242"/>
      <c r="JTK13" s="242"/>
      <c r="JTL13" s="242"/>
      <c r="JTM13" s="242"/>
      <c r="JTN13" s="242"/>
      <c r="JTO13" s="242"/>
      <c r="JTP13" s="242"/>
      <c r="JTQ13" s="242"/>
      <c r="JTR13" s="242"/>
      <c r="JTS13" s="242"/>
      <c r="JTT13" s="242"/>
      <c r="JTU13" s="242"/>
      <c r="JTV13" s="242"/>
      <c r="JTW13" s="242"/>
      <c r="JTX13" s="242"/>
      <c r="JTY13" s="242"/>
      <c r="JTZ13" s="242"/>
      <c r="JUA13" s="242"/>
      <c r="JUB13" s="242"/>
      <c r="JUC13" s="242"/>
      <c r="JUD13" s="242"/>
      <c r="JUE13" s="242"/>
      <c r="JUF13" s="242"/>
      <c r="JUG13" s="242"/>
      <c r="JUH13" s="242"/>
      <c r="JUI13" s="242"/>
      <c r="JUJ13" s="242"/>
      <c r="JUK13" s="242"/>
      <c r="JUL13" s="242"/>
      <c r="JUM13" s="242"/>
      <c r="JUN13" s="242"/>
      <c r="JUO13" s="242"/>
      <c r="JUP13" s="242"/>
      <c r="JUQ13" s="242"/>
      <c r="JUR13" s="242"/>
      <c r="JUS13" s="242"/>
      <c r="JUT13" s="242"/>
      <c r="JUU13" s="242"/>
      <c r="JUV13" s="242"/>
      <c r="JUW13" s="242"/>
      <c r="JUX13" s="242"/>
      <c r="JUY13" s="242"/>
      <c r="JUZ13" s="242"/>
      <c r="JVA13" s="242"/>
      <c r="JVB13" s="242"/>
      <c r="JVC13" s="242"/>
      <c r="JVD13" s="242"/>
      <c r="JVE13" s="242"/>
      <c r="JVF13" s="242"/>
      <c r="JVG13" s="242"/>
      <c r="JVH13" s="242"/>
      <c r="JVI13" s="242"/>
      <c r="JVJ13" s="242"/>
      <c r="JVK13" s="242"/>
      <c r="JVL13" s="242"/>
      <c r="JVM13" s="242"/>
      <c r="JVN13" s="242"/>
      <c r="JVO13" s="242"/>
      <c r="JVP13" s="242"/>
      <c r="JVQ13" s="242"/>
      <c r="JVR13" s="242"/>
      <c r="JVS13" s="242"/>
      <c r="JVT13" s="242"/>
      <c r="JVU13" s="242"/>
      <c r="JVV13" s="242"/>
      <c r="JVW13" s="242"/>
      <c r="JVX13" s="242"/>
      <c r="JVY13" s="242"/>
      <c r="JVZ13" s="242"/>
      <c r="JWA13" s="242"/>
      <c r="JWB13" s="242"/>
      <c r="JWC13" s="242"/>
      <c r="JWD13" s="242"/>
      <c r="JWE13" s="242"/>
      <c r="JWF13" s="242"/>
      <c r="JWG13" s="242"/>
      <c r="JWH13" s="242"/>
      <c r="JWI13" s="242"/>
      <c r="JWJ13" s="242"/>
      <c r="JWK13" s="242"/>
      <c r="JWL13" s="242"/>
      <c r="JWM13" s="242"/>
      <c r="JWN13" s="242"/>
      <c r="JWO13" s="242"/>
      <c r="JWP13" s="242"/>
      <c r="JWQ13" s="242"/>
      <c r="JWR13" s="242"/>
      <c r="JWS13" s="242"/>
      <c r="JWT13" s="242"/>
      <c r="JWU13" s="242"/>
      <c r="JWV13" s="242"/>
      <c r="JWW13" s="242"/>
      <c r="JWX13" s="242"/>
      <c r="JWY13" s="242"/>
      <c r="JWZ13" s="242"/>
      <c r="JXA13" s="242"/>
      <c r="JXB13" s="242"/>
      <c r="JXC13" s="242"/>
      <c r="JXD13" s="242"/>
      <c r="JXE13" s="242"/>
      <c r="JXF13" s="242"/>
      <c r="JXG13" s="242"/>
      <c r="JXH13" s="242"/>
      <c r="JXI13" s="242"/>
      <c r="JXJ13" s="242"/>
      <c r="JXK13" s="242"/>
      <c r="JXL13" s="242"/>
      <c r="JXM13" s="242"/>
      <c r="JXN13" s="242"/>
      <c r="JXO13" s="242"/>
      <c r="JXP13" s="242"/>
      <c r="JXQ13" s="242"/>
      <c r="JXR13" s="242"/>
      <c r="JXS13" s="242"/>
      <c r="JXT13" s="242"/>
      <c r="JXU13" s="242"/>
      <c r="JXV13" s="242"/>
      <c r="JXW13" s="242"/>
      <c r="JXX13" s="242"/>
      <c r="JXY13" s="242"/>
      <c r="JXZ13" s="242"/>
      <c r="JYA13" s="242"/>
      <c r="JYB13" s="242"/>
      <c r="JYC13" s="242"/>
      <c r="JYD13" s="242"/>
      <c r="JYE13" s="242"/>
      <c r="JYF13" s="242"/>
      <c r="JYG13" s="242"/>
      <c r="JYH13" s="242"/>
      <c r="JYI13" s="242"/>
      <c r="JYJ13" s="242"/>
      <c r="JYK13" s="242"/>
      <c r="JYL13" s="242"/>
      <c r="JYM13" s="242"/>
      <c r="JYN13" s="242"/>
      <c r="JYO13" s="242"/>
      <c r="JYP13" s="242"/>
      <c r="JYQ13" s="242"/>
      <c r="JYR13" s="242"/>
      <c r="JYS13" s="242"/>
      <c r="JYT13" s="242"/>
      <c r="JYU13" s="242"/>
      <c r="JYV13" s="242"/>
      <c r="JYW13" s="242"/>
      <c r="JYX13" s="242"/>
      <c r="JYY13" s="242"/>
      <c r="JYZ13" s="242"/>
      <c r="JZA13" s="242"/>
      <c r="JZB13" s="242"/>
      <c r="JZC13" s="242"/>
      <c r="JZD13" s="242"/>
      <c r="JZE13" s="242"/>
      <c r="JZF13" s="242"/>
      <c r="JZG13" s="242"/>
      <c r="JZH13" s="242"/>
      <c r="JZI13" s="242"/>
      <c r="JZJ13" s="242"/>
      <c r="JZK13" s="242"/>
      <c r="JZL13" s="242"/>
      <c r="JZM13" s="242"/>
      <c r="JZN13" s="242"/>
      <c r="JZO13" s="242"/>
      <c r="JZP13" s="242"/>
      <c r="JZQ13" s="242"/>
      <c r="JZR13" s="242"/>
      <c r="JZS13" s="242"/>
      <c r="JZT13" s="242"/>
      <c r="JZU13" s="242"/>
      <c r="JZV13" s="242"/>
      <c r="JZW13" s="242"/>
      <c r="JZX13" s="242"/>
      <c r="JZY13" s="242"/>
      <c r="JZZ13" s="242"/>
      <c r="KAA13" s="242"/>
      <c r="KAB13" s="242"/>
      <c r="KAC13" s="242"/>
      <c r="KAD13" s="242"/>
      <c r="KAE13" s="242"/>
      <c r="KAF13" s="242"/>
      <c r="KAG13" s="242"/>
      <c r="KAH13" s="242"/>
      <c r="KAI13" s="242"/>
      <c r="KAJ13" s="242"/>
      <c r="KAK13" s="242"/>
      <c r="KAL13" s="242"/>
      <c r="KAM13" s="242"/>
      <c r="KAN13" s="242"/>
      <c r="KAO13" s="242"/>
      <c r="KAP13" s="242"/>
      <c r="KAQ13" s="242"/>
      <c r="KAR13" s="242"/>
      <c r="KAS13" s="242"/>
      <c r="KAT13" s="242"/>
      <c r="KAU13" s="242"/>
      <c r="KAV13" s="242"/>
      <c r="KAW13" s="242"/>
      <c r="KAX13" s="242"/>
      <c r="KAY13" s="242"/>
      <c r="KAZ13" s="242"/>
      <c r="KBA13" s="242"/>
      <c r="KBB13" s="242"/>
      <c r="KBC13" s="242"/>
      <c r="KBD13" s="242"/>
      <c r="KBE13" s="242"/>
      <c r="KBF13" s="242"/>
      <c r="KBG13" s="242"/>
      <c r="KBH13" s="242"/>
      <c r="KBI13" s="242"/>
      <c r="KBJ13" s="242"/>
      <c r="KBK13" s="242"/>
      <c r="KBL13" s="242"/>
      <c r="KBM13" s="242"/>
      <c r="KBN13" s="242"/>
      <c r="KBO13" s="242"/>
      <c r="KBP13" s="242"/>
      <c r="KBQ13" s="242"/>
      <c r="KBR13" s="242"/>
      <c r="KBS13" s="242"/>
      <c r="KBT13" s="242"/>
      <c r="KBU13" s="242"/>
      <c r="KBV13" s="242"/>
      <c r="KBW13" s="242"/>
      <c r="KBX13" s="242"/>
      <c r="KBY13" s="242"/>
      <c r="KBZ13" s="242"/>
      <c r="KCA13" s="242"/>
      <c r="KCB13" s="242"/>
      <c r="KCC13" s="242"/>
      <c r="KCD13" s="242"/>
      <c r="KCE13" s="242"/>
      <c r="KCF13" s="242"/>
      <c r="KCG13" s="242"/>
      <c r="KCH13" s="242"/>
      <c r="KCI13" s="242"/>
      <c r="KCJ13" s="242"/>
      <c r="KCK13" s="242"/>
      <c r="KCL13" s="242"/>
      <c r="KCM13" s="242"/>
      <c r="KCN13" s="242"/>
      <c r="KCO13" s="242"/>
      <c r="KCP13" s="242"/>
      <c r="KCQ13" s="242"/>
      <c r="KCR13" s="242"/>
      <c r="KCS13" s="242"/>
      <c r="KCT13" s="242"/>
      <c r="KCU13" s="242"/>
      <c r="KCV13" s="242"/>
      <c r="KCW13" s="242"/>
      <c r="KCX13" s="242"/>
      <c r="KCY13" s="242"/>
      <c r="KCZ13" s="242"/>
      <c r="KDA13" s="242"/>
      <c r="KDB13" s="242"/>
      <c r="KDC13" s="242"/>
      <c r="KDD13" s="242"/>
      <c r="KDE13" s="242"/>
      <c r="KDF13" s="242"/>
      <c r="KDG13" s="242"/>
      <c r="KDH13" s="242"/>
      <c r="KDI13" s="242"/>
      <c r="KDJ13" s="242"/>
      <c r="KDK13" s="242"/>
      <c r="KDL13" s="242"/>
      <c r="KDM13" s="242"/>
      <c r="KDN13" s="242"/>
      <c r="KDO13" s="242"/>
      <c r="KDP13" s="242"/>
      <c r="KDQ13" s="242"/>
      <c r="KDR13" s="242"/>
      <c r="KDS13" s="242"/>
      <c r="KDT13" s="242"/>
      <c r="KDU13" s="242"/>
      <c r="KDV13" s="242"/>
      <c r="KDW13" s="242"/>
      <c r="KDX13" s="242"/>
      <c r="KDY13" s="242"/>
      <c r="KDZ13" s="242"/>
      <c r="KEA13" s="242"/>
      <c r="KEB13" s="242"/>
      <c r="KEC13" s="242"/>
      <c r="KED13" s="242"/>
      <c r="KEE13" s="242"/>
      <c r="KEF13" s="242"/>
      <c r="KEG13" s="242"/>
      <c r="KEH13" s="242"/>
      <c r="KEI13" s="242"/>
      <c r="KEJ13" s="242"/>
      <c r="KEK13" s="242"/>
      <c r="KEL13" s="242"/>
      <c r="KEM13" s="242"/>
      <c r="KEN13" s="242"/>
      <c r="KEO13" s="242"/>
      <c r="KEP13" s="242"/>
      <c r="KEQ13" s="242"/>
      <c r="KER13" s="242"/>
      <c r="KES13" s="242"/>
      <c r="KET13" s="242"/>
      <c r="KEU13" s="242"/>
      <c r="KEV13" s="242"/>
      <c r="KEW13" s="242"/>
      <c r="KEX13" s="242"/>
      <c r="KEY13" s="242"/>
      <c r="KEZ13" s="242"/>
      <c r="KFA13" s="242"/>
      <c r="KFB13" s="242"/>
      <c r="KFC13" s="242"/>
      <c r="KFD13" s="242"/>
      <c r="KFE13" s="242"/>
      <c r="KFF13" s="242"/>
      <c r="KFG13" s="242"/>
      <c r="KFH13" s="242"/>
      <c r="KFI13" s="242"/>
      <c r="KFJ13" s="242"/>
      <c r="KFK13" s="242"/>
      <c r="KFL13" s="242"/>
      <c r="KFM13" s="242"/>
      <c r="KFN13" s="242"/>
      <c r="KFO13" s="242"/>
      <c r="KFP13" s="242"/>
      <c r="KFQ13" s="242"/>
      <c r="KFR13" s="242"/>
      <c r="KFS13" s="242"/>
      <c r="KFT13" s="242"/>
      <c r="KFU13" s="242"/>
      <c r="KFV13" s="242"/>
      <c r="KFW13" s="242"/>
      <c r="KFX13" s="242"/>
      <c r="KFY13" s="242"/>
      <c r="KFZ13" s="242"/>
      <c r="KGA13" s="242"/>
      <c r="KGB13" s="242"/>
      <c r="KGC13" s="242"/>
      <c r="KGD13" s="242"/>
      <c r="KGE13" s="242"/>
      <c r="KGF13" s="242"/>
      <c r="KGG13" s="242"/>
      <c r="KGH13" s="242"/>
      <c r="KGI13" s="242"/>
      <c r="KGJ13" s="242"/>
      <c r="KGK13" s="242"/>
      <c r="KGL13" s="242"/>
      <c r="KGM13" s="242"/>
      <c r="KGN13" s="242"/>
      <c r="KGO13" s="242"/>
      <c r="KGP13" s="242"/>
      <c r="KGQ13" s="242"/>
      <c r="KGR13" s="242"/>
      <c r="KGS13" s="242"/>
      <c r="KGT13" s="242"/>
      <c r="KGU13" s="242"/>
      <c r="KGV13" s="242"/>
      <c r="KGW13" s="242"/>
      <c r="KGX13" s="242"/>
      <c r="KGY13" s="242"/>
      <c r="KGZ13" s="242"/>
      <c r="KHA13" s="242"/>
      <c r="KHB13" s="242"/>
      <c r="KHC13" s="242"/>
      <c r="KHD13" s="242"/>
      <c r="KHE13" s="242"/>
      <c r="KHF13" s="242"/>
      <c r="KHG13" s="242"/>
      <c r="KHH13" s="242"/>
      <c r="KHI13" s="242"/>
      <c r="KHJ13" s="242"/>
      <c r="KHK13" s="242"/>
      <c r="KHL13" s="242"/>
      <c r="KHM13" s="242"/>
      <c r="KHN13" s="242"/>
      <c r="KHO13" s="242"/>
      <c r="KHP13" s="242"/>
      <c r="KHQ13" s="242"/>
      <c r="KHR13" s="242"/>
      <c r="KHS13" s="242"/>
      <c r="KHT13" s="242"/>
      <c r="KHU13" s="242"/>
      <c r="KHV13" s="242"/>
      <c r="KHW13" s="242"/>
      <c r="KHX13" s="242"/>
      <c r="KHY13" s="242"/>
      <c r="KHZ13" s="242"/>
      <c r="KIA13" s="242"/>
      <c r="KIB13" s="242"/>
      <c r="KIC13" s="242"/>
      <c r="KID13" s="242"/>
      <c r="KIE13" s="242"/>
      <c r="KIF13" s="242"/>
      <c r="KIG13" s="242"/>
      <c r="KIH13" s="242"/>
      <c r="KII13" s="242"/>
      <c r="KIJ13" s="242"/>
      <c r="KIK13" s="242"/>
      <c r="KIL13" s="242"/>
      <c r="KIM13" s="242"/>
      <c r="KIN13" s="242"/>
      <c r="KIO13" s="242"/>
      <c r="KIP13" s="242"/>
      <c r="KIQ13" s="242"/>
      <c r="KIR13" s="242"/>
      <c r="KIS13" s="242"/>
      <c r="KIT13" s="242"/>
      <c r="KIU13" s="242"/>
      <c r="KIV13" s="242"/>
      <c r="KIW13" s="242"/>
      <c r="KIX13" s="242"/>
      <c r="KIY13" s="242"/>
      <c r="KIZ13" s="242"/>
      <c r="KJA13" s="242"/>
      <c r="KJB13" s="242"/>
      <c r="KJC13" s="242"/>
      <c r="KJD13" s="242"/>
      <c r="KJE13" s="242"/>
      <c r="KJF13" s="242"/>
      <c r="KJG13" s="242"/>
      <c r="KJH13" s="242"/>
      <c r="KJI13" s="242"/>
      <c r="KJJ13" s="242"/>
      <c r="KJK13" s="242"/>
      <c r="KJL13" s="242"/>
      <c r="KJM13" s="242"/>
      <c r="KJN13" s="242"/>
      <c r="KJO13" s="242"/>
      <c r="KJP13" s="242"/>
      <c r="KJQ13" s="242"/>
      <c r="KJR13" s="242"/>
      <c r="KJS13" s="242"/>
      <c r="KJT13" s="242"/>
      <c r="KJU13" s="242"/>
      <c r="KJV13" s="242"/>
      <c r="KJW13" s="242"/>
      <c r="KJX13" s="242"/>
      <c r="KJY13" s="242"/>
      <c r="KJZ13" s="242"/>
      <c r="KKA13" s="242"/>
      <c r="KKB13" s="242"/>
      <c r="KKC13" s="242"/>
      <c r="KKD13" s="242"/>
      <c r="KKE13" s="242"/>
      <c r="KKF13" s="242"/>
      <c r="KKG13" s="242"/>
      <c r="KKH13" s="242"/>
      <c r="KKI13" s="242"/>
      <c r="KKJ13" s="242"/>
      <c r="KKK13" s="242"/>
      <c r="KKL13" s="242"/>
      <c r="KKM13" s="242"/>
      <c r="KKN13" s="242"/>
      <c r="KKO13" s="242"/>
      <c r="KKP13" s="242"/>
      <c r="KKQ13" s="242"/>
      <c r="KKR13" s="242"/>
      <c r="KKS13" s="242"/>
      <c r="KKT13" s="242"/>
      <c r="KKU13" s="242"/>
      <c r="KKV13" s="242"/>
      <c r="KKW13" s="242"/>
      <c r="KKX13" s="242"/>
      <c r="KKY13" s="242"/>
      <c r="KKZ13" s="242"/>
      <c r="KLA13" s="242"/>
      <c r="KLB13" s="242"/>
      <c r="KLC13" s="242"/>
      <c r="KLD13" s="242"/>
      <c r="KLE13" s="242"/>
      <c r="KLF13" s="242"/>
      <c r="KLG13" s="242"/>
      <c r="KLH13" s="242"/>
      <c r="KLI13" s="242"/>
      <c r="KLJ13" s="242"/>
      <c r="KLK13" s="242"/>
      <c r="KLL13" s="242"/>
      <c r="KLM13" s="242"/>
      <c r="KLN13" s="242"/>
      <c r="KLO13" s="242"/>
      <c r="KLP13" s="242"/>
      <c r="KLQ13" s="242"/>
      <c r="KLR13" s="242"/>
      <c r="KLS13" s="242"/>
      <c r="KLT13" s="242"/>
      <c r="KLU13" s="242"/>
      <c r="KLV13" s="242"/>
      <c r="KLW13" s="242"/>
      <c r="KLX13" s="242"/>
      <c r="KLY13" s="242"/>
      <c r="KLZ13" s="242"/>
      <c r="KMA13" s="242"/>
      <c r="KMB13" s="242"/>
      <c r="KMC13" s="242"/>
      <c r="KMD13" s="242"/>
      <c r="KME13" s="242"/>
      <c r="KMF13" s="242"/>
      <c r="KMG13" s="242"/>
      <c r="KMH13" s="242"/>
      <c r="KMI13" s="242"/>
      <c r="KMJ13" s="242"/>
      <c r="KMK13" s="242"/>
      <c r="KML13" s="242"/>
      <c r="KMM13" s="242"/>
      <c r="KMN13" s="242"/>
      <c r="KMO13" s="242"/>
      <c r="KMP13" s="242"/>
      <c r="KMQ13" s="242"/>
      <c r="KMR13" s="242"/>
      <c r="KMS13" s="242"/>
      <c r="KMT13" s="242"/>
      <c r="KMU13" s="242"/>
      <c r="KMV13" s="242"/>
      <c r="KMW13" s="242"/>
      <c r="KMX13" s="242"/>
      <c r="KMY13" s="242"/>
      <c r="KMZ13" s="242"/>
      <c r="KNA13" s="242"/>
      <c r="KNB13" s="242"/>
      <c r="KNC13" s="242"/>
      <c r="KND13" s="242"/>
      <c r="KNE13" s="242"/>
      <c r="KNF13" s="242"/>
      <c r="KNG13" s="242"/>
      <c r="KNH13" s="242"/>
      <c r="KNI13" s="242"/>
      <c r="KNJ13" s="242"/>
      <c r="KNK13" s="242"/>
      <c r="KNL13" s="242"/>
      <c r="KNM13" s="242"/>
      <c r="KNN13" s="242"/>
      <c r="KNO13" s="242"/>
      <c r="KNP13" s="242"/>
      <c r="KNQ13" s="242"/>
      <c r="KNR13" s="242"/>
      <c r="KNS13" s="242"/>
      <c r="KNT13" s="242"/>
      <c r="KNU13" s="242"/>
      <c r="KNV13" s="242"/>
      <c r="KNW13" s="242"/>
      <c r="KNX13" s="242"/>
      <c r="KNY13" s="242"/>
      <c r="KNZ13" s="242"/>
      <c r="KOA13" s="242"/>
      <c r="KOB13" s="242"/>
      <c r="KOC13" s="242"/>
      <c r="KOD13" s="242"/>
      <c r="KOE13" s="242"/>
      <c r="KOF13" s="242"/>
      <c r="KOG13" s="242"/>
      <c r="KOH13" s="242"/>
      <c r="KOI13" s="242"/>
      <c r="KOJ13" s="242"/>
      <c r="KOK13" s="242"/>
      <c r="KOL13" s="242"/>
      <c r="KOM13" s="242"/>
      <c r="KON13" s="242"/>
      <c r="KOO13" s="242"/>
      <c r="KOP13" s="242"/>
      <c r="KOQ13" s="242"/>
      <c r="KOR13" s="242"/>
      <c r="KOS13" s="242"/>
      <c r="KOT13" s="242"/>
      <c r="KOU13" s="242"/>
      <c r="KOV13" s="242"/>
      <c r="KOW13" s="242"/>
      <c r="KOX13" s="242"/>
      <c r="KOY13" s="242"/>
      <c r="KOZ13" s="242"/>
      <c r="KPA13" s="242"/>
      <c r="KPB13" s="242"/>
      <c r="KPC13" s="242"/>
      <c r="KPD13" s="242"/>
      <c r="KPE13" s="242"/>
      <c r="KPF13" s="242"/>
      <c r="KPG13" s="242"/>
      <c r="KPH13" s="242"/>
      <c r="KPI13" s="242"/>
      <c r="KPJ13" s="242"/>
      <c r="KPK13" s="242"/>
      <c r="KPL13" s="242"/>
      <c r="KPM13" s="242"/>
      <c r="KPN13" s="242"/>
      <c r="KPO13" s="242"/>
      <c r="KPP13" s="242"/>
      <c r="KPQ13" s="242"/>
      <c r="KPR13" s="242"/>
      <c r="KPS13" s="242"/>
      <c r="KPT13" s="242"/>
      <c r="KPU13" s="242"/>
      <c r="KPV13" s="242"/>
      <c r="KPW13" s="242"/>
      <c r="KPX13" s="242"/>
      <c r="KPY13" s="242"/>
      <c r="KPZ13" s="242"/>
      <c r="KQA13" s="242"/>
      <c r="KQB13" s="242"/>
      <c r="KQC13" s="242"/>
      <c r="KQD13" s="242"/>
      <c r="KQE13" s="242"/>
      <c r="KQF13" s="242"/>
      <c r="KQG13" s="242"/>
      <c r="KQH13" s="242"/>
      <c r="KQI13" s="242"/>
      <c r="KQJ13" s="242"/>
      <c r="KQK13" s="242"/>
      <c r="KQL13" s="242"/>
      <c r="KQM13" s="242"/>
      <c r="KQN13" s="242"/>
      <c r="KQO13" s="242"/>
      <c r="KQP13" s="242"/>
      <c r="KQQ13" s="242"/>
      <c r="KQR13" s="242"/>
      <c r="KQS13" s="242"/>
      <c r="KQT13" s="242"/>
      <c r="KQU13" s="242"/>
      <c r="KQV13" s="242"/>
      <c r="KQW13" s="242"/>
      <c r="KQX13" s="242"/>
      <c r="KQY13" s="242"/>
      <c r="KQZ13" s="242"/>
      <c r="KRA13" s="242"/>
      <c r="KRB13" s="242"/>
      <c r="KRC13" s="242"/>
      <c r="KRD13" s="242"/>
      <c r="KRE13" s="242"/>
      <c r="KRF13" s="242"/>
      <c r="KRG13" s="242"/>
      <c r="KRH13" s="242"/>
      <c r="KRI13" s="242"/>
      <c r="KRJ13" s="242"/>
      <c r="KRK13" s="242"/>
      <c r="KRL13" s="242"/>
      <c r="KRM13" s="242"/>
      <c r="KRN13" s="242"/>
      <c r="KRO13" s="242"/>
      <c r="KRP13" s="242"/>
      <c r="KRQ13" s="242"/>
      <c r="KRR13" s="242"/>
      <c r="KRS13" s="242"/>
      <c r="KRT13" s="242"/>
      <c r="KRU13" s="242"/>
      <c r="KRV13" s="242"/>
      <c r="KRW13" s="242"/>
      <c r="KRX13" s="242"/>
      <c r="KRY13" s="242"/>
      <c r="KRZ13" s="242"/>
      <c r="KSA13" s="242"/>
      <c r="KSB13" s="242"/>
      <c r="KSC13" s="242"/>
      <c r="KSD13" s="242"/>
      <c r="KSE13" s="242"/>
      <c r="KSF13" s="242"/>
      <c r="KSG13" s="242"/>
      <c r="KSH13" s="242"/>
      <c r="KSI13" s="242"/>
      <c r="KSJ13" s="242"/>
      <c r="KSK13" s="242"/>
      <c r="KSL13" s="242"/>
      <c r="KSM13" s="242"/>
      <c r="KSN13" s="242"/>
      <c r="KSO13" s="242"/>
      <c r="KSP13" s="242"/>
      <c r="KSQ13" s="242"/>
      <c r="KSR13" s="242"/>
      <c r="KSS13" s="242"/>
      <c r="KST13" s="242"/>
      <c r="KSU13" s="242"/>
      <c r="KSV13" s="242"/>
      <c r="KSW13" s="242"/>
      <c r="KSX13" s="242"/>
      <c r="KSY13" s="242"/>
      <c r="KSZ13" s="242"/>
      <c r="KTA13" s="242"/>
      <c r="KTB13" s="242"/>
      <c r="KTC13" s="242"/>
      <c r="KTD13" s="242"/>
      <c r="KTE13" s="242"/>
      <c r="KTF13" s="242"/>
      <c r="KTG13" s="242"/>
      <c r="KTH13" s="242"/>
      <c r="KTI13" s="242"/>
      <c r="KTJ13" s="242"/>
      <c r="KTK13" s="242"/>
      <c r="KTL13" s="242"/>
      <c r="KTM13" s="242"/>
      <c r="KTN13" s="242"/>
      <c r="KTO13" s="242"/>
      <c r="KTP13" s="242"/>
      <c r="KTQ13" s="242"/>
      <c r="KTR13" s="242"/>
      <c r="KTS13" s="242"/>
      <c r="KTT13" s="242"/>
      <c r="KTU13" s="242"/>
      <c r="KTV13" s="242"/>
      <c r="KTW13" s="242"/>
      <c r="KTX13" s="242"/>
      <c r="KTY13" s="242"/>
      <c r="KTZ13" s="242"/>
      <c r="KUA13" s="242"/>
      <c r="KUB13" s="242"/>
      <c r="KUC13" s="242"/>
      <c r="KUD13" s="242"/>
      <c r="KUE13" s="242"/>
      <c r="KUF13" s="242"/>
      <c r="KUG13" s="242"/>
      <c r="KUH13" s="242"/>
      <c r="KUI13" s="242"/>
      <c r="KUJ13" s="242"/>
      <c r="KUK13" s="242"/>
      <c r="KUL13" s="242"/>
      <c r="KUM13" s="242"/>
      <c r="KUN13" s="242"/>
      <c r="KUO13" s="242"/>
      <c r="KUP13" s="242"/>
      <c r="KUQ13" s="242"/>
      <c r="KUR13" s="242"/>
      <c r="KUS13" s="242"/>
      <c r="KUT13" s="242"/>
      <c r="KUU13" s="242"/>
      <c r="KUV13" s="242"/>
      <c r="KUW13" s="242"/>
      <c r="KUX13" s="242"/>
      <c r="KUY13" s="242"/>
      <c r="KUZ13" s="242"/>
      <c r="KVA13" s="242"/>
      <c r="KVB13" s="242"/>
      <c r="KVC13" s="242"/>
      <c r="KVD13" s="242"/>
      <c r="KVE13" s="242"/>
      <c r="KVF13" s="242"/>
      <c r="KVG13" s="242"/>
      <c r="KVH13" s="242"/>
      <c r="KVI13" s="242"/>
      <c r="KVJ13" s="242"/>
      <c r="KVK13" s="242"/>
      <c r="KVL13" s="242"/>
      <c r="KVM13" s="242"/>
      <c r="KVN13" s="242"/>
      <c r="KVO13" s="242"/>
      <c r="KVP13" s="242"/>
      <c r="KVQ13" s="242"/>
      <c r="KVR13" s="242"/>
      <c r="KVS13" s="242"/>
      <c r="KVT13" s="242"/>
      <c r="KVU13" s="242"/>
      <c r="KVV13" s="242"/>
      <c r="KVW13" s="242"/>
      <c r="KVX13" s="242"/>
      <c r="KVY13" s="242"/>
      <c r="KVZ13" s="242"/>
      <c r="KWA13" s="242"/>
      <c r="KWB13" s="242"/>
      <c r="KWC13" s="242"/>
      <c r="KWD13" s="242"/>
      <c r="KWE13" s="242"/>
      <c r="KWF13" s="242"/>
      <c r="KWG13" s="242"/>
      <c r="KWH13" s="242"/>
      <c r="KWI13" s="242"/>
      <c r="KWJ13" s="242"/>
      <c r="KWK13" s="242"/>
      <c r="KWL13" s="242"/>
      <c r="KWM13" s="242"/>
      <c r="KWN13" s="242"/>
      <c r="KWO13" s="242"/>
      <c r="KWP13" s="242"/>
      <c r="KWQ13" s="242"/>
      <c r="KWR13" s="242"/>
      <c r="KWS13" s="242"/>
      <c r="KWT13" s="242"/>
      <c r="KWU13" s="242"/>
      <c r="KWV13" s="242"/>
      <c r="KWW13" s="242"/>
      <c r="KWX13" s="242"/>
      <c r="KWY13" s="242"/>
      <c r="KWZ13" s="242"/>
      <c r="KXA13" s="242"/>
      <c r="KXB13" s="242"/>
      <c r="KXC13" s="242"/>
      <c r="KXD13" s="242"/>
      <c r="KXE13" s="242"/>
      <c r="KXF13" s="242"/>
      <c r="KXG13" s="242"/>
      <c r="KXH13" s="242"/>
      <c r="KXI13" s="242"/>
      <c r="KXJ13" s="242"/>
      <c r="KXK13" s="242"/>
      <c r="KXL13" s="242"/>
      <c r="KXM13" s="242"/>
      <c r="KXN13" s="242"/>
      <c r="KXO13" s="242"/>
      <c r="KXP13" s="242"/>
      <c r="KXQ13" s="242"/>
      <c r="KXR13" s="242"/>
      <c r="KXS13" s="242"/>
      <c r="KXT13" s="242"/>
      <c r="KXU13" s="242"/>
      <c r="KXV13" s="242"/>
      <c r="KXW13" s="242"/>
      <c r="KXX13" s="242"/>
      <c r="KXY13" s="242"/>
      <c r="KXZ13" s="242"/>
      <c r="KYA13" s="242"/>
      <c r="KYB13" s="242"/>
      <c r="KYC13" s="242"/>
      <c r="KYD13" s="242"/>
      <c r="KYE13" s="242"/>
      <c r="KYF13" s="242"/>
      <c r="KYG13" s="242"/>
      <c r="KYH13" s="242"/>
      <c r="KYI13" s="242"/>
      <c r="KYJ13" s="242"/>
      <c r="KYK13" s="242"/>
      <c r="KYL13" s="242"/>
      <c r="KYM13" s="242"/>
      <c r="KYN13" s="242"/>
      <c r="KYO13" s="242"/>
      <c r="KYP13" s="242"/>
      <c r="KYQ13" s="242"/>
      <c r="KYR13" s="242"/>
      <c r="KYS13" s="242"/>
      <c r="KYT13" s="242"/>
      <c r="KYU13" s="242"/>
      <c r="KYV13" s="242"/>
      <c r="KYW13" s="242"/>
      <c r="KYX13" s="242"/>
      <c r="KYY13" s="242"/>
      <c r="KYZ13" s="242"/>
      <c r="KZA13" s="242"/>
      <c r="KZB13" s="242"/>
      <c r="KZC13" s="242"/>
      <c r="KZD13" s="242"/>
      <c r="KZE13" s="242"/>
      <c r="KZF13" s="242"/>
      <c r="KZG13" s="242"/>
      <c r="KZH13" s="242"/>
      <c r="KZI13" s="242"/>
      <c r="KZJ13" s="242"/>
      <c r="KZK13" s="242"/>
      <c r="KZL13" s="242"/>
      <c r="KZM13" s="242"/>
      <c r="KZN13" s="242"/>
      <c r="KZO13" s="242"/>
      <c r="KZP13" s="242"/>
      <c r="KZQ13" s="242"/>
      <c r="KZR13" s="242"/>
      <c r="KZS13" s="242"/>
      <c r="KZT13" s="242"/>
      <c r="KZU13" s="242"/>
      <c r="KZV13" s="242"/>
      <c r="KZW13" s="242"/>
      <c r="KZX13" s="242"/>
      <c r="KZY13" s="242"/>
      <c r="KZZ13" s="242"/>
      <c r="LAA13" s="242"/>
      <c r="LAB13" s="242"/>
      <c r="LAC13" s="242"/>
      <c r="LAD13" s="242"/>
      <c r="LAE13" s="242"/>
      <c r="LAF13" s="242"/>
      <c r="LAG13" s="242"/>
      <c r="LAH13" s="242"/>
      <c r="LAI13" s="242"/>
      <c r="LAJ13" s="242"/>
      <c r="LAK13" s="242"/>
      <c r="LAL13" s="242"/>
      <c r="LAM13" s="242"/>
      <c r="LAN13" s="242"/>
      <c r="LAO13" s="242"/>
      <c r="LAP13" s="242"/>
      <c r="LAQ13" s="242"/>
      <c r="LAR13" s="242"/>
      <c r="LAS13" s="242"/>
      <c r="LAT13" s="242"/>
      <c r="LAU13" s="242"/>
      <c r="LAV13" s="242"/>
      <c r="LAW13" s="242"/>
      <c r="LAX13" s="242"/>
      <c r="LAY13" s="242"/>
      <c r="LAZ13" s="242"/>
      <c r="LBA13" s="242"/>
      <c r="LBB13" s="242"/>
      <c r="LBC13" s="242"/>
      <c r="LBD13" s="242"/>
      <c r="LBE13" s="242"/>
      <c r="LBF13" s="242"/>
      <c r="LBG13" s="242"/>
      <c r="LBH13" s="242"/>
      <c r="LBI13" s="242"/>
      <c r="LBJ13" s="242"/>
      <c r="LBK13" s="242"/>
      <c r="LBL13" s="242"/>
      <c r="LBM13" s="242"/>
      <c r="LBN13" s="242"/>
      <c r="LBO13" s="242"/>
      <c r="LBP13" s="242"/>
      <c r="LBQ13" s="242"/>
      <c r="LBR13" s="242"/>
      <c r="LBS13" s="242"/>
      <c r="LBT13" s="242"/>
      <c r="LBU13" s="242"/>
      <c r="LBV13" s="242"/>
      <c r="LBW13" s="242"/>
      <c r="LBX13" s="242"/>
      <c r="LBY13" s="242"/>
      <c r="LBZ13" s="242"/>
      <c r="LCA13" s="242"/>
      <c r="LCB13" s="242"/>
      <c r="LCC13" s="242"/>
      <c r="LCD13" s="242"/>
      <c r="LCE13" s="242"/>
      <c r="LCF13" s="242"/>
      <c r="LCG13" s="242"/>
      <c r="LCH13" s="242"/>
      <c r="LCI13" s="242"/>
      <c r="LCJ13" s="242"/>
      <c r="LCK13" s="242"/>
      <c r="LCL13" s="242"/>
      <c r="LCM13" s="242"/>
      <c r="LCN13" s="242"/>
      <c r="LCO13" s="242"/>
      <c r="LCP13" s="242"/>
      <c r="LCQ13" s="242"/>
      <c r="LCR13" s="242"/>
      <c r="LCS13" s="242"/>
      <c r="LCT13" s="242"/>
      <c r="LCU13" s="242"/>
      <c r="LCV13" s="242"/>
      <c r="LCW13" s="242"/>
      <c r="LCX13" s="242"/>
      <c r="LCY13" s="242"/>
      <c r="LCZ13" s="242"/>
      <c r="LDA13" s="242"/>
      <c r="LDB13" s="242"/>
      <c r="LDC13" s="242"/>
      <c r="LDD13" s="242"/>
      <c r="LDE13" s="242"/>
      <c r="LDF13" s="242"/>
      <c r="LDG13" s="242"/>
      <c r="LDH13" s="242"/>
      <c r="LDI13" s="242"/>
      <c r="LDJ13" s="242"/>
      <c r="LDK13" s="242"/>
      <c r="LDL13" s="242"/>
      <c r="LDM13" s="242"/>
      <c r="LDN13" s="242"/>
      <c r="LDO13" s="242"/>
      <c r="LDP13" s="242"/>
      <c r="LDQ13" s="242"/>
      <c r="LDR13" s="242"/>
      <c r="LDS13" s="242"/>
      <c r="LDT13" s="242"/>
      <c r="LDU13" s="242"/>
      <c r="LDV13" s="242"/>
      <c r="LDW13" s="242"/>
      <c r="LDX13" s="242"/>
      <c r="LDY13" s="242"/>
      <c r="LDZ13" s="242"/>
      <c r="LEA13" s="242"/>
      <c r="LEB13" s="242"/>
      <c r="LEC13" s="242"/>
      <c r="LED13" s="242"/>
      <c r="LEE13" s="242"/>
      <c r="LEF13" s="242"/>
      <c r="LEG13" s="242"/>
      <c r="LEH13" s="242"/>
      <c r="LEI13" s="242"/>
      <c r="LEJ13" s="242"/>
      <c r="LEK13" s="242"/>
      <c r="LEL13" s="242"/>
      <c r="LEM13" s="242"/>
      <c r="LEN13" s="242"/>
      <c r="LEO13" s="242"/>
      <c r="LEP13" s="242"/>
      <c r="LEQ13" s="242"/>
      <c r="LER13" s="242"/>
      <c r="LES13" s="242"/>
      <c r="LET13" s="242"/>
      <c r="LEU13" s="242"/>
      <c r="LEV13" s="242"/>
      <c r="LEW13" s="242"/>
      <c r="LEX13" s="242"/>
      <c r="LEY13" s="242"/>
      <c r="LEZ13" s="242"/>
      <c r="LFA13" s="242"/>
      <c r="LFB13" s="242"/>
      <c r="LFC13" s="242"/>
      <c r="LFD13" s="242"/>
      <c r="LFE13" s="242"/>
      <c r="LFF13" s="242"/>
      <c r="LFG13" s="242"/>
      <c r="LFH13" s="242"/>
      <c r="LFI13" s="242"/>
      <c r="LFJ13" s="242"/>
      <c r="LFK13" s="242"/>
      <c r="LFL13" s="242"/>
      <c r="LFM13" s="242"/>
      <c r="LFN13" s="242"/>
      <c r="LFO13" s="242"/>
      <c r="LFP13" s="242"/>
      <c r="LFQ13" s="242"/>
      <c r="LFR13" s="242"/>
      <c r="LFS13" s="242"/>
      <c r="LFT13" s="242"/>
      <c r="LFU13" s="242"/>
      <c r="LFV13" s="242"/>
      <c r="LFW13" s="242"/>
      <c r="LFX13" s="242"/>
      <c r="LFY13" s="242"/>
      <c r="LFZ13" s="242"/>
      <c r="LGA13" s="242"/>
      <c r="LGB13" s="242"/>
      <c r="LGC13" s="242"/>
      <c r="LGD13" s="242"/>
      <c r="LGE13" s="242"/>
      <c r="LGF13" s="242"/>
      <c r="LGG13" s="242"/>
      <c r="LGH13" s="242"/>
      <c r="LGI13" s="242"/>
      <c r="LGJ13" s="242"/>
      <c r="LGK13" s="242"/>
      <c r="LGL13" s="242"/>
      <c r="LGM13" s="242"/>
      <c r="LGN13" s="242"/>
      <c r="LGO13" s="242"/>
      <c r="LGP13" s="242"/>
      <c r="LGQ13" s="242"/>
      <c r="LGR13" s="242"/>
      <c r="LGS13" s="242"/>
      <c r="LGT13" s="242"/>
      <c r="LGU13" s="242"/>
      <c r="LGV13" s="242"/>
      <c r="LGW13" s="242"/>
      <c r="LGX13" s="242"/>
      <c r="LGY13" s="242"/>
      <c r="LGZ13" s="242"/>
      <c r="LHA13" s="242"/>
      <c r="LHB13" s="242"/>
      <c r="LHC13" s="242"/>
      <c r="LHD13" s="242"/>
      <c r="LHE13" s="242"/>
      <c r="LHF13" s="242"/>
      <c r="LHG13" s="242"/>
      <c r="LHH13" s="242"/>
      <c r="LHI13" s="242"/>
      <c r="LHJ13" s="242"/>
      <c r="LHK13" s="242"/>
      <c r="LHL13" s="242"/>
      <c r="LHM13" s="242"/>
      <c r="LHN13" s="242"/>
      <c r="LHO13" s="242"/>
      <c r="LHP13" s="242"/>
      <c r="LHQ13" s="242"/>
      <c r="LHR13" s="242"/>
      <c r="LHS13" s="242"/>
      <c r="LHT13" s="242"/>
      <c r="LHU13" s="242"/>
      <c r="LHV13" s="242"/>
      <c r="LHW13" s="242"/>
      <c r="LHX13" s="242"/>
      <c r="LHY13" s="242"/>
      <c r="LHZ13" s="242"/>
      <c r="LIA13" s="242"/>
      <c r="LIB13" s="242"/>
      <c r="LIC13" s="242"/>
      <c r="LID13" s="242"/>
      <c r="LIE13" s="242"/>
      <c r="LIF13" s="242"/>
      <c r="LIG13" s="242"/>
      <c r="LIH13" s="242"/>
      <c r="LII13" s="242"/>
      <c r="LIJ13" s="242"/>
      <c r="LIK13" s="242"/>
      <c r="LIL13" s="242"/>
      <c r="LIM13" s="242"/>
      <c r="LIN13" s="242"/>
      <c r="LIO13" s="242"/>
      <c r="LIP13" s="242"/>
      <c r="LIQ13" s="242"/>
      <c r="LIR13" s="242"/>
      <c r="LIS13" s="242"/>
      <c r="LIT13" s="242"/>
      <c r="LIU13" s="242"/>
      <c r="LIV13" s="242"/>
      <c r="LIW13" s="242"/>
      <c r="LIX13" s="242"/>
      <c r="LIY13" s="242"/>
      <c r="LIZ13" s="242"/>
      <c r="LJA13" s="242"/>
      <c r="LJB13" s="242"/>
      <c r="LJC13" s="242"/>
      <c r="LJD13" s="242"/>
      <c r="LJE13" s="242"/>
      <c r="LJF13" s="242"/>
      <c r="LJG13" s="242"/>
      <c r="LJH13" s="242"/>
      <c r="LJI13" s="242"/>
      <c r="LJJ13" s="242"/>
      <c r="LJK13" s="242"/>
      <c r="LJL13" s="242"/>
      <c r="LJM13" s="242"/>
      <c r="LJN13" s="242"/>
      <c r="LJO13" s="242"/>
      <c r="LJP13" s="242"/>
      <c r="LJQ13" s="242"/>
      <c r="LJR13" s="242"/>
      <c r="LJS13" s="242"/>
      <c r="LJT13" s="242"/>
      <c r="LJU13" s="242"/>
      <c r="LJV13" s="242"/>
      <c r="LJW13" s="242"/>
      <c r="LJX13" s="242"/>
      <c r="LJY13" s="242"/>
      <c r="LJZ13" s="242"/>
      <c r="LKA13" s="242"/>
      <c r="LKB13" s="242"/>
      <c r="LKC13" s="242"/>
      <c r="LKD13" s="242"/>
      <c r="LKE13" s="242"/>
      <c r="LKF13" s="242"/>
      <c r="LKG13" s="242"/>
      <c r="LKH13" s="242"/>
      <c r="LKI13" s="242"/>
      <c r="LKJ13" s="242"/>
      <c r="LKK13" s="242"/>
      <c r="LKL13" s="242"/>
      <c r="LKM13" s="242"/>
      <c r="LKN13" s="242"/>
      <c r="LKO13" s="242"/>
      <c r="LKP13" s="242"/>
      <c r="LKQ13" s="242"/>
      <c r="LKR13" s="242"/>
      <c r="LKS13" s="242"/>
      <c r="LKT13" s="242"/>
      <c r="LKU13" s="242"/>
      <c r="LKV13" s="242"/>
      <c r="LKW13" s="242"/>
      <c r="LKX13" s="242"/>
      <c r="LKY13" s="242"/>
      <c r="LKZ13" s="242"/>
      <c r="LLA13" s="242"/>
      <c r="LLB13" s="242"/>
      <c r="LLC13" s="242"/>
      <c r="LLD13" s="242"/>
      <c r="LLE13" s="242"/>
      <c r="LLF13" s="242"/>
      <c r="LLG13" s="242"/>
      <c r="LLH13" s="242"/>
      <c r="LLI13" s="242"/>
      <c r="LLJ13" s="242"/>
      <c r="LLK13" s="242"/>
      <c r="LLL13" s="242"/>
      <c r="LLM13" s="242"/>
      <c r="LLN13" s="242"/>
      <c r="LLO13" s="242"/>
      <c r="LLP13" s="242"/>
      <c r="LLQ13" s="242"/>
      <c r="LLR13" s="242"/>
      <c r="LLS13" s="242"/>
      <c r="LLT13" s="242"/>
      <c r="LLU13" s="242"/>
      <c r="LLV13" s="242"/>
      <c r="LLW13" s="242"/>
      <c r="LLX13" s="242"/>
      <c r="LLY13" s="242"/>
      <c r="LLZ13" s="242"/>
      <c r="LMA13" s="242"/>
      <c r="LMB13" s="242"/>
      <c r="LMC13" s="242"/>
      <c r="LMD13" s="242"/>
      <c r="LME13" s="242"/>
      <c r="LMF13" s="242"/>
      <c r="LMG13" s="242"/>
      <c r="LMH13" s="242"/>
      <c r="LMI13" s="242"/>
      <c r="LMJ13" s="242"/>
      <c r="LMK13" s="242"/>
      <c r="LML13" s="242"/>
      <c r="LMM13" s="242"/>
      <c r="LMN13" s="242"/>
      <c r="LMO13" s="242"/>
      <c r="LMP13" s="242"/>
      <c r="LMQ13" s="242"/>
      <c r="LMR13" s="242"/>
      <c r="LMS13" s="242"/>
      <c r="LMT13" s="242"/>
      <c r="LMU13" s="242"/>
      <c r="LMV13" s="242"/>
      <c r="LMW13" s="242"/>
      <c r="LMX13" s="242"/>
      <c r="LMY13" s="242"/>
      <c r="LMZ13" s="242"/>
      <c r="LNA13" s="242"/>
      <c r="LNB13" s="242"/>
      <c r="LNC13" s="242"/>
      <c r="LND13" s="242"/>
      <c r="LNE13" s="242"/>
      <c r="LNF13" s="242"/>
      <c r="LNG13" s="242"/>
      <c r="LNH13" s="242"/>
      <c r="LNI13" s="242"/>
      <c r="LNJ13" s="242"/>
      <c r="LNK13" s="242"/>
      <c r="LNL13" s="242"/>
      <c r="LNM13" s="242"/>
      <c r="LNN13" s="242"/>
      <c r="LNO13" s="242"/>
      <c r="LNP13" s="242"/>
      <c r="LNQ13" s="242"/>
      <c r="LNR13" s="242"/>
      <c r="LNS13" s="242"/>
      <c r="LNT13" s="242"/>
      <c r="LNU13" s="242"/>
      <c r="LNV13" s="242"/>
      <c r="LNW13" s="242"/>
      <c r="LNX13" s="242"/>
      <c r="LNY13" s="242"/>
      <c r="LNZ13" s="242"/>
      <c r="LOA13" s="242"/>
      <c r="LOB13" s="242"/>
      <c r="LOC13" s="242"/>
      <c r="LOD13" s="242"/>
      <c r="LOE13" s="242"/>
      <c r="LOF13" s="242"/>
      <c r="LOG13" s="242"/>
      <c r="LOH13" s="242"/>
      <c r="LOI13" s="242"/>
      <c r="LOJ13" s="242"/>
      <c r="LOK13" s="242"/>
      <c r="LOL13" s="242"/>
      <c r="LOM13" s="242"/>
      <c r="LON13" s="242"/>
      <c r="LOO13" s="242"/>
      <c r="LOP13" s="242"/>
      <c r="LOQ13" s="242"/>
      <c r="LOR13" s="242"/>
      <c r="LOS13" s="242"/>
      <c r="LOT13" s="242"/>
      <c r="LOU13" s="242"/>
      <c r="LOV13" s="242"/>
      <c r="LOW13" s="242"/>
      <c r="LOX13" s="242"/>
      <c r="LOY13" s="242"/>
      <c r="LOZ13" s="242"/>
      <c r="LPA13" s="242"/>
      <c r="LPB13" s="242"/>
      <c r="LPC13" s="242"/>
      <c r="LPD13" s="242"/>
      <c r="LPE13" s="242"/>
      <c r="LPF13" s="242"/>
      <c r="LPG13" s="242"/>
      <c r="LPH13" s="242"/>
      <c r="LPI13" s="242"/>
      <c r="LPJ13" s="242"/>
      <c r="LPK13" s="242"/>
      <c r="LPL13" s="242"/>
      <c r="LPM13" s="242"/>
      <c r="LPN13" s="242"/>
      <c r="LPO13" s="242"/>
      <c r="LPP13" s="242"/>
      <c r="LPQ13" s="242"/>
      <c r="LPR13" s="242"/>
      <c r="LPS13" s="242"/>
      <c r="LPT13" s="242"/>
      <c r="LPU13" s="242"/>
      <c r="LPV13" s="242"/>
      <c r="LPW13" s="242"/>
      <c r="LPX13" s="242"/>
      <c r="LPY13" s="242"/>
      <c r="LPZ13" s="242"/>
      <c r="LQA13" s="242"/>
      <c r="LQB13" s="242"/>
      <c r="LQC13" s="242"/>
      <c r="LQD13" s="242"/>
      <c r="LQE13" s="242"/>
      <c r="LQF13" s="242"/>
      <c r="LQG13" s="242"/>
      <c r="LQH13" s="242"/>
      <c r="LQI13" s="242"/>
      <c r="LQJ13" s="242"/>
      <c r="LQK13" s="242"/>
      <c r="LQL13" s="242"/>
      <c r="LQM13" s="242"/>
      <c r="LQN13" s="242"/>
      <c r="LQO13" s="242"/>
      <c r="LQP13" s="242"/>
      <c r="LQQ13" s="242"/>
      <c r="LQR13" s="242"/>
      <c r="LQS13" s="242"/>
      <c r="LQT13" s="242"/>
      <c r="LQU13" s="242"/>
      <c r="LQV13" s="242"/>
      <c r="LQW13" s="242"/>
      <c r="LQX13" s="242"/>
      <c r="LQY13" s="242"/>
      <c r="LQZ13" s="242"/>
      <c r="LRA13" s="242"/>
      <c r="LRB13" s="242"/>
      <c r="LRC13" s="242"/>
      <c r="LRD13" s="242"/>
      <c r="LRE13" s="242"/>
      <c r="LRF13" s="242"/>
      <c r="LRG13" s="242"/>
      <c r="LRH13" s="242"/>
      <c r="LRI13" s="242"/>
      <c r="LRJ13" s="242"/>
      <c r="LRK13" s="242"/>
      <c r="LRL13" s="242"/>
      <c r="LRM13" s="242"/>
      <c r="LRN13" s="242"/>
      <c r="LRO13" s="242"/>
      <c r="LRP13" s="242"/>
      <c r="LRQ13" s="242"/>
      <c r="LRR13" s="242"/>
      <c r="LRS13" s="242"/>
      <c r="LRT13" s="242"/>
      <c r="LRU13" s="242"/>
      <c r="LRV13" s="242"/>
      <c r="LRW13" s="242"/>
      <c r="LRX13" s="242"/>
      <c r="LRY13" s="242"/>
      <c r="LRZ13" s="242"/>
      <c r="LSA13" s="242"/>
      <c r="LSB13" s="242"/>
      <c r="LSC13" s="242"/>
      <c r="LSD13" s="242"/>
      <c r="LSE13" s="242"/>
      <c r="LSF13" s="242"/>
      <c r="LSG13" s="242"/>
      <c r="LSH13" s="242"/>
      <c r="LSI13" s="242"/>
      <c r="LSJ13" s="242"/>
      <c r="LSK13" s="242"/>
      <c r="LSL13" s="242"/>
      <c r="LSM13" s="242"/>
      <c r="LSN13" s="242"/>
      <c r="LSO13" s="242"/>
      <c r="LSP13" s="242"/>
      <c r="LSQ13" s="242"/>
      <c r="LSR13" s="242"/>
      <c r="LSS13" s="242"/>
      <c r="LST13" s="242"/>
      <c r="LSU13" s="242"/>
      <c r="LSV13" s="242"/>
      <c r="LSW13" s="242"/>
      <c r="LSX13" s="242"/>
      <c r="LSY13" s="242"/>
      <c r="LSZ13" s="242"/>
      <c r="LTA13" s="242"/>
      <c r="LTB13" s="242"/>
      <c r="LTC13" s="242"/>
      <c r="LTD13" s="242"/>
      <c r="LTE13" s="242"/>
      <c r="LTF13" s="242"/>
      <c r="LTG13" s="242"/>
      <c r="LTH13" s="242"/>
      <c r="LTI13" s="242"/>
      <c r="LTJ13" s="242"/>
      <c r="LTK13" s="242"/>
      <c r="LTL13" s="242"/>
      <c r="LTM13" s="242"/>
      <c r="LTN13" s="242"/>
      <c r="LTO13" s="242"/>
      <c r="LTP13" s="242"/>
      <c r="LTQ13" s="242"/>
      <c r="LTR13" s="242"/>
      <c r="LTS13" s="242"/>
      <c r="LTT13" s="242"/>
      <c r="LTU13" s="242"/>
      <c r="LTV13" s="242"/>
      <c r="LTW13" s="242"/>
      <c r="LTX13" s="242"/>
      <c r="LTY13" s="242"/>
      <c r="LTZ13" s="242"/>
      <c r="LUA13" s="242"/>
      <c r="LUB13" s="242"/>
      <c r="LUC13" s="242"/>
      <c r="LUD13" s="242"/>
      <c r="LUE13" s="242"/>
      <c r="LUF13" s="242"/>
      <c r="LUG13" s="242"/>
      <c r="LUH13" s="242"/>
      <c r="LUI13" s="242"/>
      <c r="LUJ13" s="242"/>
      <c r="LUK13" s="242"/>
      <c r="LUL13" s="242"/>
      <c r="LUM13" s="242"/>
      <c r="LUN13" s="242"/>
      <c r="LUO13" s="242"/>
      <c r="LUP13" s="242"/>
      <c r="LUQ13" s="242"/>
      <c r="LUR13" s="242"/>
      <c r="LUS13" s="242"/>
      <c r="LUT13" s="242"/>
      <c r="LUU13" s="242"/>
      <c r="LUV13" s="242"/>
      <c r="LUW13" s="242"/>
      <c r="LUX13" s="242"/>
      <c r="LUY13" s="242"/>
      <c r="LUZ13" s="242"/>
      <c r="LVA13" s="242"/>
      <c r="LVB13" s="242"/>
      <c r="LVC13" s="242"/>
      <c r="LVD13" s="242"/>
      <c r="LVE13" s="242"/>
      <c r="LVF13" s="242"/>
      <c r="LVG13" s="242"/>
      <c r="LVH13" s="242"/>
      <c r="LVI13" s="242"/>
      <c r="LVJ13" s="242"/>
      <c r="LVK13" s="242"/>
      <c r="LVL13" s="242"/>
      <c r="LVM13" s="242"/>
      <c r="LVN13" s="242"/>
      <c r="LVO13" s="242"/>
      <c r="LVP13" s="242"/>
      <c r="LVQ13" s="242"/>
      <c r="LVR13" s="242"/>
      <c r="LVS13" s="242"/>
      <c r="LVT13" s="242"/>
      <c r="LVU13" s="242"/>
      <c r="LVV13" s="242"/>
      <c r="LVW13" s="242"/>
      <c r="LVX13" s="242"/>
      <c r="LVY13" s="242"/>
      <c r="LVZ13" s="242"/>
      <c r="LWA13" s="242"/>
      <c r="LWB13" s="242"/>
      <c r="LWC13" s="242"/>
      <c r="LWD13" s="242"/>
      <c r="LWE13" s="242"/>
      <c r="LWF13" s="242"/>
      <c r="LWG13" s="242"/>
      <c r="LWH13" s="242"/>
      <c r="LWI13" s="242"/>
      <c r="LWJ13" s="242"/>
      <c r="LWK13" s="242"/>
      <c r="LWL13" s="242"/>
      <c r="LWM13" s="242"/>
      <c r="LWN13" s="242"/>
      <c r="LWO13" s="242"/>
      <c r="LWP13" s="242"/>
      <c r="LWQ13" s="242"/>
      <c r="LWR13" s="242"/>
      <c r="LWS13" s="242"/>
      <c r="LWT13" s="242"/>
      <c r="LWU13" s="242"/>
      <c r="LWV13" s="242"/>
      <c r="LWW13" s="242"/>
      <c r="LWX13" s="242"/>
      <c r="LWY13" s="242"/>
      <c r="LWZ13" s="242"/>
      <c r="LXA13" s="242"/>
      <c r="LXB13" s="242"/>
      <c r="LXC13" s="242"/>
      <c r="LXD13" s="242"/>
      <c r="LXE13" s="242"/>
      <c r="LXF13" s="242"/>
      <c r="LXG13" s="242"/>
      <c r="LXH13" s="242"/>
      <c r="LXI13" s="242"/>
      <c r="LXJ13" s="242"/>
      <c r="LXK13" s="242"/>
      <c r="LXL13" s="242"/>
      <c r="LXM13" s="242"/>
      <c r="LXN13" s="242"/>
      <c r="LXO13" s="242"/>
      <c r="LXP13" s="242"/>
      <c r="LXQ13" s="242"/>
      <c r="LXR13" s="242"/>
      <c r="LXS13" s="242"/>
      <c r="LXT13" s="242"/>
      <c r="LXU13" s="242"/>
      <c r="LXV13" s="242"/>
      <c r="LXW13" s="242"/>
      <c r="LXX13" s="242"/>
      <c r="LXY13" s="242"/>
      <c r="LXZ13" s="242"/>
      <c r="LYA13" s="242"/>
      <c r="LYB13" s="242"/>
      <c r="LYC13" s="242"/>
      <c r="LYD13" s="242"/>
      <c r="LYE13" s="242"/>
      <c r="LYF13" s="242"/>
      <c r="LYG13" s="242"/>
      <c r="LYH13" s="242"/>
      <c r="LYI13" s="242"/>
      <c r="LYJ13" s="242"/>
      <c r="LYK13" s="242"/>
      <c r="LYL13" s="242"/>
      <c r="LYM13" s="242"/>
      <c r="LYN13" s="242"/>
      <c r="LYO13" s="242"/>
      <c r="LYP13" s="242"/>
      <c r="LYQ13" s="242"/>
      <c r="LYR13" s="242"/>
      <c r="LYS13" s="242"/>
      <c r="LYT13" s="242"/>
      <c r="LYU13" s="242"/>
      <c r="LYV13" s="242"/>
      <c r="LYW13" s="242"/>
      <c r="LYX13" s="242"/>
      <c r="LYY13" s="242"/>
      <c r="LYZ13" s="242"/>
      <c r="LZA13" s="242"/>
      <c r="LZB13" s="242"/>
      <c r="LZC13" s="242"/>
      <c r="LZD13" s="242"/>
      <c r="LZE13" s="242"/>
      <c r="LZF13" s="242"/>
      <c r="LZG13" s="242"/>
      <c r="LZH13" s="242"/>
      <c r="LZI13" s="242"/>
      <c r="LZJ13" s="242"/>
      <c r="LZK13" s="242"/>
      <c r="LZL13" s="242"/>
      <c r="LZM13" s="242"/>
      <c r="LZN13" s="242"/>
      <c r="LZO13" s="242"/>
      <c r="LZP13" s="242"/>
      <c r="LZQ13" s="242"/>
      <c r="LZR13" s="242"/>
      <c r="LZS13" s="242"/>
      <c r="LZT13" s="242"/>
      <c r="LZU13" s="242"/>
      <c r="LZV13" s="242"/>
      <c r="LZW13" s="242"/>
      <c r="LZX13" s="242"/>
      <c r="LZY13" s="242"/>
      <c r="LZZ13" s="242"/>
      <c r="MAA13" s="242"/>
      <c r="MAB13" s="242"/>
      <c r="MAC13" s="242"/>
      <c r="MAD13" s="242"/>
      <c r="MAE13" s="242"/>
      <c r="MAF13" s="242"/>
      <c r="MAG13" s="242"/>
      <c r="MAH13" s="242"/>
      <c r="MAI13" s="242"/>
      <c r="MAJ13" s="242"/>
      <c r="MAK13" s="242"/>
      <c r="MAL13" s="242"/>
      <c r="MAM13" s="242"/>
      <c r="MAN13" s="242"/>
      <c r="MAO13" s="242"/>
      <c r="MAP13" s="242"/>
      <c r="MAQ13" s="242"/>
      <c r="MAR13" s="242"/>
      <c r="MAS13" s="242"/>
      <c r="MAT13" s="242"/>
      <c r="MAU13" s="242"/>
      <c r="MAV13" s="242"/>
      <c r="MAW13" s="242"/>
      <c r="MAX13" s="242"/>
      <c r="MAY13" s="242"/>
      <c r="MAZ13" s="242"/>
      <c r="MBA13" s="242"/>
      <c r="MBB13" s="242"/>
      <c r="MBC13" s="242"/>
      <c r="MBD13" s="242"/>
      <c r="MBE13" s="242"/>
      <c r="MBF13" s="242"/>
      <c r="MBG13" s="242"/>
      <c r="MBH13" s="242"/>
      <c r="MBI13" s="242"/>
      <c r="MBJ13" s="242"/>
      <c r="MBK13" s="242"/>
      <c r="MBL13" s="242"/>
      <c r="MBM13" s="242"/>
      <c r="MBN13" s="242"/>
      <c r="MBO13" s="242"/>
      <c r="MBP13" s="242"/>
      <c r="MBQ13" s="242"/>
      <c r="MBR13" s="242"/>
      <c r="MBS13" s="242"/>
      <c r="MBT13" s="242"/>
      <c r="MBU13" s="242"/>
      <c r="MBV13" s="242"/>
      <c r="MBW13" s="242"/>
      <c r="MBX13" s="242"/>
      <c r="MBY13" s="242"/>
      <c r="MBZ13" s="242"/>
      <c r="MCA13" s="242"/>
      <c r="MCB13" s="242"/>
      <c r="MCC13" s="242"/>
      <c r="MCD13" s="242"/>
      <c r="MCE13" s="242"/>
      <c r="MCF13" s="242"/>
      <c r="MCG13" s="242"/>
      <c r="MCH13" s="242"/>
      <c r="MCI13" s="242"/>
      <c r="MCJ13" s="242"/>
      <c r="MCK13" s="242"/>
      <c r="MCL13" s="242"/>
      <c r="MCM13" s="242"/>
      <c r="MCN13" s="242"/>
      <c r="MCO13" s="242"/>
      <c r="MCP13" s="242"/>
      <c r="MCQ13" s="242"/>
      <c r="MCR13" s="242"/>
      <c r="MCS13" s="242"/>
      <c r="MCT13" s="242"/>
      <c r="MCU13" s="242"/>
      <c r="MCV13" s="242"/>
      <c r="MCW13" s="242"/>
      <c r="MCX13" s="242"/>
      <c r="MCY13" s="242"/>
      <c r="MCZ13" s="242"/>
      <c r="MDA13" s="242"/>
      <c r="MDB13" s="242"/>
      <c r="MDC13" s="242"/>
      <c r="MDD13" s="242"/>
      <c r="MDE13" s="242"/>
      <c r="MDF13" s="242"/>
      <c r="MDG13" s="242"/>
      <c r="MDH13" s="242"/>
      <c r="MDI13" s="242"/>
      <c r="MDJ13" s="242"/>
      <c r="MDK13" s="242"/>
      <c r="MDL13" s="242"/>
      <c r="MDM13" s="242"/>
      <c r="MDN13" s="242"/>
      <c r="MDO13" s="242"/>
      <c r="MDP13" s="242"/>
      <c r="MDQ13" s="242"/>
      <c r="MDR13" s="242"/>
      <c r="MDS13" s="242"/>
      <c r="MDT13" s="242"/>
      <c r="MDU13" s="242"/>
      <c r="MDV13" s="242"/>
      <c r="MDW13" s="242"/>
      <c r="MDX13" s="242"/>
      <c r="MDY13" s="242"/>
      <c r="MDZ13" s="242"/>
      <c r="MEA13" s="242"/>
      <c r="MEB13" s="242"/>
      <c r="MEC13" s="242"/>
      <c r="MED13" s="242"/>
      <c r="MEE13" s="242"/>
      <c r="MEF13" s="242"/>
      <c r="MEG13" s="242"/>
      <c r="MEH13" s="242"/>
      <c r="MEI13" s="242"/>
      <c r="MEJ13" s="242"/>
      <c r="MEK13" s="242"/>
      <c r="MEL13" s="242"/>
      <c r="MEM13" s="242"/>
      <c r="MEN13" s="242"/>
      <c r="MEO13" s="242"/>
      <c r="MEP13" s="242"/>
      <c r="MEQ13" s="242"/>
      <c r="MER13" s="242"/>
      <c r="MES13" s="242"/>
      <c r="MET13" s="242"/>
      <c r="MEU13" s="242"/>
      <c r="MEV13" s="242"/>
      <c r="MEW13" s="242"/>
      <c r="MEX13" s="242"/>
      <c r="MEY13" s="242"/>
      <c r="MEZ13" s="242"/>
      <c r="MFA13" s="242"/>
      <c r="MFB13" s="242"/>
      <c r="MFC13" s="242"/>
      <c r="MFD13" s="242"/>
      <c r="MFE13" s="242"/>
      <c r="MFF13" s="242"/>
      <c r="MFG13" s="242"/>
      <c r="MFH13" s="242"/>
      <c r="MFI13" s="242"/>
      <c r="MFJ13" s="242"/>
      <c r="MFK13" s="242"/>
      <c r="MFL13" s="242"/>
      <c r="MFM13" s="242"/>
      <c r="MFN13" s="242"/>
      <c r="MFO13" s="242"/>
      <c r="MFP13" s="242"/>
      <c r="MFQ13" s="242"/>
      <c r="MFR13" s="242"/>
      <c r="MFS13" s="242"/>
      <c r="MFT13" s="242"/>
      <c r="MFU13" s="242"/>
      <c r="MFV13" s="242"/>
      <c r="MFW13" s="242"/>
      <c r="MFX13" s="242"/>
      <c r="MFY13" s="242"/>
      <c r="MFZ13" s="242"/>
      <c r="MGA13" s="242"/>
      <c r="MGB13" s="242"/>
      <c r="MGC13" s="242"/>
      <c r="MGD13" s="242"/>
      <c r="MGE13" s="242"/>
      <c r="MGF13" s="242"/>
      <c r="MGG13" s="242"/>
      <c r="MGH13" s="242"/>
      <c r="MGI13" s="242"/>
      <c r="MGJ13" s="242"/>
      <c r="MGK13" s="242"/>
      <c r="MGL13" s="242"/>
      <c r="MGM13" s="242"/>
      <c r="MGN13" s="242"/>
      <c r="MGO13" s="242"/>
      <c r="MGP13" s="242"/>
      <c r="MGQ13" s="242"/>
      <c r="MGR13" s="242"/>
      <c r="MGS13" s="242"/>
      <c r="MGT13" s="242"/>
      <c r="MGU13" s="242"/>
      <c r="MGV13" s="242"/>
      <c r="MGW13" s="242"/>
      <c r="MGX13" s="242"/>
      <c r="MGY13" s="242"/>
      <c r="MGZ13" s="242"/>
      <c r="MHA13" s="242"/>
      <c r="MHB13" s="242"/>
      <c r="MHC13" s="242"/>
      <c r="MHD13" s="242"/>
      <c r="MHE13" s="242"/>
      <c r="MHF13" s="242"/>
      <c r="MHG13" s="242"/>
      <c r="MHH13" s="242"/>
      <c r="MHI13" s="242"/>
      <c r="MHJ13" s="242"/>
      <c r="MHK13" s="242"/>
      <c r="MHL13" s="242"/>
      <c r="MHM13" s="242"/>
      <c r="MHN13" s="242"/>
      <c r="MHO13" s="242"/>
      <c r="MHP13" s="242"/>
      <c r="MHQ13" s="242"/>
      <c r="MHR13" s="242"/>
      <c r="MHS13" s="242"/>
      <c r="MHT13" s="242"/>
      <c r="MHU13" s="242"/>
      <c r="MHV13" s="242"/>
      <c r="MHW13" s="242"/>
      <c r="MHX13" s="242"/>
      <c r="MHY13" s="242"/>
      <c r="MHZ13" s="242"/>
      <c r="MIA13" s="242"/>
      <c r="MIB13" s="242"/>
      <c r="MIC13" s="242"/>
      <c r="MID13" s="242"/>
      <c r="MIE13" s="242"/>
      <c r="MIF13" s="242"/>
      <c r="MIG13" s="242"/>
      <c r="MIH13" s="242"/>
      <c r="MII13" s="242"/>
      <c r="MIJ13" s="242"/>
      <c r="MIK13" s="242"/>
      <c r="MIL13" s="242"/>
      <c r="MIM13" s="242"/>
      <c r="MIN13" s="242"/>
      <c r="MIO13" s="242"/>
      <c r="MIP13" s="242"/>
      <c r="MIQ13" s="242"/>
      <c r="MIR13" s="242"/>
      <c r="MIS13" s="242"/>
      <c r="MIT13" s="242"/>
      <c r="MIU13" s="242"/>
      <c r="MIV13" s="242"/>
      <c r="MIW13" s="242"/>
      <c r="MIX13" s="242"/>
      <c r="MIY13" s="242"/>
      <c r="MIZ13" s="242"/>
      <c r="MJA13" s="242"/>
      <c r="MJB13" s="242"/>
      <c r="MJC13" s="242"/>
      <c r="MJD13" s="242"/>
      <c r="MJE13" s="242"/>
      <c r="MJF13" s="242"/>
      <c r="MJG13" s="242"/>
      <c r="MJH13" s="242"/>
      <c r="MJI13" s="242"/>
      <c r="MJJ13" s="242"/>
      <c r="MJK13" s="242"/>
      <c r="MJL13" s="242"/>
      <c r="MJM13" s="242"/>
      <c r="MJN13" s="242"/>
      <c r="MJO13" s="242"/>
      <c r="MJP13" s="242"/>
      <c r="MJQ13" s="242"/>
      <c r="MJR13" s="242"/>
      <c r="MJS13" s="242"/>
      <c r="MJT13" s="242"/>
      <c r="MJU13" s="242"/>
      <c r="MJV13" s="242"/>
      <c r="MJW13" s="242"/>
      <c r="MJX13" s="242"/>
      <c r="MJY13" s="242"/>
      <c r="MJZ13" s="242"/>
      <c r="MKA13" s="242"/>
      <c r="MKB13" s="242"/>
      <c r="MKC13" s="242"/>
      <c r="MKD13" s="242"/>
      <c r="MKE13" s="242"/>
      <c r="MKF13" s="242"/>
      <c r="MKG13" s="242"/>
      <c r="MKH13" s="242"/>
      <c r="MKI13" s="242"/>
      <c r="MKJ13" s="242"/>
      <c r="MKK13" s="242"/>
      <c r="MKL13" s="242"/>
      <c r="MKM13" s="242"/>
      <c r="MKN13" s="242"/>
      <c r="MKO13" s="242"/>
      <c r="MKP13" s="242"/>
      <c r="MKQ13" s="242"/>
      <c r="MKR13" s="242"/>
      <c r="MKS13" s="242"/>
      <c r="MKT13" s="242"/>
      <c r="MKU13" s="242"/>
      <c r="MKV13" s="242"/>
      <c r="MKW13" s="242"/>
      <c r="MKX13" s="242"/>
      <c r="MKY13" s="242"/>
      <c r="MKZ13" s="242"/>
      <c r="MLA13" s="242"/>
      <c r="MLB13" s="242"/>
      <c r="MLC13" s="242"/>
      <c r="MLD13" s="242"/>
      <c r="MLE13" s="242"/>
      <c r="MLF13" s="242"/>
      <c r="MLG13" s="242"/>
      <c r="MLH13" s="242"/>
      <c r="MLI13" s="242"/>
      <c r="MLJ13" s="242"/>
      <c r="MLK13" s="242"/>
      <c r="MLL13" s="242"/>
      <c r="MLM13" s="242"/>
      <c r="MLN13" s="242"/>
      <c r="MLO13" s="242"/>
      <c r="MLP13" s="242"/>
      <c r="MLQ13" s="242"/>
      <c r="MLR13" s="242"/>
      <c r="MLS13" s="242"/>
      <c r="MLT13" s="242"/>
      <c r="MLU13" s="242"/>
      <c r="MLV13" s="242"/>
      <c r="MLW13" s="242"/>
      <c r="MLX13" s="242"/>
      <c r="MLY13" s="242"/>
      <c r="MLZ13" s="242"/>
      <c r="MMA13" s="242"/>
      <c r="MMB13" s="242"/>
      <c r="MMC13" s="242"/>
      <c r="MMD13" s="242"/>
      <c r="MME13" s="242"/>
      <c r="MMF13" s="242"/>
      <c r="MMG13" s="242"/>
      <c r="MMH13" s="242"/>
      <c r="MMI13" s="242"/>
      <c r="MMJ13" s="242"/>
      <c r="MMK13" s="242"/>
      <c r="MML13" s="242"/>
      <c r="MMM13" s="242"/>
      <c r="MMN13" s="242"/>
      <c r="MMO13" s="242"/>
      <c r="MMP13" s="242"/>
      <c r="MMQ13" s="242"/>
      <c r="MMR13" s="242"/>
      <c r="MMS13" s="242"/>
      <c r="MMT13" s="242"/>
      <c r="MMU13" s="242"/>
      <c r="MMV13" s="242"/>
      <c r="MMW13" s="242"/>
      <c r="MMX13" s="242"/>
      <c r="MMY13" s="242"/>
      <c r="MMZ13" s="242"/>
      <c r="MNA13" s="242"/>
      <c r="MNB13" s="242"/>
      <c r="MNC13" s="242"/>
      <c r="MND13" s="242"/>
      <c r="MNE13" s="242"/>
      <c r="MNF13" s="242"/>
      <c r="MNG13" s="242"/>
      <c r="MNH13" s="242"/>
      <c r="MNI13" s="242"/>
      <c r="MNJ13" s="242"/>
      <c r="MNK13" s="242"/>
      <c r="MNL13" s="242"/>
      <c r="MNM13" s="242"/>
      <c r="MNN13" s="242"/>
      <c r="MNO13" s="242"/>
      <c r="MNP13" s="242"/>
      <c r="MNQ13" s="242"/>
      <c r="MNR13" s="242"/>
      <c r="MNS13" s="242"/>
      <c r="MNT13" s="242"/>
      <c r="MNU13" s="242"/>
      <c r="MNV13" s="242"/>
      <c r="MNW13" s="242"/>
      <c r="MNX13" s="242"/>
      <c r="MNY13" s="242"/>
      <c r="MNZ13" s="242"/>
      <c r="MOA13" s="242"/>
      <c r="MOB13" s="242"/>
      <c r="MOC13" s="242"/>
      <c r="MOD13" s="242"/>
      <c r="MOE13" s="242"/>
      <c r="MOF13" s="242"/>
      <c r="MOG13" s="242"/>
      <c r="MOH13" s="242"/>
      <c r="MOI13" s="242"/>
      <c r="MOJ13" s="242"/>
      <c r="MOK13" s="242"/>
      <c r="MOL13" s="242"/>
      <c r="MOM13" s="242"/>
      <c r="MON13" s="242"/>
      <c r="MOO13" s="242"/>
      <c r="MOP13" s="242"/>
      <c r="MOQ13" s="242"/>
      <c r="MOR13" s="242"/>
      <c r="MOS13" s="242"/>
      <c r="MOT13" s="242"/>
      <c r="MOU13" s="242"/>
      <c r="MOV13" s="242"/>
      <c r="MOW13" s="242"/>
      <c r="MOX13" s="242"/>
      <c r="MOY13" s="242"/>
      <c r="MOZ13" s="242"/>
      <c r="MPA13" s="242"/>
      <c r="MPB13" s="242"/>
      <c r="MPC13" s="242"/>
      <c r="MPD13" s="242"/>
      <c r="MPE13" s="242"/>
      <c r="MPF13" s="242"/>
      <c r="MPG13" s="242"/>
      <c r="MPH13" s="242"/>
      <c r="MPI13" s="242"/>
      <c r="MPJ13" s="242"/>
      <c r="MPK13" s="242"/>
      <c r="MPL13" s="242"/>
      <c r="MPM13" s="242"/>
      <c r="MPN13" s="242"/>
      <c r="MPO13" s="242"/>
      <c r="MPP13" s="242"/>
      <c r="MPQ13" s="242"/>
      <c r="MPR13" s="242"/>
      <c r="MPS13" s="242"/>
      <c r="MPT13" s="242"/>
      <c r="MPU13" s="242"/>
      <c r="MPV13" s="242"/>
      <c r="MPW13" s="242"/>
      <c r="MPX13" s="242"/>
      <c r="MPY13" s="242"/>
      <c r="MPZ13" s="242"/>
      <c r="MQA13" s="242"/>
      <c r="MQB13" s="242"/>
      <c r="MQC13" s="242"/>
      <c r="MQD13" s="242"/>
      <c r="MQE13" s="242"/>
      <c r="MQF13" s="242"/>
      <c r="MQG13" s="242"/>
      <c r="MQH13" s="242"/>
      <c r="MQI13" s="242"/>
      <c r="MQJ13" s="242"/>
      <c r="MQK13" s="242"/>
      <c r="MQL13" s="242"/>
      <c r="MQM13" s="242"/>
      <c r="MQN13" s="242"/>
      <c r="MQO13" s="242"/>
      <c r="MQP13" s="242"/>
      <c r="MQQ13" s="242"/>
      <c r="MQR13" s="242"/>
      <c r="MQS13" s="242"/>
      <c r="MQT13" s="242"/>
      <c r="MQU13" s="242"/>
      <c r="MQV13" s="242"/>
      <c r="MQW13" s="242"/>
      <c r="MQX13" s="242"/>
      <c r="MQY13" s="242"/>
      <c r="MQZ13" s="242"/>
      <c r="MRA13" s="242"/>
      <c r="MRB13" s="242"/>
      <c r="MRC13" s="242"/>
      <c r="MRD13" s="242"/>
      <c r="MRE13" s="242"/>
      <c r="MRF13" s="242"/>
      <c r="MRG13" s="242"/>
      <c r="MRH13" s="242"/>
      <c r="MRI13" s="242"/>
      <c r="MRJ13" s="242"/>
      <c r="MRK13" s="242"/>
      <c r="MRL13" s="242"/>
      <c r="MRM13" s="242"/>
      <c r="MRN13" s="242"/>
      <c r="MRO13" s="242"/>
      <c r="MRP13" s="242"/>
      <c r="MRQ13" s="242"/>
      <c r="MRR13" s="242"/>
      <c r="MRS13" s="242"/>
      <c r="MRT13" s="242"/>
      <c r="MRU13" s="242"/>
      <c r="MRV13" s="242"/>
      <c r="MRW13" s="242"/>
      <c r="MRX13" s="242"/>
      <c r="MRY13" s="242"/>
      <c r="MRZ13" s="242"/>
      <c r="MSA13" s="242"/>
      <c r="MSB13" s="242"/>
      <c r="MSC13" s="242"/>
      <c r="MSD13" s="242"/>
      <c r="MSE13" s="242"/>
      <c r="MSF13" s="242"/>
      <c r="MSG13" s="242"/>
      <c r="MSH13" s="242"/>
      <c r="MSI13" s="242"/>
      <c r="MSJ13" s="242"/>
      <c r="MSK13" s="242"/>
      <c r="MSL13" s="242"/>
      <c r="MSM13" s="242"/>
      <c r="MSN13" s="242"/>
      <c r="MSO13" s="242"/>
      <c r="MSP13" s="242"/>
      <c r="MSQ13" s="242"/>
      <c r="MSR13" s="242"/>
      <c r="MSS13" s="242"/>
      <c r="MST13" s="242"/>
      <c r="MSU13" s="242"/>
      <c r="MSV13" s="242"/>
      <c r="MSW13" s="242"/>
      <c r="MSX13" s="242"/>
      <c r="MSY13" s="242"/>
      <c r="MSZ13" s="242"/>
      <c r="MTA13" s="242"/>
      <c r="MTB13" s="242"/>
      <c r="MTC13" s="242"/>
      <c r="MTD13" s="242"/>
      <c r="MTE13" s="242"/>
      <c r="MTF13" s="242"/>
      <c r="MTG13" s="242"/>
      <c r="MTH13" s="242"/>
      <c r="MTI13" s="242"/>
      <c r="MTJ13" s="242"/>
      <c r="MTK13" s="242"/>
      <c r="MTL13" s="242"/>
      <c r="MTM13" s="242"/>
      <c r="MTN13" s="242"/>
      <c r="MTO13" s="242"/>
      <c r="MTP13" s="242"/>
      <c r="MTQ13" s="242"/>
      <c r="MTR13" s="242"/>
      <c r="MTS13" s="242"/>
      <c r="MTT13" s="242"/>
      <c r="MTU13" s="242"/>
      <c r="MTV13" s="242"/>
      <c r="MTW13" s="242"/>
      <c r="MTX13" s="242"/>
      <c r="MTY13" s="242"/>
      <c r="MTZ13" s="242"/>
      <c r="MUA13" s="242"/>
      <c r="MUB13" s="242"/>
      <c r="MUC13" s="242"/>
      <c r="MUD13" s="242"/>
      <c r="MUE13" s="242"/>
      <c r="MUF13" s="242"/>
      <c r="MUG13" s="242"/>
      <c r="MUH13" s="242"/>
      <c r="MUI13" s="242"/>
      <c r="MUJ13" s="242"/>
      <c r="MUK13" s="242"/>
      <c r="MUL13" s="242"/>
      <c r="MUM13" s="242"/>
      <c r="MUN13" s="242"/>
      <c r="MUO13" s="242"/>
      <c r="MUP13" s="242"/>
      <c r="MUQ13" s="242"/>
      <c r="MUR13" s="242"/>
      <c r="MUS13" s="242"/>
      <c r="MUT13" s="242"/>
      <c r="MUU13" s="242"/>
      <c r="MUV13" s="242"/>
      <c r="MUW13" s="242"/>
      <c r="MUX13" s="242"/>
      <c r="MUY13" s="242"/>
      <c r="MUZ13" s="242"/>
      <c r="MVA13" s="242"/>
      <c r="MVB13" s="242"/>
      <c r="MVC13" s="242"/>
      <c r="MVD13" s="242"/>
      <c r="MVE13" s="242"/>
      <c r="MVF13" s="242"/>
      <c r="MVG13" s="242"/>
      <c r="MVH13" s="242"/>
      <c r="MVI13" s="242"/>
      <c r="MVJ13" s="242"/>
      <c r="MVK13" s="242"/>
      <c r="MVL13" s="242"/>
      <c r="MVM13" s="242"/>
      <c r="MVN13" s="242"/>
      <c r="MVO13" s="242"/>
      <c r="MVP13" s="242"/>
      <c r="MVQ13" s="242"/>
      <c r="MVR13" s="242"/>
      <c r="MVS13" s="242"/>
      <c r="MVT13" s="242"/>
      <c r="MVU13" s="242"/>
      <c r="MVV13" s="242"/>
      <c r="MVW13" s="242"/>
      <c r="MVX13" s="242"/>
      <c r="MVY13" s="242"/>
      <c r="MVZ13" s="242"/>
      <c r="MWA13" s="242"/>
      <c r="MWB13" s="242"/>
      <c r="MWC13" s="242"/>
      <c r="MWD13" s="242"/>
      <c r="MWE13" s="242"/>
      <c r="MWF13" s="242"/>
      <c r="MWG13" s="242"/>
      <c r="MWH13" s="242"/>
      <c r="MWI13" s="242"/>
      <c r="MWJ13" s="242"/>
      <c r="MWK13" s="242"/>
      <c r="MWL13" s="242"/>
      <c r="MWM13" s="242"/>
      <c r="MWN13" s="242"/>
      <c r="MWO13" s="242"/>
      <c r="MWP13" s="242"/>
      <c r="MWQ13" s="242"/>
      <c r="MWR13" s="242"/>
      <c r="MWS13" s="242"/>
      <c r="MWT13" s="242"/>
      <c r="MWU13" s="242"/>
      <c r="MWV13" s="242"/>
      <c r="MWW13" s="242"/>
      <c r="MWX13" s="242"/>
      <c r="MWY13" s="242"/>
      <c r="MWZ13" s="242"/>
      <c r="MXA13" s="242"/>
      <c r="MXB13" s="242"/>
      <c r="MXC13" s="242"/>
      <c r="MXD13" s="242"/>
      <c r="MXE13" s="242"/>
      <c r="MXF13" s="242"/>
      <c r="MXG13" s="242"/>
      <c r="MXH13" s="242"/>
      <c r="MXI13" s="242"/>
      <c r="MXJ13" s="242"/>
      <c r="MXK13" s="242"/>
      <c r="MXL13" s="242"/>
      <c r="MXM13" s="242"/>
      <c r="MXN13" s="242"/>
      <c r="MXO13" s="242"/>
      <c r="MXP13" s="242"/>
      <c r="MXQ13" s="242"/>
      <c r="MXR13" s="242"/>
      <c r="MXS13" s="242"/>
      <c r="MXT13" s="242"/>
      <c r="MXU13" s="242"/>
      <c r="MXV13" s="242"/>
      <c r="MXW13" s="242"/>
      <c r="MXX13" s="242"/>
      <c r="MXY13" s="242"/>
      <c r="MXZ13" s="242"/>
      <c r="MYA13" s="242"/>
      <c r="MYB13" s="242"/>
      <c r="MYC13" s="242"/>
      <c r="MYD13" s="242"/>
      <c r="MYE13" s="242"/>
      <c r="MYF13" s="242"/>
      <c r="MYG13" s="242"/>
      <c r="MYH13" s="242"/>
      <c r="MYI13" s="242"/>
      <c r="MYJ13" s="242"/>
      <c r="MYK13" s="242"/>
      <c r="MYL13" s="242"/>
      <c r="MYM13" s="242"/>
      <c r="MYN13" s="242"/>
      <c r="MYO13" s="242"/>
      <c r="MYP13" s="242"/>
      <c r="MYQ13" s="242"/>
      <c r="MYR13" s="242"/>
      <c r="MYS13" s="242"/>
      <c r="MYT13" s="242"/>
      <c r="MYU13" s="242"/>
      <c r="MYV13" s="242"/>
      <c r="MYW13" s="242"/>
      <c r="MYX13" s="242"/>
      <c r="MYY13" s="242"/>
      <c r="MYZ13" s="242"/>
      <c r="MZA13" s="242"/>
      <c r="MZB13" s="242"/>
      <c r="MZC13" s="242"/>
      <c r="MZD13" s="242"/>
      <c r="MZE13" s="242"/>
      <c r="MZF13" s="242"/>
      <c r="MZG13" s="242"/>
      <c r="MZH13" s="242"/>
      <c r="MZI13" s="242"/>
      <c r="MZJ13" s="242"/>
      <c r="MZK13" s="242"/>
      <c r="MZL13" s="242"/>
      <c r="MZM13" s="242"/>
      <c r="MZN13" s="242"/>
      <c r="MZO13" s="242"/>
      <c r="MZP13" s="242"/>
      <c r="MZQ13" s="242"/>
      <c r="MZR13" s="242"/>
      <c r="MZS13" s="242"/>
      <c r="MZT13" s="242"/>
      <c r="MZU13" s="242"/>
      <c r="MZV13" s="242"/>
      <c r="MZW13" s="242"/>
      <c r="MZX13" s="242"/>
      <c r="MZY13" s="242"/>
      <c r="MZZ13" s="242"/>
      <c r="NAA13" s="242"/>
      <c r="NAB13" s="242"/>
      <c r="NAC13" s="242"/>
      <c r="NAD13" s="242"/>
      <c r="NAE13" s="242"/>
      <c r="NAF13" s="242"/>
      <c r="NAG13" s="242"/>
      <c r="NAH13" s="242"/>
      <c r="NAI13" s="242"/>
      <c r="NAJ13" s="242"/>
      <c r="NAK13" s="242"/>
      <c r="NAL13" s="242"/>
      <c r="NAM13" s="242"/>
      <c r="NAN13" s="242"/>
      <c r="NAO13" s="242"/>
      <c r="NAP13" s="242"/>
      <c r="NAQ13" s="242"/>
      <c r="NAR13" s="242"/>
      <c r="NAS13" s="242"/>
      <c r="NAT13" s="242"/>
      <c r="NAU13" s="242"/>
      <c r="NAV13" s="242"/>
      <c r="NAW13" s="242"/>
      <c r="NAX13" s="242"/>
      <c r="NAY13" s="242"/>
      <c r="NAZ13" s="242"/>
      <c r="NBA13" s="242"/>
      <c r="NBB13" s="242"/>
      <c r="NBC13" s="242"/>
      <c r="NBD13" s="242"/>
      <c r="NBE13" s="242"/>
      <c r="NBF13" s="242"/>
      <c r="NBG13" s="242"/>
      <c r="NBH13" s="242"/>
      <c r="NBI13" s="242"/>
      <c r="NBJ13" s="242"/>
      <c r="NBK13" s="242"/>
      <c r="NBL13" s="242"/>
      <c r="NBM13" s="242"/>
      <c r="NBN13" s="242"/>
      <c r="NBO13" s="242"/>
      <c r="NBP13" s="242"/>
      <c r="NBQ13" s="242"/>
      <c r="NBR13" s="242"/>
      <c r="NBS13" s="242"/>
      <c r="NBT13" s="242"/>
      <c r="NBU13" s="242"/>
      <c r="NBV13" s="242"/>
      <c r="NBW13" s="242"/>
      <c r="NBX13" s="242"/>
      <c r="NBY13" s="242"/>
      <c r="NBZ13" s="242"/>
      <c r="NCA13" s="242"/>
      <c r="NCB13" s="242"/>
      <c r="NCC13" s="242"/>
      <c r="NCD13" s="242"/>
      <c r="NCE13" s="242"/>
      <c r="NCF13" s="242"/>
      <c r="NCG13" s="242"/>
      <c r="NCH13" s="242"/>
      <c r="NCI13" s="242"/>
      <c r="NCJ13" s="242"/>
      <c r="NCK13" s="242"/>
      <c r="NCL13" s="242"/>
      <c r="NCM13" s="242"/>
      <c r="NCN13" s="242"/>
      <c r="NCO13" s="242"/>
      <c r="NCP13" s="242"/>
      <c r="NCQ13" s="242"/>
      <c r="NCR13" s="242"/>
      <c r="NCS13" s="242"/>
      <c r="NCT13" s="242"/>
      <c r="NCU13" s="242"/>
      <c r="NCV13" s="242"/>
      <c r="NCW13" s="242"/>
      <c r="NCX13" s="242"/>
      <c r="NCY13" s="242"/>
      <c r="NCZ13" s="242"/>
      <c r="NDA13" s="242"/>
      <c r="NDB13" s="242"/>
      <c r="NDC13" s="242"/>
      <c r="NDD13" s="242"/>
      <c r="NDE13" s="242"/>
      <c r="NDF13" s="242"/>
      <c r="NDG13" s="242"/>
      <c r="NDH13" s="242"/>
      <c r="NDI13" s="242"/>
      <c r="NDJ13" s="242"/>
      <c r="NDK13" s="242"/>
      <c r="NDL13" s="242"/>
      <c r="NDM13" s="242"/>
      <c r="NDN13" s="242"/>
      <c r="NDO13" s="242"/>
      <c r="NDP13" s="242"/>
      <c r="NDQ13" s="242"/>
      <c r="NDR13" s="242"/>
      <c r="NDS13" s="242"/>
      <c r="NDT13" s="242"/>
      <c r="NDU13" s="242"/>
      <c r="NDV13" s="242"/>
      <c r="NDW13" s="242"/>
      <c r="NDX13" s="242"/>
      <c r="NDY13" s="242"/>
      <c r="NDZ13" s="242"/>
      <c r="NEA13" s="242"/>
      <c r="NEB13" s="242"/>
      <c r="NEC13" s="242"/>
      <c r="NED13" s="242"/>
      <c r="NEE13" s="242"/>
      <c r="NEF13" s="242"/>
      <c r="NEG13" s="242"/>
      <c r="NEH13" s="242"/>
      <c r="NEI13" s="242"/>
      <c r="NEJ13" s="242"/>
      <c r="NEK13" s="242"/>
      <c r="NEL13" s="242"/>
      <c r="NEM13" s="242"/>
      <c r="NEN13" s="242"/>
      <c r="NEO13" s="242"/>
      <c r="NEP13" s="242"/>
      <c r="NEQ13" s="242"/>
      <c r="NER13" s="242"/>
      <c r="NES13" s="242"/>
      <c r="NET13" s="242"/>
      <c r="NEU13" s="242"/>
      <c r="NEV13" s="242"/>
      <c r="NEW13" s="242"/>
      <c r="NEX13" s="242"/>
      <c r="NEY13" s="242"/>
      <c r="NEZ13" s="242"/>
      <c r="NFA13" s="242"/>
      <c r="NFB13" s="242"/>
      <c r="NFC13" s="242"/>
      <c r="NFD13" s="242"/>
      <c r="NFE13" s="242"/>
      <c r="NFF13" s="242"/>
      <c r="NFG13" s="242"/>
      <c r="NFH13" s="242"/>
      <c r="NFI13" s="242"/>
      <c r="NFJ13" s="242"/>
      <c r="NFK13" s="242"/>
      <c r="NFL13" s="242"/>
      <c r="NFM13" s="242"/>
      <c r="NFN13" s="242"/>
      <c r="NFO13" s="242"/>
      <c r="NFP13" s="242"/>
      <c r="NFQ13" s="242"/>
      <c r="NFR13" s="242"/>
      <c r="NFS13" s="242"/>
      <c r="NFT13" s="242"/>
      <c r="NFU13" s="242"/>
      <c r="NFV13" s="242"/>
      <c r="NFW13" s="242"/>
      <c r="NFX13" s="242"/>
      <c r="NFY13" s="242"/>
      <c r="NFZ13" s="242"/>
      <c r="NGA13" s="242"/>
      <c r="NGB13" s="242"/>
      <c r="NGC13" s="242"/>
      <c r="NGD13" s="242"/>
      <c r="NGE13" s="242"/>
      <c r="NGF13" s="242"/>
      <c r="NGG13" s="242"/>
      <c r="NGH13" s="242"/>
      <c r="NGI13" s="242"/>
      <c r="NGJ13" s="242"/>
      <c r="NGK13" s="242"/>
      <c r="NGL13" s="242"/>
      <c r="NGM13" s="242"/>
      <c r="NGN13" s="242"/>
      <c r="NGO13" s="242"/>
      <c r="NGP13" s="242"/>
      <c r="NGQ13" s="242"/>
      <c r="NGR13" s="242"/>
      <c r="NGS13" s="242"/>
      <c r="NGT13" s="242"/>
      <c r="NGU13" s="242"/>
      <c r="NGV13" s="242"/>
      <c r="NGW13" s="242"/>
      <c r="NGX13" s="242"/>
      <c r="NGY13" s="242"/>
      <c r="NGZ13" s="242"/>
      <c r="NHA13" s="242"/>
      <c r="NHB13" s="242"/>
      <c r="NHC13" s="242"/>
      <c r="NHD13" s="242"/>
      <c r="NHE13" s="242"/>
      <c r="NHF13" s="242"/>
      <c r="NHG13" s="242"/>
      <c r="NHH13" s="242"/>
      <c r="NHI13" s="242"/>
      <c r="NHJ13" s="242"/>
      <c r="NHK13" s="242"/>
      <c r="NHL13" s="242"/>
      <c r="NHM13" s="242"/>
      <c r="NHN13" s="242"/>
      <c r="NHO13" s="242"/>
      <c r="NHP13" s="242"/>
      <c r="NHQ13" s="242"/>
      <c r="NHR13" s="242"/>
      <c r="NHS13" s="242"/>
      <c r="NHT13" s="242"/>
      <c r="NHU13" s="242"/>
      <c r="NHV13" s="242"/>
      <c r="NHW13" s="242"/>
      <c r="NHX13" s="242"/>
      <c r="NHY13" s="242"/>
      <c r="NHZ13" s="242"/>
      <c r="NIA13" s="242"/>
      <c r="NIB13" s="242"/>
      <c r="NIC13" s="242"/>
      <c r="NID13" s="242"/>
      <c r="NIE13" s="242"/>
      <c r="NIF13" s="242"/>
      <c r="NIG13" s="242"/>
      <c r="NIH13" s="242"/>
      <c r="NII13" s="242"/>
      <c r="NIJ13" s="242"/>
      <c r="NIK13" s="242"/>
      <c r="NIL13" s="242"/>
      <c r="NIM13" s="242"/>
      <c r="NIN13" s="242"/>
      <c r="NIO13" s="242"/>
      <c r="NIP13" s="242"/>
      <c r="NIQ13" s="242"/>
      <c r="NIR13" s="242"/>
      <c r="NIS13" s="242"/>
      <c r="NIT13" s="242"/>
      <c r="NIU13" s="242"/>
      <c r="NIV13" s="242"/>
      <c r="NIW13" s="242"/>
      <c r="NIX13" s="242"/>
      <c r="NIY13" s="242"/>
      <c r="NIZ13" s="242"/>
      <c r="NJA13" s="242"/>
      <c r="NJB13" s="242"/>
      <c r="NJC13" s="242"/>
      <c r="NJD13" s="242"/>
      <c r="NJE13" s="242"/>
      <c r="NJF13" s="242"/>
      <c r="NJG13" s="242"/>
      <c r="NJH13" s="242"/>
      <c r="NJI13" s="242"/>
      <c r="NJJ13" s="242"/>
      <c r="NJK13" s="242"/>
      <c r="NJL13" s="242"/>
      <c r="NJM13" s="242"/>
      <c r="NJN13" s="242"/>
      <c r="NJO13" s="242"/>
      <c r="NJP13" s="242"/>
      <c r="NJQ13" s="242"/>
      <c r="NJR13" s="242"/>
      <c r="NJS13" s="242"/>
      <c r="NJT13" s="242"/>
      <c r="NJU13" s="242"/>
      <c r="NJV13" s="242"/>
      <c r="NJW13" s="242"/>
      <c r="NJX13" s="242"/>
      <c r="NJY13" s="242"/>
      <c r="NJZ13" s="242"/>
      <c r="NKA13" s="242"/>
      <c r="NKB13" s="242"/>
      <c r="NKC13" s="242"/>
      <c r="NKD13" s="242"/>
      <c r="NKE13" s="242"/>
      <c r="NKF13" s="242"/>
      <c r="NKG13" s="242"/>
      <c r="NKH13" s="242"/>
      <c r="NKI13" s="242"/>
      <c r="NKJ13" s="242"/>
      <c r="NKK13" s="242"/>
      <c r="NKL13" s="242"/>
      <c r="NKM13" s="242"/>
      <c r="NKN13" s="242"/>
      <c r="NKO13" s="242"/>
      <c r="NKP13" s="242"/>
      <c r="NKQ13" s="242"/>
      <c r="NKR13" s="242"/>
      <c r="NKS13" s="242"/>
      <c r="NKT13" s="242"/>
      <c r="NKU13" s="242"/>
      <c r="NKV13" s="242"/>
      <c r="NKW13" s="242"/>
      <c r="NKX13" s="242"/>
      <c r="NKY13" s="242"/>
      <c r="NKZ13" s="242"/>
      <c r="NLA13" s="242"/>
      <c r="NLB13" s="242"/>
      <c r="NLC13" s="242"/>
      <c r="NLD13" s="242"/>
      <c r="NLE13" s="242"/>
      <c r="NLF13" s="242"/>
      <c r="NLG13" s="242"/>
      <c r="NLH13" s="242"/>
      <c r="NLI13" s="242"/>
      <c r="NLJ13" s="242"/>
      <c r="NLK13" s="242"/>
      <c r="NLL13" s="242"/>
      <c r="NLM13" s="242"/>
      <c r="NLN13" s="242"/>
      <c r="NLO13" s="242"/>
      <c r="NLP13" s="242"/>
      <c r="NLQ13" s="242"/>
      <c r="NLR13" s="242"/>
      <c r="NLS13" s="242"/>
      <c r="NLT13" s="242"/>
      <c r="NLU13" s="242"/>
      <c r="NLV13" s="242"/>
      <c r="NLW13" s="242"/>
      <c r="NLX13" s="242"/>
      <c r="NLY13" s="242"/>
      <c r="NLZ13" s="242"/>
      <c r="NMA13" s="242"/>
      <c r="NMB13" s="242"/>
      <c r="NMC13" s="242"/>
      <c r="NMD13" s="242"/>
      <c r="NME13" s="242"/>
      <c r="NMF13" s="242"/>
      <c r="NMG13" s="242"/>
      <c r="NMH13" s="242"/>
      <c r="NMI13" s="242"/>
      <c r="NMJ13" s="242"/>
      <c r="NMK13" s="242"/>
      <c r="NML13" s="242"/>
      <c r="NMM13" s="242"/>
      <c r="NMN13" s="242"/>
      <c r="NMO13" s="242"/>
      <c r="NMP13" s="242"/>
      <c r="NMQ13" s="242"/>
      <c r="NMR13" s="242"/>
      <c r="NMS13" s="242"/>
      <c r="NMT13" s="242"/>
      <c r="NMU13" s="242"/>
      <c r="NMV13" s="242"/>
      <c r="NMW13" s="242"/>
      <c r="NMX13" s="242"/>
      <c r="NMY13" s="242"/>
      <c r="NMZ13" s="242"/>
      <c r="NNA13" s="242"/>
      <c r="NNB13" s="242"/>
      <c r="NNC13" s="242"/>
      <c r="NND13" s="242"/>
      <c r="NNE13" s="242"/>
      <c r="NNF13" s="242"/>
      <c r="NNG13" s="242"/>
      <c r="NNH13" s="242"/>
      <c r="NNI13" s="242"/>
      <c r="NNJ13" s="242"/>
      <c r="NNK13" s="242"/>
      <c r="NNL13" s="242"/>
      <c r="NNM13" s="242"/>
      <c r="NNN13" s="242"/>
      <c r="NNO13" s="242"/>
      <c r="NNP13" s="242"/>
      <c r="NNQ13" s="242"/>
      <c r="NNR13" s="242"/>
      <c r="NNS13" s="242"/>
      <c r="NNT13" s="242"/>
      <c r="NNU13" s="242"/>
      <c r="NNV13" s="242"/>
      <c r="NNW13" s="242"/>
      <c r="NNX13" s="242"/>
      <c r="NNY13" s="242"/>
      <c r="NNZ13" s="242"/>
      <c r="NOA13" s="242"/>
      <c r="NOB13" s="242"/>
      <c r="NOC13" s="242"/>
      <c r="NOD13" s="242"/>
      <c r="NOE13" s="242"/>
      <c r="NOF13" s="242"/>
      <c r="NOG13" s="242"/>
      <c r="NOH13" s="242"/>
      <c r="NOI13" s="242"/>
      <c r="NOJ13" s="242"/>
      <c r="NOK13" s="242"/>
      <c r="NOL13" s="242"/>
      <c r="NOM13" s="242"/>
      <c r="NON13" s="242"/>
      <c r="NOO13" s="242"/>
      <c r="NOP13" s="242"/>
      <c r="NOQ13" s="242"/>
      <c r="NOR13" s="242"/>
      <c r="NOS13" s="242"/>
      <c r="NOT13" s="242"/>
      <c r="NOU13" s="242"/>
      <c r="NOV13" s="242"/>
      <c r="NOW13" s="242"/>
      <c r="NOX13" s="242"/>
      <c r="NOY13" s="242"/>
      <c r="NOZ13" s="242"/>
      <c r="NPA13" s="242"/>
      <c r="NPB13" s="242"/>
      <c r="NPC13" s="242"/>
      <c r="NPD13" s="242"/>
      <c r="NPE13" s="242"/>
      <c r="NPF13" s="242"/>
      <c r="NPG13" s="242"/>
      <c r="NPH13" s="242"/>
      <c r="NPI13" s="242"/>
      <c r="NPJ13" s="242"/>
      <c r="NPK13" s="242"/>
      <c r="NPL13" s="242"/>
      <c r="NPM13" s="242"/>
      <c r="NPN13" s="242"/>
      <c r="NPO13" s="242"/>
      <c r="NPP13" s="242"/>
      <c r="NPQ13" s="242"/>
      <c r="NPR13" s="242"/>
      <c r="NPS13" s="242"/>
      <c r="NPT13" s="242"/>
      <c r="NPU13" s="242"/>
      <c r="NPV13" s="242"/>
      <c r="NPW13" s="242"/>
      <c r="NPX13" s="242"/>
      <c r="NPY13" s="242"/>
      <c r="NPZ13" s="242"/>
      <c r="NQA13" s="242"/>
      <c r="NQB13" s="242"/>
      <c r="NQC13" s="242"/>
      <c r="NQD13" s="242"/>
      <c r="NQE13" s="242"/>
      <c r="NQF13" s="242"/>
      <c r="NQG13" s="242"/>
      <c r="NQH13" s="242"/>
      <c r="NQI13" s="242"/>
      <c r="NQJ13" s="242"/>
      <c r="NQK13" s="242"/>
      <c r="NQL13" s="242"/>
      <c r="NQM13" s="242"/>
      <c r="NQN13" s="242"/>
      <c r="NQO13" s="242"/>
      <c r="NQP13" s="242"/>
      <c r="NQQ13" s="242"/>
      <c r="NQR13" s="242"/>
      <c r="NQS13" s="242"/>
      <c r="NQT13" s="242"/>
      <c r="NQU13" s="242"/>
      <c r="NQV13" s="242"/>
      <c r="NQW13" s="242"/>
      <c r="NQX13" s="242"/>
      <c r="NQY13" s="242"/>
      <c r="NQZ13" s="242"/>
      <c r="NRA13" s="242"/>
      <c r="NRB13" s="242"/>
      <c r="NRC13" s="242"/>
      <c r="NRD13" s="242"/>
      <c r="NRE13" s="242"/>
      <c r="NRF13" s="242"/>
      <c r="NRG13" s="242"/>
      <c r="NRH13" s="242"/>
      <c r="NRI13" s="242"/>
      <c r="NRJ13" s="242"/>
      <c r="NRK13" s="242"/>
      <c r="NRL13" s="242"/>
      <c r="NRM13" s="242"/>
      <c r="NRN13" s="242"/>
      <c r="NRO13" s="242"/>
      <c r="NRP13" s="242"/>
      <c r="NRQ13" s="242"/>
      <c r="NRR13" s="242"/>
      <c r="NRS13" s="242"/>
      <c r="NRT13" s="242"/>
      <c r="NRU13" s="242"/>
      <c r="NRV13" s="242"/>
      <c r="NRW13" s="242"/>
      <c r="NRX13" s="242"/>
      <c r="NRY13" s="242"/>
      <c r="NRZ13" s="242"/>
      <c r="NSA13" s="242"/>
      <c r="NSB13" s="242"/>
      <c r="NSC13" s="242"/>
      <c r="NSD13" s="242"/>
      <c r="NSE13" s="242"/>
      <c r="NSF13" s="242"/>
      <c r="NSG13" s="242"/>
      <c r="NSH13" s="242"/>
      <c r="NSI13" s="242"/>
      <c r="NSJ13" s="242"/>
      <c r="NSK13" s="242"/>
      <c r="NSL13" s="242"/>
      <c r="NSM13" s="242"/>
      <c r="NSN13" s="242"/>
      <c r="NSO13" s="242"/>
      <c r="NSP13" s="242"/>
      <c r="NSQ13" s="242"/>
      <c r="NSR13" s="242"/>
      <c r="NSS13" s="242"/>
      <c r="NST13" s="242"/>
      <c r="NSU13" s="242"/>
      <c r="NSV13" s="242"/>
      <c r="NSW13" s="242"/>
      <c r="NSX13" s="242"/>
      <c r="NSY13" s="242"/>
      <c r="NSZ13" s="242"/>
      <c r="NTA13" s="242"/>
      <c r="NTB13" s="242"/>
      <c r="NTC13" s="242"/>
      <c r="NTD13" s="242"/>
      <c r="NTE13" s="242"/>
      <c r="NTF13" s="242"/>
      <c r="NTG13" s="242"/>
      <c r="NTH13" s="242"/>
      <c r="NTI13" s="242"/>
      <c r="NTJ13" s="242"/>
      <c r="NTK13" s="242"/>
      <c r="NTL13" s="242"/>
      <c r="NTM13" s="242"/>
      <c r="NTN13" s="242"/>
      <c r="NTO13" s="242"/>
      <c r="NTP13" s="242"/>
      <c r="NTQ13" s="242"/>
      <c r="NTR13" s="242"/>
      <c r="NTS13" s="242"/>
      <c r="NTT13" s="242"/>
      <c r="NTU13" s="242"/>
      <c r="NTV13" s="242"/>
      <c r="NTW13" s="242"/>
      <c r="NTX13" s="242"/>
      <c r="NTY13" s="242"/>
      <c r="NTZ13" s="242"/>
      <c r="NUA13" s="242"/>
      <c r="NUB13" s="242"/>
      <c r="NUC13" s="242"/>
      <c r="NUD13" s="242"/>
      <c r="NUE13" s="242"/>
      <c r="NUF13" s="242"/>
      <c r="NUG13" s="242"/>
      <c r="NUH13" s="242"/>
      <c r="NUI13" s="242"/>
      <c r="NUJ13" s="242"/>
      <c r="NUK13" s="242"/>
      <c r="NUL13" s="242"/>
      <c r="NUM13" s="242"/>
      <c r="NUN13" s="242"/>
      <c r="NUO13" s="242"/>
      <c r="NUP13" s="242"/>
      <c r="NUQ13" s="242"/>
      <c r="NUR13" s="242"/>
      <c r="NUS13" s="242"/>
      <c r="NUT13" s="242"/>
      <c r="NUU13" s="242"/>
      <c r="NUV13" s="242"/>
      <c r="NUW13" s="242"/>
      <c r="NUX13" s="242"/>
      <c r="NUY13" s="242"/>
      <c r="NUZ13" s="242"/>
      <c r="NVA13" s="242"/>
      <c r="NVB13" s="242"/>
      <c r="NVC13" s="242"/>
      <c r="NVD13" s="242"/>
      <c r="NVE13" s="242"/>
      <c r="NVF13" s="242"/>
      <c r="NVG13" s="242"/>
      <c r="NVH13" s="242"/>
      <c r="NVI13" s="242"/>
      <c r="NVJ13" s="242"/>
      <c r="NVK13" s="242"/>
      <c r="NVL13" s="242"/>
      <c r="NVM13" s="242"/>
      <c r="NVN13" s="242"/>
      <c r="NVO13" s="242"/>
      <c r="NVP13" s="242"/>
      <c r="NVQ13" s="242"/>
      <c r="NVR13" s="242"/>
      <c r="NVS13" s="242"/>
      <c r="NVT13" s="242"/>
      <c r="NVU13" s="242"/>
      <c r="NVV13" s="242"/>
      <c r="NVW13" s="242"/>
      <c r="NVX13" s="242"/>
      <c r="NVY13" s="242"/>
      <c r="NVZ13" s="242"/>
      <c r="NWA13" s="242"/>
      <c r="NWB13" s="242"/>
      <c r="NWC13" s="242"/>
      <c r="NWD13" s="242"/>
      <c r="NWE13" s="242"/>
      <c r="NWF13" s="242"/>
      <c r="NWG13" s="242"/>
      <c r="NWH13" s="242"/>
      <c r="NWI13" s="242"/>
      <c r="NWJ13" s="242"/>
      <c r="NWK13" s="242"/>
      <c r="NWL13" s="242"/>
      <c r="NWM13" s="242"/>
      <c r="NWN13" s="242"/>
      <c r="NWO13" s="242"/>
      <c r="NWP13" s="242"/>
      <c r="NWQ13" s="242"/>
      <c r="NWR13" s="242"/>
      <c r="NWS13" s="242"/>
      <c r="NWT13" s="242"/>
      <c r="NWU13" s="242"/>
      <c r="NWV13" s="242"/>
      <c r="NWW13" s="242"/>
      <c r="NWX13" s="242"/>
      <c r="NWY13" s="242"/>
      <c r="NWZ13" s="242"/>
      <c r="NXA13" s="242"/>
      <c r="NXB13" s="242"/>
      <c r="NXC13" s="242"/>
      <c r="NXD13" s="242"/>
      <c r="NXE13" s="242"/>
      <c r="NXF13" s="242"/>
      <c r="NXG13" s="242"/>
      <c r="NXH13" s="242"/>
      <c r="NXI13" s="242"/>
      <c r="NXJ13" s="242"/>
      <c r="NXK13" s="242"/>
      <c r="NXL13" s="242"/>
      <c r="NXM13" s="242"/>
      <c r="NXN13" s="242"/>
      <c r="NXO13" s="242"/>
      <c r="NXP13" s="242"/>
      <c r="NXQ13" s="242"/>
      <c r="NXR13" s="242"/>
      <c r="NXS13" s="242"/>
      <c r="NXT13" s="242"/>
      <c r="NXU13" s="242"/>
      <c r="NXV13" s="242"/>
      <c r="NXW13" s="242"/>
      <c r="NXX13" s="242"/>
      <c r="NXY13" s="242"/>
      <c r="NXZ13" s="242"/>
      <c r="NYA13" s="242"/>
      <c r="NYB13" s="242"/>
      <c r="NYC13" s="242"/>
      <c r="NYD13" s="242"/>
      <c r="NYE13" s="242"/>
      <c r="NYF13" s="242"/>
      <c r="NYG13" s="242"/>
      <c r="NYH13" s="242"/>
      <c r="NYI13" s="242"/>
      <c r="NYJ13" s="242"/>
      <c r="NYK13" s="242"/>
      <c r="NYL13" s="242"/>
      <c r="NYM13" s="242"/>
      <c r="NYN13" s="242"/>
      <c r="NYO13" s="242"/>
      <c r="NYP13" s="242"/>
      <c r="NYQ13" s="242"/>
      <c r="NYR13" s="242"/>
      <c r="NYS13" s="242"/>
      <c r="NYT13" s="242"/>
      <c r="NYU13" s="242"/>
      <c r="NYV13" s="242"/>
      <c r="NYW13" s="242"/>
      <c r="NYX13" s="242"/>
      <c r="NYY13" s="242"/>
      <c r="NYZ13" s="242"/>
      <c r="NZA13" s="242"/>
      <c r="NZB13" s="242"/>
      <c r="NZC13" s="242"/>
      <c r="NZD13" s="242"/>
      <c r="NZE13" s="242"/>
      <c r="NZF13" s="242"/>
      <c r="NZG13" s="242"/>
      <c r="NZH13" s="242"/>
      <c r="NZI13" s="242"/>
      <c r="NZJ13" s="242"/>
      <c r="NZK13" s="242"/>
      <c r="NZL13" s="242"/>
      <c r="NZM13" s="242"/>
      <c r="NZN13" s="242"/>
      <c r="NZO13" s="242"/>
      <c r="NZP13" s="242"/>
      <c r="NZQ13" s="242"/>
      <c r="NZR13" s="242"/>
      <c r="NZS13" s="242"/>
      <c r="NZT13" s="242"/>
      <c r="NZU13" s="242"/>
      <c r="NZV13" s="242"/>
      <c r="NZW13" s="242"/>
      <c r="NZX13" s="242"/>
      <c r="NZY13" s="242"/>
      <c r="NZZ13" s="242"/>
      <c r="OAA13" s="242"/>
      <c r="OAB13" s="242"/>
      <c r="OAC13" s="242"/>
      <c r="OAD13" s="242"/>
      <c r="OAE13" s="242"/>
      <c r="OAF13" s="242"/>
      <c r="OAG13" s="242"/>
      <c r="OAH13" s="242"/>
      <c r="OAI13" s="242"/>
      <c r="OAJ13" s="242"/>
      <c r="OAK13" s="242"/>
      <c r="OAL13" s="242"/>
      <c r="OAM13" s="242"/>
      <c r="OAN13" s="242"/>
      <c r="OAO13" s="242"/>
      <c r="OAP13" s="242"/>
      <c r="OAQ13" s="242"/>
      <c r="OAR13" s="242"/>
      <c r="OAS13" s="242"/>
      <c r="OAT13" s="242"/>
      <c r="OAU13" s="242"/>
      <c r="OAV13" s="242"/>
      <c r="OAW13" s="242"/>
      <c r="OAX13" s="242"/>
      <c r="OAY13" s="242"/>
      <c r="OAZ13" s="242"/>
      <c r="OBA13" s="242"/>
      <c r="OBB13" s="242"/>
      <c r="OBC13" s="242"/>
      <c r="OBD13" s="242"/>
      <c r="OBE13" s="242"/>
      <c r="OBF13" s="242"/>
      <c r="OBG13" s="242"/>
      <c r="OBH13" s="242"/>
      <c r="OBI13" s="242"/>
      <c r="OBJ13" s="242"/>
      <c r="OBK13" s="242"/>
      <c r="OBL13" s="242"/>
      <c r="OBM13" s="242"/>
      <c r="OBN13" s="242"/>
      <c r="OBO13" s="242"/>
      <c r="OBP13" s="242"/>
      <c r="OBQ13" s="242"/>
      <c r="OBR13" s="242"/>
      <c r="OBS13" s="242"/>
      <c r="OBT13" s="242"/>
      <c r="OBU13" s="242"/>
      <c r="OBV13" s="242"/>
      <c r="OBW13" s="242"/>
      <c r="OBX13" s="242"/>
      <c r="OBY13" s="242"/>
      <c r="OBZ13" s="242"/>
      <c r="OCA13" s="242"/>
      <c r="OCB13" s="242"/>
      <c r="OCC13" s="242"/>
      <c r="OCD13" s="242"/>
      <c r="OCE13" s="242"/>
      <c r="OCF13" s="242"/>
      <c r="OCG13" s="242"/>
      <c r="OCH13" s="242"/>
      <c r="OCI13" s="242"/>
      <c r="OCJ13" s="242"/>
      <c r="OCK13" s="242"/>
      <c r="OCL13" s="242"/>
      <c r="OCM13" s="242"/>
      <c r="OCN13" s="242"/>
      <c r="OCO13" s="242"/>
      <c r="OCP13" s="242"/>
      <c r="OCQ13" s="242"/>
      <c r="OCR13" s="242"/>
      <c r="OCS13" s="242"/>
      <c r="OCT13" s="242"/>
      <c r="OCU13" s="242"/>
      <c r="OCV13" s="242"/>
      <c r="OCW13" s="242"/>
      <c r="OCX13" s="242"/>
      <c r="OCY13" s="242"/>
      <c r="OCZ13" s="242"/>
      <c r="ODA13" s="242"/>
      <c r="ODB13" s="242"/>
      <c r="ODC13" s="242"/>
      <c r="ODD13" s="242"/>
      <c r="ODE13" s="242"/>
      <c r="ODF13" s="242"/>
      <c r="ODG13" s="242"/>
      <c r="ODH13" s="242"/>
      <c r="ODI13" s="242"/>
      <c r="ODJ13" s="242"/>
      <c r="ODK13" s="242"/>
      <c r="ODL13" s="242"/>
      <c r="ODM13" s="242"/>
      <c r="ODN13" s="242"/>
      <c r="ODO13" s="242"/>
      <c r="ODP13" s="242"/>
      <c r="ODQ13" s="242"/>
      <c r="ODR13" s="242"/>
      <c r="ODS13" s="242"/>
      <c r="ODT13" s="242"/>
      <c r="ODU13" s="242"/>
      <c r="ODV13" s="242"/>
      <c r="ODW13" s="242"/>
      <c r="ODX13" s="242"/>
      <c r="ODY13" s="242"/>
      <c r="ODZ13" s="242"/>
      <c r="OEA13" s="242"/>
      <c r="OEB13" s="242"/>
      <c r="OEC13" s="242"/>
      <c r="OED13" s="242"/>
      <c r="OEE13" s="242"/>
      <c r="OEF13" s="242"/>
      <c r="OEG13" s="242"/>
      <c r="OEH13" s="242"/>
      <c r="OEI13" s="242"/>
      <c r="OEJ13" s="242"/>
      <c r="OEK13" s="242"/>
      <c r="OEL13" s="242"/>
      <c r="OEM13" s="242"/>
      <c r="OEN13" s="242"/>
      <c r="OEO13" s="242"/>
      <c r="OEP13" s="242"/>
      <c r="OEQ13" s="242"/>
      <c r="OER13" s="242"/>
      <c r="OES13" s="242"/>
      <c r="OET13" s="242"/>
      <c r="OEU13" s="242"/>
      <c r="OEV13" s="242"/>
      <c r="OEW13" s="242"/>
      <c r="OEX13" s="242"/>
      <c r="OEY13" s="242"/>
      <c r="OEZ13" s="242"/>
      <c r="OFA13" s="242"/>
      <c r="OFB13" s="242"/>
      <c r="OFC13" s="242"/>
      <c r="OFD13" s="242"/>
      <c r="OFE13" s="242"/>
      <c r="OFF13" s="242"/>
      <c r="OFG13" s="242"/>
      <c r="OFH13" s="242"/>
      <c r="OFI13" s="242"/>
      <c r="OFJ13" s="242"/>
      <c r="OFK13" s="242"/>
      <c r="OFL13" s="242"/>
      <c r="OFM13" s="242"/>
      <c r="OFN13" s="242"/>
      <c r="OFO13" s="242"/>
      <c r="OFP13" s="242"/>
      <c r="OFQ13" s="242"/>
      <c r="OFR13" s="242"/>
      <c r="OFS13" s="242"/>
      <c r="OFT13" s="242"/>
      <c r="OFU13" s="242"/>
      <c r="OFV13" s="242"/>
      <c r="OFW13" s="242"/>
      <c r="OFX13" s="242"/>
      <c r="OFY13" s="242"/>
      <c r="OFZ13" s="242"/>
      <c r="OGA13" s="242"/>
      <c r="OGB13" s="242"/>
      <c r="OGC13" s="242"/>
      <c r="OGD13" s="242"/>
      <c r="OGE13" s="242"/>
      <c r="OGF13" s="242"/>
      <c r="OGG13" s="242"/>
      <c r="OGH13" s="242"/>
      <c r="OGI13" s="242"/>
      <c r="OGJ13" s="242"/>
      <c r="OGK13" s="242"/>
      <c r="OGL13" s="242"/>
      <c r="OGM13" s="242"/>
      <c r="OGN13" s="242"/>
      <c r="OGO13" s="242"/>
      <c r="OGP13" s="242"/>
      <c r="OGQ13" s="242"/>
      <c r="OGR13" s="242"/>
      <c r="OGS13" s="242"/>
      <c r="OGT13" s="242"/>
      <c r="OGU13" s="242"/>
      <c r="OGV13" s="242"/>
      <c r="OGW13" s="242"/>
      <c r="OGX13" s="242"/>
      <c r="OGY13" s="242"/>
      <c r="OGZ13" s="242"/>
      <c r="OHA13" s="242"/>
      <c r="OHB13" s="242"/>
      <c r="OHC13" s="242"/>
      <c r="OHD13" s="242"/>
      <c r="OHE13" s="242"/>
      <c r="OHF13" s="242"/>
      <c r="OHG13" s="242"/>
      <c r="OHH13" s="242"/>
      <c r="OHI13" s="242"/>
      <c r="OHJ13" s="242"/>
      <c r="OHK13" s="242"/>
      <c r="OHL13" s="242"/>
      <c r="OHM13" s="242"/>
      <c r="OHN13" s="242"/>
      <c r="OHO13" s="242"/>
      <c r="OHP13" s="242"/>
      <c r="OHQ13" s="242"/>
      <c r="OHR13" s="242"/>
      <c r="OHS13" s="242"/>
      <c r="OHT13" s="242"/>
      <c r="OHU13" s="242"/>
      <c r="OHV13" s="242"/>
      <c r="OHW13" s="242"/>
      <c r="OHX13" s="242"/>
      <c r="OHY13" s="242"/>
      <c r="OHZ13" s="242"/>
      <c r="OIA13" s="242"/>
      <c r="OIB13" s="242"/>
      <c r="OIC13" s="242"/>
      <c r="OID13" s="242"/>
      <c r="OIE13" s="242"/>
      <c r="OIF13" s="242"/>
      <c r="OIG13" s="242"/>
      <c r="OIH13" s="242"/>
      <c r="OII13" s="242"/>
      <c r="OIJ13" s="242"/>
      <c r="OIK13" s="242"/>
      <c r="OIL13" s="242"/>
      <c r="OIM13" s="242"/>
      <c r="OIN13" s="242"/>
      <c r="OIO13" s="242"/>
      <c r="OIP13" s="242"/>
      <c r="OIQ13" s="242"/>
      <c r="OIR13" s="242"/>
      <c r="OIS13" s="242"/>
      <c r="OIT13" s="242"/>
      <c r="OIU13" s="242"/>
      <c r="OIV13" s="242"/>
      <c r="OIW13" s="242"/>
      <c r="OIX13" s="242"/>
      <c r="OIY13" s="242"/>
      <c r="OIZ13" s="242"/>
      <c r="OJA13" s="242"/>
      <c r="OJB13" s="242"/>
      <c r="OJC13" s="242"/>
      <c r="OJD13" s="242"/>
      <c r="OJE13" s="242"/>
      <c r="OJF13" s="242"/>
      <c r="OJG13" s="242"/>
      <c r="OJH13" s="242"/>
      <c r="OJI13" s="242"/>
      <c r="OJJ13" s="242"/>
      <c r="OJK13" s="242"/>
      <c r="OJL13" s="242"/>
      <c r="OJM13" s="242"/>
      <c r="OJN13" s="242"/>
      <c r="OJO13" s="242"/>
      <c r="OJP13" s="242"/>
      <c r="OJQ13" s="242"/>
      <c r="OJR13" s="242"/>
      <c r="OJS13" s="242"/>
      <c r="OJT13" s="242"/>
      <c r="OJU13" s="242"/>
      <c r="OJV13" s="242"/>
      <c r="OJW13" s="242"/>
      <c r="OJX13" s="242"/>
      <c r="OJY13" s="242"/>
      <c r="OJZ13" s="242"/>
      <c r="OKA13" s="242"/>
      <c r="OKB13" s="242"/>
      <c r="OKC13" s="242"/>
      <c r="OKD13" s="242"/>
      <c r="OKE13" s="242"/>
      <c r="OKF13" s="242"/>
      <c r="OKG13" s="242"/>
      <c r="OKH13" s="242"/>
      <c r="OKI13" s="242"/>
      <c r="OKJ13" s="242"/>
      <c r="OKK13" s="242"/>
      <c r="OKL13" s="242"/>
      <c r="OKM13" s="242"/>
      <c r="OKN13" s="242"/>
      <c r="OKO13" s="242"/>
      <c r="OKP13" s="242"/>
      <c r="OKQ13" s="242"/>
      <c r="OKR13" s="242"/>
      <c r="OKS13" s="242"/>
      <c r="OKT13" s="242"/>
      <c r="OKU13" s="242"/>
      <c r="OKV13" s="242"/>
      <c r="OKW13" s="242"/>
      <c r="OKX13" s="242"/>
      <c r="OKY13" s="242"/>
      <c r="OKZ13" s="242"/>
      <c r="OLA13" s="242"/>
      <c r="OLB13" s="242"/>
      <c r="OLC13" s="242"/>
      <c r="OLD13" s="242"/>
      <c r="OLE13" s="242"/>
      <c r="OLF13" s="242"/>
      <c r="OLG13" s="242"/>
      <c r="OLH13" s="242"/>
      <c r="OLI13" s="242"/>
      <c r="OLJ13" s="242"/>
      <c r="OLK13" s="242"/>
      <c r="OLL13" s="242"/>
      <c r="OLM13" s="242"/>
      <c r="OLN13" s="242"/>
      <c r="OLO13" s="242"/>
      <c r="OLP13" s="242"/>
      <c r="OLQ13" s="242"/>
      <c r="OLR13" s="242"/>
      <c r="OLS13" s="242"/>
      <c r="OLT13" s="242"/>
      <c r="OLU13" s="242"/>
      <c r="OLV13" s="242"/>
      <c r="OLW13" s="242"/>
      <c r="OLX13" s="242"/>
      <c r="OLY13" s="242"/>
      <c r="OLZ13" s="242"/>
      <c r="OMA13" s="242"/>
      <c r="OMB13" s="242"/>
      <c r="OMC13" s="242"/>
      <c r="OMD13" s="242"/>
      <c r="OME13" s="242"/>
      <c r="OMF13" s="242"/>
      <c r="OMG13" s="242"/>
      <c r="OMH13" s="242"/>
      <c r="OMI13" s="242"/>
      <c r="OMJ13" s="242"/>
      <c r="OMK13" s="242"/>
      <c r="OML13" s="242"/>
      <c r="OMM13" s="242"/>
      <c r="OMN13" s="242"/>
      <c r="OMO13" s="242"/>
      <c r="OMP13" s="242"/>
      <c r="OMQ13" s="242"/>
      <c r="OMR13" s="242"/>
      <c r="OMS13" s="242"/>
      <c r="OMT13" s="242"/>
      <c r="OMU13" s="242"/>
      <c r="OMV13" s="242"/>
      <c r="OMW13" s="242"/>
      <c r="OMX13" s="242"/>
      <c r="OMY13" s="242"/>
      <c r="OMZ13" s="242"/>
      <c r="ONA13" s="242"/>
      <c r="ONB13" s="242"/>
      <c r="ONC13" s="242"/>
      <c r="OND13" s="242"/>
      <c r="ONE13" s="242"/>
      <c r="ONF13" s="242"/>
      <c r="ONG13" s="242"/>
      <c r="ONH13" s="242"/>
      <c r="ONI13" s="242"/>
      <c r="ONJ13" s="242"/>
      <c r="ONK13" s="242"/>
      <c r="ONL13" s="242"/>
      <c r="ONM13" s="242"/>
      <c r="ONN13" s="242"/>
      <c r="ONO13" s="242"/>
      <c r="ONP13" s="242"/>
      <c r="ONQ13" s="242"/>
      <c r="ONR13" s="242"/>
      <c r="ONS13" s="242"/>
      <c r="ONT13" s="242"/>
      <c r="ONU13" s="242"/>
      <c r="ONV13" s="242"/>
      <c r="ONW13" s="242"/>
      <c r="ONX13" s="242"/>
      <c r="ONY13" s="242"/>
      <c r="ONZ13" s="242"/>
      <c r="OOA13" s="242"/>
      <c r="OOB13" s="242"/>
      <c r="OOC13" s="242"/>
      <c r="OOD13" s="242"/>
      <c r="OOE13" s="242"/>
      <c r="OOF13" s="242"/>
      <c r="OOG13" s="242"/>
      <c r="OOH13" s="242"/>
      <c r="OOI13" s="242"/>
      <c r="OOJ13" s="242"/>
      <c r="OOK13" s="242"/>
      <c r="OOL13" s="242"/>
      <c r="OOM13" s="242"/>
      <c r="OON13" s="242"/>
      <c r="OOO13" s="242"/>
      <c r="OOP13" s="242"/>
      <c r="OOQ13" s="242"/>
      <c r="OOR13" s="242"/>
      <c r="OOS13" s="242"/>
      <c r="OOT13" s="242"/>
      <c r="OOU13" s="242"/>
      <c r="OOV13" s="242"/>
      <c r="OOW13" s="242"/>
      <c r="OOX13" s="242"/>
      <c r="OOY13" s="242"/>
      <c r="OOZ13" s="242"/>
      <c r="OPA13" s="242"/>
      <c r="OPB13" s="242"/>
      <c r="OPC13" s="242"/>
      <c r="OPD13" s="242"/>
      <c r="OPE13" s="242"/>
      <c r="OPF13" s="242"/>
      <c r="OPG13" s="242"/>
      <c r="OPH13" s="242"/>
      <c r="OPI13" s="242"/>
      <c r="OPJ13" s="242"/>
      <c r="OPK13" s="242"/>
      <c r="OPL13" s="242"/>
      <c r="OPM13" s="242"/>
      <c r="OPN13" s="242"/>
      <c r="OPO13" s="242"/>
      <c r="OPP13" s="242"/>
      <c r="OPQ13" s="242"/>
      <c r="OPR13" s="242"/>
      <c r="OPS13" s="242"/>
      <c r="OPT13" s="242"/>
      <c r="OPU13" s="242"/>
      <c r="OPV13" s="242"/>
      <c r="OPW13" s="242"/>
      <c r="OPX13" s="242"/>
      <c r="OPY13" s="242"/>
      <c r="OPZ13" s="242"/>
      <c r="OQA13" s="242"/>
      <c r="OQB13" s="242"/>
      <c r="OQC13" s="242"/>
      <c r="OQD13" s="242"/>
      <c r="OQE13" s="242"/>
      <c r="OQF13" s="242"/>
      <c r="OQG13" s="242"/>
      <c r="OQH13" s="242"/>
      <c r="OQI13" s="242"/>
      <c r="OQJ13" s="242"/>
      <c r="OQK13" s="242"/>
      <c r="OQL13" s="242"/>
      <c r="OQM13" s="242"/>
      <c r="OQN13" s="242"/>
      <c r="OQO13" s="242"/>
      <c r="OQP13" s="242"/>
      <c r="OQQ13" s="242"/>
      <c r="OQR13" s="242"/>
      <c r="OQS13" s="242"/>
      <c r="OQT13" s="242"/>
      <c r="OQU13" s="242"/>
      <c r="OQV13" s="242"/>
      <c r="OQW13" s="242"/>
      <c r="OQX13" s="242"/>
      <c r="OQY13" s="242"/>
      <c r="OQZ13" s="242"/>
      <c r="ORA13" s="242"/>
      <c r="ORB13" s="242"/>
      <c r="ORC13" s="242"/>
      <c r="ORD13" s="242"/>
      <c r="ORE13" s="242"/>
      <c r="ORF13" s="242"/>
      <c r="ORG13" s="242"/>
      <c r="ORH13" s="242"/>
      <c r="ORI13" s="242"/>
      <c r="ORJ13" s="242"/>
      <c r="ORK13" s="242"/>
      <c r="ORL13" s="242"/>
      <c r="ORM13" s="242"/>
      <c r="ORN13" s="242"/>
      <c r="ORO13" s="242"/>
      <c r="ORP13" s="242"/>
      <c r="ORQ13" s="242"/>
      <c r="ORR13" s="242"/>
      <c r="ORS13" s="242"/>
      <c r="ORT13" s="242"/>
      <c r="ORU13" s="242"/>
      <c r="ORV13" s="242"/>
      <c r="ORW13" s="242"/>
      <c r="ORX13" s="242"/>
      <c r="ORY13" s="242"/>
      <c r="ORZ13" s="242"/>
      <c r="OSA13" s="242"/>
      <c r="OSB13" s="242"/>
      <c r="OSC13" s="242"/>
      <c r="OSD13" s="242"/>
      <c r="OSE13" s="242"/>
      <c r="OSF13" s="242"/>
      <c r="OSG13" s="242"/>
      <c r="OSH13" s="242"/>
      <c r="OSI13" s="242"/>
      <c r="OSJ13" s="242"/>
      <c r="OSK13" s="242"/>
      <c r="OSL13" s="242"/>
      <c r="OSM13" s="242"/>
      <c r="OSN13" s="242"/>
      <c r="OSO13" s="242"/>
      <c r="OSP13" s="242"/>
      <c r="OSQ13" s="242"/>
      <c r="OSR13" s="242"/>
      <c r="OSS13" s="242"/>
      <c r="OST13" s="242"/>
      <c r="OSU13" s="242"/>
      <c r="OSV13" s="242"/>
      <c r="OSW13" s="242"/>
      <c r="OSX13" s="242"/>
      <c r="OSY13" s="242"/>
      <c r="OSZ13" s="242"/>
      <c r="OTA13" s="242"/>
      <c r="OTB13" s="242"/>
      <c r="OTC13" s="242"/>
      <c r="OTD13" s="242"/>
      <c r="OTE13" s="242"/>
      <c r="OTF13" s="242"/>
      <c r="OTG13" s="242"/>
      <c r="OTH13" s="242"/>
      <c r="OTI13" s="242"/>
      <c r="OTJ13" s="242"/>
      <c r="OTK13" s="242"/>
      <c r="OTL13" s="242"/>
      <c r="OTM13" s="242"/>
      <c r="OTN13" s="242"/>
      <c r="OTO13" s="242"/>
      <c r="OTP13" s="242"/>
      <c r="OTQ13" s="242"/>
      <c r="OTR13" s="242"/>
      <c r="OTS13" s="242"/>
      <c r="OTT13" s="242"/>
      <c r="OTU13" s="242"/>
      <c r="OTV13" s="242"/>
      <c r="OTW13" s="242"/>
      <c r="OTX13" s="242"/>
      <c r="OTY13" s="242"/>
      <c r="OTZ13" s="242"/>
      <c r="OUA13" s="242"/>
      <c r="OUB13" s="242"/>
      <c r="OUC13" s="242"/>
      <c r="OUD13" s="242"/>
      <c r="OUE13" s="242"/>
      <c r="OUF13" s="242"/>
      <c r="OUG13" s="242"/>
      <c r="OUH13" s="242"/>
      <c r="OUI13" s="242"/>
      <c r="OUJ13" s="242"/>
      <c r="OUK13" s="242"/>
      <c r="OUL13" s="242"/>
      <c r="OUM13" s="242"/>
      <c r="OUN13" s="242"/>
      <c r="OUO13" s="242"/>
      <c r="OUP13" s="242"/>
      <c r="OUQ13" s="242"/>
      <c r="OUR13" s="242"/>
      <c r="OUS13" s="242"/>
      <c r="OUT13" s="242"/>
      <c r="OUU13" s="242"/>
      <c r="OUV13" s="242"/>
      <c r="OUW13" s="242"/>
      <c r="OUX13" s="242"/>
      <c r="OUY13" s="242"/>
      <c r="OUZ13" s="242"/>
      <c r="OVA13" s="242"/>
      <c r="OVB13" s="242"/>
      <c r="OVC13" s="242"/>
      <c r="OVD13" s="242"/>
      <c r="OVE13" s="242"/>
      <c r="OVF13" s="242"/>
      <c r="OVG13" s="242"/>
      <c r="OVH13" s="242"/>
      <c r="OVI13" s="242"/>
      <c r="OVJ13" s="242"/>
      <c r="OVK13" s="242"/>
      <c r="OVL13" s="242"/>
      <c r="OVM13" s="242"/>
      <c r="OVN13" s="242"/>
      <c r="OVO13" s="242"/>
      <c r="OVP13" s="242"/>
      <c r="OVQ13" s="242"/>
      <c r="OVR13" s="242"/>
      <c r="OVS13" s="242"/>
      <c r="OVT13" s="242"/>
      <c r="OVU13" s="242"/>
      <c r="OVV13" s="242"/>
      <c r="OVW13" s="242"/>
      <c r="OVX13" s="242"/>
      <c r="OVY13" s="242"/>
      <c r="OVZ13" s="242"/>
      <c r="OWA13" s="242"/>
      <c r="OWB13" s="242"/>
      <c r="OWC13" s="242"/>
      <c r="OWD13" s="242"/>
      <c r="OWE13" s="242"/>
      <c r="OWF13" s="242"/>
      <c r="OWG13" s="242"/>
      <c r="OWH13" s="242"/>
      <c r="OWI13" s="242"/>
      <c r="OWJ13" s="242"/>
      <c r="OWK13" s="242"/>
      <c r="OWL13" s="242"/>
      <c r="OWM13" s="242"/>
      <c r="OWN13" s="242"/>
      <c r="OWO13" s="242"/>
      <c r="OWP13" s="242"/>
      <c r="OWQ13" s="242"/>
      <c r="OWR13" s="242"/>
      <c r="OWS13" s="242"/>
      <c r="OWT13" s="242"/>
      <c r="OWU13" s="242"/>
      <c r="OWV13" s="242"/>
      <c r="OWW13" s="242"/>
      <c r="OWX13" s="242"/>
      <c r="OWY13" s="242"/>
      <c r="OWZ13" s="242"/>
      <c r="OXA13" s="242"/>
      <c r="OXB13" s="242"/>
      <c r="OXC13" s="242"/>
      <c r="OXD13" s="242"/>
      <c r="OXE13" s="242"/>
      <c r="OXF13" s="242"/>
      <c r="OXG13" s="242"/>
      <c r="OXH13" s="242"/>
      <c r="OXI13" s="242"/>
      <c r="OXJ13" s="242"/>
      <c r="OXK13" s="242"/>
      <c r="OXL13" s="242"/>
      <c r="OXM13" s="242"/>
      <c r="OXN13" s="242"/>
      <c r="OXO13" s="242"/>
      <c r="OXP13" s="242"/>
      <c r="OXQ13" s="242"/>
      <c r="OXR13" s="242"/>
      <c r="OXS13" s="242"/>
      <c r="OXT13" s="242"/>
      <c r="OXU13" s="242"/>
      <c r="OXV13" s="242"/>
      <c r="OXW13" s="242"/>
      <c r="OXX13" s="242"/>
      <c r="OXY13" s="242"/>
      <c r="OXZ13" s="242"/>
      <c r="OYA13" s="242"/>
      <c r="OYB13" s="242"/>
      <c r="OYC13" s="242"/>
      <c r="OYD13" s="242"/>
      <c r="OYE13" s="242"/>
      <c r="OYF13" s="242"/>
      <c r="OYG13" s="242"/>
      <c r="OYH13" s="242"/>
      <c r="OYI13" s="242"/>
      <c r="OYJ13" s="242"/>
      <c r="OYK13" s="242"/>
      <c r="OYL13" s="242"/>
      <c r="OYM13" s="242"/>
      <c r="OYN13" s="242"/>
      <c r="OYO13" s="242"/>
      <c r="OYP13" s="242"/>
      <c r="OYQ13" s="242"/>
      <c r="OYR13" s="242"/>
      <c r="OYS13" s="242"/>
      <c r="OYT13" s="242"/>
      <c r="OYU13" s="242"/>
      <c r="OYV13" s="242"/>
      <c r="OYW13" s="242"/>
      <c r="OYX13" s="242"/>
      <c r="OYY13" s="242"/>
      <c r="OYZ13" s="242"/>
      <c r="OZA13" s="242"/>
      <c r="OZB13" s="242"/>
      <c r="OZC13" s="242"/>
      <c r="OZD13" s="242"/>
      <c r="OZE13" s="242"/>
      <c r="OZF13" s="242"/>
      <c r="OZG13" s="242"/>
      <c r="OZH13" s="242"/>
      <c r="OZI13" s="242"/>
      <c r="OZJ13" s="242"/>
      <c r="OZK13" s="242"/>
      <c r="OZL13" s="242"/>
      <c r="OZM13" s="242"/>
      <c r="OZN13" s="242"/>
      <c r="OZO13" s="242"/>
      <c r="OZP13" s="242"/>
      <c r="OZQ13" s="242"/>
      <c r="OZR13" s="242"/>
      <c r="OZS13" s="242"/>
      <c r="OZT13" s="242"/>
      <c r="OZU13" s="242"/>
      <c r="OZV13" s="242"/>
      <c r="OZW13" s="242"/>
      <c r="OZX13" s="242"/>
      <c r="OZY13" s="242"/>
      <c r="OZZ13" s="242"/>
      <c r="PAA13" s="242"/>
      <c r="PAB13" s="242"/>
      <c r="PAC13" s="242"/>
      <c r="PAD13" s="242"/>
      <c r="PAE13" s="242"/>
      <c r="PAF13" s="242"/>
      <c r="PAG13" s="242"/>
      <c r="PAH13" s="242"/>
      <c r="PAI13" s="242"/>
      <c r="PAJ13" s="242"/>
      <c r="PAK13" s="242"/>
      <c r="PAL13" s="242"/>
      <c r="PAM13" s="242"/>
      <c r="PAN13" s="242"/>
      <c r="PAO13" s="242"/>
      <c r="PAP13" s="242"/>
      <c r="PAQ13" s="242"/>
      <c r="PAR13" s="242"/>
      <c r="PAS13" s="242"/>
      <c r="PAT13" s="242"/>
      <c r="PAU13" s="242"/>
      <c r="PAV13" s="242"/>
      <c r="PAW13" s="242"/>
      <c r="PAX13" s="242"/>
      <c r="PAY13" s="242"/>
      <c r="PAZ13" s="242"/>
      <c r="PBA13" s="242"/>
      <c r="PBB13" s="242"/>
      <c r="PBC13" s="242"/>
      <c r="PBD13" s="242"/>
      <c r="PBE13" s="242"/>
      <c r="PBF13" s="242"/>
      <c r="PBG13" s="242"/>
      <c r="PBH13" s="242"/>
      <c r="PBI13" s="242"/>
      <c r="PBJ13" s="242"/>
      <c r="PBK13" s="242"/>
      <c r="PBL13" s="242"/>
      <c r="PBM13" s="242"/>
      <c r="PBN13" s="242"/>
      <c r="PBO13" s="242"/>
      <c r="PBP13" s="242"/>
      <c r="PBQ13" s="242"/>
      <c r="PBR13" s="242"/>
      <c r="PBS13" s="242"/>
      <c r="PBT13" s="242"/>
      <c r="PBU13" s="242"/>
      <c r="PBV13" s="242"/>
      <c r="PBW13" s="242"/>
      <c r="PBX13" s="242"/>
      <c r="PBY13" s="242"/>
      <c r="PBZ13" s="242"/>
      <c r="PCA13" s="242"/>
      <c r="PCB13" s="242"/>
      <c r="PCC13" s="242"/>
      <c r="PCD13" s="242"/>
      <c r="PCE13" s="242"/>
      <c r="PCF13" s="242"/>
      <c r="PCG13" s="242"/>
      <c r="PCH13" s="242"/>
      <c r="PCI13" s="242"/>
      <c r="PCJ13" s="242"/>
      <c r="PCK13" s="242"/>
      <c r="PCL13" s="242"/>
      <c r="PCM13" s="242"/>
      <c r="PCN13" s="242"/>
      <c r="PCO13" s="242"/>
      <c r="PCP13" s="242"/>
      <c r="PCQ13" s="242"/>
      <c r="PCR13" s="242"/>
      <c r="PCS13" s="242"/>
      <c r="PCT13" s="242"/>
      <c r="PCU13" s="242"/>
      <c r="PCV13" s="242"/>
      <c r="PCW13" s="242"/>
      <c r="PCX13" s="242"/>
      <c r="PCY13" s="242"/>
      <c r="PCZ13" s="242"/>
      <c r="PDA13" s="242"/>
      <c r="PDB13" s="242"/>
      <c r="PDC13" s="242"/>
      <c r="PDD13" s="242"/>
      <c r="PDE13" s="242"/>
      <c r="PDF13" s="242"/>
      <c r="PDG13" s="242"/>
      <c r="PDH13" s="242"/>
      <c r="PDI13" s="242"/>
      <c r="PDJ13" s="242"/>
      <c r="PDK13" s="242"/>
      <c r="PDL13" s="242"/>
      <c r="PDM13" s="242"/>
      <c r="PDN13" s="242"/>
      <c r="PDO13" s="242"/>
      <c r="PDP13" s="242"/>
      <c r="PDQ13" s="242"/>
      <c r="PDR13" s="242"/>
      <c r="PDS13" s="242"/>
      <c r="PDT13" s="242"/>
      <c r="PDU13" s="242"/>
      <c r="PDV13" s="242"/>
      <c r="PDW13" s="242"/>
      <c r="PDX13" s="242"/>
      <c r="PDY13" s="242"/>
      <c r="PDZ13" s="242"/>
      <c r="PEA13" s="242"/>
      <c r="PEB13" s="242"/>
      <c r="PEC13" s="242"/>
      <c r="PED13" s="242"/>
      <c r="PEE13" s="242"/>
      <c r="PEF13" s="242"/>
      <c r="PEG13" s="242"/>
      <c r="PEH13" s="242"/>
      <c r="PEI13" s="242"/>
      <c r="PEJ13" s="242"/>
      <c r="PEK13" s="242"/>
      <c r="PEL13" s="242"/>
      <c r="PEM13" s="242"/>
      <c r="PEN13" s="242"/>
      <c r="PEO13" s="242"/>
      <c r="PEP13" s="242"/>
      <c r="PEQ13" s="242"/>
      <c r="PER13" s="242"/>
      <c r="PES13" s="242"/>
      <c r="PET13" s="242"/>
      <c r="PEU13" s="242"/>
      <c r="PEV13" s="242"/>
      <c r="PEW13" s="242"/>
      <c r="PEX13" s="242"/>
      <c r="PEY13" s="242"/>
      <c r="PEZ13" s="242"/>
      <c r="PFA13" s="242"/>
      <c r="PFB13" s="242"/>
      <c r="PFC13" s="242"/>
      <c r="PFD13" s="242"/>
      <c r="PFE13" s="242"/>
      <c r="PFF13" s="242"/>
      <c r="PFG13" s="242"/>
      <c r="PFH13" s="242"/>
      <c r="PFI13" s="242"/>
      <c r="PFJ13" s="242"/>
      <c r="PFK13" s="242"/>
      <c r="PFL13" s="242"/>
      <c r="PFM13" s="242"/>
      <c r="PFN13" s="242"/>
      <c r="PFO13" s="242"/>
      <c r="PFP13" s="242"/>
      <c r="PFQ13" s="242"/>
      <c r="PFR13" s="242"/>
      <c r="PFS13" s="242"/>
      <c r="PFT13" s="242"/>
      <c r="PFU13" s="242"/>
      <c r="PFV13" s="242"/>
      <c r="PFW13" s="242"/>
      <c r="PFX13" s="242"/>
      <c r="PFY13" s="242"/>
      <c r="PFZ13" s="242"/>
      <c r="PGA13" s="242"/>
      <c r="PGB13" s="242"/>
      <c r="PGC13" s="242"/>
      <c r="PGD13" s="242"/>
      <c r="PGE13" s="242"/>
      <c r="PGF13" s="242"/>
      <c r="PGG13" s="242"/>
      <c r="PGH13" s="242"/>
      <c r="PGI13" s="242"/>
      <c r="PGJ13" s="242"/>
      <c r="PGK13" s="242"/>
      <c r="PGL13" s="242"/>
      <c r="PGM13" s="242"/>
      <c r="PGN13" s="242"/>
      <c r="PGO13" s="242"/>
      <c r="PGP13" s="242"/>
      <c r="PGQ13" s="242"/>
      <c r="PGR13" s="242"/>
      <c r="PGS13" s="242"/>
      <c r="PGT13" s="242"/>
      <c r="PGU13" s="242"/>
      <c r="PGV13" s="242"/>
      <c r="PGW13" s="242"/>
      <c r="PGX13" s="242"/>
      <c r="PGY13" s="242"/>
      <c r="PGZ13" s="242"/>
      <c r="PHA13" s="242"/>
      <c r="PHB13" s="242"/>
      <c r="PHC13" s="242"/>
      <c r="PHD13" s="242"/>
      <c r="PHE13" s="242"/>
      <c r="PHF13" s="242"/>
      <c r="PHG13" s="242"/>
      <c r="PHH13" s="242"/>
      <c r="PHI13" s="242"/>
      <c r="PHJ13" s="242"/>
      <c r="PHK13" s="242"/>
      <c r="PHL13" s="242"/>
      <c r="PHM13" s="242"/>
      <c r="PHN13" s="242"/>
      <c r="PHO13" s="242"/>
      <c r="PHP13" s="242"/>
      <c r="PHQ13" s="242"/>
      <c r="PHR13" s="242"/>
      <c r="PHS13" s="242"/>
      <c r="PHT13" s="242"/>
      <c r="PHU13" s="242"/>
      <c r="PHV13" s="242"/>
      <c r="PHW13" s="242"/>
      <c r="PHX13" s="242"/>
      <c r="PHY13" s="242"/>
      <c r="PHZ13" s="242"/>
      <c r="PIA13" s="242"/>
      <c r="PIB13" s="242"/>
      <c r="PIC13" s="242"/>
      <c r="PID13" s="242"/>
      <c r="PIE13" s="242"/>
      <c r="PIF13" s="242"/>
      <c r="PIG13" s="242"/>
      <c r="PIH13" s="242"/>
      <c r="PII13" s="242"/>
      <c r="PIJ13" s="242"/>
      <c r="PIK13" s="242"/>
      <c r="PIL13" s="242"/>
      <c r="PIM13" s="242"/>
      <c r="PIN13" s="242"/>
      <c r="PIO13" s="242"/>
      <c r="PIP13" s="242"/>
      <c r="PIQ13" s="242"/>
      <c r="PIR13" s="242"/>
      <c r="PIS13" s="242"/>
      <c r="PIT13" s="242"/>
      <c r="PIU13" s="242"/>
      <c r="PIV13" s="242"/>
      <c r="PIW13" s="242"/>
      <c r="PIX13" s="242"/>
      <c r="PIY13" s="242"/>
      <c r="PIZ13" s="242"/>
      <c r="PJA13" s="242"/>
      <c r="PJB13" s="242"/>
      <c r="PJC13" s="242"/>
      <c r="PJD13" s="242"/>
      <c r="PJE13" s="242"/>
      <c r="PJF13" s="242"/>
      <c r="PJG13" s="242"/>
      <c r="PJH13" s="242"/>
      <c r="PJI13" s="242"/>
      <c r="PJJ13" s="242"/>
      <c r="PJK13" s="242"/>
      <c r="PJL13" s="242"/>
      <c r="PJM13" s="242"/>
      <c r="PJN13" s="242"/>
      <c r="PJO13" s="242"/>
      <c r="PJP13" s="242"/>
      <c r="PJQ13" s="242"/>
      <c r="PJR13" s="242"/>
      <c r="PJS13" s="242"/>
      <c r="PJT13" s="242"/>
      <c r="PJU13" s="242"/>
      <c r="PJV13" s="242"/>
      <c r="PJW13" s="242"/>
      <c r="PJX13" s="242"/>
      <c r="PJY13" s="242"/>
      <c r="PJZ13" s="242"/>
      <c r="PKA13" s="242"/>
      <c r="PKB13" s="242"/>
      <c r="PKC13" s="242"/>
      <c r="PKD13" s="242"/>
      <c r="PKE13" s="242"/>
      <c r="PKF13" s="242"/>
      <c r="PKG13" s="242"/>
      <c r="PKH13" s="242"/>
      <c r="PKI13" s="242"/>
      <c r="PKJ13" s="242"/>
      <c r="PKK13" s="242"/>
      <c r="PKL13" s="242"/>
      <c r="PKM13" s="242"/>
      <c r="PKN13" s="242"/>
      <c r="PKO13" s="242"/>
      <c r="PKP13" s="242"/>
      <c r="PKQ13" s="242"/>
      <c r="PKR13" s="242"/>
      <c r="PKS13" s="242"/>
      <c r="PKT13" s="242"/>
      <c r="PKU13" s="242"/>
      <c r="PKV13" s="242"/>
      <c r="PKW13" s="242"/>
      <c r="PKX13" s="242"/>
      <c r="PKY13" s="242"/>
      <c r="PKZ13" s="242"/>
      <c r="PLA13" s="242"/>
      <c r="PLB13" s="242"/>
      <c r="PLC13" s="242"/>
      <c r="PLD13" s="242"/>
      <c r="PLE13" s="242"/>
      <c r="PLF13" s="242"/>
      <c r="PLG13" s="242"/>
      <c r="PLH13" s="242"/>
      <c r="PLI13" s="242"/>
      <c r="PLJ13" s="242"/>
      <c r="PLK13" s="242"/>
      <c r="PLL13" s="242"/>
      <c r="PLM13" s="242"/>
      <c r="PLN13" s="242"/>
      <c r="PLO13" s="242"/>
      <c r="PLP13" s="242"/>
      <c r="PLQ13" s="242"/>
      <c r="PLR13" s="242"/>
      <c r="PLS13" s="242"/>
      <c r="PLT13" s="242"/>
      <c r="PLU13" s="242"/>
      <c r="PLV13" s="242"/>
      <c r="PLW13" s="242"/>
      <c r="PLX13" s="242"/>
      <c r="PLY13" s="242"/>
      <c r="PLZ13" s="242"/>
      <c r="PMA13" s="242"/>
      <c r="PMB13" s="242"/>
      <c r="PMC13" s="242"/>
      <c r="PMD13" s="242"/>
      <c r="PME13" s="242"/>
      <c r="PMF13" s="242"/>
      <c r="PMG13" s="242"/>
      <c r="PMH13" s="242"/>
      <c r="PMI13" s="242"/>
      <c r="PMJ13" s="242"/>
      <c r="PMK13" s="242"/>
      <c r="PML13" s="242"/>
      <c r="PMM13" s="242"/>
      <c r="PMN13" s="242"/>
      <c r="PMO13" s="242"/>
      <c r="PMP13" s="242"/>
      <c r="PMQ13" s="242"/>
      <c r="PMR13" s="242"/>
      <c r="PMS13" s="242"/>
      <c r="PMT13" s="242"/>
      <c r="PMU13" s="242"/>
      <c r="PMV13" s="242"/>
      <c r="PMW13" s="242"/>
      <c r="PMX13" s="242"/>
      <c r="PMY13" s="242"/>
      <c r="PMZ13" s="242"/>
      <c r="PNA13" s="242"/>
      <c r="PNB13" s="242"/>
      <c r="PNC13" s="242"/>
      <c r="PND13" s="242"/>
      <c r="PNE13" s="242"/>
      <c r="PNF13" s="242"/>
      <c r="PNG13" s="242"/>
      <c r="PNH13" s="242"/>
      <c r="PNI13" s="242"/>
      <c r="PNJ13" s="242"/>
      <c r="PNK13" s="242"/>
      <c r="PNL13" s="242"/>
      <c r="PNM13" s="242"/>
      <c r="PNN13" s="242"/>
      <c r="PNO13" s="242"/>
      <c r="PNP13" s="242"/>
      <c r="PNQ13" s="242"/>
      <c r="PNR13" s="242"/>
      <c r="PNS13" s="242"/>
      <c r="PNT13" s="242"/>
      <c r="PNU13" s="242"/>
      <c r="PNV13" s="242"/>
      <c r="PNW13" s="242"/>
      <c r="PNX13" s="242"/>
      <c r="PNY13" s="242"/>
      <c r="PNZ13" s="242"/>
      <c r="POA13" s="242"/>
      <c r="POB13" s="242"/>
      <c r="POC13" s="242"/>
      <c r="POD13" s="242"/>
      <c r="POE13" s="242"/>
      <c r="POF13" s="242"/>
      <c r="POG13" s="242"/>
      <c r="POH13" s="242"/>
      <c r="POI13" s="242"/>
      <c r="POJ13" s="242"/>
      <c r="POK13" s="242"/>
      <c r="POL13" s="242"/>
      <c r="POM13" s="242"/>
      <c r="PON13" s="242"/>
      <c r="POO13" s="242"/>
      <c r="POP13" s="242"/>
      <c r="POQ13" s="242"/>
      <c r="POR13" s="242"/>
      <c r="POS13" s="242"/>
      <c r="POT13" s="242"/>
      <c r="POU13" s="242"/>
      <c r="POV13" s="242"/>
      <c r="POW13" s="242"/>
      <c r="POX13" s="242"/>
      <c r="POY13" s="242"/>
      <c r="POZ13" s="242"/>
      <c r="PPA13" s="242"/>
      <c r="PPB13" s="242"/>
      <c r="PPC13" s="242"/>
      <c r="PPD13" s="242"/>
      <c r="PPE13" s="242"/>
      <c r="PPF13" s="242"/>
      <c r="PPG13" s="242"/>
      <c r="PPH13" s="242"/>
      <c r="PPI13" s="242"/>
      <c r="PPJ13" s="242"/>
      <c r="PPK13" s="242"/>
      <c r="PPL13" s="242"/>
      <c r="PPM13" s="242"/>
      <c r="PPN13" s="242"/>
      <c r="PPO13" s="242"/>
      <c r="PPP13" s="242"/>
      <c r="PPQ13" s="242"/>
      <c r="PPR13" s="242"/>
      <c r="PPS13" s="242"/>
      <c r="PPT13" s="242"/>
      <c r="PPU13" s="242"/>
      <c r="PPV13" s="242"/>
      <c r="PPW13" s="242"/>
      <c r="PPX13" s="242"/>
      <c r="PPY13" s="242"/>
      <c r="PPZ13" s="242"/>
      <c r="PQA13" s="242"/>
      <c r="PQB13" s="242"/>
      <c r="PQC13" s="242"/>
      <c r="PQD13" s="242"/>
      <c r="PQE13" s="242"/>
      <c r="PQF13" s="242"/>
      <c r="PQG13" s="242"/>
      <c r="PQH13" s="242"/>
      <c r="PQI13" s="242"/>
      <c r="PQJ13" s="242"/>
      <c r="PQK13" s="242"/>
      <c r="PQL13" s="242"/>
      <c r="PQM13" s="242"/>
      <c r="PQN13" s="242"/>
      <c r="PQO13" s="242"/>
      <c r="PQP13" s="242"/>
      <c r="PQQ13" s="242"/>
      <c r="PQR13" s="242"/>
      <c r="PQS13" s="242"/>
      <c r="PQT13" s="242"/>
      <c r="PQU13" s="242"/>
      <c r="PQV13" s="242"/>
      <c r="PQW13" s="242"/>
      <c r="PQX13" s="242"/>
      <c r="PQY13" s="242"/>
      <c r="PQZ13" s="242"/>
      <c r="PRA13" s="242"/>
      <c r="PRB13" s="242"/>
      <c r="PRC13" s="242"/>
      <c r="PRD13" s="242"/>
      <c r="PRE13" s="242"/>
      <c r="PRF13" s="242"/>
      <c r="PRG13" s="242"/>
      <c r="PRH13" s="242"/>
      <c r="PRI13" s="242"/>
      <c r="PRJ13" s="242"/>
      <c r="PRK13" s="242"/>
      <c r="PRL13" s="242"/>
      <c r="PRM13" s="242"/>
      <c r="PRN13" s="242"/>
      <c r="PRO13" s="242"/>
      <c r="PRP13" s="242"/>
      <c r="PRQ13" s="242"/>
      <c r="PRR13" s="242"/>
      <c r="PRS13" s="242"/>
      <c r="PRT13" s="242"/>
      <c r="PRU13" s="242"/>
      <c r="PRV13" s="242"/>
      <c r="PRW13" s="242"/>
      <c r="PRX13" s="242"/>
      <c r="PRY13" s="242"/>
      <c r="PRZ13" s="242"/>
      <c r="PSA13" s="242"/>
      <c r="PSB13" s="242"/>
      <c r="PSC13" s="242"/>
      <c r="PSD13" s="242"/>
      <c r="PSE13" s="242"/>
      <c r="PSF13" s="242"/>
      <c r="PSG13" s="242"/>
      <c r="PSH13" s="242"/>
      <c r="PSI13" s="242"/>
      <c r="PSJ13" s="242"/>
      <c r="PSK13" s="242"/>
      <c r="PSL13" s="242"/>
      <c r="PSM13" s="242"/>
      <c r="PSN13" s="242"/>
      <c r="PSO13" s="242"/>
      <c r="PSP13" s="242"/>
      <c r="PSQ13" s="242"/>
      <c r="PSR13" s="242"/>
      <c r="PSS13" s="242"/>
      <c r="PST13" s="242"/>
      <c r="PSU13" s="242"/>
      <c r="PSV13" s="242"/>
      <c r="PSW13" s="242"/>
      <c r="PSX13" s="242"/>
      <c r="PSY13" s="242"/>
      <c r="PSZ13" s="242"/>
      <c r="PTA13" s="242"/>
      <c r="PTB13" s="242"/>
      <c r="PTC13" s="242"/>
      <c r="PTD13" s="242"/>
      <c r="PTE13" s="242"/>
      <c r="PTF13" s="242"/>
      <c r="PTG13" s="242"/>
      <c r="PTH13" s="242"/>
      <c r="PTI13" s="242"/>
      <c r="PTJ13" s="242"/>
      <c r="PTK13" s="242"/>
      <c r="PTL13" s="242"/>
      <c r="PTM13" s="242"/>
      <c r="PTN13" s="242"/>
      <c r="PTO13" s="242"/>
      <c r="PTP13" s="242"/>
      <c r="PTQ13" s="242"/>
      <c r="PTR13" s="242"/>
      <c r="PTS13" s="242"/>
      <c r="PTT13" s="242"/>
      <c r="PTU13" s="242"/>
      <c r="PTV13" s="242"/>
      <c r="PTW13" s="242"/>
      <c r="PTX13" s="242"/>
      <c r="PTY13" s="242"/>
      <c r="PTZ13" s="242"/>
      <c r="PUA13" s="242"/>
      <c r="PUB13" s="242"/>
      <c r="PUC13" s="242"/>
      <c r="PUD13" s="242"/>
      <c r="PUE13" s="242"/>
      <c r="PUF13" s="242"/>
      <c r="PUG13" s="242"/>
      <c r="PUH13" s="242"/>
      <c r="PUI13" s="242"/>
      <c r="PUJ13" s="242"/>
      <c r="PUK13" s="242"/>
      <c r="PUL13" s="242"/>
      <c r="PUM13" s="242"/>
      <c r="PUN13" s="242"/>
      <c r="PUO13" s="242"/>
      <c r="PUP13" s="242"/>
      <c r="PUQ13" s="242"/>
      <c r="PUR13" s="242"/>
      <c r="PUS13" s="242"/>
      <c r="PUT13" s="242"/>
      <c r="PUU13" s="242"/>
      <c r="PUV13" s="242"/>
      <c r="PUW13" s="242"/>
      <c r="PUX13" s="242"/>
      <c r="PUY13" s="242"/>
      <c r="PUZ13" s="242"/>
      <c r="PVA13" s="242"/>
      <c r="PVB13" s="242"/>
      <c r="PVC13" s="242"/>
      <c r="PVD13" s="242"/>
      <c r="PVE13" s="242"/>
      <c r="PVF13" s="242"/>
      <c r="PVG13" s="242"/>
      <c r="PVH13" s="242"/>
      <c r="PVI13" s="242"/>
      <c r="PVJ13" s="242"/>
      <c r="PVK13" s="242"/>
      <c r="PVL13" s="242"/>
      <c r="PVM13" s="242"/>
      <c r="PVN13" s="242"/>
      <c r="PVO13" s="242"/>
      <c r="PVP13" s="242"/>
      <c r="PVQ13" s="242"/>
      <c r="PVR13" s="242"/>
      <c r="PVS13" s="242"/>
      <c r="PVT13" s="242"/>
      <c r="PVU13" s="242"/>
      <c r="PVV13" s="242"/>
      <c r="PVW13" s="242"/>
      <c r="PVX13" s="242"/>
      <c r="PVY13" s="242"/>
      <c r="PVZ13" s="242"/>
      <c r="PWA13" s="242"/>
      <c r="PWB13" s="242"/>
      <c r="PWC13" s="242"/>
      <c r="PWD13" s="242"/>
      <c r="PWE13" s="242"/>
      <c r="PWF13" s="242"/>
      <c r="PWG13" s="242"/>
      <c r="PWH13" s="242"/>
      <c r="PWI13" s="242"/>
      <c r="PWJ13" s="242"/>
      <c r="PWK13" s="242"/>
      <c r="PWL13" s="242"/>
      <c r="PWM13" s="242"/>
      <c r="PWN13" s="242"/>
      <c r="PWO13" s="242"/>
      <c r="PWP13" s="242"/>
      <c r="PWQ13" s="242"/>
      <c r="PWR13" s="242"/>
      <c r="PWS13" s="242"/>
      <c r="PWT13" s="242"/>
      <c r="PWU13" s="242"/>
      <c r="PWV13" s="242"/>
      <c r="PWW13" s="242"/>
      <c r="PWX13" s="242"/>
      <c r="PWY13" s="242"/>
      <c r="PWZ13" s="242"/>
      <c r="PXA13" s="242"/>
      <c r="PXB13" s="242"/>
      <c r="PXC13" s="242"/>
      <c r="PXD13" s="242"/>
      <c r="PXE13" s="242"/>
      <c r="PXF13" s="242"/>
      <c r="PXG13" s="242"/>
      <c r="PXH13" s="242"/>
      <c r="PXI13" s="242"/>
      <c r="PXJ13" s="242"/>
      <c r="PXK13" s="242"/>
      <c r="PXL13" s="242"/>
      <c r="PXM13" s="242"/>
      <c r="PXN13" s="242"/>
      <c r="PXO13" s="242"/>
      <c r="PXP13" s="242"/>
      <c r="PXQ13" s="242"/>
      <c r="PXR13" s="242"/>
      <c r="PXS13" s="242"/>
      <c r="PXT13" s="242"/>
      <c r="PXU13" s="242"/>
      <c r="PXV13" s="242"/>
      <c r="PXW13" s="242"/>
      <c r="PXX13" s="242"/>
      <c r="PXY13" s="242"/>
      <c r="PXZ13" s="242"/>
      <c r="PYA13" s="242"/>
      <c r="PYB13" s="242"/>
      <c r="PYC13" s="242"/>
      <c r="PYD13" s="242"/>
      <c r="PYE13" s="242"/>
      <c r="PYF13" s="242"/>
      <c r="PYG13" s="242"/>
      <c r="PYH13" s="242"/>
      <c r="PYI13" s="242"/>
      <c r="PYJ13" s="242"/>
      <c r="PYK13" s="242"/>
      <c r="PYL13" s="242"/>
      <c r="PYM13" s="242"/>
      <c r="PYN13" s="242"/>
      <c r="PYO13" s="242"/>
      <c r="PYP13" s="242"/>
      <c r="PYQ13" s="242"/>
      <c r="PYR13" s="242"/>
      <c r="PYS13" s="242"/>
      <c r="PYT13" s="242"/>
      <c r="PYU13" s="242"/>
      <c r="PYV13" s="242"/>
      <c r="PYW13" s="242"/>
      <c r="PYX13" s="242"/>
      <c r="PYY13" s="242"/>
      <c r="PYZ13" s="242"/>
      <c r="PZA13" s="242"/>
      <c r="PZB13" s="242"/>
      <c r="PZC13" s="242"/>
      <c r="PZD13" s="242"/>
      <c r="PZE13" s="242"/>
      <c r="PZF13" s="242"/>
      <c r="PZG13" s="242"/>
      <c r="PZH13" s="242"/>
      <c r="PZI13" s="242"/>
      <c r="PZJ13" s="242"/>
      <c r="PZK13" s="242"/>
      <c r="PZL13" s="242"/>
      <c r="PZM13" s="242"/>
      <c r="PZN13" s="242"/>
      <c r="PZO13" s="242"/>
      <c r="PZP13" s="242"/>
      <c r="PZQ13" s="242"/>
      <c r="PZR13" s="242"/>
      <c r="PZS13" s="242"/>
      <c r="PZT13" s="242"/>
      <c r="PZU13" s="242"/>
      <c r="PZV13" s="242"/>
      <c r="PZW13" s="242"/>
      <c r="PZX13" s="242"/>
      <c r="PZY13" s="242"/>
      <c r="PZZ13" s="242"/>
      <c r="QAA13" s="242"/>
      <c r="QAB13" s="242"/>
      <c r="QAC13" s="242"/>
      <c r="QAD13" s="242"/>
      <c r="QAE13" s="242"/>
      <c r="QAF13" s="242"/>
      <c r="QAG13" s="242"/>
      <c r="QAH13" s="242"/>
      <c r="QAI13" s="242"/>
      <c r="QAJ13" s="242"/>
      <c r="QAK13" s="242"/>
      <c r="QAL13" s="242"/>
      <c r="QAM13" s="242"/>
      <c r="QAN13" s="242"/>
      <c r="QAO13" s="242"/>
      <c r="QAP13" s="242"/>
      <c r="QAQ13" s="242"/>
      <c r="QAR13" s="242"/>
      <c r="QAS13" s="242"/>
      <c r="QAT13" s="242"/>
      <c r="QAU13" s="242"/>
      <c r="QAV13" s="242"/>
      <c r="QAW13" s="242"/>
      <c r="QAX13" s="242"/>
      <c r="QAY13" s="242"/>
      <c r="QAZ13" s="242"/>
      <c r="QBA13" s="242"/>
      <c r="QBB13" s="242"/>
      <c r="QBC13" s="242"/>
      <c r="QBD13" s="242"/>
      <c r="QBE13" s="242"/>
      <c r="QBF13" s="242"/>
      <c r="QBG13" s="242"/>
      <c r="QBH13" s="242"/>
      <c r="QBI13" s="242"/>
      <c r="QBJ13" s="242"/>
      <c r="QBK13" s="242"/>
      <c r="QBL13" s="242"/>
      <c r="QBM13" s="242"/>
      <c r="QBN13" s="242"/>
      <c r="QBO13" s="242"/>
      <c r="QBP13" s="242"/>
      <c r="QBQ13" s="242"/>
      <c r="QBR13" s="242"/>
      <c r="QBS13" s="242"/>
      <c r="QBT13" s="242"/>
      <c r="QBU13" s="242"/>
      <c r="QBV13" s="242"/>
      <c r="QBW13" s="242"/>
      <c r="QBX13" s="242"/>
      <c r="QBY13" s="242"/>
      <c r="QBZ13" s="242"/>
      <c r="QCA13" s="242"/>
      <c r="QCB13" s="242"/>
      <c r="QCC13" s="242"/>
      <c r="QCD13" s="242"/>
      <c r="QCE13" s="242"/>
      <c r="QCF13" s="242"/>
      <c r="QCG13" s="242"/>
      <c r="QCH13" s="242"/>
      <c r="QCI13" s="242"/>
      <c r="QCJ13" s="242"/>
      <c r="QCK13" s="242"/>
      <c r="QCL13" s="242"/>
      <c r="QCM13" s="242"/>
      <c r="QCN13" s="242"/>
      <c r="QCO13" s="242"/>
      <c r="QCP13" s="242"/>
      <c r="QCQ13" s="242"/>
      <c r="QCR13" s="242"/>
      <c r="QCS13" s="242"/>
      <c r="QCT13" s="242"/>
      <c r="QCU13" s="242"/>
      <c r="QCV13" s="242"/>
      <c r="QCW13" s="242"/>
      <c r="QCX13" s="242"/>
      <c r="QCY13" s="242"/>
      <c r="QCZ13" s="242"/>
      <c r="QDA13" s="242"/>
      <c r="QDB13" s="242"/>
      <c r="QDC13" s="242"/>
      <c r="QDD13" s="242"/>
      <c r="QDE13" s="242"/>
      <c r="QDF13" s="242"/>
      <c r="QDG13" s="242"/>
      <c r="QDH13" s="242"/>
      <c r="QDI13" s="242"/>
      <c r="QDJ13" s="242"/>
      <c r="QDK13" s="242"/>
      <c r="QDL13" s="242"/>
      <c r="QDM13" s="242"/>
      <c r="QDN13" s="242"/>
      <c r="QDO13" s="242"/>
      <c r="QDP13" s="242"/>
      <c r="QDQ13" s="242"/>
      <c r="QDR13" s="242"/>
      <c r="QDS13" s="242"/>
      <c r="QDT13" s="242"/>
      <c r="QDU13" s="242"/>
      <c r="QDV13" s="242"/>
      <c r="QDW13" s="242"/>
      <c r="QDX13" s="242"/>
      <c r="QDY13" s="242"/>
      <c r="QDZ13" s="242"/>
      <c r="QEA13" s="242"/>
      <c r="QEB13" s="242"/>
      <c r="QEC13" s="242"/>
      <c r="QED13" s="242"/>
      <c r="QEE13" s="242"/>
      <c r="QEF13" s="242"/>
      <c r="QEG13" s="242"/>
      <c r="QEH13" s="242"/>
      <c r="QEI13" s="242"/>
      <c r="QEJ13" s="242"/>
      <c r="QEK13" s="242"/>
      <c r="QEL13" s="242"/>
      <c r="QEM13" s="242"/>
      <c r="QEN13" s="242"/>
      <c r="QEO13" s="242"/>
      <c r="QEP13" s="242"/>
      <c r="QEQ13" s="242"/>
      <c r="QER13" s="242"/>
      <c r="QES13" s="242"/>
      <c r="QET13" s="242"/>
      <c r="QEU13" s="242"/>
      <c r="QEV13" s="242"/>
      <c r="QEW13" s="242"/>
      <c r="QEX13" s="242"/>
      <c r="QEY13" s="242"/>
      <c r="QEZ13" s="242"/>
      <c r="QFA13" s="242"/>
      <c r="QFB13" s="242"/>
      <c r="QFC13" s="242"/>
      <c r="QFD13" s="242"/>
      <c r="QFE13" s="242"/>
      <c r="QFF13" s="242"/>
      <c r="QFG13" s="242"/>
      <c r="QFH13" s="242"/>
      <c r="QFI13" s="242"/>
      <c r="QFJ13" s="242"/>
      <c r="QFK13" s="242"/>
      <c r="QFL13" s="242"/>
      <c r="QFM13" s="242"/>
      <c r="QFN13" s="242"/>
      <c r="QFO13" s="242"/>
      <c r="QFP13" s="242"/>
      <c r="QFQ13" s="242"/>
      <c r="QFR13" s="242"/>
      <c r="QFS13" s="242"/>
      <c r="QFT13" s="242"/>
      <c r="QFU13" s="242"/>
      <c r="QFV13" s="242"/>
      <c r="QFW13" s="242"/>
      <c r="QFX13" s="242"/>
      <c r="QFY13" s="242"/>
      <c r="QFZ13" s="242"/>
      <c r="QGA13" s="242"/>
      <c r="QGB13" s="242"/>
      <c r="QGC13" s="242"/>
      <c r="QGD13" s="242"/>
      <c r="QGE13" s="242"/>
      <c r="QGF13" s="242"/>
      <c r="QGG13" s="242"/>
      <c r="QGH13" s="242"/>
      <c r="QGI13" s="242"/>
      <c r="QGJ13" s="242"/>
      <c r="QGK13" s="242"/>
      <c r="QGL13" s="242"/>
      <c r="QGM13" s="242"/>
      <c r="QGN13" s="242"/>
      <c r="QGO13" s="242"/>
      <c r="QGP13" s="242"/>
      <c r="QGQ13" s="242"/>
      <c r="QGR13" s="242"/>
      <c r="QGS13" s="242"/>
      <c r="QGT13" s="242"/>
      <c r="QGU13" s="242"/>
      <c r="QGV13" s="242"/>
      <c r="QGW13" s="242"/>
      <c r="QGX13" s="242"/>
      <c r="QGY13" s="242"/>
      <c r="QGZ13" s="242"/>
      <c r="QHA13" s="242"/>
      <c r="QHB13" s="242"/>
      <c r="QHC13" s="242"/>
      <c r="QHD13" s="242"/>
      <c r="QHE13" s="242"/>
      <c r="QHF13" s="242"/>
      <c r="QHG13" s="242"/>
      <c r="QHH13" s="242"/>
      <c r="QHI13" s="242"/>
      <c r="QHJ13" s="242"/>
      <c r="QHK13" s="242"/>
      <c r="QHL13" s="242"/>
      <c r="QHM13" s="242"/>
      <c r="QHN13" s="242"/>
      <c r="QHO13" s="242"/>
      <c r="QHP13" s="242"/>
      <c r="QHQ13" s="242"/>
      <c r="QHR13" s="242"/>
      <c r="QHS13" s="242"/>
      <c r="QHT13" s="242"/>
      <c r="QHU13" s="242"/>
      <c r="QHV13" s="242"/>
      <c r="QHW13" s="242"/>
      <c r="QHX13" s="242"/>
      <c r="QHY13" s="242"/>
      <c r="QHZ13" s="242"/>
      <c r="QIA13" s="242"/>
      <c r="QIB13" s="242"/>
      <c r="QIC13" s="242"/>
      <c r="QID13" s="242"/>
      <c r="QIE13" s="242"/>
      <c r="QIF13" s="242"/>
      <c r="QIG13" s="242"/>
      <c r="QIH13" s="242"/>
      <c r="QII13" s="242"/>
      <c r="QIJ13" s="242"/>
      <c r="QIK13" s="242"/>
      <c r="QIL13" s="242"/>
      <c r="QIM13" s="242"/>
      <c r="QIN13" s="242"/>
      <c r="QIO13" s="242"/>
      <c r="QIP13" s="242"/>
      <c r="QIQ13" s="242"/>
      <c r="QIR13" s="242"/>
      <c r="QIS13" s="242"/>
      <c r="QIT13" s="242"/>
      <c r="QIU13" s="242"/>
      <c r="QIV13" s="242"/>
      <c r="QIW13" s="242"/>
      <c r="QIX13" s="242"/>
      <c r="QIY13" s="242"/>
      <c r="QIZ13" s="242"/>
      <c r="QJA13" s="242"/>
      <c r="QJB13" s="242"/>
      <c r="QJC13" s="242"/>
      <c r="QJD13" s="242"/>
      <c r="QJE13" s="242"/>
      <c r="QJF13" s="242"/>
      <c r="QJG13" s="242"/>
      <c r="QJH13" s="242"/>
      <c r="QJI13" s="242"/>
      <c r="QJJ13" s="242"/>
      <c r="QJK13" s="242"/>
      <c r="QJL13" s="242"/>
      <c r="QJM13" s="242"/>
      <c r="QJN13" s="242"/>
      <c r="QJO13" s="242"/>
      <c r="QJP13" s="242"/>
      <c r="QJQ13" s="242"/>
      <c r="QJR13" s="242"/>
      <c r="QJS13" s="242"/>
      <c r="QJT13" s="242"/>
      <c r="QJU13" s="242"/>
      <c r="QJV13" s="242"/>
      <c r="QJW13" s="242"/>
      <c r="QJX13" s="242"/>
      <c r="QJY13" s="242"/>
      <c r="QJZ13" s="242"/>
      <c r="QKA13" s="242"/>
      <c r="QKB13" s="242"/>
      <c r="QKC13" s="242"/>
      <c r="QKD13" s="242"/>
      <c r="QKE13" s="242"/>
      <c r="QKF13" s="242"/>
      <c r="QKG13" s="242"/>
      <c r="QKH13" s="242"/>
      <c r="QKI13" s="242"/>
      <c r="QKJ13" s="242"/>
      <c r="QKK13" s="242"/>
      <c r="QKL13" s="242"/>
      <c r="QKM13" s="242"/>
      <c r="QKN13" s="242"/>
      <c r="QKO13" s="242"/>
      <c r="QKP13" s="242"/>
      <c r="QKQ13" s="242"/>
      <c r="QKR13" s="242"/>
      <c r="QKS13" s="242"/>
      <c r="QKT13" s="242"/>
      <c r="QKU13" s="242"/>
      <c r="QKV13" s="242"/>
      <c r="QKW13" s="242"/>
      <c r="QKX13" s="242"/>
      <c r="QKY13" s="242"/>
      <c r="QKZ13" s="242"/>
      <c r="QLA13" s="242"/>
      <c r="QLB13" s="242"/>
      <c r="QLC13" s="242"/>
      <c r="QLD13" s="242"/>
      <c r="QLE13" s="242"/>
      <c r="QLF13" s="242"/>
      <c r="QLG13" s="242"/>
      <c r="QLH13" s="242"/>
      <c r="QLI13" s="242"/>
      <c r="QLJ13" s="242"/>
      <c r="QLK13" s="242"/>
      <c r="QLL13" s="242"/>
      <c r="QLM13" s="242"/>
      <c r="QLN13" s="242"/>
      <c r="QLO13" s="242"/>
      <c r="QLP13" s="242"/>
      <c r="QLQ13" s="242"/>
      <c r="QLR13" s="242"/>
      <c r="QLS13" s="242"/>
      <c r="QLT13" s="242"/>
      <c r="QLU13" s="242"/>
      <c r="QLV13" s="242"/>
      <c r="QLW13" s="242"/>
      <c r="QLX13" s="242"/>
      <c r="QLY13" s="242"/>
      <c r="QLZ13" s="242"/>
      <c r="QMA13" s="242"/>
      <c r="QMB13" s="242"/>
      <c r="QMC13" s="242"/>
      <c r="QMD13" s="242"/>
      <c r="QME13" s="242"/>
      <c r="QMF13" s="242"/>
      <c r="QMG13" s="242"/>
      <c r="QMH13" s="242"/>
      <c r="QMI13" s="242"/>
      <c r="QMJ13" s="242"/>
      <c r="QMK13" s="242"/>
      <c r="QML13" s="242"/>
      <c r="QMM13" s="242"/>
      <c r="QMN13" s="242"/>
      <c r="QMO13" s="242"/>
      <c r="QMP13" s="242"/>
      <c r="QMQ13" s="242"/>
      <c r="QMR13" s="242"/>
      <c r="QMS13" s="242"/>
      <c r="QMT13" s="242"/>
      <c r="QMU13" s="242"/>
      <c r="QMV13" s="242"/>
      <c r="QMW13" s="242"/>
      <c r="QMX13" s="242"/>
      <c r="QMY13" s="242"/>
      <c r="QMZ13" s="242"/>
      <c r="QNA13" s="242"/>
      <c r="QNB13" s="242"/>
      <c r="QNC13" s="242"/>
      <c r="QND13" s="242"/>
      <c r="QNE13" s="242"/>
      <c r="QNF13" s="242"/>
      <c r="QNG13" s="242"/>
      <c r="QNH13" s="242"/>
      <c r="QNI13" s="242"/>
      <c r="QNJ13" s="242"/>
      <c r="QNK13" s="242"/>
      <c r="QNL13" s="242"/>
      <c r="QNM13" s="242"/>
      <c r="QNN13" s="242"/>
      <c r="QNO13" s="242"/>
      <c r="QNP13" s="242"/>
      <c r="QNQ13" s="242"/>
      <c r="QNR13" s="242"/>
      <c r="QNS13" s="242"/>
      <c r="QNT13" s="242"/>
      <c r="QNU13" s="242"/>
      <c r="QNV13" s="242"/>
      <c r="QNW13" s="242"/>
      <c r="QNX13" s="242"/>
      <c r="QNY13" s="242"/>
      <c r="QNZ13" s="242"/>
      <c r="QOA13" s="242"/>
      <c r="QOB13" s="242"/>
      <c r="QOC13" s="242"/>
      <c r="QOD13" s="242"/>
      <c r="QOE13" s="242"/>
      <c r="QOF13" s="242"/>
      <c r="QOG13" s="242"/>
      <c r="QOH13" s="242"/>
      <c r="QOI13" s="242"/>
      <c r="QOJ13" s="242"/>
      <c r="QOK13" s="242"/>
      <c r="QOL13" s="242"/>
      <c r="QOM13" s="242"/>
      <c r="QON13" s="242"/>
      <c r="QOO13" s="242"/>
      <c r="QOP13" s="242"/>
      <c r="QOQ13" s="242"/>
      <c r="QOR13" s="242"/>
      <c r="QOS13" s="242"/>
      <c r="QOT13" s="242"/>
      <c r="QOU13" s="242"/>
      <c r="QOV13" s="242"/>
      <c r="QOW13" s="242"/>
      <c r="QOX13" s="242"/>
      <c r="QOY13" s="242"/>
      <c r="QOZ13" s="242"/>
      <c r="QPA13" s="242"/>
      <c r="QPB13" s="242"/>
      <c r="QPC13" s="242"/>
      <c r="QPD13" s="242"/>
      <c r="QPE13" s="242"/>
      <c r="QPF13" s="242"/>
      <c r="QPG13" s="242"/>
      <c r="QPH13" s="242"/>
      <c r="QPI13" s="242"/>
      <c r="QPJ13" s="242"/>
      <c r="QPK13" s="242"/>
      <c r="QPL13" s="242"/>
      <c r="QPM13" s="242"/>
      <c r="QPN13" s="242"/>
      <c r="QPO13" s="242"/>
      <c r="QPP13" s="242"/>
      <c r="QPQ13" s="242"/>
      <c r="QPR13" s="242"/>
      <c r="QPS13" s="242"/>
      <c r="QPT13" s="242"/>
      <c r="QPU13" s="242"/>
      <c r="QPV13" s="242"/>
      <c r="QPW13" s="242"/>
      <c r="QPX13" s="242"/>
      <c r="QPY13" s="242"/>
      <c r="QPZ13" s="242"/>
      <c r="QQA13" s="242"/>
      <c r="QQB13" s="242"/>
      <c r="QQC13" s="242"/>
      <c r="QQD13" s="242"/>
      <c r="QQE13" s="242"/>
      <c r="QQF13" s="242"/>
      <c r="QQG13" s="242"/>
      <c r="QQH13" s="242"/>
      <c r="QQI13" s="242"/>
      <c r="QQJ13" s="242"/>
      <c r="QQK13" s="242"/>
      <c r="QQL13" s="242"/>
      <c r="QQM13" s="242"/>
      <c r="QQN13" s="242"/>
      <c r="QQO13" s="242"/>
      <c r="QQP13" s="242"/>
      <c r="QQQ13" s="242"/>
      <c r="QQR13" s="242"/>
      <c r="QQS13" s="242"/>
      <c r="QQT13" s="242"/>
      <c r="QQU13" s="242"/>
      <c r="QQV13" s="242"/>
      <c r="QQW13" s="242"/>
      <c r="QQX13" s="242"/>
      <c r="QQY13" s="242"/>
      <c r="QQZ13" s="242"/>
      <c r="QRA13" s="242"/>
      <c r="QRB13" s="242"/>
      <c r="QRC13" s="242"/>
      <c r="QRD13" s="242"/>
      <c r="QRE13" s="242"/>
      <c r="QRF13" s="242"/>
      <c r="QRG13" s="242"/>
      <c r="QRH13" s="242"/>
      <c r="QRI13" s="242"/>
      <c r="QRJ13" s="242"/>
      <c r="QRK13" s="242"/>
      <c r="QRL13" s="242"/>
      <c r="QRM13" s="242"/>
      <c r="QRN13" s="242"/>
      <c r="QRO13" s="242"/>
      <c r="QRP13" s="242"/>
      <c r="QRQ13" s="242"/>
      <c r="QRR13" s="242"/>
      <c r="QRS13" s="242"/>
      <c r="QRT13" s="242"/>
      <c r="QRU13" s="242"/>
      <c r="QRV13" s="242"/>
      <c r="QRW13" s="242"/>
      <c r="QRX13" s="242"/>
      <c r="QRY13" s="242"/>
      <c r="QRZ13" s="242"/>
      <c r="QSA13" s="242"/>
      <c r="QSB13" s="242"/>
      <c r="QSC13" s="242"/>
      <c r="QSD13" s="242"/>
      <c r="QSE13" s="242"/>
      <c r="QSF13" s="242"/>
      <c r="QSG13" s="242"/>
      <c r="QSH13" s="242"/>
      <c r="QSI13" s="242"/>
      <c r="QSJ13" s="242"/>
      <c r="QSK13" s="242"/>
      <c r="QSL13" s="242"/>
      <c r="QSM13" s="242"/>
      <c r="QSN13" s="242"/>
      <c r="QSO13" s="242"/>
      <c r="QSP13" s="242"/>
      <c r="QSQ13" s="242"/>
      <c r="QSR13" s="242"/>
      <c r="QSS13" s="242"/>
      <c r="QST13" s="242"/>
      <c r="QSU13" s="242"/>
      <c r="QSV13" s="242"/>
      <c r="QSW13" s="242"/>
      <c r="QSX13" s="242"/>
      <c r="QSY13" s="242"/>
      <c r="QSZ13" s="242"/>
      <c r="QTA13" s="242"/>
      <c r="QTB13" s="242"/>
      <c r="QTC13" s="242"/>
      <c r="QTD13" s="242"/>
      <c r="QTE13" s="242"/>
      <c r="QTF13" s="242"/>
      <c r="QTG13" s="242"/>
      <c r="QTH13" s="242"/>
      <c r="QTI13" s="242"/>
      <c r="QTJ13" s="242"/>
      <c r="QTK13" s="242"/>
      <c r="QTL13" s="242"/>
      <c r="QTM13" s="242"/>
      <c r="QTN13" s="242"/>
      <c r="QTO13" s="242"/>
      <c r="QTP13" s="242"/>
      <c r="QTQ13" s="242"/>
      <c r="QTR13" s="242"/>
      <c r="QTS13" s="242"/>
      <c r="QTT13" s="242"/>
      <c r="QTU13" s="242"/>
      <c r="QTV13" s="242"/>
      <c r="QTW13" s="242"/>
      <c r="QTX13" s="242"/>
      <c r="QTY13" s="242"/>
      <c r="QTZ13" s="242"/>
      <c r="QUA13" s="242"/>
      <c r="QUB13" s="242"/>
      <c r="QUC13" s="242"/>
      <c r="QUD13" s="242"/>
      <c r="QUE13" s="242"/>
      <c r="QUF13" s="242"/>
      <c r="QUG13" s="242"/>
      <c r="QUH13" s="242"/>
      <c r="QUI13" s="242"/>
      <c r="QUJ13" s="242"/>
      <c r="QUK13" s="242"/>
      <c r="QUL13" s="242"/>
      <c r="QUM13" s="242"/>
      <c r="QUN13" s="242"/>
      <c r="QUO13" s="242"/>
      <c r="QUP13" s="242"/>
      <c r="QUQ13" s="242"/>
      <c r="QUR13" s="242"/>
      <c r="QUS13" s="242"/>
      <c r="QUT13" s="242"/>
      <c r="QUU13" s="242"/>
      <c r="QUV13" s="242"/>
      <c r="QUW13" s="242"/>
      <c r="QUX13" s="242"/>
      <c r="QUY13" s="242"/>
      <c r="QUZ13" s="242"/>
      <c r="QVA13" s="242"/>
      <c r="QVB13" s="242"/>
      <c r="QVC13" s="242"/>
      <c r="QVD13" s="242"/>
      <c r="QVE13" s="242"/>
      <c r="QVF13" s="242"/>
      <c r="QVG13" s="242"/>
      <c r="QVH13" s="242"/>
      <c r="QVI13" s="242"/>
      <c r="QVJ13" s="242"/>
      <c r="QVK13" s="242"/>
      <c r="QVL13" s="242"/>
      <c r="QVM13" s="242"/>
      <c r="QVN13" s="242"/>
      <c r="QVO13" s="242"/>
      <c r="QVP13" s="242"/>
      <c r="QVQ13" s="242"/>
      <c r="QVR13" s="242"/>
      <c r="QVS13" s="242"/>
      <c r="QVT13" s="242"/>
      <c r="QVU13" s="242"/>
      <c r="QVV13" s="242"/>
      <c r="QVW13" s="242"/>
      <c r="QVX13" s="242"/>
      <c r="QVY13" s="242"/>
      <c r="QVZ13" s="242"/>
      <c r="QWA13" s="242"/>
      <c r="QWB13" s="242"/>
      <c r="QWC13" s="242"/>
      <c r="QWD13" s="242"/>
      <c r="QWE13" s="242"/>
      <c r="QWF13" s="242"/>
      <c r="QWG13" s="242"/>
      <c r="QWH13" s="242"/>
      <c r="QWI13" s="242"/>
      <c r="QWJ13" s="242"/>
      <c r="QWK13" s="242"/>
      <c r="QWL13" s="242"/>
      <c r="QWM13" s="242"/>
      <c r="QWN13" s="242"/>
      <c r="QWO13" s="242"/>
      <c r="QWP13" s="242"/>
      <c r="QWQ13" s="242"/>
      <c r="QWR13" s="242"/>
      <c r="QWS13" s="242"/>
      <c r="QWT13" s="242"/>
      <c r="QWU13" s="242"/>
      <c r="QWV13" s="242"/>
      <c r="QWW13" s="242"/>
      <c r="QWX13" s="242"/>
      <c r="QWY13" s="242"/>
      <c r="QWZ13" s="242"/>
      <c r="QXA13" s="242"/>
      <c r="QXB13" s="242"/>
      <c r="QXC13" s="242"/>
      <c r="QXD13" s="242"/>
      <c r="QXE13" s="242"/>
      <c r="QXF13" s="242"/>
      <c r="QXG13" s="242"/>
      <c r="QXH13" s="242"/>
      <c r="QXI13" s="242"/>
      <c r="QXJ13" s="242"/>
      <c r="QXK13" s="242"/>
      <c r="QXL13" s="242"/>
      <c r="QXM13" s="242"/>
      <c r="QXN13" s="242"/>
      <c r="QXO13" s="242"/>
      <c r="QXP13" s="242"/>
      <c r="QXQ13" s="242"/>
      <c r="QXR13" s="242"/>
      <c r="QXS13" s="242"/>
      <c r="QXT13" s="242"/>
      <c r="QXU13" s="242"/>
      <c r="QXV13" s="242"/>
      <c r="QXW13" s="242"/>
      <c r="QXX13" s="242"/>
      <c r="QXY13" s="242"/>
      <c r="QXZ13" s="242"/>
      <c r="QYA13" s="242"/>
      <c r="QYB13" s="242"/>
      <c r="QYC13" s="242"/>
      <c r="QYD13" s="242"/>
      <c r="QYE13" s="242"/>
      <c r="QYF13" s="242"/>
      <c r="QYG13" s="242"/>
      <c r="QYH13" s="242"/>
      <c r="QYI13" s="242"/>
      <c r="QYJ13" s="242"/>
      <c r="QYK13" s="242"/>
      <c r="QYL13" s="242"/>
      <c r="QYM13" s="242"/>
      <c r="QYN13" s="242"/>
      <c r="QYO13" s="242"/>
      <c r="QYP13" s="242"/>
      <c r="QYQ13" s="242"/>
      <c r="QYR13" s="242"/>
      <c r="QYS13" s="242"/>
      <c r="QYT13" s="242"/>
      <c r="QYU13" s="242"/>
      <c r="QYV13" s="242"/>
      <c r="QYW13" s="242"/>
      <c r="QYX13" s="242"/>
      <c r="QYY13" s="242"/>
      <c r="QYZ13" s="242"/>
      <c r="QZA13" s="242"/>
      <c r="QZB13" s="242"/>
      <c r="QZC13" s="242"/>
      <c r="QZD13" s="242"/>
      <c r="QZE13" s="242"/>
      <c r="QZF13" s="242"/>
      <c r="QZG13" s="242"/>
      <c r="QZH13" s="242"/>
      <c r="QZI13" s="242"/>
      <c r="QZJ13" s="242"/>
      <c r="QZK13" s="242"/>
      <c r="QZL13" s="242"/>
      <c r="QZM13" s="242"/>
      <c r="QZN13" s="242"/>
      <c r="QZO13" s="242"/>
      <c r="QZP13" s="242"/>
      <c r="QZQ13" s="242"/>
      <c r="QZR13" s="242"/>
      <c r="QZS13" s="242"/>
      <c r="QZT13" s="242"/>
      <c r="QZU13" s="242"/>
      <c r="QZV13" s="242"/>
      <c r="QZW13" s="242"/>
      <c r="QZX13" s="242"/>
      <c r="QZY13" s="242"/>
      <c r="QZZ13" s="242"/>
      <c r="RAA13" s="242"/>
      <c r="RAB13" s="242"/>
      <c r="RAC13" s="242"/>
      <c r="RAD13" s="242"/>
      <c r="RAE13" s="242"/>
      <c r="RAF13" s="242"/>
      <c r="RAG13" s="242"/>
      <c r="RAH13" s="242"/>
      <c r="RAI13" s="242"/>
      <c r="RAJ13" s="242"/>
      <c r="RAK13" s="242"/>
      <c r="RAL13" s="242"/>
      <c r="RAM13" s="242"/>
      <c r="RAN13" s="242"/>
      <c r="RAO13" s="242"/>
      <c r="RAP13" s="242"/>
      <c r="RAQ13" s="242"/>
      <c r="RAR13" s="242"/>
      <c r="RAS13" s="242"/>
      <c r="RAT13" s="242"/>
      <c r="RAU13" s="242"/>
      <c r="RAV13" s="242"/>
      <c r="RAW13" s="242"/>
      <c r="RAX13" s="242"/>
      <c r="RAY13" s="242"/>
      <c r="RAZ13" s="242"/>
      <c r="RBA13" s="242"/>
      <c r="RBB13" s="242"/>
      <c r="RBC13" s="242"/>
      <c r="RBD13" s="242"/>
      <c r="RBE13" s="242"/>
      <c r="RBF13" s="242"/>
      <c r="RBG13" s="242"/>
      <c r="RBH13" s="242"/>
      <c r="RBI13" s="242"/>
      <c r="RBJ13" s="242"/>
      <c r="RBK13" s="242"/>
      <c r="RBL13" s="242"/>
      <c r="RBM13" s="242"/>
      <c r="RBN13" s="242"/>
      <c r="RBO13" s="242"/>
      <c r="RBP13" s="242"/>
      <c r="RBQ13" s="242"/>
      <c r="RBR13" s="242"/>
      <c r="RBS13" s="242"/>
      <c r="RBT13" s="242"/>
      <c r="RBU13" s="242"/>
      <c r="RBV13" s="242"/>
      <c r="RBW13" s="242"/>
      <c r="RBX13" s="242"/>
      <c r="RBY13" s="242"/>
      <c r="RBZ13" s="242"/>
      <c r="RCA13" s="242"/>
      <c r="RCB13" s="242"/>
      <c r="RCC13" s="242"/>
      <c r="RCD13" s="242"/>
      <c r="RCE13" s="242"/>
      <c r="RCF13" s="242"/>
      <c r="RCG13" s="242"/>
      <c r="RCH13" s="242"/>
      <c r="RCI13" s="242"/>
      <c r="RCJ13" s="242"/>
      <c r="RCK13" s="242"/>
      <c r="RCL13" s="242"/>
      <c r="RCM13" s="242"/>
      <c r="RCN13" s="242"/>
      <c r="RCO13" s="242"/>
      <c r="RCP13" s="242"/>
      <c r="RCQ13" s="242"/>
      <c r="RCR13" s="242"/>
      <c r="RCS13" s="242"/>
      <c r="RCT13" s="242"/>
      <c r="RCU13" s="242"/>
      <c r="RCV13" s="242"/>
      <c r="RCW13" s="242"/>
      <c r="RCX13" s="242"/>
      <c r="RCY13" s="242"/>
      <c r="RCZ13" s="242"/>
      <c r="RDA13" s="242"/>
      <c r="RDB13" s="242"/>
      <c r="RDC13" s="242"/>
      <c r="RDD13" s="242"/>
      <c r="RDE13" s="242"/>
      <c r="RDF13" s="242"/>
      <c r="RDG13" s="242"/>
      <c r="RDH13" s="242"/>
      <c r="RDI13" s="242"/>
      <c r="RDJ13" s="242"/>
      <c r="RDK13" s="242"/>
      <c r="RDL13" s="242"/>
      <c r="RDM13" s="242"/>
      <c r="RDN13" s="242"/>
      <c r="RDO13" s="242"/>
      <c r="RDP13" s="242"/>
      <c r="RDQ13" s="242"/>
      <c r="RDR13" s="242"/>
      <c r="RDS13" s="242"/>
      <c r="RDT13" s="242"/>
      <c r="RDU13" s="242"/>
      <c r="RDV13" s="242"/>
      <c r="RDW13" s="242"/>
      <c r="RDX13" s="242"/>
      <c r="RDY13" s="242"/>
      <c r="RDZ13" s="242"/>
      <c r="REA13" s="242"/>
      <c r="REB13" s="242"/>
      <c r="REC13" s="242"/>
      <c r="RED13" s="242"/>
      <c r="REE13" s="242"/>
      <c r="REF13" s="242"/>
      <c r="REG13" s="242"/>
      <c r="REH13" s="242"/>
      <c r="REI13" s="242"/>
      <c r="REJ13" s="242"/>
      <c r="REK13" s="242"/>
      <c r="REL13" s="242"/>
      <c r="REM13" s="242"/>
      <c r="REN13" s="242"/>
      <c r="REO13" s="242"/>
      <c r="REP13" s="242"/>
      <c r="REQ13" s="242"/>
      <c r="RER13" s="242"/>
      <c r="RES13" s="242"/>
      <c r="RET13" s="242"/>
      <c r="REU13" s="242"/>
      <c r="REV13" s="242"/>
      <c r="REW13" s="242"/>
      <c r="REX13" s="242"/>
      <c r="REY13" s="242"/>
      <c r="REZ13" s="242"/>
      <c r="RFA13" s="242"/>
      <c r="RFB13" s="242"/>
      <c r="RFC13" s="242"/>
      <c r="RFD13" s="242"/>
      <c r="RFE13" s="242"/>
      <c r="RFF13" s="242"/>
      <c r="RFG13" s="242"/>
      <c r="RFH13" s="242"/>
      <c r="RFI13" s="242"/>
      <c r="RFJ13" s="242"/>
      <c r="RFK13" s="242"/>
      <c r="RFL13" s="242"/>
      <c r="RFM13" s="242"/>
      <c r="RFN13" s="242"/>
      <c r="RFO13" s="242"/>
      <c r="RFP13" s="242"/>
      <c r="RFQ13" s="242"/>
      <c r="RFR13" s="242"/>
      <c r="RFS13" s="242"/>
      <c r="RFT13" s="242"/>
      <c r="RFU13" s="242"/>
      <c r="RFV13" s="242"/>
      <c r="RFW13" s="242"/>
      <c r="RFX13" s="242"/>
      <c r="RFY13" s="242"/>
      <c r="RFZ13" s="242"/>
      <c r="RGA13" s="242"/>
      <c r="RGB13" s="242"/>
      <c r="RGC13" s="242"/>
      <c r="RGD13" s="242"/>
      <c r="RGE13" s="242"/>
      <c r="RGF13" s="242"/>
      <c r="RGG13" s="242"/>
      <c r="RGH13" s="242"/>
      <c r="RGI13" s="242"/>
      <c r="RGJ13" s="242"/>
      <c r="RGK13" s="242"/>
      <c r="RGL13" s="242"/>
      <c r="RGM13" s="242"/>
      <c r="RGN13" s="242"/>
      <c r="RGO13" s="242"/>
      <c r="RGP13" s="242"/>
      <c r="RGQ13" s="242"/>
      <c r="RGR13" s="242"/>
      <c r="RGS13" s="242"/>
      <c r="RGT13" s="242"/>
      <c r="RGU13" s="242"/>
      <c r="RGV13" s="242"/>
      <c r="RGW13" s="242"/>
      <c r="RGX13" s="242"/>
      <c r="RGY13" s="242"/>
      <c r="RGZ13" s="242"/>
      <c r="RHA13" s="242"/>
      <c r="RHB13" s="242"/>
      <c r="RHC13" s="242"/>
      <c r="RHD13" s="242"/>
      <c r="RHE13" s="242"/>
      <c r="RHF13" s="242"/>
      <c r="RHG13" s="242"/>
      <c r="RHH13" s="242"/>
      <c r="RHI13" s="242"/>
      <c r="RHJ13" s="242"/>
      <c r="RHK13" s="242"/>
      <c r="RHL13" s="242"/>
      <c r="RHM13" s="242"/>
      <c r="RHN13" s="242"/>
      <c r="RHO13" s="242"/>
      <c r="RHP13" s="242"/>
      <c r="RHQ13" s="242"/>
      <c r="RHR13" s="242"/>
      <c r="RHS13" s="242"/>
      <c r="RHT13" s="242"/>
      <c r="RHU13" s="242"/>
      <c r="RHV13" s="242"/>
      <c r="RHW13" s="242"/>
      <c r="RHX13" s="242"/>
      <c r="RHY13" s="242"/>
      <c r="RHZ13" s="242"/>
      <c r="RIA13" s="242"/>
      <c r="RIB13" s="242"/>
      <c r="RIC13" s="242"/>
      <c r="RID13" s="242"/>
      <c r="RIE13" s="242"/>
      <c r="RIF13" s="242"/>
      <c r="RIG13" s="242"/>
      <c r="RIH13" s="242"/>
      <c r="RII13" s="242"/>
      <c r="RIJ13" s="242"/>
      <c r="RIK13" s="242"/>
      <c r="RIL13" s="242"/>
      <c r="RIM13" s="242"/>
      <c r="RIN13" s="242"/>
      <c r="RIO13" s="242"/>
      <c r="RIP13" s="242"/>
      <c r="RIQ13" s="242"/>
      <c r="RIR13" s="242"/>
      <c r="RIS13" s="242"/>
      <c r="RIT13" s="242"/>
      <c r="RIU13" s="242"/>
      <c r="RIV13" s="242"/>
      <c r="RIW13" s="242"/>
      <c r="RIX13" s="242"/>
      <c r="RIY13" s="242"/>
      <c r="RIZ13" s="242"/>
      <c r="RJA13" s="242"/>
      <c r="RJB13" s="242"/>
      <c r="RJC13" s="242"/>
      <c r="RJD13" s="242"/>
      <c r="RJE13" s="242"/>
      <c r="RJF13" s="242"/>
      <c r="RJG13" s="242"/>
      <c r="RJH13" s="242"/>
      <c r="RJI13" s="242"/>
      <c r="RJJ13" s="242"/>
      <c r="RJK13" s="242"/>
      <c r="RJL13" s="242"/>
      <c r="RJM13" s="242"/>
      <c r="RJN13" s="242"/>
      <c r="RJO13" s="242"/>
      <c r="RJP13" s="242"/>
      <c r="RJQ13" s="242"/>
      <c r="RJR13" s="242"/>
      <c r="RJS13" s="242"/>
      <c r="RJT13" s="242"/>
      <c r="RJU13" s="242"/>
      <c r="RJV13" s="242"/>
      <c r="RJW13" s="242"/>
      <c r="RJX13" s="242"/>
      <c r="RJY13" s="242"/>
      <c r="RJZ13" s="242"/>
      <c r="RKA13" s="242"/>
      <c r="RKB13" s="242"/>
      <c r="RKC13" s="242"/>
      <c r="RKD13" s="242"/>
      <c r="RKE13" s="242"/>
      <c r="RKF13" s="242"/>
      <c r="RKG13" s="242"/>
      <c r="RKH13" s="242"/>
      <c r="RKI13" s="242"/>
      <c r="RKJ13" s="242"/>
      <c r="RKK13" s="242"/>
      <c r="RKL13" s="242"/>
      <c r="RKM13" s="242"/>
      <c r="RKN13" s="242"/>
      <c r="RKO13" s="242"/>
      <c r="RKP13" s="242"/>
      <c r="RKQ13" s="242"/>
      <c r="RKR13" s="242"/>
      <c r="RKS13" s="242"/>
      <c r="RKT13" s="242"/>
      <c r="RKU13" s="242"/>
      <c r="RKV13" s="242"/>
      <c r="RKW13" s="242"/>
      <c r="RKX13" s="242"/>
      <c r="RKY13" s="242"/>
      <c r="RKZ13" s="242"/>
      <c r="RLA13" s="242"/>
      <c r="RLB13" s="242"/>
      <c r="RLC13" s="242"/>
      <c r="RLD13" s="242"/>
      <c r="RLE13" s="242"/>
      <c r="RLF13" s="242"/>
      <c r="RLG13" s="242"/>
      <c r="RLH13" s="242"/>
      <c r="RLI13" s="242"/>
      <c r="RLJ13" s="242"/>
      <c r="RLK13" s="242"/>
      <c r="RLL13" s="242"/>
      <c r="RLM13" s="242"/>
      <c r="RLN13" s="242"/>
      <c r="RLO13" s="242"/>
      <c r="RLP13" s="242"/>
      <c r="RLQ13" s="242"/>
      <c r="RLR13" s="242"/>
      <c r="RLS13" s="242"/>
      <c r="RLT13" s="242"/>
      <c r="RLU13" s="242"/>
      <c r="RLV13" s="242"/>
      <c r="RLW13" s="242"/>
      <c r="RLX13" s="242"/>
      <c r="RLY13" s="242"/>
      <c r="RLZ13" s="242"/>
      <c r="RMA13" s="242"/>
      <c r="RMB13" s="242"/>
      <c r="RMC13" s="242"/>
      <c r="RMD13" s="242"/>
      <c r="RME13" s="242"/>
      <c r="RMF13" s="242"/>
      <c r="RMG13" s="242"/>
      <c r="RMH13" s="242"/>
      <c r="RMI13" s="242"/>
      <c r="RMJ13" s="242"/>
      <c r="RMK13" s="242"/>
      <c r="RML13" s="242"/>
      <c r="RMM13" s="242"/>
      <c r="RMN13" s="242"/>
      <c r="RMO13" s="242"/>
      <c r="RMP13" s="242"/>
      <c r="RMQ13" s="242"/>
      <c r="RMR13" s="242"/>
      <c r="RMS13" s="242"/>
      <c r="RMT13" s="242"/>
      <c r="RMU13" s="242"/>
      <c r="RMV13" s="242"/>
      <c r="RMW13" s="242"/>
      <c r="RMX13" s="242"/>
      <c r="RMY13" s="242"/>
      <c r="RMZ13" s="242"/>
      <c r="RNA13" s="242"/>
      <c r="RNB13" s="242"/>
      <c r="RNC13" s="242"/>
      <c r="RND13" s="242"/>
      <c r="RNE13" s="242"/>
      <c r="RNF13" s="242"/>
      <c r="RNG13" s="242"/>
      <c r="RNH13" s="242"/>
      <c r="RNI13" s="242"/>
      <c r="RNJ13" s="242"/>
      <c r="RNK13" s="242"/>
      <c r="RNL13" s="242"/>
      <c r="RNM13" s="242"/>
      <c r="RNN13" s="242"/>
      <c r="RNO13" s="242"/>
      <c r="RNP13" s="242"/>
      <c r="RNQ13" s="242"/>
      <c r="RNR13" s="242"/>
      <c r="RNS13" s="242"/>
      <c r="RNT13" s="242"/>
      <c r="RNU13" s="242"/>
      <c r="RNV13" s="242"/>
      <c r="RNW13" s="242"/>
      <c r="RNX13" s="242"/>
      <c r="RNY13" s="242"/>
      <c r="RNZ13" s="242"/>
      <c r="ROA13" s="242"/>
      <c r="ROB13" s="242"/>
      <c r="ROC13" s="242"/>
      <c r="ROD13" s="242"/>
      <c r="ROE13" s="242"/>
      <c r="ROF13" s="242"/>
      <c r="ROG13" s="242"/>
      <c r="ROH13" s="242"/>
      <c r="ROI13" s="242"/>
      <c r="ROJ13" s="242"/>
      <c r="ROK13" s="242"/>
      <c r="ROL13" s="242"/>
      <c r="ROM13" s="242"/>
      <c r="RON13" s="242"/>
      <c r="ROO13" s="242"/>
      <c r="ROP13" s="242"/>
      <c r="ROQ13" s="242"/>
      <c r="ROR13" s="242"/>
      <c r="ROS13" s="242"/>
      <c r="ROT13" s="242"/>
      <c r="ROU13" s="242"/>
      <c r="ROV13" s="242"/>
      <c r="ROW13" s="242"/>
      <c r="ROX13" s="242"/>
      <c r="ROY13" s="242"/>
      <c r="ROZ13" s="242"/>
      <c r="RPA13" s="242"/>
      <c r="RPB13" s="242"/>
      <c r="RPC13" s="242"/>
      <c r="RPD13" s="242"/>
      <c r="RPE13" s="242"/>
      <c r="RPF13" s="242"/>
      <c r="RPG13" s="242"/>
      <c r="RPH13" s="242"/>
      <c r="RPI13" s="242"/>
      <c r="RPJ13" s="242"/>
      <c r="RPK13" s="242"/>
      <c r="RPL13" s="242"/>
      <c r="RPM13" s="242"/>
      <c r="RPN13" s="242"/>
      <c r="RPO13" s="242"/>
      <c r="RPP13" s="242"/>
      <c r="RPQ13" s="242"/>
      <c r="RPR13" s="242"/>
      <c r="RPS13" s="242"/>
      <c r="RPT13" s="242"/>
      <c r="RPU13" s="242"/>
      <c r="RPV13" s="242"/>
      <c r="RPW13" s="242"/>
      <c r="RPX13" s="242"/>
      <c r="RPY13" s="242"/>
      <c r="RPZ13" s="242"/>
      <c r="RQA13" s="242"/>
      <c r="RQB13" s="242"/>
      <c r="RQC13" s="242"/>
      <c r="RQD13" s="242"/>
      <c r="RQE13" s="242"/>
      <c r="RQF13" s="242"/>
      <c r="RQG13" s="242"/>
      <c r="RQH13" s="242"/>
      <c r="RQI13" s="242"/>
      <c r="RQJ13" s="242"/>
      <c r="RQK13" s="242"/>
      <c r="RQL13" s="242"/>
      <c r="RQM13" s="242"/>
      <c r="RQN13" s="242"/>
      <c r="RQO13" s="242"/>
      <c r="RQP13" s="242"/>
      <c r="RQQ13" s="242"/>
      <c r="RQR13" s="242"/>
      <c r="RQS13" s="242"/>
      <c r="RQT13" s="242"/>
      <c r="RQU13" s="242"/>
      <c r="RQV13" s="242"/>
      <c r="RQW13" s="242"/>
      <c r="RQX13" s="242"/>
      <c r="RQY13" s="242"/>
      <c r="RQZ13" s="242"/>
      <c r="RRA13" s="242"/>
      <c r="RRB13" s="242"/>
      <c r="RRC13" s="242"/>
      <c r="RRD13" s="242"/>
      <c r="RRE13" s="242"/>
      <c r="RRF13" s="242"/>
      <c r="RRG13" s="242"/>
      <c r="RRH13" s="242"/>
      <c r="RRI13" s="242"/>
      <c r="RRJ13" s="242"/>
      <c r="RRK13" s="242"/>
      <c r="RRL13" s="242"/>
      <c r="RRM13" s="242"/>
      <c r="RRN13" s="242"/>
      <c r="RRO13" s="242"/>
      <c r="RRP13" s="242"/>
      <c r="RRQ13" s="242"/>
      <c r="RRR13" s="242"/>
      <c r="RRS13" s="242"/>
      <c r="RRT13" s="242"/>
      <c r="RRU13" s="242"/>
      <c r="RRV13" s="242"/>
      <c r="RRW13" s="242"/>
      <c r="RRX13" s="242"/>
      <c r="RRY13" s="242"/>
      <c r="RRZ13" s="242"/>
      <c r="RSA13" s="242"/>
      <c r="RSB13" s="242"/>
      <c r="RSC13" s="242"/>
      <c r="RSD13" s="242"/>
      <c r="RSE13" s="242"/>
      <c r="RSF13" s="242"/>
      <c r="RSG13" s="242"/>
      <c r="RSH13" s="242"/>
      <c r="RSI13" s="242"/>
      <c r="RSJ13" s="242"/>
      <c r="RSK13" s="242"/>
      <c r="RSL13" s="242"/>
      <c r="RSM13" s="242"/>
      <c r="RSN13" s="242"/>
      <c r="RSO13" s="242"/>
      <c r="RSP13" s="242"/>
      <c r="RSQ13" s="242"/>
      <c r="RSR13" s="242"/>
      <c r="RSS13" s="242"/>
      <c r="RST13" s="242"/>
      <c r="RSU13" s="242"/>
      <c r="RSV13" s="242"/>
      <c r="RSW13" s="242"/>
      <c r="RSX13" s="242"/>
      <c r="RSY13" s="242"/>
      <c r="RSZ13" s="242"/>
      <c r="RTA13" s="242"/>
      <c r="RTB13" s="242"/>
      <c r="RTC13" s="242"/>
      <c r="RTD13" s="242"/>
      <c r="RTE13" s="242"/>
      <c r="RTF13" s="242"/>
      <c r="RTG13" s="242"/>
      <c r="RTH13" s="242"/>
      <c r="RTI13" s="242"/>
      <c r="RTJ13" s="242"/>
      <c r="RTK13" s="242"/>
      <c r="RTL13" s="242"/>
      <c r="RTM13" s="242"/>
      <c r="RTN13" s="242"/>
      <c r="RTO13" s="242"/>
      <c r="RTP13" s="242"/>
      <c r="RTQ13" s="242"/>
      <c r="RTR13" s="242"/>
      <c r="RTS13" s="242"/>
      <c r="RTT13" s="242"/>
      <c r="RTU13" s="242"/>
      <c r="RTV13" s="242"/>
      <c r="RTW13" s="242"/>
      <c r="RTX13" s="242"/>
      <c r="RTY13" s="242"/>
      <c r="RTZ13" s="242"/>
      <c r="RUA13" s="242"/>
      <c r="RUB13" s="242"/>
      <c r="RUC13" s="242"/>
      <c r="RUD13" s="242"/>
      <c r="RUE13" s="242"/>
      <c r="RUF13" s="242"/>
      <c r="RUG13" s="242"/>
      <c r="RUH13" s="242"/>
      <c r="RUI13" s="242"/>
      <c r="RUJ13" s="242"/>
      <c r="RUK13" s="242"/>
      <c r="RUL13" s="242"/>
      <c r="RUM13" s="242"/>
      <c r="RUN13" s="242"/>
      <c r="RUO13" s="242"/>
      <c r="RUP13" s="242"/>
      <c r="RUQ13" s="242"/>
      <c r="RUR13" s="242"/>
      <c r="RUS13" s="242"/>
      <c r="RUT13" s="242"/>
      <c r="RUU13" s="242"/>
      <c r="RUV13" s="242"/>
      <c r="RUW13" s="242"/>
      <c r="RUX13" s="242"/>
      <c r="RUY13" s="242"/>
      <c r="RUZ13" s="242"/>
      <c r="RVA13" s="242"/>
      <c r="RVB13" s="242"/>
      <c r="RVC13" s="242"/>
      <c r="RVD13" s="242"/>
      <c r="RVE13" s="242"/>
      <c r="RVF13" s="242"/>
      <c r="RVG13" s="242"/>
      <c r="RVH13" s="242"/>
      <c r="RVI13" s="242"/>
      <c r="RVJ13" s="242"/>
      <c r="RVK13" s="242"/>
      <c r="RVL13" s="242"/>
      <c r="RVM13" s="242"/>
      <c r="RVN13" s="242"/>
      <c r="RVO13" s="242"/>
      <c r="RVP13" s="242"/>
      <c r="RVQ13" s="242"/>
      <c r="RVR13" s="242"/>
      <c r="RVS13" s="242"/>
      <c r="RVT13" s="242"/>
      <c r="RVU13" s="242"/>
      <c r="RVV13" s="242"/>
      <c r="RVW13" s="242"/>
      <c r="RVX13" s="242"/>
      <c r="RVY13" s="242"/>
      <c r="RVZ13" s="242"/>
      <c r="RWA13" s="242"/>
      <c r="RWB13" s="242"/>
      <c r="RWC13" s="242"/>
      <c r="RWD13" s="242"/>
      <c r="RWE13" s="242"/>
      <c r="RWF13" s="242"/>
      <c r="RWG13" s="242"/>
      <c r="RWH13" s="242"/>
      <c r="RWI13" s="242"/>
      <c r="RWJ13" s="242"/>
      <c r="RWK13" s="242"/>
      <c r="RWL13" s="242"/>
      <c r="RWM13" s="242"/>
      <c r="RWN13" s="242"/>
      <c r="RWO13" s="242"/>
      <c r="RWP13" s="242"/>
      <c r="RWQ13" s="242"/>
      <c r="RWR13" s="242"/>
      <c r="RWS13" s="242"/>
      <c r="RWT13" s="242"/>
      <c r="RWU13" s="242"/>
      <c r="RWV13" s="242"/>
      <c r="RWW13" s="242"/>
      <c r="RWX13" s="242"/>
      <c r="RWY13" s="242"/>
      <c r="RWZ13" s="242"/>
      <c r="RXA13" s="242"/>
      <c r="RXB13" s="242"/>
      <c r="RXC13" s="242"/>
      <c r="RXD13" s="242"/>
      <c r="RXE13" s="242"/>
      <c r="RXF13" s="242"/>
      <c r="RXG13" s="242"/>
      <c r="RXH13" s="242"/>
      <c r="RXI13" s="242"/>
      <c r="RXJ13" s="242"/>
      <c r="RXK13" s="242"/>
      <c r="RXL13" s="242"/>
      <c r="RXM13" s="242"/>
      <c r="RXN13" s="242"/>
      <c r="RXO13" s="242"/>
      <c r="RXP13" s="242"/>
      <c r="RXQ13" s="242"/>
      <c r="RXR13" s="242"/>
      <c r="RXS13" s="242"/>
      <c r="RXT13" s="242"/>
      <c r="RXU13" s="242"/>
      <c r="RXV13" s="242"/>
      <c r="RXW13" s="242"/>
      <c r="RXX13" s="242"/>
      <c r="RXY13" s="242"/>
      <c r="RXZ13" s="242"/>
      <c r="RYA13" s="242"/>
      <c r="RYB13" s="242"/>
      <c r="RYC13" s="242"/>
      <c r="RYD13" s="242"/>
      <c r="RYE13" s="242"/>
      <c r="RYF13" s="242"/>
      <c r="RYG13" s="242"/>
      <c r="RYH13" s="242"/>
      <c r="RYI13" s="242"/>
      <c r="RYJ13" s="242"/>
      <c r="RYK13" s="242"/>
      <c r="RYL13" s="242"/>
      <c r="RYM13" s="242"/>
      <c r="RYN13" s="242"/>
      <c r="RYO13" s="242"/>
      <c r="RYP13" s="242"/>
      <c r="RYQ13" s="242"/>
      <c r="RYR13" s="242"/>
      <c r="RYS13" s="242"/>
      <c r="RYT13" s="242"/>
      <c r="RYU13" s="242"/>
      <c r="RYV13" s="242"/>
      <c r="RYW13" s="242"/>
      <c r="RYX13" s="242"/>
      <c r="RYY13" s="242"/>
      <c r="RYZ13" s="242"/>
      <c r="RZA13" s="242"/>
      <c r="RZB13" s="242"/>
      <c r="RZC13" s="242"/>
      <c r="RZD13" s="242"/>
      <c r="RZE13" s="242"/>
      <c r="RZF13" s="242"/>
      <c r="RZG13" s="242"/>
      <c r="RZH13" s="242"/>
      <c r="RZI13" s="242"/>
      <c r="RZJ13" s="242"/>
      <c r="RZK13" s="242"/>
      <c r="RZL13" s="242"/>
      <c r="RZM13" s="242"/>
      <c r="RZN13" s="242"/>
      <c r="RZO13" s="242"/>
      <c r="RZP13" s="242"/>
      <c r="RZQ13" s="242"/>
      <c r="RZR13" s="242"/>
      <c r="RZS13" s="242"/>
      <c r="RZT13" s="242"/>
      <c r="RZU13" s="242"/>
      <c r="RZV13" s="242"/>
      <c r="RZW13" s="242"/>
      <c r="RZX13" s="242"/>
      <c r="RZY13" s="242"/>
      <c r="RZZ13" s="242"/>
      <c r="SAA13" s="242"/>
      <c r="SAB13" s="242"/>
      <c r="SAC13" s="242"/>
      <c r="SAD13" s="242"/>
      <c r="SAE13" s="242"/>
      <c r="SAF13" s="242"/>
      <c r="SAG13" s="242"/>
      <c r="SAH13" s="242"/>
      <c r="SAI13" s="242"/>
      <c r="SAJ13" s="242"/>
      <c r="SAK13" s="242"/>
      <c r="SAL13" s="242"/>
      <c r="SAM13" s="242"/>
      <c r="SAN13" s="242"/>
      <c r="SAO13" s="242"/>
      <c r="SAP13" s="242"/>
      <c r="SAQ13" s="242"/>
      <c r="SAR13" s="242"/>
      <c r="SAS13" s="242"/>
      <c r="SAT13" s="242"/>
      <c r="SAU13" s="242"/>
      <c r="SAV13" s="242"/>
      <c r="SAW13" s="242"/>
      <c r="SAX13" s="242"/>
      <c r="SAY13" s="242"/>
      <c r="SAZ13" s="242"/>
      <c r="SBA13" s="242"/>
      <c r="SBB13" s="242"/>
      <c r="SBC13" s="242"/>
      <c r="SBD13" s="242"/>
      <c r="SBE13" s="242"/>
      <c r="SBF13" s="242"/>
      <c r="SBG13" s="242"/>
      <c r="SBH13" s="242"/>
      <c r="SBI13" s="242"/>
      <c r="SBJ13" s="242"/>
      <c r="SBK13" s="242"/>
      <c r="SBL13" s="242"/>
      <c r="SBM13" s="242"/>
      <c r="SBN13" s="242"/>
      <c r="SBO13" s="242"/>
      <c r="SBP13" s="242"/>
      <c r="SBQ13" s="242"/>
      <c r="SBR13" s="242"/>
      <c r="SBS13" s="242"/>
      <c r="SBT13" s="242"/>
      <c r="SBU13" s="242"/>
      <c r="SBV13" s="242"/>
      <c r="SBW13" s="242"/>
      <c r="SBX13" s="242"/>
      <c r="SBY13" s="242"/>
      <c r="SBZ13" s="242"/>
      <c r="SCA13" s="242"/>
      <c r="SCB13" s="242"/>
      <c r="SCC13" s="242"/>
      <c r="SCD13" s="242"/>
      <c r="SCE13" s="242"/>
      <c r="SCF13" s="242"/>
      <c r="SCG13" s="242"/>
      <c r="SCH13" s="242"/>
      <c r="SCI13" s="242"/>
      <c r="SCJ13" s="242"/>
      <c r="SCK13" s="242"/>
      <c r="SCL13" s="242"/>
      <c r="SCM13" s="242"/>
      <c r="SCN13" s="242"/>
      <c r="SCO13" s="242"/>
      <c r="SCP13" s="242"/>
      <c r="SCQ13" s="242"/>
      <c r="SCR13" s="242"/>
      <c r="SCS13" s="242"/>
      <c r="SCT13" s="242"/>
      <c r="SCU13" s="242"/>
      <c r="SCV13" s="242"/>
      <c r="SCW13" s="242"/>
      <c r="SCX13" s="242"/>
      <c r="SCY13" s="242"/>
      <c r="SCZ13" s="242"/>
      <c r="SDA13" s="242"/>
      <c r="SDB13" s="242"/>
      <c r="SDC13" s="242"/>
      <c r="SDD13" s="242"/>
      <c r="SDE13" s="242"/>
      <c r="SDF13" s="242"/>
      <c r="SDG13" s="242"/>
      <c r="SDH13" s="242"/>
      <c r="SDI13" s="242"/>
      <c r="SDJ13" s="242"/>
      <c r="SDK13" s="242"/>
      <c r="SDL13" s="242"/>
      <c r="SDM13" s="242"/>
      <c r="SDN13" s="242"/>
      <c r="SDO13" s="242"/>
      <c r="SDP13" s="242"/>
      <c r="SDQ13" s="242"/>
      <c r="SDR13" s="242"/>
      <c r="SDS13" s="242"/>
      <c r="SDT13" s="242"/>
      <c r="SDU13" s="242"/>
      <c r="SDV13" s="242"/>
      <c r="SDW13" s="242"/>
      <c r="SDX13" s="242"/>
      <c r="SDY13" s="242"/>
      <c r="SDZ13" s="242"/>
      <c r="SEA13" s="242"/>
      <c r="SEB13" s="242"/>
      <c r="SEC13" s="242"/>
      <c r="SED13" s="242"/>
      <c r="SEE13" s="242"/>
      <c r="SEF13" s="242"/>
      <c r="SEG13" s="242"/>
      <c r="SEH13" s="242"/>
      <c r="SEI13" s="242"/>
      <c r="SEJ13" s="242"/>
      <c r="SEK13" s="242"/>
      <c r="SEL13" s="242"/>
      <c r="SEM13" s="242"/>
      <c r="SEN13" s="242"/>
      <c r="SEO13" s="242"/>
      <c r="SEP13" s="242"/>
      <c r="SEQ13" s="242"/>
      <c r="SER13" s="242"/>
      <c r="SES13" s="242"/>
      <c r="SET13" s="242"/>
      <c r="SEU13" s="242"/>
      <c r="SEV13" s="242"/>
      <c r="SEW13" s="242"/>
      <c r="SEX13" s="242"/>
      <c r="SEY13" s="242"/>
      <c r="SEZ13" s="242"/>
      <c r="SFA13" s="242"/>
      <c r="SFB13" s="242"/>
      <c r="SFC13" s="242"/>
      <c r="SFD13" s="242"/>
      <c r="SFE13" s="242"/>
      <c r="SFF13" s="242"/>
      <c r="SFG13" s="242"/>
      <c r="SFH13" s="242"/>
      <c r="SFI13" s="242"/>
      <c r="SFJ13" s="242"/>
      <c r="SFK13" s="242"/>
      <c r="SFL13" s="242"/>
      <c r="SFM13" s="242"/>
      <c r="SFN13" s="242"/>
      <c r="SFO13" s="242"/>
      <c r="SFP13" s="242"/>
      <c r="SFQ13" s="242"/>
      <c r="SFR13" s="242"/>
      <c r="SFS13" s="242"/>
      <c r="SFT13" s="242"/>
      <c r="SFU13" s="242"/>
      <c r="SFV13" s="242"/>
      <c r="SFW13" s="242"/>
      <c r="SFX13" s="242"/>
      <c r="SFY13" s="242"/>
      <c r="SFZ13" s="242"/>
      <c r="SGA13" s="242"/>
      <c r="SGB13" s="242"/>
      <c r="SGC13" s="242"/>
      <c r="SGD13" s="242"/>
      <c r="SGE13" s="242"/>
      <c r="SGF13" s="242"/>
      <c r="SGG13" s="242"/>
      <c r="SGH13" s="242"/>
      <c r="SGI13" s="242"/>
      <c r="SGJ13" s="242"/>
      <c r="SGK13" s="242"/>
      <c r="SGL13" s="242"/>
      <c r="SGM13" s="242"/>
      <c r="SGN13" s="242"/>
      <c r="SGO13" s="242"/>
      <c r="SGP13" s="242"/>
      <c r="SGQ13" s="242"/>
      <c r="SGR13" s="242"/>
      <c r="SGS13" s="242"/>
      <c r="SGT13" s="242"/>
      <c r="SGU13" s="242"/>
      <c r="SGV13" s="242"/>
      <c r="SGW13" s="242"/>
      <c r="SGX13" s="242"/>
      <c r="SGY13" s="242"/>
      <c r="SGZ13" s="242"/>
      <c r="SHA13" s="242"/>
      <c r="SHB13" s="242"/>
      <c r="SHC13" s="242"/>
      <c r="SHD13" s="242"/>
      <c r="SHE13" s="242"/>
      <c r="SHF13" s="242"/>
      <c r="SHG13" s="242"/>
      <c r="SHH13" s="242"/>
      <c r="SHI13" s="242"/>
      <c r="SHJ13" s="242"/>
      <c r="SHK13" s="242"/>
      <c r="SHL13" s="242"/>
      <c r="SHM13" s="242"/>
      <c r="SHN13" s="242"/>
      <c r="SHO13" s="242"/>
      <c r="SHP13" s="242"/>
      <c r="SHQ13" s="242"/>
      <c r="SHR13" s="242"/>
      <c r="SHS13" s="242"/>
      <c r="SHT13" s="242"/>
      <c r="SHU13" s="242"/>
      <c r="SHV13" s="242"/>
      <c r="SHW13" s="242"/>
      <c r="SHX13" s="242"/>
      <c r="SHY13" s="242"/>
      <c r="SHZ13" s="242"/>
      <c r="SIA13" s="242"/>
      <c r="SIB13" s="242"/>
      <c r="SIC13" s="242"/>
      <c r="SID13" s="242"/>
      <c r="SIE13" s="242"/>
      <c r="SIF13" s="242"/>
      <c r="SIG13" s="242"/>
      <c r="SIH13" s="242"/>
      <c r="SII13" s="242"/>
      <c r="SIJ13" s="242"/>
      <c r="SIK13" s="242"/>
      <c r="SIL13" s="242"/>
      <c r="SIM13" s="242"/>
      <c r="SIN13" s="242"/>
      <c r="SIO13" s="242"/>
      <c r="SIP13" s="242"/>
      <c r="SIQ13" s="242"/>
      <c r="SIR13" s="242"/>
      <c r="SIS13" s="242"/>
      <c r="SIT13" s="242"/>
      <c r="SIU13" s="242"/>
      <c r="SIV13" s="242"/>
      <c r="SIW13" s="242"/>
      <c r="SIX13" s="242"/>
      <c r="SIY13" s="242"/>
      <c r="SIZ13" s="242"/>
      <c r="SJA13" s="242"/>
      <c r="SJB13" s="242"/>
      <c r="SJC13" s="242"/>
      <c r="SJD13" s="242"/>
      <c r="SJE13" s="242"/>
      <c r="SJF13" s="242"/>
      <c r="SJG13" s="242"/>
      <c r="SJH13" s="242"/>
      <c r="SJI13" s="242"/>
      <c r="SJJ13" s="242"/>
      <c r="SJK13" s="242"/>
      <c r="SJL13" s="242"/>
      <c r="SJM13" s="242"/>
      <c r="SJN13" s="242"/>
      <c r="SJO13" s="242"/>
      <c r="SJP13" s="242"/>
      <c r="SJQ13" s="242"/>
      <c r="SJR13" s="242"/>
      <c r="SJS13" s="242"/>
      <c r="SJT13" s="242"/>
      <c r="SJU13" s="242"/>
      <c r="SJV13" s="242"/>
      <c r="SJW13" s="242"/>
      <c r="SJX13" s="242"/>
      <c r="SJY13" s="242"/>
      <c r="SJZ13" s="242"/>
      <c r="SKA13" s="242"/>
      <c r="SKB13" s="242"/>
      <c r="SKC13" s="242"/>
      <c r="SKD13" s="242"/>
      <c r="SKE13" s="242"/>
      <c r="SKF13" s="242"/>
      <c r="SKG13" s="242"/>
      <c r="SKH13" s="242"/>
      <c r="SKI13" s="242"/>
      <c r="SKJ13" s="242"/>
      <c r="SKK13" s="242"/>
      <c r="SKL13" s="242"/>
      <c r="SKM13" s="242"/>
      <c r="SKN13" s="242"/>
      <c r="SKO13" s="242"/>
      <c r="SKP13" s="242"/>
      <c r="SKQ13" s="242"/>
      <c r="SKR13" s="242"/>
      <c r="SKS13" s="242"/>
      <c r="SKT13" s="242"/>
      <c r="SKU13" s="242"/>
      <c r="SKV13" s="242"/>
      <c r="SKW13" s="242"/>
      <c r="SKX13" s="242"/>
      <c r="SKY13" s="242"/>
      <c r="SKZ13" s="242"/>
      <c r="SLA13" s="242"/>
      <c r="SLB13" s="242"/>
      <c r="SLC13" s="242"/>
      <c r="SLD13" s="242"/>
      <c r="SLE13" s="242"/>
      <c r="SLF13" s="242"/>
      <c r="SLG13" s="242"/>
      <c r="SLH13" s="242"/>
      <c r="SLI13" s="242"/>
      <c r="SLJ13" s="242"/>
      <c r="SLK13" s="242"/>
      <c r="SLL13" s="242"/>
      <c r="SLM13" s="242"/>
      <c r="SLN13" s="242"/>
      <c r="SLO13" s="242"/>
      <c r="SLP13" s="242"/>
      <c r="SLQ13" s="242"/>
      <c r="SLR13" s="242"/>
      <c r="SLS13" s="242"/>
      <c r="SLT13" s="242"/>
      <c r="SLU13" s="242"/>
      <c r="SLV13" s="242"/>
      <c r="SLW13" s="242"/>
      <c r="SLX13" s="242"/>
      <c r="SLY13" s="242"/>
      <c r="SLZ13" s="242"/>
      <c r="SMA13" s="242"/>
      <c r="SMB13" s="242"/>
      <c r="SMC13" s="242"/>
      <c r="SMD13" s="242"/>
      <c r="SME13" s="242"/>
      <c r="SMF13" s="242"/>
      <c r="SMG13" s="242"/>
      <c r="SMH13" s="242"/>
      <c r="SMI13" s="242"/>
      <c r="SMJ13" s="242"/>
      <c r="SMK13" s="242"/>
      <c r="SML13" s="242"/>
      <c r="SMM13" s="242"/>
      <c r="SMN13" s="242"/>
      <c r="SMO13" s="242"/>
      <c r="SMP13" s="242"/>
      <c r="SMQ13" s="242"/>
      <c r="SMR13" s="242"/>
      <c r="SMS13" s="242"/>
      <c r="SMT13" s="242"/>
      <c r="SMU13" s="242"/>
      <c r="SMV13" s="242"/>
      <c r="SMW13" s="242"/>
      <c r="SMX13" s="242"/>
      <c r="SMY13" s="242"/>
      <c r="SMZ13" s="242"/>
      <c r="SNA13" s="242"/>
      <c r="SNB13" s="242"/>
      <c r="SNC13" s="242"/>
      <c r="SND13" s="242"/>
      <c r="SNE13" s="242"/>
      <c r="SNF13" s="242"/>
      <c r="SNG13" s="242"/>
      <c r="SNH13" s="242"/>
      <c r="SNI13" s="242"/>
      <c r="SNJ13" s="242"/>
      <c r="SNK13" s="242"/>
      <c r="SNL13" s="242"/>
      <c r="SNM13" s="242"/>
      <c r="SNN13" s="242"/>
      <c r="SNO13" s="242"/>
      <c r="SNP13" s="242"/>
      <c r="SNQ13" s="242"/>
      <c r="SNR13" s="242"/>
      <c r="SNS13" s="242"/>
      <c r="SNT13" s="242"/>
      <c r="SNU13" s="242"/>
      <c r="SNV13" s="242"/>
      <c r="SNW13" s="242"/>
      <c r="SNX13" s="242"/>
      <c r="SNY13" s="242"/>
      <c r="SNZ13" s="242"/>
      <c r="SOA13" s="242"/>
      <c r="SOB13" s="242"/>
      <c r="SOC13" s="242"/>
      <c r="SOD13" s="242"/>
      <c r="SOE13" s="242"/>
      <c r="SOF13" s="242"/>
      <c r="SOG13" s="242"/>
      <c r="SOH13" s="242"/>
      <c r="SOI13" s="242"/>
      <c r="SOJ13" s="242"/>
      <c r="SOK13" s="242"/>
      <c r="SOL13" s="242"/>
      <c r="SOM13" s="242"/>
      <c r="SON13" s="242"/>
      <c r="SOO13" s="242"/>
      <c r="SOP13" s="242"/>
      <c r="SOQ13" s="242"/>
      <c r="SOR13" s="242"/>
      <c r="SOS13" s="242"/>
      <c r="SOT13" s="242"/>
      <c r="SOU13" s="242"/>
      <c r="SOV13" s="242"/>
      <c r="SOW13" s="242"/>
      <c r="SOX13" s="242"/>
      <c r="SOY13" s="242"/>
      <c r="SOZ13" s="242"/>
      <c r="SPA13" s="242"/>
      <c r="SPB13" s="242"/>
      <c r="SPC13" s="242"/>
      <c r="SPD13" s="242"/>
      <c r="SPE13" s="242"/>
      <c r="SPF13" s="242"/>
      <c r="SPG13" s="242"/>
      <c r="SPH13" s="242"/>
      <c r="SPI13" s="242"/>
      <c r="SPJ13" s="242"/>
      <c r="SPK13" s="242"/>
      <c r="SPL13" s="242"/>
      <c r="SPM13" s="242"/>
      <c r="SPN13" s="242"/>
      <c r="SPO13" s="242"/>
      <c r="SPP13" s="242"/>
      <c r="SPQ13" s="242"/>
      <c r="SPR13" s="242"/>
      <c r="SPS13" s="242"/>
      <c r="SPT13" s="242"/>
      <c r="SPU13" s="242"/>
      <c r="SPV13" s="242"/>
      <c r="SPW13" s="242"/>
      <c r="SPX13" s="242"/>
      <c r="SPY13" s="242"/>
      <c r="SPZ13" s="242"/>
      <c r="SQA13" s="242"/>
      <c r="SQB13" s="242"/>
      <c r="SQC13" s="242"/>
      <c r="SQD13" s="242"/>
      <c r="SQE13" s="242"/>
      <c r="SQF13" s="242"/>
      <c r="SQG13" s="242"/>
      <c r="SQH13" s="242"/>
      <c r="SQI13" s="242"/>
      <c r="SQJ13" s="242"/>
      <c r="SQK13" s="242"/>
      <c r="SQL13" s="242"/>
      <c r="SQM13" s="242"/>
      <c r="SQN13" s="242"/>
      <c r="SQO13" s="242"/>
      <c r="SQP13" s="242"/>
      <c r="SQQ13" s="242"/>
      <c r="SQR13" s="242"/>
      <c r="SQS13" s="242"/>
      <c r="SQT13" s="242"/>
      <c r="SQU13" s="242"/>
      <c r="SQV13" s="242"/>
      <c r="SQW13" s="242"/>
      <c r="SQX13" s="242"/>
      <c r="SQY13" s="242"/>
      <c r="SQZ13" s="242"/>
      <c r="SRA13" s="242"/>
      <c r="SRB13" s="242"/>
      <c r="SRC13" s="242"/>
      <c r="SRD13" s="242"/>
      <c r="SRE13" s="242"/>
      <c r="SRF13" s="242"/>
      <c r="SRG13" s="242"/>
      <c r="SRH13" s="242"/>
      <c r="SRI13" s="242"/>
      <c r="SRJ13" s="242"/>
      <c r="SRK13" s="242"/>
      <c r="SRL13" s="242"/>
      <c r="SRM13" s="242"/>
      <c r="SRN13" s="242"/>
      <c r="SRO13" s="242"/>
      <c r="SRP13" s="242"/>
      <c r="SRQ13" s="242"/>
      <c r="SRR13" s="242"/>
      <c r="SRS13" s="242"/>
      <c r="SRT13" s="242"/>
      <c r="SRU13" s="242"/>
      <c r="SRV13" s="242"/>
      <c r="SRW13" s="242"/>
      <c r="SRX13" s="242"/>
      <c r="SRY13" s="242"/>
      <c r="SRZ13" s="242"/>
      <c r="SSA13" s="242"/>
      <c r="SSB13" s="242"/>
      <c r="SSC13" s="242"/>
      <c r="SSD13" s="242"/>
      <c r="SSE13" s="242"/>
      <c r="SSF13" s="242"/>
      <c r="SSG13" s="242"/>
      <c r="SSH13" s="242"/>
      <c r="SSI13" s="242"/>
      <c r="SSJ13" s="242"/>
      <c r="SSK13" s="242"/>
      <c r="SSL13" s="242"/>
      <c r="SSM13" s="242"/>
      <c r="SSN13" s="242"/>
      <c r="SSO13" s="242"/>
      <c r="SSP13" s="242"/>
      <c r="SSQ13" s="242"/>
      <c r="SSR13" s="242"/>
      <c r="SSS13" s="242"/>
      <c r="SST13" s="242"/>
      <c r="SSU13" s="242"/>
      <c r="SSV13" s="242"/>
      <c r="SSW13" s="242"/>
      <c r="SSX13" s="242"/>
      <c r="SSY13" s="242"/>
      <c r="SSZ13" s="242"/>
      <c r="STA13" s="242"/>
      <c r="STB13" s="242"/>
      <c r="STC13" s="242"/>
      <c r="STD13" s="242"/>
      <c r="STE13" s="242"/>
      <c r="STF13" s="242"/>
      <c r="STG13" s="242"/>
      <c r="STH13" s="242"/>
      <c r="STI13" s="242"/>
      <c r="STJ13" s="242"/>
      <c r="STK13" s="242"/>
      <c r="STL13" s="242"/>
      <c r="STM13" s="242"/>
      <c r="STN13" s="242"/>
      <c r="STO13" s="242"/>
      <c r="STP13" s="242"/>
      <c r="STQ13" s="242"/>
      <c r="STR13" s="242"/>
      <c r="STS13" s="242"/>
      <c r="STT13" s="242"/>
      <c r="STU13" s="242"/>
      <c r="STV13" s="242"/>
      <c r="STW13" s="242"/>
      <c r="STX13" s="242"/>
      <c r="STY13" s="242"/>
      <c r="STZ13" s="242"/>
      <c r="SUA13" s="242"/>
      <c r="SUB13" s="242"/>
      <c r="SUC13" s="242"/>
      <c r="SUD13" s="242"/>
      <c r="SUE13" s="242"/>
      <c r="SUF13" s="242"/>
      <c r="SUG13" s="242"/>
      <c r="SUH13" s="242"/>
      <c r="SUI13" s="242"/>
      <c r="SUJ13" s="242"/>
      <c r="SUK13" s="242"/>
      <c r="SUL13" s="242"/>
      <c r="SUM13" s="242"/>
      <c r="SUN13" s="242"/>
      <c r="SUO13" s="242"/>
      <c r="SUP13" s="242"/>
      <c r="SUQ13" s="242"/>
      <c r="SUR13" s="242"/>
      <c r="SUS13" s="242"/>
      <c r="SUT13" s="242"/>
      <c r="SUU13" s="242"/>
      <c r="SUV13" s="242"/>
      <c r="SUW13" s="242"/>
      <c r="SUX13" s="242"/>
      <c r="SUY13" s="242"/>
      <c r="SUZ13" s="242"/>
      <c r="SVA13" s="242"/>
      <c r="SVB13" s="242"/>
      <c r="SVC13" s="242"/>
      <c r="SVD13" s="242"/>
      <c r="SVE13" s="242"/>
      <c r="SVF13" s="242"/>
      <c r="SVG13" s="242"/>
      <c r="SVH13" s="242"/>
      <c r="SVI13" s="242"/>
      <c r="SVJ13" s="242"/>
      <c r="SVK13" s="242"/>
      <c r="SVL13" s="242"/>
      <c r="SVM13" s="242"/>
      <c r="SVN13" s="242"/>
      <c r="SVO13" s="242"/>
      <c r="SVP13" s="242"/>
      <c r="SVQ13" s="242"/>
      <c r="SVR13" s="242"/>
      <c r="SVS13" s="242"/>
      <c r="SVT13" s="242"/>
      <c r="SVU13" s="242"/>
      <c r="SVV13" s="242"/>
      <c r="SVW13" s="242"/>
      <c r="SVX13" s="242"/>
      <c r="SVY13" s="242"/>
      <c r="SVZ13" s="242"/>
      <c r="SWA13" s="242"/>
      <c r="SWB13" s="242"/>
      <c r="SWC13" s="242"/>
      <c r="SWD13" s="242"/>
      <c r="SWE13" s="242"/>
      <c r="SWF13" s="242"/>
      <c r="SWG13" s="242"/>
      <c r="SWH13" s="242"/>
      <c r="SWI13" s="242"/>
      <c r="SWJ13" s="242"/>
      <c r="SWK13" s="242"/>
      <c r="SWL13" s="242"/>
      <c r="SWM13" s="242"/>
      <c r="SWN13" s="242"/>
      <c r="SWO13" s="242"/>
      <c r="SWP13" s="242"/>
      <c r="SWQ13" s="242"/>
      <c r="SWR13" s="242"/>
      <c r="SWS13" s="242"/>
      <c r="SWT13" s="242"/>
      <c r="SWU13" s="242"/>
      <c r="SWV13" s="242"/>
      <c r="SWW13" s="242"/>
      <c r="SWX13" s="242"/>
      <c r="SWY13" s="242"/>
      <c r="SWZ13" s="242"/>
      <c r="SXA13" s="242"/>
      <c r="SXB13" s="242"/>
      <c r="SXC13" s="242"/>
      <c r="SXD13" s="242"/>
      <c r="SXE13" s="242"/>
      <c r="SXF13" s="242"/>
      <c r="SXG13" s="242"/>
      <c r="SXH13" s="242"/>
      <c r="SXI13" s="242"/>
      <c r="SXJ13" s="242"/>
      <c r="SXK13" s="242"/>
      <c r="SXL13" s="242"/>
      <c r="SXM13" s="242"/>
      <c r="SXN13" s="242"/>
      <c r="SXO13" s="242"/>
      <c r="SXP13" s="242"/>
      <c r="SXQ13" s="242"/>
      <c r="SXR13" s="242"/>
      <c r="SXS13" s="242"/>
      <c r="SXT13" s="242"/>
      <c r="SXU13" s="242"/>
      <c r="SXV13" s="242"/>
      <c r="SXW13" s="242"/>
      <c r="SXX13" s="242"/>
      <c r="SXY13" s="242"/>
      <c r="SXZ13" s="242"/>
      <c r="SYA13" s="242"/>
      <c r="SYB13" s="242"/>
      <c r="SYC13" s="242"/>
      <c r="SYD13" s="242"/>
      <c r="SYE13" s="242"/>
      <c r="SYF13" s="242"/>
      <c r="SYG13" s="242"/>
      <c r="SYH13" s="242"/>
      <c r="SYI13" s="242"/>
      <c r="SYJ13" s="242"/>
      <c r="SYK13" s="242"/>
      <c r="SYL13" s="242"/>
      <c r="SYM13" s="242"/>
      <c r="SYN13" s="242"/>
      <c r="SYO13" s="242"/>
      <c r="SYP13" s="242"/>
      <c r="SYQ13" s="242"/>
      <c r="SYR13" s="242"/>
      <c r="SYS13" s="242"/>
      <c r="SYT13" s="242"/>
      <c r="SYU13" s="242"/>
      <c r="SYV13" s="242"/>
      <c r="SYW13" s="242"/>
      <c r="SYX13" s="242"/>
      <c r="SYY13" s="242"/>
      <c r="SYZ13" s="242"/>
      <c r="SZA13" s="242"/>
      <c r="SZB13" s="242"/>
      <c r="SZC13" s="242"/>
      <c r="SZD13" s="242"/>
      <c r="SZE13" s="242"/>
      <c r="SZF13" s="242"/>
      <c r="SZG13" s="242"/>
      <c r="SZH13" s="242"/>
      <c r="SZI13" s="242"/>
      <c r="SZJ13" s="242"/>
      <c r="SZK13" s="242"/>
      <c r="SZL13" s="242"/>
      <c r="SZM13" s="242"/>
      <c r="SZN13" s="242"/>
      <c r="SZO13" s="242"/>
      <c r="SZP13" s="242"/>
      <c r="SZQ13" s="242"/>
      <c r="SZR13" s="242"/>
      <c r="SZS13" s="242"/>
      <c r="SZT13" s="242"/>
      <c r="SZU13" s="242"/>
      <c r="SZV13" s="242"/>
      <c r="SZW13" s="242"/>
      <c r="SZX13" s="242"/>
      <c r="SZY13" s="242"/>
      <c r="SZZ13" s="242"/>
      <c r="TAA13" s="242"/>
      <c r="TAB13" s="242"/>
      <c r="TAC13" s="242"/>
      <c r="TAD13" s="242"/>
      <c r="TAE13" s="242"/>
      <c r="TAF13" s="242"/>
      <c r="TAG13" s="242"/>
      <c r="TAH13" s="242"/>
      <c r="TAI13" s="242"/>
      <c r="TAJ13" s="242"/>
      <c r="TAK13" s="242"/>
      <c r="TAL13" s="242"/>
      <c r="TAM13" s="242"/>
      <c r="TAN13" s="242"/>
      <c r="TAO13" s="242"/>
      <c r="TAP13" s="242"/>
      <c r="TAQ13" s="242"/>
      <c r="TAR13" s="242"/>
      <c r="TAS13" s="242"/>
      <c r="TAT13" s="242"/>
      <c r="TAU13" s="242"/>
      <c r="TAV13" s="242"/>
      <c r="TAW13" s="242"/>
      <c r="TAX13" s="242"/>
      <c r="TAY13" s="242"/>
      <c r="TAZ13" s="242"/>
      <c r="TBA13" s="242"/>
      <c r="TBB13" s="242"/>
      <c r="TBC13" s="242"/>
      <c r="TBD13" s="242"/>
      <c r="TBE13" s="242"/>
      <c r="TBF13" s="242"/>
      <c r="TBG13" s="242"/>
      <c r="TBH13" s="242"/>
      <c r="TBI13" s="242"/>
      <c r="TBJ13" s="242"/>
      <c r="TBK13" s="242"/>
      <c r="TBL13" s="242"/>
      <c r="TBM13" s="242"/>
      <c r="TBN13" s="242"/>
      <c r="TBO13" s="242"/>
      <c r="TBP13" s="242"/>
      <c r="TBQ13" s="242"/>
      <c r="TBR13" s="242"/>
      <c r="TBS13" s="242"/>
      <c r="TBT13" s="242"/>
      <c r="TBU13" s="242"/>
      <c r="TBV13" s="242"/>
      <c r="TBW13" s="242"/>
      <c r="TBX13" s="242"/>
      <c r="TBY13" s="242"/>
      <c r="TBZ13" s="242"/>
      <c r="TCA13" s="242"/>
      <c r="TCB13" s="242"/>
      <c r="TCC13" s="242"/>
      <c r="TCD13" s="242"/>
      <c r="TCE13" s="242"/>
      <c r="TCF13" s="242"/>
      <c r="TCG13" s="242"/>
      <c r="TCH13" s="242"/>
      <c r="TCI13" s="242"/>
      <c r="TCJ13" s="242"/>
      <c r="TCK13" s="242"/>
      <c r="TCL13" s="242"/>
      <c r="TCM13" s="242"/>
      <c r="TCN13" s="242"/>
      <c r="TCO13" s="242"/>
      <c r="TCP13" s="242"/>
      <c r="TCQ13" s="242"/>
      <c r="TCR13" s="242"/>
      <c r="TCS13" s="242"/>
      <c r="TCT13" s="242"/>
      <c r="TCU13" s="242"/>
      <c r="TCV13" s="242"/>
      <c r="TCW13" s="242"/>
      <c r="TCX13" s="242"/>
      <c r="TCY13" s="242"/>
      <c r="TCZ13" s="242"/>
      <c r="TDA13" s="242"/>
      <c r="TDB13" s="242"/>
      <c r="TDC13" s="242"/>
      <c r="TDD13" s="242"/>
      <c r="TDE13" s="242"/>
      <c r="TDF13" s="242"/>
      <c r="TDG13" s="242"/>
      <c r="TDH13" s="242"/>
      <c r="TDI13" s="242"/>
      <c r="TDJ13" s="242"/>
      <c r="TDK13" s="242"/>
      <c r="TDL13" s="242"/>
      <c r="TDM13" s="242"/>
      <c r="TDN13" s="242"/>
      <c r="TDO13" s="242"/>
      <c r="TDP13" s="242"/>
      <c r="TDQ13" s="242"/>
      <c r="TDR13" s="242"/>
      <c r="TDS13" s="242"/>
      <c r="TDT13" s="242"/>
      <c r="TDU13" s="242"/>
      <c r="TDV13" s="242"/>
      <c r="TDW13" s="242"/>
      <c r="TDX13" s="242"/>
      <c r="TDY13" s="242"/>
      <c r="TDZ13" s="242"/>
      <c r="TEA13" s="242"/>
      <c r="TEB13" s="242"/>
      <c r="TEC13" s="242"/>
      <c r="TED13" s="242"/>
      <c r="TEE13" s="242"/>
      <c r="TEF13" s="242"/>
      <c r="TEG13" s="242"/>
      <c r="TEH13" s="242"/>
      <c r="TEI13" s="242"/>
      <c r="TEJ13" s="242"/>
      <c r="TEK13" s="242"/>
      <c r="TEL13" s="242"/>
      <c r="TEM13" s="242"/>
      <c r="TEN13" s="242"/>
      <c r="TEO13" s="242"/>
      <c r="TEP13" s="242"/>
      <c r="TEQ13" s="242"/>
      <c r="TER13" s="242"/>
      <c r="TES13" s="242"/>
      <c r="TET13" s="242"/>
      <c r="TEU13" s="242"/>
      <c r="TEV13" s="242"/>
      <c r="TEW13" s="242"/>
      <c r="TEX13" s="242"/>
      <c r="TEY13" s="242"/>
      <c r="TEZ13" s="242"/>
      <c r="TFA13" s="242"/>
      <c r="TFB13" s="242"/>
      <c r="TFC13" s="242"/>
      <c r="TFD13" s="242"/>
      <c r="TFE13" s="242"/>
      <c r="TFF13" s="242"/>
      <c r="TFG13" s="242"/>
      <c r="TFH13" s="242"/>
      <c r="TFI13" s="242"/>
      <c r="TFJ13" s="242"/>
      <c r="TFK13" s="242"/>
      <c r="TFL13" s="242"/>
      <c r="TFM13" s="242"/>
      <c r="TFN13" s="242"/>
      <c r="TFO13" s="242"/>
      <c r="TFP13" s="242"/>
      <c r="TFQ13" s="242"/>
      <c r="TFR13" s="242"/>
      <c r="TFS13" s="242"/>
      <c r="TFT13" s="242"/>
      <c r="TFU13" s="242"/>
      <c r="TFV13" s="242"/>
      <c r="TFW13" s="242"/>
      <c r="TFX13" s="242"/>
      <c r="TFY13" s="242"/>
      <c r="TFZ13" s="242"/>
      <c r="TGA13" s="242"/>
      <c r="TGB13" s="242"/>
      <c r="TGC13" s="242"/>
      <c r="TGD13" s="242"/>
      <c r="TGE13" s="242"/>
      <c r="TGF13" s="242"/>
      <c r="TGG13" s="242"/>
      <c r="TGH13" s="242"/>
      <c r="TGI13" s="242"/>
      <c r="TGJ13" s="242"/>
      <c r="TGK13" s="242"/>
      <c r="TGL13" s="242"/>
      <c r="TGM13" s="242"/>
      <c r="TGN13" s="242"/>
      <c r="TGO13" s="242"/>
      <c r="TGP13" s="242"/>
      <c r="TGQ13" s="242"/>
      <c r="TGR13" s="242"/>
      <c r="TGS13" s="242"/>
      <c r="TGT13" s="242"/>
      <c r="TGU13" s="242"/>
      <c r="TGV13" s="242"/>
      <c r="TGW13" s="242"/>
      <c r="TGX13" s="242"/>
      <c r="TGY13" s="242"/>
      <c r="TGZ13" s="242"/>
      <c r="THA13" s="242"/>
      <c r="THB13" s="242"/>
      <c r="THC13" s="242"/>
      <c r="THD13" s="242"/>
      <c r="THE13" s="242"/>
      <c r="THF13" s="242"/>
      <c r="THG13" s="242"/>
      <c r="THH13" s="242"/>
      <c r="THI13" s="242"/>
      <c r="THJ13" s="242"/>
      <c r="THK13" s="242"/>
      <c r="THL13" s="242"/>
      <c r="THM13" s="242"/>
      <c r="THN13" s="242"/>
      <c r="THO13" s="242"/>
      <c r="THP13" s="242"/>
      <c r="THQ13" s="242"/>
      <c r="THR13" s="242"/>
      <c r="THS13" s="242"/>
      <c r="THT13" s="242"/>
      <c r="THU13" s="242"/>
      <c r="THV13" s="242"/>
      <c r="THW13" s="242"/>
      <c r="THX13" s="242"/>
      <c r="THY13" s="242"/>
      <c r="THZ13" s="242"/>
      <c r="TIA13" s="242"/>
      <c r="TIB13" s="242"/>
      <c r="TIC13" s="242"/>
      <c r="TID13" s="242"/>
      <c r="TIE13" s="242"/>
      <c r="TIF13" s="242"/>
      <c r="TIG13" s="242"/>
      <c r="TIH13" s="242"/>
      <c r="TII13" s="242"/>
      <c r="TIJ13" s="242"/>
      <c r="TIK13" s="242"/>
      <c r="TIL13" s="242"/>
      <c r="TIM13" s="242"/>
      <c r="TIN13" s="242"/>
      <c r="TIO13" s="242"/>
      <c r="TIP13" s="242"/>
      <c r="TIQ13" s="242"/>
      <c r="TIR13" s="242"/>
      <c r="TIS13" s="242"/>
      <c r="TIT13" s="242"/>
      <c r="TIU13" s="242"/>
      <c r="TIV13" s="242"/>
      <c r="TIW13" s="242"/>
      <c r="TIX13" s="242"/>
      <c r="TIY13" s="242"/>
      <c r="TIZ13" s="242"/>
      <c r="TJA13" s="242"/>
      <c r="TJB13" s="242"/>
      <c r="TJC13" s="242"/>
      <c r="TJD13" s="242"/>
      <c r="TJE13" s="242"/>
      <c r="TJF13" s="242"/>
      <c r="TJG13" s="242"/>
      <c r="TJH13" s="242"/>
      <c r="TJI13" s="242"/>
      <c r="TJJ13" s="242"/>
      <c r="TJK13" s="242"/>
      <c r="TJL13" s="242"/>
      <c r="TJM13" s="242"/>
      <c r="TJN13" s="242"/>
      <c r="TJO13" s="242"/>
      <c r="TJP13" s="242"/>
      <c r="TJQ13" s="242"/>
      <c r="TJR13" s="242"/>
      <c r="TJS13" s="242"/>
      <c r="TJT13" s="242"/>
      <c r="TJU13" s="242"/>
      <c r="TJV13" s="242"/>
      <c r="TJW13" s="242"/>
      <c r="TJX13" s="242"/>
      <c r="TJY13" s="242"/>
      <c r="TJZ13" s="242"/>
      <c r="TKA13" s="242"/>
      <c r="TKB13" s="242"/>
      <c r="TKC13" s="242"/>
      <c r="TKD13" s="242"/>
      <c r="TKE13" s="242"/>
      <c r="TKF13" s="242"/>
      <c r="TKG13" s="242"/>
      <c r="TKH13" s="242"/>
      <c r="TKI13" s="242"/>
      <c r="TKJ13" s="242"/>
      <c r="TKK13" s="242"/>
      <c r="TKL13" s="242"/>
      <c r="TKM13" s="242"/>
      <c r="TKN13" s="242"/>
      <c r="TKO13" s="242"/>
      <c r="TKP13" s="242"/>
      <c r="TKQ13" s="242"/>
      <c r="TKR13" s="242"/>
      <c r="TKS13" s="242"/>
      <c r="TKT13" s="242"/>
      <c r="TKU13" s="242"/>
      <c r="TKV13" s="242"/>
      <c r="TKW13" s="242"/>
      <c r="TKX13" s="242"/>
      <c r="TKY13" s="242"/>
      <c r="TKZ13" s="242"/>
      <c r="TLA13" s="242"/>
      <c r="TLB13" s="242"/>
      <c r="TLC13" s="242"/>
      <c r="TLD13" s="242"/>
      <c r="TLE13" s="242"/>
      <c r="TLF13" s="242"/>
      <c r="TLG13" s="242"/>
      <c r="TLH13" s="242"/>
      <c r="TLI13" s="242"/>
      <c r="TLJ13" s="242"/>
      <c r="TLK13" s="242"/>
      <c r="TLL13" s="242"/>
      <c r="TLM13" s="242"/>
      <c r="TLN13" s="242"/>
      <c r="TLO13" s="242"/>
      <c r="TLP13" s="242"/>
      <c r="TLQ13" s="242"/>
      <c r="TLR13" s="242"/>
      <c r="TLS13" s="242"/>
      <c r="TLT13" s="242"/>
      <c r="TLU13" s="242"/>
      <c r="TLV13" s="242"/>
      <c r="TLW13" s="242"/>
      <c r="TLX13" s="242"/>
      <c r="TLY13" s="242"/>
      <c r="TLZ13" s="242"/>
      <c r="TMA13" s="242"/>
      <c r="TMB13" s="242"/>
      <c r="TMC13" s="242"/>
      <c r="TMD13" s="242"/>
      <c r="TME13" s="242"/>
      <c r="TMF13" s="242"/>
      <c r="TMG13" s="242"/>
      <c r="TMH13" s="242"/>
      <c r="TMI13" s="242"/>
      <c r="TMJ13" s="242"/>
      <c r="TMK13" s="242"/>
      <c r="TML13" s="242"/>
      <c r="TMM13" s="242"/>
      <c r="TMN13" s="242"/>
      <c r="TMO13" s="242"/>
      <c r="TMP13" s="242"/>
      <c r="TMQ13" s="242"/>
      <c r="TMR13" s="242"/>
      <c r="TMS13" s="242"/>
      <c r="TMT13" s="242"/>
      <c r="TMU13" s="242"/>
      <c r="TMV13" s="242"/>
      <c r="TMW13" s="242"/>
      <c r="TMX13" s="242"/>
      <c r="TMY13" s="242"/>
      <c r="TMZ13" s="242"/>
      <c r="TNA13" s="242"/>
      <c r="TNB13" s="242"/>
      <c r="TNC13" s="242"/>
      <c r="TND13" s="242"/>
      <c r="TNE13" s="242"/>
      <c r="TNF13" s="242"/>
      <c r="TNG13" s="242"/>
      <c r="TNH13" s="242"/>
      <c r="TNI13" s="242"/>
      <c r="TNJ13" s="242"/>
      <c r="TNK13" s="242"/>
      <c r="TNL13" s="242"/>
      <c r="TNM13" s="242"/>
      <c r="TNN13" s="242"/>
      <c r="TNO13" s="242"/>
      <c r="TNP13" s="242"/>
      <c r="TNQ13" s="242"/>
      <c r="TNR13" s="242"/>
      <c r="TNS13" s="242"/>
      <c r="TNT13" s="242"/>
      <c r="TNU13" s="242"/>
      <c r="TNV13" s="242"/>
      <c r="TNW13" s="242"/>
      <c r="TNX13" s="242"/>
      <c r="TNY13" s="242"/>
      <c r="TNZ13" s="242"/>
      <c r="TOA13" s="242"/>
      <c r="TOB13" s="242"/>
      <c r="TOC13" s="242"/>
      <c r="TOD13" s="242"/>
      <c r="TOE13" s="242"/>
      <c r="TOF13" s="242"/>
      <c r="TOG13" s="242"/>
      <c r="TOH13" s="242"/>
      <c r="TOI13" s="242"/>
      <c r="TOJ13" s="242"/>
      <c r="TOK13" s="242"/>
      <c r="TOL13" s="242"/>
      <c r="TOM13" s="242"/>
      <c r="TON13" s="242"/>
      <c r="TOO13" s="242"/>
      <c r="TOP13" s="242"/>
      <c r="TOQ13" s="242"/>
      <c r="TOR13" s="242"/>
      <c r="TOS13" s="242"/>
      <c r="TOT13" s="242"/>
      <c r="TOU13" s="242"/>
      <c r="TOV13" s="242"/>
      <c r="TOW13" s="242"/>
      <c r="TOX13" s="242"/>
      <c r="TOY13" s="242"/>
      <c r="TOZ13" s="242"/>
      <c r="TPA13" s="242"/>
      <c r="TPB13" s="242"/>
      <c r="TPC13" s="242"/>
      <c r="TPD13" s="242"/>
      <c r="TPE13" s="242"/>
      <c r="TPF13" s="242"/>
      <c r="TPG13" s="242"/>
      <c r="TPH13" s="242"/>
      <c r="TPI13" s="242"/>
      <c r="TPJ13" s="242"/>
      <c r="TPK13" s="242"/>
      <c r="TPL13" s="242"/>
      <c r="TPM13" s="242"/>
      <c r="TPN13" s="242"/>
      <c r="TPO13" s="242"/>
      <c r="TPP13" s="242"/>
      <c r="TPQ13" s="242"/>
      <c r="TPR13" s="242"/>
      <c r="TPS13" s="242"/>
      <c r="TPT13" s="242"/>
      <c r="TPU13" s="242"/>
      <c r="TPV13" s="242"/>
      <c r="TPW13" s="242"/>
      <c r="TPX13" s="242"/>
      <c r="TPY13" s="242"/>
      <c r="TPZ13" s="242"/>
      <c r="TQA13" s="242"/>
      <c r="TQB13" s="242"/>
      <c r="TQC13" s="242"/>
      <c r="TQD13" s="242"/>
      <c r="TQE13" s="242"/>
      <c r="TQF13" s="242"/>
      <c r="TQG13" s="242"/>
      <c r="TQH13" s="242"/>
      <c r="TQI13" s="242"/>
      <c r="TQJ13" s="242"/>
      <c r="TQK13" s="242"/>
      <c r="TQL13" s="242"/>
      <c r="TQM13" s="242"/>
      <c r="TQN13" s="242"/>
      <c r="TQO13" s="242"/>
      <c r="TQP13" s="242"/>
      <c r="TQQ13" s="242"/>
      <c r="TQR13" s="242"/>
      <c r="TQS13" s="242"/>
      <c r="TQT13" s="242"/>
      <c r="TQU13" s="242"/>
      <c r="TQV13" s="242"/>
      <c r="TQW13" s="242"/>
      <c r="TQX13" s="242"/>
      <c r="TQY13" s="242"/>
      <c r="TQZ13" s="242"/>
      <c r="TRA13" s="242"/>
      <c r="TRB13" s="242"/>
      <c r="TRC13" s="242"/>
      <c r="TRD13" s="242"/>
      <c r="TRE13" s="242"/>
      <c r="TRF13" s="242"/>
      <c r="TRG13" s="242"/>
      <c r="TRH13" s="242"/>
      <c r="TRI13" s="242"/>
      <c r="TRJ13" s="242"/>
      <c r="TRK13" s="242"/>
      <c r="TRL13" s="242"/>
      <c r="TRM13" s="242"/>
      <c r="TRN13" s="242"/>
      <c r="TRO13" s="242"/>
      <c r="TRP13" s="242"/>
      <c r="TRQ13" s="242"/>
      <c r="TRR13" s="242"/>
      <c r="TRS13" s="242"/>
      <c r="TRT13" s="242"/>
      <c r="TRU13" s="242"/>
      <c r="TRV13" s="242"/>
      <c r="TRW13" s="242"/>
      <c r="TRX13" s="242"/>
      <c r="TRY13" s="242"/>
      <c r="TRZ13" s="242"/>
      <c r="TSA13" s="242"/>
      <c r="TSB13" s="242"/>
      <c r="TSC13" s="242"/>
      <c r="TSD13" s="242"/>
      <c r="TSE13" s="242"/>
      <c r="TSF13" s="242"/>
      <c r="TSG13" s="242"/>
      <c r="TSH13" s="242"/>
      <c r="TSI13" s="242"/>
      <c r="TSJ13" s="242"/>
      <c r="TSK13" s="242"/>
      <c r="TSL13" s="242"/>
      <c r="TSM13" s="242"/>
      <c r="TSN13" s="242"/>
      <c r="TSO13" s="242"/>
      <c r="TSP13" s="242"/>
      <c r="TSQ13" s="242"/>
      <c r="TSR13" s="242"/>
      <c r="TSS13" s="242"/>
      <c r="TST13" s="242"/>
      <c r="TSU13" s="242"/>
      <c r="TSV13" s="242"/>
      <c r="TSW13" s="242"/>
      <c r="TSX13" s="242"/>
      <c r="TSY13" s="242"/>
      <c r="TSZ13" s="242"/>
      <c r="TTA13" s="242"/>
      <c r="TTB13" s="242"/>
      <c r="TTC13" s="242"/>
      <c r="TTD13" s="242"/>
      <c r="TTE13" s="242"/>
      <c r="TTF13" s="242"/>
      <c r="TTG13" s="242"/>
      <c r="TTH13" s="242"/>
      <c r="TTI13" s="242"/>
      <c r="TTJ13" s="242"/>
      <c r="TTK13" s="242"/>
      <c r="TTL13" s="242"/>
      <c r="TTM13" s="242"/>
      <c r="TTN13" s="242"/>
      <c r="TTO13" s="242"/>
      <c r="TTP13" s="242"/>
      <c r="TTQ13" s="242"/>
      <c r="TTR13" s="242"/>
      <c r="TTS13" s="242"/>
      <c r="TTT13" s="242"/>
      <c r="TTU13" s="242"/>
      <c r="TTV13" s="242"/>
      <c r="TTW13" s="242"/>
      <c r="TTX13" s="242"/>
      <c r="TTY13" s="242"/>
      <c r="TTZ13" s="242"/>
      <c r="TUA13" s="242"/>
      <c r="TUB13" s="242"/>
      <c r="TUC13" s="242"/>
      <c r="TUD13" s="242"/>
      <c r="TUE13" s="242"/>
      <c r="TUF13" s="242"/>
      <c r="TUG13" s="242"/>
      <c r="TUH13" s="242"/>
      <c r="TUI13" s="242"/>
      <c r="TUJ13" s="242"/>
      <c r="TUK13" s="242"/>
      <c r="TUL13" s="242"/>
      <c r="TUM13" s="242"/>
      <c r="TUN13" s="242"/>
      <c r="TUO13" s="242"/>
      <c r="TUP13" s="242"/>
      <c r="TUQ13" s="242"/>
      <c r="TUR13" s="242"/>
      <c r="TUS13" s="242"/>
      <c r="TUT13" s="242"/>
      <c r="TUU13" s="242"/>
      <c r="TUV13" s="242"/>
      <c r="TUW13" s="242"/>
      <c r="TUX13" s="242"/>
      <c r="TUY13" s="242"/>
      <c r="TUZ13" s="242"/>
      <c r="TVA13" s="242"/>
      <c r="TVB13" s="242"/>
      <c r="TVC13" s="242"/>
      <c r="TVD13" s="242"/>
      <c r="TVE13" s="242"/>
      <c r="TVF13" s="242"/>
      <c r="TVG13" s="242"/>
      <c r="TVH13" s="242"/>
      <c r="TVI13" s="242"/>
      <c r="TVJ13" s="242"/>
      <c r="TVK13" s="242"/>
      <c r="TVL13" s="242"/>
      <c r="TVM13" s="242"/>
      <c r="TVN13" s="242"/>
      <c r="TVO13" s="242"/>
      <c r="TVP13" s="242"/>
      <c r="TVQ13" s="242"/>
      <c r="TVR13" s="242"/>
      <c r="TVS13" s="242"/>
      <c r="TVT13" s="242"/>
      <c r="TVU13" s="242"/>
      <c r="TVV13" s="242"/>
      <c r="TVW13" s="242"/>
      <c r="TVX13" s="242"/>
      <c r="TVY13" s="242"/>
      <c r="TVZ13" s="242"/>
      <c r="TWA13" s="242"/>
      <c r="TWB13" s="242"/>
      <c r="TWC13" s="242"/>
      <c r="TWD13" s="242"/>
      <c r="TWE13" s="242"/>
      <c r="TWF13" s="242"/>
      <c r="TWG13" s="242"/>
      <c r="TWH13" s="242"/>
      <c r="TWI13" s="242"/>
      <c r="TWJ13" s="242"/>
      <c r="TWK13" s="242"/>
      <c r="TWL13" s="242"/>
      <c r="TWM13" s="242"/>
      <c r="TWN13" s="242"/>
      <c r="TWO13" s="242"/>
      <c r="TWP13" s="242"/>
      <c r="TWQ13" s="242"/>
      <c r="TWR13" s="242"/>
      <c r="TWS13" s="242"/>
      <c r="TWT13" s="242"/>
      <c r="TWU13" s="242"/>
      <c r="TWV13" s="242"/>
      <c r="TWW13" s="242"/>
      <c r="TWX13" s="242"/>
      <c r="TWY13" s="242"/>
      <c r="TWZ13" s="242"/>
      <c r="TXA13" s="242"/>
      <c r="TXB13" s="242"/>
      <c r="TXC13" s="242"/>
      <c r="TXD13" s="242"/>
      <c r="TXE13" s="242"/>
      <c r="TXF13" s="242"/>
      <c r="TXG13" s="242"/>
      <c r="TXH13" s="242"/>
      <c r="TXI13" s="242"/>
      <c r="TXJ13" s="242"/>
      <c r="TXK13" s="242"/>
      <c r="TXL13" s="242"/>
      <c r="TXM13" s="242"/>
      <c r="TXN13" s="242"/>
      <c r="TXO13" s="242"/>
      <c r="TXP13" s="242"/>
      <c r="TXQ13" s="242"/>
      <c r="TXR13" s="242"/>
      <c r="TXS13" s="242"/>
      <c r="TXT13" s="242"/>
      <c r="TXU13" s="242"/>
      <c r="TXV13" s="242"/>
      <c r="TXW13" s="242"/>
      <c r="TXX13" s="242"/>
      <c r="TXY13" s="242"/>
      <c r="TXZ13" s="242"/>
      <c r="TYA13" s="242"/>
      <c r="TYB13" s="242"/>
      <c r="TYC13" s="242"/>
      <c r="TYD13" s="242"/>
      <c r="TYE13" s="242"/>
      <c r="TYF13" s="242"/>
      <c r="TYG13" s="242"/>
      <c r="TYH13" s="242"/>
      <c r="TYI13" s="242"/>
      <c r="TYJ13" s="242"/>
      <c r="TYK13" s="242"/>
      <c r="TYL13" s="242"/>
      <c r="TYM13" s="242"/>
      <c r="TYN13" s="242"/>
      <c r="TYO13" s="242"/>
      <c r="TYP13" s="242"/>
      <c r="TYQ13" s="242"/>
      <c r="TYR13" s="242"/>
      <c r="TYS13" s="242"/>
      <c r="TYT13" s="242"/>
      <c r="TYU13" s="242"/>
      <c r="TYV13" s="242"/>
      <c r="TYW13" s="242"/>
      <c r="TYX13" s="242"/>
      <c r="TYY13" s="242"/>
      <c r="TYZ13" s="242"/>
      <c r="TZA13" s="242"/>
      <c r="TZB13" s="242"/>
      <c r="TZC13" s="242"/>
      <c r="TZD13" s="242"/>
      <c r="TZE13" s="242"/>
      <c r="TZF13" s="242"/>
      <c r="TZG13" s="242"/>
      <c r="TZH13" s="242"/>
      <c r="TZI13" s="242"/>
      <c r="TZJ13" s="242"/>
      <c r="TZK13" s="242"/>
      <c r="TZL13" s="242"/>
      <c r="TZM13" s="242"/>
      <c r="TZN13" s="242"/>
      <c r="TZO13" s="242"/>
      <c r="TZP13" s="242"/>
      <c r="TZQ13" s="242"/>
      <c r="TZR13" s="242"/>
      <c r="TZS13" s="242"/>
      <c r="TZT13" s="242"/>
      <c r="TZU13" s="242"/>
      <c r="TZV13" s="242"/>
      <c r="TZW13" s="242"/>
      <c r="TZX13" s="242"/>
      <c r="TZY13" s="242"/>
      <c r="TZZ13" s="242"/>
      <c r="UAA13" s="242"/>
      <c r="UAB13" s="242"/>
      <c r="UAC13" s="242"/>
      <c r="UAD13" s="242"/>
      <c r="UAE13" s="242"/>
      <c r="UAF13" s="242"/>
      <c r="UAG13" s="242"/>
      <c r="UAH13" s="242"/>
      <c r="UAI13" s="242"/>
      <c r="UAJ13" s="242"/>
      <c r="UAK13" s="242"/>
      <c r="UAL13" s="242"/>
      <c r="UAM13" s="242"/>
      <c r="UAN13" s="242"/>
      <c r="UAO13" s="242"/>
      <c r="UAP13" s="242"/>
      <c r="UAQ13" s="242"/>
      <c r="UAR13" s="242"/>
      <c r="UAS13" s="242"/>
      <c r="UAT13" s="242"/>
      <c r="UAU13" s="242"/>
      <c r="UAV13" s="242"/>
      <c r="UAW13" s="242"/>
      <c r="UAX13" s="242"/>
      <c r="UAY13" s="242"/>
      <c r="UAZ13" s="242"/>
      <c r="UBA13" s="242"/>
      <c r="UBB13" s="242"/>
      <c r="UBC13" s="242"/>
      <c r="UBD13" s="242"/>
      <c r="UBE13" s="242"/>
      <c r="UBF13" s="242"/>
      <c r="UBG13" s="242"/>
      <c r="UBH13" s="242"/>
      <c r="UBI13" s="242"/>
      <c r="UBJ13" s="242"/>
      <c r="UBK13" s="242"/>
      <c r="UBL13" s="242"/>
      <c r="UBM13" s="242"/>
      <c r="UBN13" s="242"/>
      <c r="UBO13" s="242"/>
      <c r="UBP13" s="242"/>
      <c r="UBQ13" s="242"/>
      <c r="UBR13" s="242"/>
      <c r="UBS13" s="242"/>
      <c r="UBT13" s="242"/>
      <c r="UBU13" s="242"/>
      <c r="UBV13" s="242"/>
      <c r="UBW13" s="242"/>
      <c r="UBX13" s="242"/>
      <c r="UBY13" s="242"/>
      <c r="UBZ13" s="242"/>
      <c r="UCA13" s="242"/>
      <c r="UCB13" s="242"/>
      <c r="UCC13" s="242"/>
      <c r="UCD13" s="242"/>
      <c r="UCE13" s="242"/>
      <c r="UCF13" s="242"/>
      <c r="UCG13" s="242"/>
      <c r="UCH13" s="242"/>
      <c r="UCI13" s="242"/>
      <c r="UCJ13" s="242"/>
      <c r="UCK13" s="242"/>
      <c r="UCL13" s="242"/>
      <c r="UCM13" s="242"/>
      <c r="UCN13" s="242"/>
      <c r="UCO13" s="242"/>
      <c r="UCP13" s="242"/>
      <c r="UCQ13" s="242"/>
      <c r="UCR13" s="242"/>
      <c r="UCS13" s="242"/>
      <c r="UCT13" s="242"/>
      <c r="UCU13" s="242"/>
      <c r="UCV13" s="242"/>
      <c r="UCW13" s="242"/>
      <c r="UCX13" s="242"/>
      <c r="UCY13" s="242"/>
      <c r="UCZ13" s="242"/>
      <c r="UDA13" s="242"/>
      <c r="UDB13" s="242"/>
      <c r="UDC13" s="242"/>
      <c r="UDD13" s="242"/>
      <c r="UDE13" s="242"/>
      <c r="UDF13" s="242"/>
      <c r="UDG13" s="242"/>
      <c r="UDH13" s="242"/>
      <c r="UDI13" s="242"/>
      <c r="UDJ13" s="242"/>
      <c r="UDK13" s="242"/>
      <c r="UDL13" s="242"/>
      <c r="UDM13" s="242"/>
      <c r="UDN13" s="242"/>
      <c r="UDO13" s="242"/>
      <c r="UDP13" s="242"/>
      <c r="UDQ13" s="242"/>
      <c r="UDR13" s="242"/>
      <c r="UDS13" s="242"/>
      <c r="UDT13" s="242"/>
      <c r="UDU13" s="242"/>
      <c r="UDV13" s="242"/>
      <c r="UDW13" s="242"/>
      <c r="UDX13" s="242"/>
      <c r="UDY13" s="242"/>
      <c r="UDZ13" s="242"/>
      <c r="UEA13" s="242"/>
      <c r="UEB13" s="242"/>
      <c r="UEC13" s="242"/>
      <c r="UED13" s="242"/>
      <c r="UEE13" s="242"/>
      <c r="UEF13" s="242"/>
      <c r="UEG13" s="242"/>
      <c r="UEH13" s="242"/>
      <c r="UEI13" s="242"/>
      <c r="UEJ13" s="242"/>
      <c r="UEK13" s="242"/>
      <c r="UEL13" s="242"/>
      <c r="UEM13" s="242"/>
      <c r="UEN13" s="242"/>
      <c r="UEO13" s="242"/>
      <c r="UEP13" s="242"/>
      <c r="UEQ13" s="242"/>
      <c r="UER13" s="242"/>
      <c r="UES13" s="242"/>
      <c r="UET13" s="242"/>
      <c r="UEU13" s="242"/>
      <c r="UEV13" s="242"/>
      <c r="UEW13" s="242"/>
      <c r="UEX13" s="242"/>
      <c r="UEY13" s="242"/>
      <c r="UEZ13" s="242"/>
      <c r="UFA13" s="242"/>
      <c r="UFB13" s="242"/>
      <c r="UFC13" s="242"/>
      <c r="UFD13" s="242"/>
      <c r="UFE13" s="242"/>
      <c r="UFF13" s="242"/>
      <c r="UFG13" s="242"/>
      <c r="UFH13" s="242"/>
      <c r="UFI13" s="242"/>
      <c r="UFJ13" s="242"/>
      <c r="UFK13" s="242"/>
      <c r="UFL13" s="242"/>
      <c r="UFM13" s="242"/>
      <c r="UFN13" s="242"/>
      <c r="UFO13" s="242"/>
      <c r="UFP13" s="242"/>
      <c r="UFQ13" s="242"/>
      <c r="UFR13" s="242"/>
      <c r="UFS13" s="242"/>
      <c r="UFT13" s="242"/>
      <c r="UFU13" s="242"/>
      <c r="UFV13" s="242"/>
      <c r="UFW13" s="242"/>
      <c r="UFX13" s="242"/>
      <c r="UFY13" s="242"/>
      <c r="UFZ13" s="242"/>
      <c r="UGA13" s="242"/>
      <c r="UGB13" s="242"/>
      <c r="UGC13" s="242"/>
      <c r="UGD13" s="242"/>
      <c r="UGE13" s="242"/>
      <c r="UGF13" s="242"/>
      <c r="UGG13" s="242"/>
      <c r="UGH13" s="242"/>
      <c r="UGI13" s="242"/>
      <c r="UGJ13" s="242"/>
      <c r="UGK13" s="242"/>
      <c r="UGL13" s="242"/>
      <c r="UGM13" s="242"/>
      <c r="UGN13" s="242"/>
      <c r="UGO13" s="242"/>
      <c r="UGP13" s="242"/>
      <c r="UGQ13" s="242"/>
      <c r="UGR13" s="242"/>
      <c r="UGS13" s="242"/>
      <c r="UGT13" s="242"/>
      <c r="UGU13" s="242"/>
      <c r="UGV13" s="242"/>
      <c r="UGW13" s="242"/>
      <c r="UGX13" s="242"/>
      <c r="UGY13" s="242"/>
      <c r="UGZ13" s="242"/>
      <c r="UHA13" s="242"/>
      <c r="UHB13" s="242"/>
      <c r="UHC13" s="242"/>
      <c r="UHD13" s="242"/>
      <c r="UHE13" s="242"/>
      <c r="UHF13" s="242"/>
      <c r="UHG13" s="242"/>
      <c r="UHH13" s="242"/>
      <c r="UHI13" s="242"/>
      <c r="UHJ13" s="242"/>
      <c r="UHK13" s="242"/>
      <c r="UHL13" s="242"/>
      <c r="UHM13" s="242"/>
      <c r="UHN13" s="242"/>
      <c r="UHO13" s="242"/>
      <c r="UHP13" s="242"/>
      <c r="UHQ13" s="242"/>
      <c r="UHR13" s="242"/>
      <c r="UHS13" s="242"/>
      <c r="UHT13" s="242"/>
      <c r="UHU13" s="242"/>
      <c r="UHV13" s="242"/>
      <c r="UHW13" s="242"/>
      <c r="UHX13" s="242"/>
      <c r="UHY13" s="242"/>
      <c r="UHZ13" s="242"/>
      <c r="UIA13" s="242"/>
      <c r="UIB13" s="242"/>
      <c r="UIC13" s="242"/>
      <c r="UID13" s="242"/>
      <c r="UIE13" s="242"/>
      <c r="UIF13" s="242"/>
      <c r="UIG13" s="242"/>
      <c r="UIH13" s="242"/>
      <c r="UII13" s="242"/>
      <c r="UIJ13" s="242"/>
      <c r="UIK13" s="242"/>
      <c r="UIL13" s="242"/>
      <c r="UIM13" s="242"/>
      <c r="UIN13" s="242"/>
      <c r="UIO13" s="242"/>
      <c r="UIP13" s="242"/>
      <c r="UIQ13" s="242"/>
      <c r="UIR13" s="242"/>
      <c r="UIS13" s="242"/>
      <c r="UIT13" s="242"/>
      <c r="UIU13" s="242"/>
      <c r="UIV13" s="242"/>
      <c r="UIW13" s="242"/>
      <c r="UIX13" s="242"/>
      <c r="UIY13" s="242"/>
      <c r="UIZ13" s="242"/>
      <c r="UJA13" s="242"/>
      <c r="UJB13" s="242"/>
      <c r="UJC13" s="242"/>
      <c r="UJD13" s="242"/>
      <c r="UJE13" s="242"/>
      <c r="UJF13" s="242"/>
      <c r="UJG13" s="242"/>
      <c r="UJH13" s="242"/>
      <c r="UJI13" s="242"/>
      <c r="UJJ13" s="242"/>
      <c r="UJK13" s="242"/>
      <c r="UJL13" s="242"/>
      <c r="UJM13" s="242"/>
      <c r="UJN13" s="242"/>
      <c r="UJO13" s="242"/>
      <c r="UJP13" s="242"/>
      <c r="UJQ13" s="242"/>
      <c r="UJR13" s="242"/>
      <c r="UJS13" s="242"/>
      <c r="UJT13" s="242"/>
      <c r="UJU13" s="242"/>
      <c r="UJV13" s="242"/>
      <c r="UJW13" s="242"/>
      <c r="UJX13" s="242"/>
      <c r="UJY13" s="242"/>
      <c r="UJZ13" s="242"/>
      <c r="UKA13" s="242"/>
      <c r="UKB13" s="242"/>
      <c r="UKC13" s="242"/>
      <c r="UKD13" s="242"/>
      <c r="UKE13" s="242"/>
      <c r="UKF13" s="242"/>
      <c r="UKG13" s="242"/>
      <c r="UKH13" s="242"/>
      <c r="UKI13" s="242"/>
      <c r="UKJ13" s="242"/>
      <c r="UKK13" s="242"/>
      <c r="UKL13" s="242"/>
      <c r="UKM13" s="242"/>
      <c r="UKN13" s="242"/>
      <c r="UKO13" s="242"/>
      <c r="UKP13" s="242"/>
      <c r="UKQ13" s="242"/>
      <c r="UKR13" s="242"/>
      <c r="UKS13" s="242"/>
      <c r="UKT13" s="242"/>
      <c r="UKU13" s="242"/>
      <c r="UKV13" s="242"/>
      <c r="UKW13" s="242"/>
      <c r="UKX13" s="242"/>
      <c r="UKY13" s="242"/>
      <c r="UKZ13" s="242"/>
      <c r="ULA13" s="242"/>
      <c r="ULB13" s="242"/>
      <c r="ULC13" s="242"/>
      <c r="ULD13" s="242"/>
      <c r="ULE13" s="242"/>
      <c r="ULF13" s="242"/>
      <c r="ULG13" s="242"/>
      <c r="ULH13" s="242"/>
      <c r="ULI13" s="242"/>
      <c r="ULJ13" s="242"/>
      <c r="ULK13" s="242"/>
      <c r="ULL13" s="242"/>
      <c r="ULM13" s="242"/>
      <c r="ULN13" s="242"/>
      <c r="ULO13" s="242"/>
      <c r="ULP13" s="242"/>
      <c r="ULQ13" s="242"/>
      <c r="ULR13" s="242"/>
      <c r="ULS13" s="242"/>
      <c r="ULT13" s="242"/>
      <c r="ULU13" s="242"/>
      <c r="ULV13" s="242"/>
      <c r="ULW13" s="242"/>
      <c r="ULX13" s="242"/>
      <c r="ULY13" s="242"/>
      <c r="ULZ13" s="242"/>
      <c r="UMA13" s="242"/>
      <c r="UMB13" s="242"/>
      <c r="UMC13" s="242"/>
      <c r="UMD13" s="242"/>
      <c r="UME13" s="242"/>
      <c r="UMF13" s="242"/>
      <c r="UMG13" s="242"/>
      <c r="UMH13" s="242"/>
      <c r="UMI13" s="242"/>
      <c r="UMJ13" s="242"/>
      <c r="UMK13" s="242"/>
      <c r="UML13" s="242"/>
      <c r="UMM13" s="242"/>
      <c r="UMN13" s="242"/>
      <c r="UMO13" s="242"/>
      <c r="UMP13" s="242"/>
      <c r="UMQ13" s="242"/>
      <c r="UMR13" s="242"/>
      <c r="UMS13" s="242"/>
      <c r="UMT13" s="242"/>
      <c r="UMU13" s="242"/>
      <c r="UMV13" s="242"/>
      <c r="UMW13" s="242"/>
      <c r="UMX13" s="242"/>
      <c r="UMY13" s="242"/>
      <c r="UMZ13" s="242"/>
      <c r="UNA13" s="242"/>
      <c r="UNB13" s="242"/>
      <c r="UNC13" s="242"/>
      <c r="UND13" s="242"/>
      <c r="UNE13" s="242"/>
      <c r="UNF13" s="242"/>
      <c r="UNG13" s="242"/>
      <c r="UNH13" s="242"/>
      <c r="UNI13" s="242"/>
      <c r="UNJ13" s="242"/>
      <c r="UNK13" s="242"/>
      <c r="UNL13" s="242"/>
      <c r="UNM13" s="242"/>
      <c r="UNN13" s="242"/>
      <c r="UNO13" s="242"/>
      <c r="UNP13" s="242"/>
      <c r="UNQ13" s="242"/>
      <c r="UNR13" s="242"/>
      <c r="UNS13" s="242"/>
      <c r="UNT13" s="242"/>
      <c r="UNU13" s="242"/>
      <c r="UNV13" s="242"/>
      <c r="UNW13" s="242"/>
      <c r="UNX13" s="242"/>
      <c r="UNY13" s="242"/>
      <c r="UNZ13" s="242"/>
      <c r="UOA13" s="242"/>
      <c r="UOB13" s="242"/>
      <c r="UOC13" s="242"/>
      <c r="UOD13" s="242"/>
      <c r="UOE13" s="242"/>
      <c r="UOF13" s="242"/>
      <c r="UOG13" s="242"/>
      <c r="UOH13" s="242"/>
      <c r="UOI13" s="242"/>
      <c r="UOJ13" s="242"/>
      <c r="UOK13" s="242"/>
      <c r="UOL13" s="242"/>
      <c r="UOM13" s="242"/>
      <c r="UON13" s="242"/>
      <c r="UOO13" s="242"/>
      <c r="UOP13" s="242"/>
      <c r="UOQ13" s="242"/>
      <c r="UOR13" s="242"/>
      <c r="UOS13" s="242"/>
      <c r="UOT13" s="242"/>
      <c r="UOU13" s="242"/>
      <c r="UOV13" s="242"/>
      <c r="UOW13" s="242"/>
      <c r="UOX13" s="242"/>
      <c r="UOY13" s="242"/>
      <c r="UOZ13" s="242"/>
      <c r="UPA13" s="242"/>
      <c r="UPB13" s="242"/>
      <c r="UPC13" s="242"/>
      <c r="UPD13" s="242"/>
      <c r="UPE13" s="242"/>
      <c r="UPF13" s="242"/>
      <c r="UPG13" s="242"/>
      <c r="UPH13" s="242"/>
      <c r="UPI13" s="242"/>
      <c r="UPJ13" s="242"/>
      <c r="UPK13" s="242"/>
      <c r="UPL13" s="242"/>
      <c r="UPM13" s="242"/>
      <c r="UPN13" s="242"/>
      <c r="UPO13" s="242"/>
      <c r="UPP13" s="242"/>
      <c r="UPQ13" s="242"/>
      <c r="UPR13" s="242"/>
      <c r="UPS13" s="242"/>
      <c r="UPT13" s="242"/>
      <c r="UPU13" s="242"/>
      <c r="UPV13" s="242"/>
      <c r="UPW13" s="242"/>
      <c r="UPX13" s="242"/>
      <c r="UPY13" s="242"/>
      <c r="UPZ13" s="242"/>
      <c r="UQA13" s="242"/>
      <c r="UQB13" s="242"/>
      <c r="UQC13" s="242"/>
      <c r="UQD13" s="242"/>
      <c r="UQE13" s="242"/>
      <c r="UQF13" s="242"/>
      <c r="UQG13" s="242"/>
      <c r="UQH13" s="242"/>
      <c r="UQI13" s="242"/>
      <c r="UQJ13" s="242"/>
      <c r="UQK13" s="242"/>
      <c r="UQL13" s="242"/>
      <c r="UQM13" s="242"/>
      <c r="UQN13" s="242"/>
      <c r="UQO13" s="242"/>
      <c r="UQP13" s="242"/>
      <c r="UQQ13" s="242"/>
      <c r="UQR13" s="242"/>
      <c r="UQS13" s="242"/>
      <c r="UQT13" s="242"/>
      <c r="UQU13" s="242"/>
      <c r="UQV13" s="242"/>
      <c r="UQW13" s="242"/>
      <c r="UQX13" s="242"/>
      <c r="UQY13" s="242"/>
      <c r="UQZ13" s="242"/>
      <c r="URA13" s="242"/>
      <c r="URB13" s="242"/>
      <c r="URC13" s="242"/>
      <c r="URD13" s="242"/>
      <c r="URE13" s="242"/>
      <c r="URF13" s="242"/>
      <c r="URG13" s="242"/>
      <c r="URH13" s="242"/>
      <c r="URI13" s="242"/>
      <c r="URJ13" s="242"/>
      <c r="URK13" s="242"/>
      <c r="URL13" s="242"/>
      <c r="URM13" s="242"/>
      <c r="URN13" s="242"/>
      <c r="URO13" s="242"/>
      <c r="URP13" s="242"/>
      <c r="URQ13" s="242"/>
      <c r="URR13" s="242"/>
      <c r="URS13" s="242"/>
      <c r="URT13" s="242"/>
      <c r="URU13" s="242"/>
      <c r="URV13" s="242"/>
      <c r="URW13" s="242"/>
      <c r="URX13" s="242"/>
      <c r="URY13" s="242"/>
      <c r="URZ13" s="242"/>
      <c r="USA13" s="242"/>
      <c r="USB13" s="242"/>
      <c r="USC13" s="242"/>
      <c r="USD13" s="242"/>
      <c r="USE13" s="242"/>
      <c r="USF13" s="242"/>
      <c r="USG13" s="242"/>
      <c r="USH13" s="242"/>
      <c r="USI13" s="242"/>
      <c r="USJ13" s="242"/>
      <c r="USK13" s="242"/>
      <c r="USL13" s="242"/>
      <c r="USM13" s="242"/>
      <c r="USN13" s="242"/>
      <c r="USO13" s="242"/>
      <c r="USP13" s="242"/>
      <c r="USQ13" s="242"/>
      <c r="USR13" s="242"/>
      <c r="USS13" s="242"/>
      <c r="UST13" s="242"/>
      <c r="USU13" s="242"/>
      <c r="USV13" s="242"/>
      <c r="USW13" s="242"/>
      <c r="USX13" s="242"/>
      <c r="USY13" s="242"/>
      <c r="USZ13" s="242"/>
      <c r="UTA13" s="242"/>
      <c r="UTB13" s="242"/>
      <c r="UTC13" s="242"/>
      <c r="UTD13" s="242"/>
      <c r="UTE13" s="242"/>
      <c r="UTF13" s="242"/>
      <c r="UTG13" s="242"/>
      <c r="UTH13" s="242"/>
      <c r="UTI13" s="242"/>
      <c r="UTJ13" s="242"/>
      <c r="UTK13" s="242"/>
      <c r="UTL13" s="242"/>
      <c r="UTM13" s="242"/>
      <c r="UTN13" s="242"/>
      <c r="UTO13" s="242"/>
      <c r="UTP13" s="242"/>
      <c r="UTQ13" s="242"/>
      <c r="UTR13" s="242"/>
      <c r="UTS13" s="242"/>
      <c r="UTT13" s="242"/>
      <c r="UTU13" s="242"/>
      <c r="UTV13" s="242"/>
      <c r="UTW13" s="242"/>
      <c r="UTX13" s="242"/>
      <c r="UTY13" s="242"/>
      <c r="UTZ13" s="242"/>
      <c r="UUA13" s="242"/>
      <c r="UUB13" s="242"/>
      <c r="UUC13" s="242"/>
      <c r="UUD13" s="242"/>
      <c r="UUE13" s="242"/>
      <c r="UUF13" s="242"/>
      <c r="UUG13" s="242"/>
      <c r="UUH13" s="242"/>
      <c r="UUI13" s="242"/>
      <c r="UUJ13" s="242"/>
      <c r="UUK13" s="242"/>
      <c r="UUL13" s="242"/>
      <c r="UUM13" s="242"/>
      <c r="UUN13" s="242"/>
      <c r="UUO13" s="242"/>
      <c r="UUP13" s="242"/>
      <c r="UUQ13" s="242"/>
      <c r="UUR13" s="242"/>
      <c r="UUS13" s="242"/>
      <c r="UUT13" s="242"/>
      <c r="UUU13" s="242"/>
      <c r="UUV13" s="242"/>
      <c r="UUW13" s="242"/>
      <c r="UUX13" s="242"/>
      <c r="UUY13" s="242"/>
      <c r="UUZ13" s="242"/>
      <c r="UVA13" s="242"/>
      <c r="UVB13" s="242"/>
      <c r="UVC13" s="242"/>
      <c r="UVD13" s="242"/>
      <c r="UVE13" s="242"/>
      <c r="UVF13" s="242"/>
      <c r="UVG13" s="242"/>
      <c r="UVH13" s="242"/>
      <c r="UVI13" s="242"/>
      <c r="UVJ13" s="242"/>
      <c r="UVK13" s="242"/>
      <c r="UVL13" s="242"/>
      <c r="UVM13" s="242"/>
      <c r="UVN13" s="242"/>
      <c r="UVO13" s="242"/>
      <c r="UVP13" s="242"/>
      <c r="UVQ13" s="242"/>
      <c r="UVR13" s="242"/>
      <c r="UVS13" s="242"/>
      <c r="UVT13" s="242"/>
      <c r="UVU13" s="242"/>
      <c r="UVV13" s="242"/>
      <c r="UVW13" s="242"/>
      <c r="UVX13" s="242"/>
      <c r="UVY13" s="242"/>
      <c r="UVZ13" s="242"/>
      <c r="UWA13" s="242"/>
      <c r="UWB13" s="242"/>
      <c r="UWC13" s="242"/>
      <c r="UWD13" s="242"/>
      <c r="UWE13" s="242"/>
      <c r="UWF13" s="242"/>
      <c r="UWG13" s="242"/>
      <c r="UWH13" s="242"/>
      <c r="UWI13" s="242"/>
      <c r="UWJ13" s="242"/>
      <c r="UWK13" s="242"/>
      <c r="UWL13" s="242"/>
      <c r="UWM13" s="242"/>
      <c r="UWN13" s="242"/>
      <c r="UWO13" s="242"/>
      <c r="UWP13" s="242"/>
      <c r="UWQ13" s="242"/>
      <c r="UWR13" s="242"/>
      <c r="UWS13" s="242"/>
      <c r="UWT13" s="242"/>
      <c r="UWU13" s="242"/>
      <c r="UWV13" s="242"/>
      <c r="UWW13" s="242"/>
      <c r="UWX13" s="242"/>
      <c r="UWY13" s="242"/>
      <c r="UWZ13" s="242"/>
      <c r="UXA13" s="242"/>
      <c r="UXB13" s="242"/>
      <c r="UXC13" s="242"/>
      <c r="UXD13" s="242"/>
      <c r="UXE13" s="242"/>
      <c r="UXF13" s="242"/>
      <c r="UXG13" s="242"/>
      <c r="UXH13" s="242"/>
      <c r="UXI13" s="242"/>
      <c r="UXJ13" s="242"/>
      <c r="UXK13" s="242"/>
      <c r="UXL13" s="242"/>
      <c r="UXM13" s="242"/>
      <c r="UXN13" s="242"/>
      <c r="UXO13" s="242"/>
      <c r="UXP13" s="242"/>
      <c r="UXQ13" s="242"/>
      <c r="UXR13" s="242"/>
      <c r="UXS13" s="242"/>
      <c r="UXT13" s="242"/>
      <c r="UXU13" s="242"/>
      <c r="UXV13" s="242"/>
      <c r="UXW13" s="242"/>
      <c r="UXX13" s="242"/>
      <c r="UXY13" s="242"/>
      <c r="UXZ13" s="242"/>
      <c r="UYA13" s="242"/>
      <c r="UYB13" s="242"/>
      <c r="UYC13" s="242"/>
      <c r="UYD13" s="242"/>
      <c r="UYE13" s="242"/>
      <c r="UYF13" s="242"/>
      <c r="UYG13" s="242"/>
      <c r="UYH13" s="242"/>
      <c r="UYI13" s="242"/>
      <c r="UYJ13" s="242"/>
      <c r="UYK13" s="242"/>
      <c r="UYL13" s="242"/>
      <c r="UYM13" s="242"/>
      <c r="UYN13" s="242"/>
      <c r="UYO13" s="242"/>
      <c r="UYP13" s="242"/>
      <c r="UYQ13" s="242"/>
      <c r="UYR13" s="242"/>
      <c r="UYS13" s="242"/>
      <c r="UYT13" s="242"/>
      <c r="UYU13" s="242"/>
      <c r="UYV13" s="242"/>
      <c r="UYW13" s="242"/>
      <c r="UYX13" s="242"/>
      <c r="UYY13" s="242"/>
      <c r="UYZ13" s="242"/>
      <c r="UZA13" s="242"/>
      <c r="UZB13" s="242"/>
      <c r="UZC13" s="242"/>
      <c r="UZD13" s="242"/>
      <c r="UZE13" s="242"/>
      <c r="UZF13" s="242"/>
      <c r="UZG13" s="242"/>
      <c r="UZH13" s="242"/>
      <c r="UZI13" s="242"/>
      <c r="UZJ13" s="242"/>
      <c r="UZK13" s="242"/>
      <c r="UZL13" s="242"/>
      <c r="UZM13" s="242"/>
      <c r="UZN13" s="242"/>
      <c r="UZO13" s="242"/>
      <c r="UZP13" s="242"/>
      <c r="UZQ13" s="242"/>
      <c r="UZR13" s="242"/>
      <c r="UZS13" s="242"/>
      <c r="UZT13" s="242"/>
      <c r="UZU13" s="242"/>
      <c r="UZV13" s="242"/>
      <c r="UZW13" s="242"/>
      <c r="UZX13" s="242"/>
      <c r="UZY13" s="242"/>
      <c r="UZZ13" s="242"/>
      <c r="VAA13" s="242"/>
      <c r="VAB13" s="242"/>
      <c r="VAC13" s="242"/>
      <c r="VAD13" s="242"/>
      <c r="VAE13" s="242"/>
      <c r="VAF13" s="242"/>
      <c r="VAG13" s="242"/>
      <c r="VAH13" s="242"/>
      <c r="VAI13" s="242"/>
      <c r="VAJ13" s="242"/>
      <c r="VAK13" s="242"/>
      <c r="VAL13" s="242"/>
      <c r="VAM13" s="242"/>
      <c r="VAN13" s="242"/>
      <c r="VAO13" s="242"/>
      <c r="VAP13" s="242"/>
      <c r="VAQ13" s="242"/>
      <c r="VAR13" s="242"/>
      <c r="VAS13" s="242"/>
      <c r="VAT13" s="242"/>
      <c r="VAU13" s="242"/>
      <c r="VAV13" s="242"/>
      <c r="VAW13" s="242"/>
      <c r="VAX13" s="242"/>
      <c r="VAY13" s="242"/>
      <c r="VAZ13" s="242"/>
      <c r="VBA13" s="242"/>
      <c r="VBB13" s="242"/>
      <c r="VBC13" s="242"/>
      <c r="VBD13" s="242"/>
      <c r="VBE13" s="242"/>
      <c r="VBF13" s="242"/>
      <c r="VBG13" s="242"/>
      <c r="VBH13" s="242"/>
      <c r="VBI13" s="242"/>
      <c r="VBJ13" s="242"/>
      <c r="VBK13" s="242"/>
      <c r="VBL13" s="242"/>
      <c r="VBM13" s="242"/>
      <c r="VBN13" s="242"/>
      <c r="VBO13" s="242"/>
      <c r="VBP13" s="242"/>
      <c r="VBQ13" s="242"/>
      <c r="VBR13" s="242"/>
      <c r="VBS13" s="242"/>
      <c r="VBT13" s="242"/>
      <c r="VBU13" s="242"/>
      <c r="VBV13" s="242"/>
      <c r="VBW13" s="242"/>
      <c r="VBX13" s="242"/>
      <c r="VBY13" s="242"/>
      <c r="VBZ13" s="242"/>
      <c r="VCA13" s="242"/>
      <c r="VCB13" s="242"/>
      <c r="VCC13" s="242"/>
      <c r="VCD13" s="242"/>
      <c r="VCE13" s="242"/>
      <c r="VCF13" s="242"/>
      <c r="VCG13" s="242"/>
      <c r="VCH13" s="242"/>
      <c r="VCI13" s="242"/>
      <c r="VCJ13" s="242"/>
      <c r="VCK13" s="242"/>
      <c r="VCL13" s="242"/>
      <c r="VCM13" s="242"/>
      <c r="VCN13" s="242"/>
      <c r="VCO13" s="242"/>
      <c r="VCP13" s="242"/>
      <c r="VCQ13" s="242"/>
      <c r="VCR13" s="242"/>
      <c r="VCS13" s="242"/>
      <c r="VCT13" s="242"/>
      <c r="VCU13" s="242"/>
      <c r="VCV13" s="242"/>
      <c r="VCW13" s="242"/>
      <c r="VCX13" s="242"/>
      <c r="VCY13" s="242"/>
      <c r="VCZ13" s="242"/>
      <c r="VDA13" s="242"/>
      <c r="VDB13" s="242"/>
      <c r="VDC13" s="242"/>
      <c r="VDD13" s="242"/>
      <c r="VDE13" s="242"/>
      <c r="VDF13" s="242"/>
      <c r="VDG13" s="242"/>
      <c r="VDH13" s="242"/>
      <c r="VDI13" s="242"/>
      <c r="VDJ13" s="242"/>
      <c r="VDK13" s="242"/>
      <c r="VDL13" s="242"/>
      <c r="VDM13" s="242"/>
      <c r="VDN13" s="242"/>
      <c r="VDO13" s="242"/>
      <c r="VDP13" s="242"/>
      <c r="VDQ13" s="242"/>
      <c r="VDR13" s="242"/>
      <c r="VDS13" s="242"/>
      <c r="VDT13" s="242"/>
      <c r="VDU13" s="242"/>
      <c r="VDV13" s="242"/>
      <c r="VDW13" s="242"/>
      <c r="VDX13" s="242"/>
      <c r="VDY13" s="242"/>
      <c r="VDZ13" s="242"/>
      <c r="VEA13" s="242"/>
      <c r="VEB13" s="242"/>
      <c r="VEC13" s="242"/>
      <c r="VED13" s="242"/>
      <c r="VEE13" s="242"/>
      <c r="VEF13" s="242"/>
      <c r="VEG13" s="242"/>
      <c r="VEH13" s="242"/>
      <c r="VEI13" s="242"/>
      <c r="VEJ13" s="242"/>
      <c r="VEK13" s="242"/>
      <c r="VEL13" s="242"/>
      <c r="VEM13" s="242"/>
      <c r="VEN13" s="242"/>
      <c r="VEO13" s="242"/>
      <c r="VEP13" s="242"/>
      <c r="VEQ13" s="242"/>
      <c r="VER13" s="242"/>
      <c r="VES13" s="242"/>
      <c r="VET13" s="242"/>
      <c r="VEU13" s="242"/>
      <c r="VEV13" s="242"/>
      <c r="VEW13" s="242"/>
      <c r="VEX13" s="242"/>
      <c r="VEY13" s="242"/>
      <c r="VEZ13" s="242"/>
      <c r="VFA13" s="242"/>
      <c r="VFB13" s="242"/>
      <c r="VFC13" s="242"/>
      <c r="VFD13" s="242"/>
      <c r="VFE13" s="242"/>
      <c r="VFF13" s="242"/>
      <c r="VFG13" s="242"/>
      <c r="VFH13" s="242"/>
      <c r="VFI13" s="242"/>
      <c r="VFJ13" s="242"/>
      <c r="VFK13" s="242"/>
      <c r="VFL13" s="242"/>
      <c r="VFM13" s="242"/>
      <c r="VFN13" s="242"/>
      <c r="VFO13" s="242"/>
      <c r="VFP13" s="242"/>
      <c r="VFQ13" s="242"/>
      <c r="VFR13" s="242"/>
      <c r="VFS13" s="242"/>
      <c r="VFT13" s="242"/>
      <c r="VFU13" s="242"/>
      <c r="VFV13" s="242"/>
      <c r="VFW13" s="242"/>
      <c r="VFX13" s="242"/>
      <c r="VFY13" s="242"/>
      <c r="VFZ13" s="242"/>
      <c r="VGA13" s="242"/>
      <c r="VGB13" s="242"/>
      <c r="VGC13" s="242"/>
      <c r="VGD13" s="242"/>
      <c r="VGE13" s="242"/>
      <c r="VGF13" s="242"/>
      <c r="VGG13" s="242"/>
      <c r="VGH13" s="242"/>
      <c r="VGI13" s="242"/>
      <c r="VGJ13" s="242"/>
      <c r="VGK13" s="242"/>
      <c r="VGL13" s="242"/>
      <c r="VGM13" s="242"/>
      <c r="VGN13" s="242"/>
      <c r="VGO13" s="242"/>
      <c r="VGP13" s="242"/>
      <c r="VGQ13" s="242"/>
      <c r="VGR13" s="242"/>
      <c r="VGS13" s="242"/>
      <c r="VGT13" s="242"/>
      <c r="VGU13" s="242"/>
      <c r="VGV13" s="242"/>
      <c r="VGW13" s="242"/>
      <c r="VGX13" s="242"/>
      <c r="VGY13" s="242"/>
      <c r="VGZ13" s="242"/>
      <c r="VHA13" s="242"/>
      <c r="VHB13" s="242"/>
      <c r="VHC13" s="242"/>
      <c r="VHD13" s="242"/>
      <c r="VHE13" s="242"/>
      <c r="VHF13" s="242"/>
      <c r="VHG13" s="242"/>
      <c r="VHH13" s="242"/>
      <c r="VHI13" s="242"/>
      <c r="VHJ13" s="242"/>
      <c r="VHK13" s="242"/>
      <c r="VHL13" s="242"/>
      <c r="VHM13" s="242"/>
      <c r="VHN13" s="242"/>
      <c r="VHO13" s="242"/>
      <c r="VHP13" s="242"/>
      <c r="VHQ13" s="242"/>
      <c r="VHR13" s="242"/>
      <c r="VHS13" s="242"/>
      <c r="VHT13" s="242"/>
      <c r="VHU13" s="242"/>
      <c r="VHV13" s="242"/>
      <c r="VHW13" s="242"/>
      <c r="VHX13" s="242"/>
      <c r="VHY13" s="242"/>
      <c r="VHZ13" s="242"/>
      <c r="VIA13" s="242"/>
      <c r="VIB13" s="242"/>
      <c r="VIC13" s="242"/>
      <c r="VID13" s="242"/>
      <c r="VIE13" s="242"/>
      <c r="VIF13" s="242"/>
      <c r="VIG13" s="242"/>
      <c r="VIH13" s="242"/>
      <c r="VII13" s="242"/>
      <c r="VIJ13" s="242"/>
      <c r="VIK13" s="242"/>
      <c r="VIL13" s="242"/>
      <c r="VIM13" s="242"/>
      <c r="VIN13" s="242"/>
      <c r="VIO13" s="242"/>
      <c r="VIP13" s="242"/>
      <c r="VIQ13" s="242"/>
      <c r="VIR13" s="242"/>
      <c r="VIS13" s="242"/>
      <c r="VIT13" s="242"/>
      <c r="VIU13" s="242"/>
      <c r="VIV13" s="242"/>
      <c r="VIW13" s="242"/>
      <c r="VIX13" s="242"/>
      <c r="VIY13" s="242"/>
      <c r="VIZ13" s="242"/>
      <c r="VJA13" s="242"/>
      <c r="VJB13" s="242"/>
      <c r="VJC13" s="242"/>
      <c r="VJD13" s="242"/>
      <c r="VJE13" s="242"/>
      <c r="VJF13" s="242"/>
      <c r="VJG13" s="242"/>
      <c r="VJH13" s="242"/>
      <c r="VJI13" s="242"/>
      <c r="VJJ13" s="242"/>
      <c r="VJK13" s="242"/>
      <c r="VJL13" s="242"/>
      <c r="VJM13" s="242"/>
      <c r="VJN13" s="242"/>
      <c r="VJO13" s="242"/>
      <c r="VJP13" s="242"/>
      <c r="VJQ13" s="242"/>
      <c r="VJR13" s="242"/>
      <c r="VJS13" s="242"/>
      <c r="VJT13" s="242"/>
      <c r="VJU13" s="242"/>
      <c r="VJV13" s="242"/>
      <c r="VJW13" s="242"/>
      <c r="VJX13" s="242"/>
      <c r="VJY13" s="242"/>
      <c r="VJZ13" s="242"/>
      <c r="VKA13" s="242"/>
      <c r="VKB13" s="242"/>
      <c r="VKC13" s="242"/>
      <c r="VKD13" s="242"/>
      <c r="VKE13" s="242"/>
      <c r="VKF13" s="242"/>
      <c r="VKG13" s="242"/>
      <c r="VKH13" s="242"/>
      <c r="VKI13" s="242"/>
      <c r="VKJ13" s="242"/>
      <c r="VKK13" s="242"/>
      <c r="VKL13" s="242"/>
      <c r="VKM13" s="242"/>
      <c r="VKN13" s="242"/>
      <c r="VKO13" s="242"/>
      <c r="VKP13" s="242"/>
      <c r="VKQ13" s="242"/>
      <c r="VKR13" s="242"/>
      <c r="VKS13" s="242"/>
      <c r="VKT13" s="242"/>
      <c r="VKU13" s="242"/>
      <c r="VKV13" s="242"/>
      <c r="VKW13" s="242"/>
      <c r="VKX13" s="242"/>
      <c r="VKY13" s="242"/>
      <c r="VKZ13" s="242"/>
      <c r="VLA13" s="242"/>
      <c r="VLB13" s="242"/>
      <c r="VLC13" s="242"/>
      <c r="VLD13" s="242"/>
      <c r="VLE13" s="242"/>
      <c r="VLF13" s="242"/>
      <c r="VLG13" s="242"/>
      <c r="VLH13" s="242"/>
      <c r="VLI13" s="242"/>
      <c r="VLJ13" s="242"/>
      <c r="VLK13" s="242"/>
      <c r="VLL13" s="242"/>
      <c r="VLM13" s="242"/>
      <c r="VLN13" s="242"/>
      <c r="VLO13" s="242"/>
      <c r="VLP13" s="242"/>
      <c r="VLQ13" s="242"/>
      <c r="VLR13" s="242"/>
      <c r="VLS13" s="242"/>
      <c r="VLT13" s="242"/>
      <c r="VLU13" s="242"/>
      <c r="VLV13" s="242"/>
      <c r="VLW13" s="242"/>
      <c r="VLX13" s="242"/>
      <c r="VLY13" s="242"/>
      <c r="VLZ13" s="242"/>
      <c r="VMA13" s="242"/>
      <c r="VMB13" s="242"/>
      <c r="VMC13" s="242"/>
      <c r="VMD13" s="242"/>
      <c r="VME13" s="242"/>
      <c r="VMF13" s="242"/>
      <c r="VMG13" s="242"/>
      <c r="VMH13" s="242"/>
      <c r="VMI13" s="242"/>
      <c r="VMJ13" s="242"/>
      <c r="VMK13" s="242"/>
      <c r="VML13" s="242"/>
      <c r="VMM13" s="242"/>
      <c r="VMN13" s="242"/>
      <c r="VMO13" s="242"/>
      <c r="VMP13" s="242"/>
      <c r="VMQ13" s="242"/>
      <c r="VMR13" s="242"/>
      <c r="VMS13" s="242"/>
      <c r="VMT13" s="242"/>
      <c r="VMU13" s="242"/>
      <c r="VMV13" s="242"/>
      <c r="VMW13" s="242"/>
      <c r="VMX13" s="242"/>
      <c r="VMY13" s="242"/>
      <c r="VMZ13" s="242"/>
      <c r="VNA13" s="242"/>
      <c r="VNB13" s="242"/>
      <c r="VNC13" s="242"/>
      <c r="VND13" s="242"/>
      <c r="VNE13" s="242"/>
      <c r="VNF13" s="242"/>
      <c r="VNG13" s="242"/>
      <c r="VNH13" s="242"/>
      <c r="VNI13" s="242"/>
      <c r="VNJ13" s="242"/>
      <c r="VNK13" s="242"/>
      <c r="VNL13" s="242"/>
      <c r="VNM13" s="242"/>
      <c r="VNN13" s="242"/>
      <c r="VNO13" s="242"/>
      <c r="VNP13" s="242"/>
      <c r="VNQ13" s="242"/>
      <c r="VNR13" s="242"/>
      <c r="VNS13" s="242"/>
      <c r="VNT13" s="242"/>
      <c r="VNU13" s="242"/>
      <c r="VNV13" s="242"/>
      <c r="VNW13" s="242"/>
      <c r="VNX13" s="242"/>
      <c r="VNY13" s="242"/>
      <c r="VNZ13" s="242"/>
      <c r="VOA13" s="242"/>
      <c r="VOB13" s="242"/>
      <c r="VOC13" s="242"/>
      <c r="VOD13" s="242"/>
      <c r="VOE13" s="242"/>
      <c r="VOF13" s="242"/>
      <c r="VOG13" s="242"/>
      <c r="VOH13" s="242"/>
      <c r="VOI13" s="242"/>
      <c r="VOJ13" s="242"/>
      <c r="VOK13" s="242"/>
      <c r="VOL13" s="242"/>
      <c r="VOM13" s="242"/>
      <c r="VON13" s="242"/>
      <c r="VOO13" s="242"/>
      <c r="VOP13" s="242"/>
      <c r="VOQ13" s="242"/>
      <c r="VOR13" s="242"/>
      <c r="VOS13" s="242"/>
      <c r="VOT13" s="242"/>
      <c r="VOU13" s="242"/>
      <c r="VOV13" s="242"/>
      <c r="VOW13" s="242"/>
      <c r="VOX13" s="242"/>
      <c r="VOY13" s="242"/>
      <c r="VOZ13" s="242"/>
      <c r="VPA13" s="242"/>
      <c r="VPB13" s="242"/>
      <c r="VPC13" s="242"/>
      <c r="VPD13" s="242"/>
      <c r="VPE13" s="242"/>
      <c r="VPF13" s="242"/>
      <c r="VPG13" s="242"/>
      <c r="VPH13" s="242"/>
      <c r="VPI13" s="242"/>
      <c r="VPJ13" s="242"/>
      <c r="VPK13" s="242"/>
      <c r="VPL13" s="242"/>
      <c r="VPM13" s="242"/>
      <c r="VPN13" s="242"/>
      <c r="VPO13" s="242"/>
      <c r="VPP13" s="242"/>
      <c r="VPQ13" s="242"/>
      <c r="VPR13" s="242"/>
      <c r="VPS13" s="242"/>
      <c r="VPT13" s="242"/>
      <c r="VPU13" s="242"/>
      <c r="VPV13" s="242"/>
      <c r="VPW13" s="242"/>
      <c r="VPX13" s="242"/>
      <c r="VPY13" s="242"/>
      <c r="VPZ13" s="242"/>
      <c r="VQA13" s="242"/>
      <c r="VQB13" s="242"/>
      <c r="VQC13" s="242"/>
      <c r="VQD13" s="242"/>
      <c r="VQE13" s="242"/>
      <c r="VQF13" s="242"/>
      <c r="VQG13" s="242"/>
      <c r="VQH13" s="242"/>
      <c r="VQI13" s="242"/>
      <c r="VQJ13" s="242"/>
      <c r="VQK13" s="242"/>
      <c r="VQL13" s="242"/>
      <c r="VQM13" s="242"/>
      <c r="VQN13" s="242"/>
      <c r="VQO13" s="242"/>
      <c r="VQP13" s="242"/>
      <c r="VQQ13" s="242"/>
      <c r="VQR13" s="242"/>
      <c r="VQS13" s="242"/>
      <c r="VQT13" s="242"/>
      <c r="VQU13" s="242"/>
      <c r="VQV13" s="242"/>
      <c r="VQW13" s="242"/>
      <c r="VQX13" s="242"/>
      <c r="VQY13" s="242"/>
      <c r="VQZ13" s="242"/>
      <c r="VRA13" s="242"/>
      <c r="VRB13" s="242"/>
      <c r="VRC13" s="242"/>
      <c r="VRD13" s="242"/>
      <c r="VRE13" s="242"/>
      <c r="VRF13" s="242"/>
      <c r="VRG13" s="242"/>
      <c r="VRH13" s="242"/>
      <c r="VRI13" s="242"/>
      <c r="VRJ13" s="242"/>
      <c r="VRK13" s="242"/>
      <c r="VRL13" s="242"/>
      <c r="VRM13" s="242"/>
      <c r="VRN13" s="242"/>
      <c r="VRO13" s="242"/>
      <c r="VRP13" s="242"/>
      <c r="VRQ13" s="242"/>
      <c r="VRR13" s="242"/>
      <c r="VRS13" s="242"/>
      <c r="VRT13" s="242"/>
      <c r="VRU13" s="242"/>
      <c r="VRV13" s="242"/>
      <c r="VRW13" s="242"/>
      <c r="VRX13" s="242"/>
      <c r="VRY13" s="242"/>
      <c r="VRZ13" s="242"/>
      <c r="VSA13" s="242"/>
      <c r="VSB13" s="242"/>
      <c r="VSC13" s="242"/>
      <c r="VSD13" s="242"/>
      <c r="VSE13" s="242"/>
      <c r="VSF13" s="242"/>
      <c r="VSG13" s="242"/>
      <c r="VSH13" s="242"/>
      <c r="VSI13" s="242"/>
      <c r="VSJ13" s="242"/>
      <c r="VSK13" s="242"/>
      <c r="VSL13" s="242"/>
      <c r="VSM13" s="242"/>
      <c r="VSN13" s="242"/>
      <c r="VSO13" s="242"/>
      <c r="VSP13" s="242"/>
      <c r="VSQ13" s="242"/>
      <c r="VSR13" s="242"/>
      <c r="VSS13" s="242"/>
      <c r="VST13" s="242"/>
      <c r="VSU13" s="242"/>
      <c r="VSV13" s="242"/>
      <c r="VSW13" s="242"/>
      <c r="VSX13" s="242"/>
      <c r="VSY13" s="242"/>
      <c r="VSZ13" s="242"/>
      <c r="VTA13" s="242"/>
      <c r="VTB13" s="242"/>
      <c r="VTC13" s="242"/>
      <c r="VTD13" s="242"/>
      <c r="VTE13" s="242"/>
      <c r="VTF13" s="242"/>
      <c r="VTG13" s="242"/>
      <c r="VTH13" s="242"/>
      <c r="VTI13" s="242"/>
      <c r="VTJ13" s="242"/>
      <c r="VTK13" s="242"/>
      <c r="VTL13" s="242"/>
      <c r="VTM13" s="242"/>
      <c r="VTN13" s="242"/>
      <c r="VTO13" s="242"/>
      <c r="VTP13" s="242"/>
      <c r="VTQ13" s="242"/>
      <c r="VTR13" s="242"/>
      <c r="VTS13" s="242"/>
      <c r="VTT13" s="242"/>
      <c r="VTU13" s="242"/>
      <c r="VTV13" s="242"/>
      <c r="VTW13" s="242"/>
      <c r="VTX13" s="242"/>
      <c r="VTY13" s="242"/>
      <c r="VTZ13" s="242"/>
      <c r="VUA13" s="242"/>
      <c r="VUB13" s="242"/>
      <c r="VUC13" s="242"/>
      <c r="VUD13" s="242"/>
      <c r="VUE13" s="242"/>
      <c r="VUF13" s="242"/>
      <c r="VUG13" s="242"/>
      <c r="VUH13" s="242"/>
      <c r="VUI13" s="242"/>
      <c r="VUJ13" s="242"/>
      <c r="VUK13" s="242"/>
      <c r="VUL13" s="242"/>
      <c r="VUM13" s="242"/>
      <c r="VUN13" s="242"/>
      <c r="VUO13" s="242"/>
      <c r="VUP13" s="242"/>
      <c r="VUQ13" s="242"/>
      <c r="VUR13" s="242"/>
      <c r="VUS13" s="242"/>
      <c r="VUT13" s="242"/>
      <c r="VUU13" s="242"/>
      <c r="VUV13" s="242"/>
      <c r="VUW13" s="242"/>
      <c r="VUX13" s="242"/>
      <c r="VUY13" s="242"/>
      <c r="VUZ13" s="242"/>
      <c r="VVA13" s="242"/>
      <c r="VVB13" s="242"/>
      <c r="VVC13" s="242"/>
      <c r="VVD13" s="242"/>
      <c r="VVE13" s="242"/>
      <c r="VVF13" s="242"/>
      <c r="VVG13" s="242"/>
      <c r="VVH13" s="242"/>
      <c r="VVI13" s="242"/>
      <c r="VVJ13" s="242"/>
      <c r="VVK13" s="242"/>
      <c r="VVL13" s="242"/>
      <c r="VVM13" s="242"/>
      <c r="VVN13" s="242"/>
      <c r="VVO13" s="242"/>
      <c r="VVP13" s="242"/>
      <c r="VVQ13" s="242"/>
      <c r="VVR13" s="242"/>
      <c r="VVS13" s="242"/>
      <c r="VVT13" s="242"/>
      <c r="VVU13" s="242"/>
      <c r="VVV13" s="242"/>
      <c r="VVW13" s="242"/>
      <c r="VVX13" s="242"/>
      <c r="VVY13" s="242"/>
      <c r="VVZ13" s="242"/>
      <c r="VWA13" s="242"/>
      <c r="VWB13" s="242"/>
      <c r="VWC13" s="242"/>
      <c r="VWD13" s="242"/>
      <c r="VWE13" s="242"/>
      <c r="VWF13" s="242"/>
      <c r="VWG13" s="242"/>
      <c r="VWH13" s="242"/>
      <c r="VWI13" s="242"/>
      <c r="VWJ13" s="242"/>
      <c r="VWK13" s="242"/>
      <c r="VWL13" s="242"/>
      <c r="VWM13" s="242"/>
      <c r="VWN13" s="242"/>
      <c r="VWO13" s="242"/>
      <c r="VWP13" s="242"/>
      <c r="VWQ13" s="242"/>
      <c r="VWR13" s="242"/>
      <c r="VWS13" s="242"/>
      <c r="VWT13" s="242"/>
      <c r="VWU13" s="242"/>
      <c r="VWV13" s="242"/>
      <c r="VWW13" s="242"/>
      <c r="VWX13" s="242"/>
      <c r="VWY13" s="242"/>
      <c r="VWZ13" s="242"/>
      <c r="VXA13" s="242"/>
      <c r="VXB13" s="242"/>
      <c r="VXC13" s="242"/>
      <c r="VXD13" s="242"/>
      <c r="VXE13" s="242"/>
      <c r="VXF13" s="242"/>
      <c r="VXG13" s="242"/>
      <c r="VXH13" s="242"/>
      <c r="VXI13" s="242"/>
      <c r="VXJ13" s="242"/>
      <c r="VXK13" s="242"/>
      <c r="VXL13" s="242"/>
      <c r="VXM13" s="242"/>
      <c r="VXN13" s="242"/>
      <c r="VXO13" s="242"/>
      <c r="VXP13" s="242"/>
      <c r="VXQ13" s="242"/>
      <c r="VXR13" s="242"/>
      <c r="VXS13" s="242"/>
      <c r="VXT13" s="242"/>
      <c r="VXU13" s="242"/>
      <c r="VXV13" s="242"/>
      <c r="VXW13" s="242"/>
      <c r="VXX13" s="242"/>
      <c r="VXY13" s="242"/>
      <c r="VXZ13" s="242"/>
      <c r="VYA13" s="242"/>
      <c r="VYB13" s="242"/>
      <c r="VYC13" s="242"/>
      <c r="VYD13" s="242"/>
      <c r="VYE13" s="242"/>
      <c r="VYF13" s="242"/>
      <c r="VYG13" s="242"/>
      <c r="VYH13" s="242"/>
      <c r="VYI13" s="242"/>
      <c r="VYJ13" s="242"/>
      <c r="VYK13" s="242"/>
      <c r="VYL13" s="242"/>
      <c r="VYM13" s="242"/>
      <c r="VYN13" s="242"/>
      <c r="VYO13" s="242"/>
      <c r="VYP13" s="242"/>
      <c r="VYQ13" s="242"/>
      <c r="VYR13" s="242"/>
      <c r="VYS13" s="242"/>
      <c r="VYT13" s="242"/>
      <c r="VYU13" s="242"/>
      <c r="VYV13" s="242"/>
      <c r="VYW13" s="242"/>
      <c r="VYX13" s="242"/>
      <c r="VYY13" s="242"/>
      <c r="VYZ13" s="242"/>
      <c r="VZA13" s="242"/>
      <c r="VZB13" s="242"/>
      <c r="VZC13" s="242"/>
      <c r="VZD13" s="242"/>
      <c r="VZE13" s="242"/>
      <c r="VZF13" s="242"/>
      <c r="VZG13" s="242"/>
      <c r="VZH13" s="242"/>
      <c r="VZI13" s="242"/>
      <c r="VZJ13" s="242"/>
      <c r="VZK13" s="242"/>
      <c r="VZL13" s="242"/>
      <c r="VZM13" s="242"/>
      <c r="VZN13" s="242"/>
      <c r="VZO13" s="242"/>
      <c r="VZP13" s="242"/>
      <c r="VZQ13" s="242"/>
      <c r="VZR13" s="242"/>
      <c r="VZS13" s="242"/>
      <c r="VZT13" s="242"/>
      <c r="VZU13" s="242"/>
      <c r="VZV13" s="242"/>
      <c r="VZW13" s="242"/>
      <c r="VZX13" s="242"/>
      <c r="VZY13" s="242"/>
      <c r="VZZ13" s="242"/>
      <c r="WAA13" s="242"/>
      <c r="WAB13" s="242"/>
      <c r="WAC13" s="242"/>
      <c r="WAD13" s="242"/>
      <c r="WAE13" s="242"/>
      <c r="WAF13" s="242"/>
      <c r="WAG13" s="242"/>
      <c r="WAH13" s="242"/>
      <c r="WAI13" s="242"/>
      <c r="WAJ13" s="242"/>
      <c r="WAK13" s="242"/>
      <c r="WAL13" s="242"/>
      <c r="WAM13" s="242"/>
      <c r="WAN13" s="242"/>
      <c r="WAO13" s="242"/>
      <c r="WAP13" s="242"/>
      <c r="WAQ13" s="242"/>
      <c r="WAR13" s="242"/>
      <c r="WAS13" s="242"/>
      <c r="WAT13" s="242"/>
      <c r="WAU13" s="242"/>
      <c r="WAV13" s="242"/>
      <c r="WAW13" s="242"/>
      <c r="WAX13" s="242"/>
      <c r="WAY13" s="242"/>
      <c r="WAZ13" s="242"/>
      <c r="WBA13" s="242"/>
      <c r="WBB13" s="242"/>
      <c r="WBC13" s="242"/>
      <c r="WBD13" s="242"/>
      <c r="WBE13" s="242"/>
      <c r="WBF13" s="242"/>
      <c r="WBG13" s="242"/>
      <c r="WBH13" s="242"/>
      <c r="WBI13" s="242"/>
      <c r="WBJ13" s="242"/>
      <c r="WBK13" s="242"/>
      <c r="WBL13" s="242"/>
      <c r="WBM13" s="242"/>
      <c r="WBN13" s="242"/>
      <c r="WBO13" s="242"/>
      <c r="WBP13" s="242"/>
      <c r="WBQ13" s="242"/>
      <c r="WBR13" s="242"/>
      <c r="WBS13" s="242"/>
      <c r="WBT13" s="242"/>
      <c r="WBU13" s="242"/>
      <c r="WBV13" s="242"/>
      <c r="WBW13" s="242"/>
      <c r="WBX13" s="242"/>
      <c r="WBY13" s="242"/>
      <c r="WBZ13" s="242"/>
      <c r="WCA13" s="242"/>
      <c r="WCB13" s="242"/>
      <c r="WCC13" s="242"/>
      <c r="WCD13" s="242"/>
      <c r="WCE13" s="242"/>
      <c r="WCF13" s="242"/>
      <c r="WCG13" s="242"/>
      <c r="WCH13" s="242"/>
      <c r="WCI13" s="242"/>
      <c r="WCJ13" s="242"/>
      <c r="WCK13" s="242"/>
      <c r="WCL13" s="242"/>
      <c r="WCM13" s="242"/>
      <c r="WCN13" s="242"/>
      <c r="WCO13" s="242"/>
      <c r="WCP13" s="242"/>
      <c r="WCQ13" s="242"/>
      <c r="WCR13" s="242"/>
      <c r="WCS13" s="242"/>
      <c r="WCT13" s="242"/>
      <c r="WCU13" s="242"/>
      <c r="WCV13" s="242"/>
      <c r="WCW13" s="242"/>
      <c r="WCX13" s="242"/>
      <c r="WCY13" s="242"/>
      <c r="WCZ13" s="242"/>
      <c r="WDA13" s="242"/>
      <c r="WDB13" s="242"/>
      <c r="WDC13" s="242"/>
      <c r="WDD13" s="242"/>
      <c r="WDE13" s="242"/>
      <c r="WDF13" s="242"/>
      <c r="WDG13" s="242"/>
      <c r="WDH13" s="242"/>
      <c r="WDI13" s="242"/>
      <c r="WDJ13" s="242"/>
      <c r="WDK13" s="242"/>
      <c r="WDL13" s="242"/>
      <c r="WDM13" s="242"/>
      <c r="WDN13" s="242"/>
      <c r="WDO13" s="242"/>
      <c r="WDP13" s="242"/>
      <c r="WDQ13" s="242"/>
      <c r="WDR13" s="242"/>
      <c r="WDS13" s="242"/>
      <c r="WDT13" s="242"/>
      <c r="WDU13" s="242"/>
      <c r="WDV13" s="242"/>
      <c r="WDW13" s="242"/>
      <c r="WDX13" s="242"/>
      <c r="WDY13" s="242"/>
      <c r="WDZ13" s="242"/>
      <c r="WEA13" s="242"/>
      <c r="WEB13" s="242"/>
      <c r="WEC13" s="242"/>
      <c r="WED13" s="242"/>
      <c r="WEE13" s="242"/>
      <c r="WEF13" s="242"/>
      <c r="WEG13" s="242"/>
      <c r="WEH13" s="242"/>
      <c r="WEI13" s="242"/>
      <c r="WEJ13" s="242"/>
      <c r="WEK13" s="242"/>
      <c r="WEL13" s="242"/>
      <c r="WEM13" s="242"/>
      <c r="WEN13" s="242"/>
      <c r="WEO13" s="242"/>
      <c r="WEP13" s="242"/>
      <c r="WEQ13" s="242"/>
      <c r="WER13" s="242"/>
      <c r="WES13" s="242"/>
      <c r="WET13" s="242"/>
      <c r="WEU13" s="242"/>
      <c r="WEV13" s="242"/>
      <c r="WEW13" s="242"/>
      <c r="WEX13" s="242"/>
      <c r="WEY13" s="242"/>
      <c r="WEZ13" s="242"/>
      <c r="WFA13" s="242"/>
      <c r="WFB13" s="242"/>
      <c r="WFC13" s="242"/>
      <c r="WFD13" s="242"/>
      <c r="WFE13" s="242"/>
      <c r="WFF13" s="242"/>
      <c r="WFG13" s="242"/>
      <c r="WFH13" s="242"/>
      <c r="WFI13" s="242"/>
      <c r="WFJ13" s="242"/>
      <c r="WFK13" s="242"/>
      <c r="WFL13" s="242"/>
      <c r="WFM13" s="242"/>
      <c r="WFN13" s="242"/>
      <c r="WFO13" s="242"/>
      <c r="WFP13" s="242"/>
      <c r="WFQ13" s="242"/>
      <c r="WFR13" s="242"/>
      <c r="WFS13" s="242"/>
      <c r="WFT13" s="242"/>
      <c r="WFU13" s="242"/>
      <c r="WFV13" s="242"/>
      <c r="WFW13" s="242"/>
      <c r="WFX13" s="242"/>
      <c r="WFY13" s="242"/>
      <c r="WFZ13" s="242"/>
      <c r="WGA13" s="242"/>
      <c r="WGB13" s="242"/>
      <c r="WGC13" s="242"/>
      <c r="WGD13" s="242"/>
      <c r="WGE13" s="242"/>
      <c r="WGF13" s="242"/>
      <c r="WGG13" s="242"/>
      <c r="WGH13" s="242"/>
      <c r="WGI13" s="242"/>
      <c r="WGJ13" s="242"/>
      <c r="WGK13" s="242"/>
      <c r="WGL13" s="242"/>
      <c r="WGM13" s="242"/>
      <c r="WGN13" s="242"/>
      <c r="WGO13" s="242"/>
      <c r="WGP13" s="242"/>
      <c r="WGQ13" s="242"/>
      <c r="WGR13" s="242"/>
      <c r="WGS13" s="242"/>
      <c r="WGT13" s="242"/>
      <c r="WGU13" s="242"/>
      <c r="WGV13" s="242"/>
      <c r="WGW13" s="242"/>
      <c r="WGX13" s="242"/>
      <c r="WGY13" s="242"/>
      <c r="WGZ13" s="242"/>
      <c r="WHA13" s="242"/>
      <c r="WHB13" s="242"/>
      <c r="WHC13" s="242"/>
      <c r="WHD13" s="242"/>
      <c r="WHE13" s="242"/>
      <c r="WHF13" s="242"/>
      <c r="WHG13" s="242"/>
      <c r="WHH13" s="242"/>
      <c r="WHI13" s="242"/>
      <c r="WHJ13" s="242"/>
      <c r="WHK13" s="242"/>
      <c r="WHL13" s="242"/>
      <c r="WHM13" s="242"/>
      <c r="WHN13" s="242"/>
      <c r="WHO13" s="242"/>
      <c r="WHP13" s="242"/>
      <c r="WHQ13" s="242"/>
      <c r="WHR13" s="242"/>
      <c r="WHS13" s="242"/>
      <c r="WHT13" s="242"/>
      <c r="WHU13" s="242"/>
      <c r="WHV13" s="242"/>
      <c r="WHW13" s="242"/>
      <c r="WHX13" s="242"/>
      <c r="WHY13" s="242"/>
      <c r="WHZ13" s="242"/>
      <c r="WIA13" s="242"/>
      <c r="WIB13" s="242"/>
      <c r="WIC13" s="242"/>
      <c r="WID13" s="242"/>
      <c r="WIE13" s="242"/>
      <c r="WIF13" s="242"/>
      <c r="WIG13" s="242"/>
      <c r="WIH13" s="242"/>
      <c r="WII13" s="242"/>
      <c r="WIJ13" s="242"/>
      <c r="WIK13" s="242"/>
      <c r="WIL13" s="242"/>
      <c r="WIM13" s="242"/>
      <c r="WIN13" s="242"/>
      <c r="WIO13" s="242"/>
      <c r="WIP13" s="242"/>
      <c r="WIQ13" s="242"/>
      <c r="WIR13" s="242"/>
      <c r="WIS13" s="242"/>
      <c r="WIT13" s="242"/>
      <c r="WIU13" s="242"/>
      <c r="WIV13" s="242"/>
      <c r="WIW13" s="242"/>
      <c r="WIX13" s="242"/>
      <c r="WIY13" s="242"/>
      <c r="WIZ13" s="242"/>
      <c r="WJA13" s="242"/>
      <c r="WJB13" s="242"/>
      <c r="WJC13" s="242"/>
      <c r="WJD13" s="242"/>
      <c r="WJE13" s="242"/>
      <c r="WJF13" s="242"/>
      <c r="WJG13" s="242"/>
      <c r="WJH13" s="242"/>
      <c r="WJI13" s="242"/>
      <c r="WJJ13" s="242"/>
      <c r="WJK13" s="242"/>
      <c r="WJL13" s="242"/>
      <c r="WJM13" s="242"/>
      <c r="WJN13" s="242"/>
      <c r="WJO13" s="242"/>
      <c r="WJP13" s="242"/>
      <c r="WJQ13" s="242"/>
      <c r="WJR13" s="242"/>
      <c r="WJS13" s="242"/>
      <c r="WJT13" s="242"/>
      <c r="WJU13" s="242"/>
      <c r="WJV13" s="242"/>
      <c r="WJW13" s="242"/>
      <c r="WJX13" s="242"/>
      <c r="WJY13" s="242"/>
      <c r="WJZ13" s="242"/>
      <c r="WKA13" s="242"/>
      <c r="WKB13" s="242"/>
      <c r="WKC13" s="242"/>
      <c r="WKD13" s="242"/>
      <c r="WKE13" s="242"/>
      <c r="WKF13" s="242"/>
      <c r="WKG13" s="242"/>
      <c r="WKH13" s="242"/>
      <c r="WKI13" s="242"/>
      <c r="WKJ13" s="242"/>
      <c r="WKK13" s="242"/>
      <c r="WKL13" s="242"/>
      <c r="WKM13" s="242"/>
      <c r="WKN13" s="242"/>
      <c r="WKO13" s="242"/>
      <c r="WKP13" s="242"/>
      <c r="WKQ13" s="242"/>
      <c r="WKR13" s="242"/>
      <c r="WKS13" s="242"/>
      <c r="WKT13" s="242"/>
      <c r="WKU13" s="242"/>
      <c r="WKV13" s="242"/>
      <c r="WKW13" s="242"/>
      <c r="WKX13" s="242"/>
      <c r="WKY13" s="242"/>
      <c r="WKZ13" s="242"/>
      <c r="WLA13" s="242"/>
      <c r="WLB13" s="242"/>
      <c r="WLC13" s="242"/>
      <c r="WLD13" s="242"/>
      <c r="WLE13" s="242"/>
      <c r="WLF13" s="242"/>
      <c r="WLG13" s="242"/>
      <c r="WLH13" s="242"/>
      <c r="WLI13" s="242"/>
      <c r="WLJ13" s="242"/>
      <c r="WLK13" s="242"/>
      <c r="WLL13" s="242"/>
      <c r="WLM13" s="242"/>
      <c r="WLN13" s="242"/>
      <c r="WLO13" s="242"/>
      <c r="WLP13" s="242"/>
      <c r="WLQ13" s="242"/>
      <c r="WLR13" s="242"/>
      <c r="WLS13" s="242"/>
      <c r="WLT13" s="242"/>
      <c r="WLU13" s="242"/>
      <c r="WLV13" s="242"/>
      <c r="WLW13" s="242"/>
      <c r="WLX13" s="242"/>
      <c r="WLY13" s="242"/>
      <c r="WLZ13" s="242"/>
      <c r="WMA13" s="242"/>
      <c r="WMB13" s="242"/>
      <c r="WMC13" s="242"/>
      <c r="WMD13" s="242"/>
      <c r="WME13" s="242"/>
      <c r="WMF13" s="242"/>
      <c r="WMG13" s="242"/>
      <c r="WMH13" s="242"/>
      <c r="WMI13" s="242"/>
      <c r="WMJ13" s="242"/>
      <c r="WMK13" s="242"/>
      <c r="WML13" s="242"/>
      <c r="WMM13" s="242"/>
      <c r="WMN13" s="242"/>
      <c r="WMO13" s="242"/>
      <c r="WMP13" s="242"/>
      <c r="WMQ13" s="242"/>
      <c r="WMR13" s="242"/>
      <c r="WMS13" s="242"/>
      <c r="WMT13" s="242"/>
      <c r="WMU13" s="242"/>
      <c r="WMV13" s="242"/>
      <c r="WMW13" s="242"/>
      <c r="WMX13" s="242"/>
      <c r="WMY13" s="242"/>
      <c r="WMZ13" s="242"/>
      <c r="WNA13" s="242"/>
      <c r="WNB13" s="242"/>
      <c r="WNC13" s="242"/>
      <c r="WND13" s="242"/>
      <c r="WNE13" s="242"/>
      <c r="WNF13" s="242"/>
      <c r="WNG13" s="242"/>
      <c r="WNH13" s="242"/>
      <c r="WNI13" s="242"/>
      <c r="WNJ13" s="242"/>
      <c r="WNK13" s="242"/>
      <c r="WNL13" s="242"/>
      <c r="WNM13" s="242"/>
      <c r="WNN13" s="242"/>
      <c r="WNO13" s="242"/>
      <c r="WNP13" s="242"/>
      <c r="WNQ13" s="242"/>
      <c r="WNR13" s="242"/>
      <c r="WNS13" s="242"/>
      <c r="WNT13" s="242"/>
      <c r="WNU13" s="242"/>
      <c r="WNV13" s="242"/>
      <c r="WNW13" s="242"/>
      <c r="WNX13" s="242"/>
      <c r="WNY13" s="242"/>
      <c r="WNZ13" s="242"/>
      <c r="WOA13" s="242"/>
      <c r="WOB13" s="242"/>
      <c r="WOC13" s="242"/>
      <c r="WOD13" s="242"/>
      <c r="WOE13" s="242"/>
      <c r="WOF13" s="242"/>
      <c r="WOG13" s="242"/>
      <c r="WOH13" s="242"/>
      <c r="WOI13" s="242"/>
      <c r="WOJ13" s="242"/>
      <c r="WOK13" s="242"/>
      <c r="WOL13" s="242"/>
      <c r="WOM13" s="242"/>
      <c r="WON13" s="242"/>
      <c r="WOO13" s="242"/>
      <c r="WOP13" s="242"/>
      <c r="WOQ13" s="242"/>
      <c r="WOR13" s="242"/>
      <c r="WOS13" s="242"/>
      <c r="WOT13" s="242"/>
      <c r="WOU13" s="242"/>
      <c r="WOV13" s="242"/>
      <c r="WOW13" s="242"/>
      <c r="WOX13" s="242"/>
      <c r="WOY13" s="242"/>
      <c r="WOZ13" s="242"/>
      <c r="WPA13" s="242"/>
      <c r="WPB13" s="242"/>
      <c r="WPC13" s="242"/>
      <c r="WPD13" s="242"/>
      <c r="WPE13" s="242"/>
      <c r="WPF13" s="242"/>
      <c r="WPG13" s="242"/>
      <c r="WPH13" s="242"/>
      <c r="WPI13" s="242"/>
      <c r="WPJ13" s="242"/>
      <c r="WPK13" s="242"/>
      <c r="WPL13" s="242"/>
      <c r="WPM13" s="242"/>
      <c r="WPN13" s="242"/>
      <c r="WPO13" s="242"/>
      <c r="WPP13" s="242"/>
      <c r="WPQ13" s="242"/>
      <c r="WPR13" s="242"/>
      <c r="WPS13" s="242"/>
      <c r="WPT13" s="242"/>
      <c r="WPU13" s="242"/>
      <c r="WPV13" s="242"/>
      <c r="WPW13" s="242"/>
      <c r="WPX13" s="242"/>
      <c r="WPY13" s="242"/>
      <c r="WPZ13" s="242"/>
      <c r="WQA13" s="242"/>
      <c r="WQB13" s="242"/>
      <c r="WQC13" s="242"/>
      <c r="WQD13" s="242"/>
      <c r="WQE13" s="242"/>
      <c r="WQF13" s="242"/>
      <c r="WQG13" s="242"/>
      <c r="WQH13" s="242"/>
      <c r="WQI13" s="242"/>
      <c r="WQJ13" s="242"/>
      <c r="WQK13" s="242"/>
      <c r="WQL13" s="242"/>
      <c r="WQM13" s="242"/>
      <c r="WQN13" s="242"/>
      <c r="WQO13" s="242"/>
      <c r="WQP13" s="242"/>
      <c r="WQQ13" s="242"/>
      <c r="WQR13" s="242"/>
      <c r="WQS13" s="242"/>
      <c r="WQT13" s="242"/>
      <c r="WQU13" s="242"/>
      <c r="WQV13" s="242"/>
      <c r="WQW13" s="242"/>
      <c r="WQX13" s="242"/>
      <c r="WQY13" s="242"/>
      <c r="WQZ13" s="242"/>
      <c r="WRA13" s="242"/>
      <c r="WRB13" s="242"/>
      <c r="WRC13" s="242"/>
      <c r="WRD13" s="242"/>
      <c r="WRE13" s="242"/>
      <c r="WRF13" s="242"/>
      <c r="WRG13" s="242"/>
      <c r="WRH13" s="242"/>
      <c r="WRI13" s="242"/>
      <c r="WRJ13" s="242"/>
      <c r="WRK13" s="242"/>
      <c r="WRL13" s="242"/>
      <c r="WRM13" s="242"/>
      <c r="WRN13" s="242"/>
      <c r="WRO13" s="242"/>
      <c r="WRP13" s="242"/>
      <c r="WRQ13" s="242"/>
      <c r="WRR13" s="242"/>
      <c r="WRS13" s="242"/>
      <c r="WRT13" s="242"/>
      <c r="WRU13" s="242"/>
      <c r="WRV13" s="242"/>
      <c r="WRW13" s="242"/>
      <c r="WRX13" s="242"/>
      <c r="WRY13" s="242"/>
      <c r="WRZ13" s="242"/>
      <c r="WSA13" s="242"/>
      <c r="WSB13" s="242"/>
      <c r="WSC13" s="242"/>
      <c r="WSD13" s="242"/>
      <c r="WSE13" s="242"/>
      <c r="WSF13" s="242"/>
      <c r="WSG13" s="242"/>
      <c r="WSH13" s="242"/>
      <c r="WSI13" s="242"/>
      <c r="WSJ13" s="242"/>
      <c r="WSK13" s="242"/>
      <c r="WSL13" s="242"/>
      <c r="WSM13" s="242"/>
      <c r="WSN13" s="242"/>
      <c r="WSO13" s="242"/>
      <c r="WSP13" s="242"/>
      <c r="WSQ13" s="242"/>
      <c r="WSR13" s="242"/>
      <c r="WSS13" s="242"/>
      <c r="WST13" s="242"/>
      <c r="WSU13" s="242"/>
      <c r="WSV13" s="242"/>
      <c r="WSW13" s="242"/>
      <c r="WSX13" s="242"/>
      <c r="WSY13" s="242"/>
      <c r="WSZ13" s="242"/>
      <c r="WTA13" s="242"/>
      <c r="WTB13" s="242"/>
      <c r="WTC13" s="242"/>
      <c r="WTD13" s="242"/>
      <c r="WTE13" s="242"/>
      <c r="WTF13" s="242"/>
      <c r="WTG13" s="242"/>
      <c r="WTH13" s="242"/>
      <c r="WTI13" s="242"/>
      <c r="WTJ13" s="242"/>
      <c r="WTK13" s="242"/>
      <c r="WTL13" s="242"/>
      <c r="WTM13" s="242"/>
      <c r="WTN13" s="242"/>
      <c r="WTO13" s="242"/>
      <c r="WTP13" s="242"/>
      <c r="WTQ13" s="242"/>
      <c r="WTR13" s="242"/>
      <c r="WTS13" s="242"/>
      <c r="WTT13" s="242"/>
      <c r="WTU13" s="242"/>
      <c r="WTV13" s="242"/>
      <c r="WTW13" s="242"/>
      <c r="WTX13" s="242"/>
      <c r="WTY13" s="242"/>
      <c r="WTZ13" s="242"/>
      <c r="WUA13" s="242"/>
      <c r="WUB13" s="242"/>
      <c r="WUC13" s="242"/>
      <c r="WUD13" s="242"/>
      <c r="WUE13" s="242"/>
      <c r="WUF13" s="242"/>
      <c r="WUG13" s="242"/>
      <c r="WUH13" s="242"/>
      <c r="WUI13" s="242"/>
      <c r="WUJ13" s="242"/>
      <c r="WUK13" s="242"/>
      <c r="WUL13" s="242"/>
      <c r="WUM13" s="242"/>
      <c r="WUN13" s="242"/>
      <c r="WUO13" s="242"/>
      <c r="WUP13" s="242"/>
      <c r="WUQ13" s="242"/>
      <c r="WUR13" s="242"/>
      <c r="WUS13" s="242"/>
      <c r="WUT13" s="242"/>
      <c r="WUU13" s="242"/>
      <c r="WUV13" s="242"/>
      <c r="WUW13" s="242"/>
      <c r="WUX13" s="242"/>
      <c r="WUY13" s="242"/>
      <c r="WUZ13" s="242"/>
      <c r="WVA13" s="242"/>
      <c r="WVB13" s="242"/>
      <c r="WVC13" s="242"/>
      <c r="WVD13" s="242"/>
      <c r="WVE13" s="242"/>
      <c r="WVF13" s="242"/>
      <c r="WVG13" s="242"/>
      <c r="WVH13" s="242"/>
      <c r="WVI13" s="242"/>
      <c r="WVJ13" s="242"/>
      <c r="WVK13" s="242"/>
      <c r="WVL13" s="242"/>
      <c r="WVM13" s="242"/>
      <c r="WVN13" s="242"/>
      <c r="WVO13" s="242"/>
      <c r="WVP13" s="242"/>
      <c r="WVQ13" s="242"/>
      <c r="WVR13" s="242"/>
      <c r="WVS13" s="242"/>
      <c r="WVT13" s="242"/>
      <c r="WVU13" s="242"/>
      <c r="WVV13" s="242"/>
      <c r="WVW13" s="242"/>
      <c r="WVX13" s="242"/>
      <c r="WVY13" s="242"/>
      <c r="WVZ13" s="242"/>
      <c r="WWA13" s="242"/>
      <c r="WWB13" s="242"/>
      <c r="WWC13" s="242"/>
      <c r="WWD13" s="242"/>
      <c r="WWE13" s="242"/>
      <c r="WWF13" s="242"/>
      <c r="WWG13" s="242"/>
      <c r="WWH13" s="242"/>
      <c r="WWI13" s="242"/>
      <c r="WWJ13" s="242"/>
      <c r="WWK13" s="242"/>
      <c r="WWL13" s="242"/>
      <c r="WWM13" s="242"/>
      <c r="WWN13" s="242"/>
      <c r="WWO13" s="242"/>
      <c r="WWP13" s="242"/>
      <c r="WWQ13" s="242"/>
      <c r="WWR13" s="242"/>
      <c r="WWS13" s="242"/>
      <c r="WWT13" s="242"/>
      <c r="WWU13" s="242"/>
      <c r="WWV13" s="242"/>
      <c r="WWW13" s="242"/>
      <c r="WWX13" s="242"/>
      <c r="WWY13" s="242"/>
      <c r="WWZ13" s="242"/>
      <c r="WXA13" s="242"/>
      <c r="WXB13" s="242"/>
      <c r="WXC13" s="242"/>
      <c r="WXD13" s="242"/>
      <c r="WXE13" s="242"/>
      <c r="WXF13" s="242"/>
      <c r="WXG13" s="242"/>
      <c r="WXH13" s="242"/>
      <c r="WXI13" s="242"/>
      <c r="WXJ13" s="242"/>
      <c r="WXK13" s="242"/>
      <c r="WXL13" s="242"/>
      <c r="WXM13" s="242"/>
      <c r="WXN13" s="242"/>
      <c r="WXO13" s="242"/>
      <c r="WXP13" s="242"/>
      <c r="WXQ13" s="242"/>
      <c r="WXR13" s="242"/>
      <c r="WXS13" s="242"/>
      <c r="WXT13" s="242"/>
      <c r="WXU13" s="242"/>
      <c r="WXV13" s="242"/>
      <c r="WXW13" s="242"/>
      <c r="WXX13" s="242"/>
      <c r="WXY13" s="242"/>
      <c r="WXZ13" s="242"/>
      <c r="WYA13" s="242"/>
      <c r="WYB13" s="242"/>
      <c r="WYC13" s="242"/>
      <c r="WYD13" s="242"/>
      <c r="WYE13" s="242"/>
      <c r="WYF13" s="242"/>
      <c r="WYG13" s="242"/>
      <c r="WYH13" s="242"/>
      <c r="WYI13" s="242"/>
      <c r="WYJ13" s="242"/>
      <c r="WYK13" s="242"/>
      <c r="WYL13" s="242"/>
      <c r="WYM13" s="242"/>
      <c r="WYN13" s="242"/>
      <c r="WYO13" s="242"/>
      <c r="WYP13" s="242"/>
      <c r="WYQ13" s="242"/>
      <c r="WYR13" s="242"/>
      <c r="WYS13" s="242"/>
      <c r="WYT13" s="242"/>
      <c r="WYU13" s="242"/>
      <c r="WYV13" s="242"/>
      <c r="WYW13" s="242"/>
      <c r="WYX13" s="242"/>
      <c r="WYY13" s="242"/>
      <c r="WYZ13" s="242"/>
      <c r="WZA13" s="242"/>
      <c r="WZB13" s="242"/>
      <c r="WZC13" s="242"/>
      <c r="WZD13" s="242"/>
      <c r="WZE13" s="242"/>
      <c r="WZF13" s="242"/>
      <c r="WZG13" s="242"/>
      <c r="WZH13" s="242"/>
      <c r="WZI13" s="242"/>
      <c r="WZJ13" s="242"/>
      <c r="WZK13" s="242"/>
      <c r="WZL13" s="242"/>
      <c r="WZM13" s="242"/>
      <c r="WZN13" s="242"/>
      <c r="WZO13" s="242"/>
      <c r="WZP13" s="242"/>
      <c r="WZQ13" s="242"/>
      <c r="WZR13" s="242"/>
      <c r="WZS13" s="242"/>
      <c r="WZT13" s="242"/>
      <c r="WZU13" s="242"/>
      <c r="WZV13" s="242"/>
      <c r="WZW13" s="242"/>
      <c r="WZX13" s="242"/>
      <c r="WZY13" s="242"/>
      <c r="WZZ13" s="242"/>
      <c r="XAA13" s="242"/>
      <c r="XAB13" s="242"/>
      <c r="XAC13" s="242"/>
      <c r="XAD13" s="242"/>
      <c r="XAE13" s="242"/>
      <c r="XAF13" s="242"/>
      <c r="XAG13" s="242"/>
      <c r="XAH13" s="242"/>
      <c r="XAI13" s="242"/>
      <c r="XAJ13" s="242"/>
      <c r="XAK13" s="242"/>
      <c r="XAL13" s="242"/>
      <c r="XAM13" s="242"/>
      <c r="XAN13" s="242"/>
      <c r="XAO13" s="242"/>
      <c r="XAP13" s="242"/>
      <c r="XAQ13" s="242"/>
      <c r="XAR13" s="242"/>
      <c r="XAS13" s="242"/>
      <c r="XAT13" s="242"/>
      <c r="XAU13" s="242"/>
      <c r="XAV13" s="242"/>
      <c r="XAW13" s="242"/>
      <c r="XAX13" s="242"/>
      <c r="XAY13" s="242"/>
      <c r="XAZ13" s="242"/>
      <c r="XBA13" s="242"/>
      <c r="XBB13" s="242"/>
      <c r="XBC13" s="242"/>
      <c r="XBD13" s="242"/>
      <c r="XBE13" s="242"/>
      <c r="XBF13" s="242"/>
      <c r="XBG13" s="242"/>
      <c r="XBH13" s="242"/>
      <c r="XBI13" s="242"/>
      <c r="XBJ13" s="242"/>
      <c r="XBK13" s="242"/>
      <c r="XBL13" s="242"/>
      <c r="XBM13" s="242"/>
      <c r="XBN13" s="242"/>
      <c r="XBO13" s="242"/>
      <c r="XBP13" s="242"/>
      <c r="XBQ13" s="242"/>
      <c r="XBR13" s="242"/>
      <c r="XBS13" s="242"/>
      <c r="XBT13" s="242"/>
      <c r="XBU13" s="242"/>
      <c r="XBV13" s="242"/>
      <c r="XBW13" s="242"/>
      <c r="XBX13" s="242"/>
      <c r="XBY13" s="242"/>
      <c r="XBZ13" s="242"/>
      <c r="XCA13" s="242"/>
      <c r="XCB13" s="242"/>
      <c r="XCC13" s="242"/>
      <c r="XCD13" s="242"/>
      <c r="XCE13" s="242"/>
      <c r="XCF13" s="242"/>
      <c r="XCG13" s="242"/>
      <c r="XCH13" s="242"/>
      <c r="XCI13" s="242"/>
      <c r="XCJ13" s="242"/>
      <c r="XCK13" s="242"/>
      <c r="XCL13" s="242"/>
      <c r="XCM13" s="242"/>
      <c r="XCN13" s="242"/>
      <c r="XCO13" s="242"/>
      <c r="XCP13" s="242"/>
      <c r="XCQ13" s="242"/>
      <c r="XCR13" s="242"/>
      <c r="XCS13" s="242"/>
      <c r="XCT13" s="242"/>
      <c r="XCU13" s="242"/>
      <c r="XCV13" s="242"/>
      <c r="XCW13" s="242"/>
      <c r="XCX13" s="242"/>
      <c r="XCY13" s="242"/>
      <c r="XCZ13" s="242"/>
      <c r="XDA13" s="242"/>
      <c r="XDB13" s="242"/>
      <c r="XDC13" s="242"/>
      <c r="XDD13" s="242"/>
      <c r="XDE13" s="242"/>
      <c r="XDF13" s="242"/>
      <c r="XDG13" s="242"/>
      <c r="XDH13" s="242"/>
      <c r="XDI13" s="242"/>
      <c r="XDJ13" s="242"/>
      <c r="XDK13" s="242"/>
      <c r="XDL13" s="242"/>
      <c r="XDM13" s="242"/>
      <c r="XDN13" s="242"/>
      <c r="XDO13" s="242"/>
      <c r="XDP13" s="242"/>
      <c r="XDQ13" s="242"/>
      <c r="XDR13" s="242"/>
      <c r="XDS13" s="242"/>
      <c r="XDT13" s="242"/>
      <c r="XDU13" s="242"/>
      <c r="XDV13" s="242"/>
      <c r="XDW13" s="242"/>
      <c r="XDX13" s="242"/>
      <c r="XDY13" s="242"/>
      <c r="XDZ13" s="242"/>
      <c r="XEA13" s="242"/>
      <c r="XEB13" s="242"/>
      <c r="XEC13" s="242"/>
      <c r="XED13" s="242"/>
      <c r="XEE13" s="242"/>
      <c r="XEF13" s="242"/>
    </row>
    <row r="14" spans="1:16360" s="225" customFormat="1" ht="39.75" customHeight="1" x14ac:dyDescent="0.3">
      <c r="A14" s="243" t="s">
        <v>103</v>
      </c>
      <c r="B14" s="257" t="s">
        <v>202</v>
      </c>
      <c r="C14" s="258">
        <v>1</v>
      </c>
      <c r="D14" s="250"/>
      <c r="E14" s="250"/>
      <c r="F14" s="251"/>
      <c r="G14" s="259">
        <v>6</v>
      </c>
      <c r="H14" s="249">
        <v>180</v>
      </c>
      <c r="I14" s="230">
        <v>60</v>
      </c>
      <c r="J14" s="250">
        <v>30</v>
      </c>
      <c r="K14" s="250"/>
      <c r="L14" s="250">
        <v>30</v>
      </c>
      <c r="M14" s="251">
        <v>120</v>
      </c>
      <c r="N14" s="239">
        <v>4</v>
      </c>
      <c r="O14" s="242"/>
      <c r="P14" s="242"/>
      <c r="Q14" s="242"/>
      <c r="R14" s="242"/>
      <c r="S14" s="242"/>
      <c r="T14" s="242"/>
      <c r="U14" s="242"/>
      <c r="V14" s="242"/>
      <c r="W14" s="242"/>
      <c r="X14" s="242"/>
      <c r="Y14" s="242"/>
      <c r="Z14" s="242"/>
      <c r="AA14" s="242"/>
      <c r="AB14" s="242"/>
      <c r="AC14" s="296"/>
      <c r="AD14" s="242"/>
      <c r="AE14" s="242"/>
      <c r="AF14" s="242"/>
      <c r="AG14" s="242"/>
      <c r="AH14" s="242"/>
      <c r="AI14" s="242"/>
      <c r="AJ14" s="242"/>
      <c r="AK14" s="242"/>
      <c r="AL14" s="242"/>
      <c r="AM14" s="242"/>
      <c r="AN14" s="242"/>
      <c r="AO14" s="242"/>
      <c r="AP14" s="242"/>
      <c r="AQ14" s="242"/>
      <c r="AR14" s="242"/>
      <c r="AS14" s="242"/>
      <c r="AT14" s="242"/>
      <c r="AU14" s="242"/>
      <c r="AV14" s="242"/>
      <c r="AW14" s="242"/>
      <c r="AX14" s="242"/>
      <c r="AY14" s="242"/>
      <c r="AZ14" s="242"/>
      <c r="BA14" s="242"/>
      <c r="BB14" s="242"/>
      <c r="BC14" s="242"/>
      <c r="BD14" s="242"/>
      <c r="BE14" s="242"/>
      <c r="BF14" s="242"/>
      <c r="BG14" s="242"/>
      <c r="BH14" s="242"/>
      <c r="BI14" s="242"/>
      <c r="BJ14" s="242"/>
      <c r="BK14" s="242"/>
      <c r="BL14" s="242"/>
      <c r="BM14" s="242"/>
      <c r="BN14" s="242"/>
      <c r="BO14" s="242"/>
      <c r="BP14" s="242"/>
      <c r="BQ14" s="242"/>
      <c r="BR14" s="242"/>
      <c r="BS14" s="242"/>
      <c r="BT14" s="242"/>
      <c r="BU14" s="242"/>
      <c r="BV14" s="242"/>
      <c r="BW14" s="242"/>
      <c r="BX14" s="242"/>
      <c r="BY14" s="242"/>
      <c r="BZ14" s="242"/>
      <c r="CA14" s="242"/>
      <c r="CB14" s="242"/>
      <c r="CC14" s="242"/>
      <c r="CD14" s="242"/>
      <c r="CE14" s="242"/>
      <c r="CF14" s="242"/>
      <c r="CG14" s="242"/>
      <c r="CH14" s="242"/>
      <c r="CI14" s="242"/>
      <c r="CJ14" s="242"/>
      <c r="CK14" s="242"/>
      <c r="CL14" s="242"/>
      <c r="CM14" s="242"/>
      <c r="CN14" s="242"/>
      <c r="CO14" s="242"/>
      <c r="CP14" s="242"/>
      <c r="CQ14" s="242"/>
      <c r="CR14" s="242"/>
      <c r="CS14" s="242"/>
      <c r="CT14" s="242"/>
      <c r="CU14" s="242"/>
      <c r="CV14" s="242"/>
      <c r="CW14" s="242"/>
      <c r="CX14" s="242"/>
      <c r="CY14" s="242"/>
      <c r="CZ14" s="242"/>
      <c r="DA14" s="242"/>
      <c r="DB14" s="242"/>
      <c r="DC14" s="242"/>
      <c r="DD14" s="242"/>
      <c r="DE14" s="242"/>
      <c r="DF14" s="242"/>
      <c r="DG14" s="242"/>
      <c r="DH14" s="242"/>
      <c r="DI14" s="242"/>
      <c r="DJ14" s="242"/>
      <c r="DK14" s="242"/>
      <c r="DL14" s="242"/>
      <c r="DM14" s="242"/>
      <c r="DN14" s="242"/>
      <c r="DO14" s="242"/>
      <c r="DP14" s="242"/>
      <c r="DQ14" s="242"/>
      <c r="DR14" s="242"/>
      <c r="DS14" s="242"/>
      <c r="DT14" s="242"/>
      <c r="DU14" s="242"/>
      <c r="DV14" s="242"/>
      <c r="DW14" s="242"/>
      <c r="DX14" s="242"/>
      <c r="DY14" s="242"/>
      <c r="DZ14" s="242"/>
      <c r="EA14" s="242"/>
      <c r="EB14" s="242"/>
      <c r="EC14" s="242"/>
      <c r="ED14" s="242"/>
      <c r="EE14" s="242"/>
      <c r="EF14" s="242"/>
      <c r="EG14" s="242"/>
      <c r="EH14" s="242"/>
      <c r="EI14" s="242"/>
      <c r="EJ14" s="242"/>
      <c r="EK14" s="242"/>
      <c r="EL14" s="242"/>
      <c r="EM14" s="242"/>
      <c r="EN14" s="242"/>
      <c r="EO14" s="242"/>
      <c r="EP14" s="242"/>
      <c r="EQ14" s="242"/>
      <c r="ER14" s="242"/>
      <c r="ES14" s="242"/>
      <c r="ET14" s="242"/>
      <c r="EU14" s="242"/>
      <c r="EV14" s="242"/>
      <c r="EW14" s="242"/>
      <c r="EX14" s="242"/>
      <c r="EY14" s="242"/>
      <c r="EZ14" s="242"/>
      <c r="FA14" s="242"/>
      <c r="FB14" s="242"/>
      <c r="FC14" s="242"/>
      <c r="FD14" s="242"/>
      <c r="FE14" s="242"/>
      <c r="FF14" s="242"/>
      <c r="FG14" s="242"/>
      <c r="FH14" s="242"/>
      <c r="FI14" s="242"/>
      <c r="FJ14" s="242"/>
      <c r="FK14" s="242"/>
      <c r="FL14" s="242"/>
      <c r="FM14" s="242"/>
      <c r="FN14" s="242"/>
      <c r="FO14" s="242"/>
      <c r="FP14" s="242"/>
      <c r="FQ14" s="242"/>
      <c r="FR14" s="242"/>
      <c r="FS14" s="242"/>
      <c r="FT14" s="242"/>
      <c r="FU14" s="242"/>
      <c r="FV14" s="242"/>
      <c r="FW14" s="242"/>
      <c r="FX14" s="242"/>
      <c r="FY14" s="242"/>
      <c r="FZ14" s="242"/>
      <c r="GA14" s="242"/>
      <c r="GB14" s="242"/>
      <c r="GC14" s="242"/>
      <c r="GD14" s="242"/>
      <c r="GE14" s="242"/>
      <c r="GF14" s="242"/>
      <c r="GG14" s="242"/>
      <c r="GH14" s="242"/>
      <c r="GI14" s="242"/>
      <c r="GJ14" s="242"/>
      <c r="GK14" s="242"/>
      <c r="GL14" s="242"/>
      <c r="GM14" s="242"/>
      <c r="GN14" s="242"/>
      <c r="GO14" s="242"/>
      <c r="GP14" s="242"/>
      <c r="GQ14" s="242"/>
      <c r="GR14" s="242"/>
      <c r="GS14" s="242"/>
      <c r="GT14" s="242"/>
      <c r="GU14" s="242"/>
      <c r="GV14" s="242"/>
      <c r="GW14" s="242"/>
      <c r="GX14" s="242"/>
      <c r="GY14" s="242"/>
      <c r="GZ14" s="242"/>
      <c r="HA14" s="242"/>
      <c r="HB14" s="242"/>
      <c r="HC14" s="242"/>
      <c r="HD14" s="242"/>
      <c r="HE14" s="242"/>
      <c r="HF14" s="242"/>
      <c r="HG14" s="242"/>
      <c r="HH14" s="242"/>
      <c r="HI14" s="242"/>
      <c r="HJ14" s="242"/>
      <c r="HK14" s="242"/>
      <c r="HL14" s="242"/>
      <c r="HM14" s="242"/>
      <c r="HN14" s="242"/>
      <c r="HO14" s="242"/>
      <c r="HP14" s="242"/>
      <c r="HQ14" s="242"/>
      <c r="HR14" s="242"/>
      <c r="HS14" s="242"/>
      <c r="HT14" s="242"/>
      <c r="HU14" s="242"/>
      <c r="HV14" s="242"/>
      <c r="HW14" s="242"/>
      <c r="HX14" s="242"/>
      <c r="HY14" s="242"/>
      <c r="HZ14" s="242"/>
      <c r="IA14" s="242"/>
      <c r="IB14" s="242"/>
      <c r="IC14" s="242"/>
      <c r="ID14" s="242"/>
      <c r="IE14" s="242"/>
      <c r="IF14" s="242"/>
      <c r="IG14" s="242"/>
      <c r="IH14" s="242"/>
      <c r="II14" s="242"/>
      <c r="IJ14" s="242"/>
      <c r="IK14" s="242"/>
      <c r="IL14" s="242"/>
      <c r="IM14" s="242"/>
      <c r="IN14" s="242"/>
      <c r="IO14" s="242"/>
      <c r="IP14" s="242"/>
      <c r="IQ14" s="242"/>
      <c r="IR14" s="242"/>
      <c r="IS14" s="242"/>
      <c r="IT14" s="242"/>
      <c r="IU14" s="242"/>
      <c r="IV14" s="242"/>
      <c r="IW14" s="242"/>
      <c r="IX14" s="242"/>
      <c r="IY14" s="242"/>
      <c r="IZ14" s="242"/>
      <c r="JA14" s="242"/>
      <c r="JB14" s="242"/>
      <c r="JC14" s="242"/>
      <c r="JD14" s="242"/>
      <c r="JE14" s="242"/>
      <c r="JF14" s="242"/>
      <c r="JG14" s="242"/>
      <c r="JH14" s="242"/>
      <c r="JI14" s="242"/>
      <c r="JJ14" s="242"/>
      <c r="JK14" s="242"/>
      <c r="JL14" s="242"/>
      <c r="JM14" s="242"/>
      <c r="JN14" s="242"/>
      <c r="JO14" s="242"/>
      <c r="JP14" s="242"/>
      <c r="JQ14" s="242"/>
      <c r="JR14" s="242"/>
      <c r="JS14" s="242"/>
      <c r="JT14" s="242"/>
      <c r="JU14" s="242"/>
      <c r="JV14" s="242"/>
      <c r="JW14" s="242"/>
      <c r="JX14" s="242"/>
      <c r="JY14" s="242"/>
      <c r="JZ14" s="242"/>
      <c r="KA14" s="242"/>
      <c r="KB14" s="242"/>
      <c r="KC14" s="242"/>
      <c r="KD14" s="242"/>
      <c r="KE14" s="242"/>
      <c r="KF14" s="242"/>
      <c r="KG14" s="242"/>
      <c r="KH14" s="242"/>
      <c r="KI14" s="242"/>
      <c r="KJ14" s="242"/>
      <c r="KK14" s="242"/>
      <c r="KL14" s="242"/>
      <c r="KM14" s="242"/>
      <c r="KN14" s="242"/>
      <c r="KO14" s="242"/>
      <c r="KP14" s="242"/>
      <c r="KQ14" s="242"/>
      <c r="KR14" s="242"/>
      <c r="KS14" s="242"/>
      <c r="KT14" s="242"/>
      <c r="KU14" s="242"/>
      <c r="KV14" s="242"/>
      <c r="KW14" s="242"/>
      <c r="KX14" s="242"/>
      <c r="KY14" s="242"/>
      <c r="KZ14" s="242"/>
      <c r="LA14" s="242"/>
      <c r="LB14" s="242"/>
      <c r="LC14" s="242"/>
      <c r="LD14" s="242"/>
      <c r="LE14" s="242"/>
      <c r="LF14" s="242"/>
      <c r="LG14" s="242"/>
      <c r="LH14" s="242"/>
      <c r="LI14" s="242"/>
      <c r="LJ14" s="242"/>
      <c r="LK14" s="242"/>
      <c r="LL14" s="242"/>
      <c r="LM14" s="242"/>
      <c r="LN14" s="242"/>
      <c r="LO14" s="242"/>
      <c r="LP14" s="242"/>
      <c r="LQ14" s="242"/>
      <c r="LR14" s="242"/>
      <c r="LS14" s="242"/>
      <c r="LT14" s="242"/>
      <c r="LU14" s="242"/>
      <c r="LV14" s="242"/>
      <c r="LW14" s="242"/>
      <c r="LX14" s="242"/>
      <c r="LY14" s="242"/>
      <c r="LZ14" s="242"/>
      <c r="MA14" s="242"/>
      <c r="MB14" s="242"/>
      <c r="MC14" s="242"/>
      <c r="MD14" s="242"/>
      <c r="ME14" s="242"/>
      <c r="MF14" s="242"/>
      <c r="MG14" s="242"/>
      <c r="MH14" s="242"/>
      <c r="MI14" s="242"/>
      <c r="MJ14" s="242"/>
      <c r="MK14" s="242"/>
      <c r="ML14" s="242"/>
      <c r="MM14" s="242"/>
      <c r="MN14" s="242"/>
      <c r="MO14" s="242"/>
      <c r="MP14" s="242"/>
      <c r="MQ14" s="242"/>
      <c r="MR14" s="242"/>
      <c r="MS14" s="242"/>
      <c r="MT14" s="242"/>
      <c r="MU14" s="242"/>
      <c r="MV14" s="242"/>
      <c r="MW14" s="242"/>
      <c r="MX14" s="242"/>
      <c r="MY14" s="242"/>
      <c r="MZ14" s="242"/>
      <c r="NA14" s="242"/>
      <c r="NB14" s="242"/>
      <c r="NC14" s="242"/>
      <c r="ND14" s="242"/>
      <c r="NE14" s="242"/>
      <c r="NF14" s="242"/>
      <c r="NG14" s="242"/>
      <c r="NH14" s="242"/>
      <c r="NI14" s="242"/>
      <c r="NJ14" s="242"/>
      <c r="NK14" s="242"/>
      <c r="NL14" s="242"/>
      <c r="NM14" s="242"/>
      <c r="NN14" s="242"/>
      <c r="NO14" s="242"/>
      <c r="NP14" s="242"/>
      <c r="NQ14" s="242"/>
      <c r="NR14" s="242"/>
      <c r="NS14" s="242"/>
      <c r="NT14" s="242"/>
      <c r="NU14" s="242"/>
      <c r="NV14" s="242"/>
      <c r="NW14" s="242"/>
      <c r="NX14" s="242"/>
      <c r="NY14" s="242"/>
      <c r="NZ14" s="242"/>
      <c r="OA14" s="242"/>
      <c r="OB14" s="242"/>
      <c r="OC14" s="242"/>
      <c r="OD14" s="242"/>
      <c r="OE14" s="242"/>
      <c r="OF14" s="242"/>
      <c r="OG14" s="242"/>
      <c r="OH14" s="242"/>
      <c r="OI14" s="242"/>
      <c r="OJ14" s="242"/>
      <c r="OK14" s="242"/>
      <c r="OL14" s="242"/>
      <c r="OM14" s="242"/>
      <c r="ON14" s="242"/>
      <c r="OO14" s="242"/>
      <c r="OP14" s="242"/>
      <c r="OQ14" s="242"/>
      <c r="OR14" s="242"/>
      <c r="OS14" s="242"/>
      <c r="OT14" s="242"/>
      <c r="OU14" s="242"/>
      <c r="OV14" s="242"/>
      <c r="OW14" s="242"/>
      <c r="OX14" s="242"/>
      <c r="OY14" s="242"/>
      <c r="OZ14" s="242"/>
      <c r="PA14" s="242"/>
      <c r="PB14" s="242"/>
      <c r="PC14" s="242"/>
      <c r="PD14" s="242"/>
      <c r="PE14" s="242"/>
      <c r="PF14" s="242"/>
      <c r="PG14" s="242"/>
      <c r="PH14" s="242"/>
      <c r="PI14" s="242"/>
      <c r="PJ14" s="242"/>
      <c r="PK14" s="242"/>
      <c r="PL14" s="242"/>
      <c r="PM14" s="242"/>
      <c r="PN14" s="242"/>
      <c r="PO14" s="242"/>
      <c r="PP14" s="242"/>
      <c r="PQ14" s="242"/>
      <c r="PR14" s="242"/>
      <c r="PS14" s="242"/>
      <c r="PT14" s="242"/>
      <c r="PU14" s="242"/>
      <c r="PV14" s="242"/>
      <c r="PW14" s="242"/>
      <c r="PX14" s="242"/>
      <c r="PY14" s="242"/>
      <c r="PZ14" s="242"/>
      <c r="QA14" s="242"/>
      <c r="QB14" s="242"/>
      <c r="QC14" s="242"/>
      <c r="QD14" s="242"/>
      <c r="QE14" s="242"/>
      <c r="QF14" s="242"/>
      <c r="QG14" s="242"/>
      <c r="QH14" s="242"/>
      <c r="QI14" s="242"/>
      <c r="QJ14" s="242"/>
      <c r="QK14" s="242"/>
      <c r="QL14" s="242"/>
      <c r="QM14" s="242"/>
      <c r="QN14" s="242"/>
      <c r="QO14" s="242"/>
      <c r="QP14" s="242"/>
      <c r="QQ14" s="242"/>
      <c r="QR14" s="242"/>
      <c r="QS14" s="242"/>
      <c r="QT14" s="242"/>
      <c r="QU14" s="242"/>
      <c r="QV14" s="242"/>
      <c r="QW14" s="242"/>
      <c r="QX14" s="242"/>
      <c r="QY14" s="242"/>
      <c r="QZ14" s="242"/>
      <c r="RA14" s="242"/>
      <c r="RB14" s="242"/>
      <c r="RC14" s="242"/>
      <c r="RD14" s="242"/>
      <c r="RE14" s="242"/>
      <c r="RF14" s="242"/>
      <c r="RG14" s="242"/>
      <c r="RH14" s="242"/>
      <c r="RI14" s="242"/>
      <c r="RJ14" s="242"/>
      <c r="RK14" s="242"/>
      <c r="RL14" s="242"/>
      <c r="RM14" s="242"/>
      <c r="RN14" s="242"/>
      <c r="RO14" s="242"/>
      <c r="RP14" s="242"/>
      <c r="RQ14" s="242"/>
      <c r="RR14" s="242"/>
      <c r="RS14" s="242"/>
      <c r="RT14" s="242"/>
      <c r="RU14" s="242"/>
      <c r="RV14" s="242"/>
      <c r="RW14" s="242"/>
      <c r="RX14" s="242"/>
      <c r="RY14" s="242"/>
      <c r="RZ14" s="242"/>
      <c r="SA14" s="242"/>
      <c r="SB14" s="242"/>
      <c r="SC14" s="242"/>
      <c r="SD14" s="242"/>
      <c r="SE14" s="242"/>
      <c r="SF14" s="242"/>
      <c r="SG14" s="242"/>
      <c r="SH14" s="242"/>
      <c r="SI14" s="242"/>
      <c r="SJ14" s="242"/>
      <c r="SK14" s="242"/>
      <c r="SL14" s="242"/>
      <c r="SM14" s="242"/>
      <c r="SN14" s="242"/>
      <c r="SO14" s="242"/>
      <c r="SP14" s="242"/>
      <c r="SQ14" s="242"/>
      <c r="SR14" s="242"/>
      <c r="SS14" s="242"/>
      <c r="ST14" s="242"/>
      <c r="SU14" s="242"/>
      <c r="SV14" s="242"/>
      <c r="SW14" s="242"/>
      <c r="SX14" s="242"/>
      <c r="SY14" s="242"/>
      <c r="SZ14" s="242"/>
      <c r="TA14" s="242"/>
      <c r="TB14" s="242"/>
      <c r="TC14" s="242"/>
      <c r="TD14" s="242"/>
      <c r="TE14" s="242"/>
      <c r="TF14" s="242"/>
      <c r="TG14" s="242"/>
      <c r="TH14" s="242"/>
      <c r="TI14" s="242"/>
      <c r="TJ14" s="242"/>
      <c r="TK14" s="242"/>
      <c r="TL14" s="242"/>
      <c r="TM14" s="242"/>
      <c r="TN14" s="242"/>
      <c r="TO14" s="242"/>
      <c r="TP14" s="242"/>
      <c r="TQ14" s="242"/>
      <c r="TR14" s="242"/>
      <c r="TS14" s="242"/>
      <c r="TT14" s="242"/>
      <c r="TU14" s="242"/>
      <c r="TV14" s="242"/>
      <c r="TW14" s="242"/>
      <c r="TX14" s="242"/>
      <c r="TY14" s="242"/>
      <c r="TZ14" s="242"/>
      <c r="UA14" s="242"/>
      <c r="UB14" s="242"/>
      <c r="UC14" s="242"/>
      <c r="UD14" s="242"/>
      <c r="UE14" s="242"/>
      <c r="UF14" s="242"/>
      <c r="UG14" s="242"/>
      <c r="UH14" s="242"/>
      <c r="UI14" s="242"/>
      <c r="UJ14" s="242"/>
      <c r="UK14" s="242"/>
      <c r="UL14" s="242"/>
      <c r="UM14" s="242"/>
      <c r="UN14" s="242"/>
      <c r="UO14" s="242"/>
      <c r="UP14" s="242"/>
      <c r="UQ14" s="242"/>
      <c r="UR14" s="242"/>
      <c r="US14" s="242"/>
      <c r="UT14" s="242"/>
      <c r="UU14" s="242"/>
      <c r="UV14" s="242"/>
      <c r="UW14" s="242"/>
      <c r="UX14" s="242"/>
      <c r="UY14" s="242"/>
      <c r="UZ14" s="242"/>
      <c r="VA14" s="242"/>
      <c r="VB14" s="242"/>
      <c r="VC14" s="242"/>
      <c r="VD14" s="242"/>
      <c r="VE14" s="242"/>
      <c r="VF14" s="242"/>
      <c r="VG14" s="242"/>
      <c r="VH14" s="242"/>
      <c r="VI14" s="242"/>
      <c r="VJ14" s="242"/>
      <c r="VK14" s="242"/>
      <c r="VL14" s="242"/>
      <c r="VM14" s="242"/>
      <c r="VN14" s="242"/>
      <c r="VO14" s="242"/>
      <c r="VP14" s="242"/>
      <c r="VQ14" s="242"/>
      <c r="VR14" s="242"/>
      <c r="VS14" s="242"/>
      <c r="VT14" s="242"/>
      <c r="VU14" s="242"/>
      <c r="VV14" s="242"/>
      <c r="VW14" s="242"/>
      <c r="VX14" s="242"/>
      <c r="VY14" s="242"/>
      <c r="VZ14" s="242"/>
      <c r="WA14" s="242"/>
      <c r="WB14" s="242"/>
      <c r="WC14" s="242"/>
      <c r="WD14" s="242"/>
      <c r="WE14" s="242"/>
      <c r="WF14" s="242"/>
      <c r="WG14" s="242"/>
      <c r="WH14" s="242"/>
      <c r="WI14" s="242"/>
      <c r="WJ14" s="242"/>
      <c r="WK14" s="242"/>
      <c r="WL14" s="242"/>
      <c r="WM14" s="242"/>
      <c r="WN14" s="242"/>
      <c r="WO14" s="242"/>
      <c r="WP14" s="242"/>
      <c r="WQ14" s="242"/>
      <c r="WR14" s="242"/>
      <c r="WS14" s="242"/>
      <c r="WT14" s="242"/>
      <c r="WU14" s="242"/>
      <c r="WV14" s="242"/>
      <c r="WW14" s="242"/>
      <c r="WX14" s="242"/>
      <c r="WY14" s="242"/>
      <c r="WZ14" s="242"/>
      <c r="XA14" s="242"/>
      <c r="XB14" s="242"/>
      <c r="XC14" s="242"/>
      <c r="XD14" s="242"/>
      <c r="XE14" s="242"/>
      <c r="XF14" s="242"/>
      <c r="XG14" s="242"/>
      <c r="XH14" s="242"/>
      <c r="XI14" s="242"/>
      <c r="XJ14" s="242"/>
      <c r="XK14" s="242"/>
      <c r="XL14" s="242"/>
      <c r="XM14" s="242"/>
      <c r="XN14" s="242"/>
      <c r="XO14" s="242"/>
      <c r="XP14" s="242"/>
      <c r="XQ14" s="242"/>
      <c r="XR14" s="242"/>
      <c r="XS14" s="242"/>
      <c r="XT14" s="242"/>
      <c r="XU14" s="242"/>
      <c r="XV14" s="242"/>
      <c r="XW14" s="242"/>
      <c r="XX14" s="242"/>
      <c r="XY14" s="242"/>
      <c r="XZ14" s="242"/>
      <c r="YA14" s="242"/>
      <c r="YB14" s="242"/>
      <c r="YC14" s="242"/>
      <c r="YD14" s="242"/>
      <c r="YE14" s="242"/>
      <c r="YF14" s="242"/>
      <c r="YG14" s="242"/>
      <c r="YH14" s="242"/>
      <c r="YI14" s="242"/>
      <c r="YJ14" s="242"/>
      <c r="YK14" s="242"/>
      <c r="YL14" s="242"/>
      <c r="YM14" s="242"/>
      <c r="YN14" s="242"/>
      <c r="YO14" s="242"/>
      <c r="YP14" s="242"/>
      <c r="YQ14" s="242"/>
      <c r="YR14" s="242"/>
      <c r="YS14" s="242"/>
      <c r="YT14" s="242"/>
      <c r="YU14" s="242"/>
      <c r="YV14" s="242"/>
      <c r="YW14" s="242"/>
      <c r="YX14" s="242"/>
      <c r="YY14" s="242"/>
      <c r="YZ14" s="242"/>
      <c r="ZA14" s="242"/>
      <c r="ZB14" s="242"/>
      <c r="ZC14" s="242"/>
      <c r="ZD14" s="242"/>
      <c r="ZE14" s="242"/>
      <c r="ZF14" s="242"/>
      <c r="ZG14" s="242"/>
      <c r="ZH14" s="242"/>
      <c r="ZI14" s="242"/>
      <c r="ZJ14" s="242"/>
      <c r="ZK14" s="242"/>
      <c r="ZL14" s="242"/>
      <c r="ZM14" s="242"/>
      <c r="ZN14" s="242"/>
      <c r="ZO14" s="242"/>
      <c r="ZP14" s="242"/>
      <c r="ZQ14" s="242"/>
      <c r="ZR14" s="242"/>
      <c r="ZS14" s="242"/>
      <c r="ZT14" s="242"/>
      <c r="ZU14" s="242"/>
      <c r="ZV14" s="242"/>
      <c r="ZW14" s="242"/>
      <c r="ZX14" s="242"/>
      <c r="ZY14" s="242"/>
      <c r="ZZ14" s="242"/>
      <c r="AAA14" s="242"/>
      <c r="AAB14" s="242"/>
      <c r="AAC14" s="242"/>
      <c r="AAD14" s="242"/>
      <c r="AAE14" s="242"/>
      <c r="AAF14" s="242"/>
      <c r="AAG14" s="242"/>
      <c r="AAH14" s="242"/>
      <c r="AAI14" s="242"/>
      <c r="AAJ14" s="242"/>
      <c r="AAK14" s="242"/>
      <c r="AAL14" s="242"/>
      <c r="AAM14" s="242"/>
      <c r="AAN14" s="242"/>
      <c r="AAO14" s="242"/>
      <c r="AAP14" s="242"/>
      <c r="AAQ14" s="242"/>
      <c r="AAR14" s="242"/>
      <c r="AAS14" s="242"/>
      <c r="AAT14" s="242"/>
      <c r="AAU14" s="242"/>
      <c r="AAV14" s="242"/>
      <c r="AAW14" s="242"/>
      <c r="AAX14" s="242"/>
      <c r="AAY14" s="242"/>
      <c r="AAZ14" s="242"/>
      <c r="ABA14" s="242"/>
      <c r="ABB14" s="242"/>
      <c r="ABC14" s="242"/>
      <c r="ABD14" s="242"/>
      <c r="ABE14" s="242"/>
      <c r="ABF14" s="242"/>
      <c r="ABG14" s="242"/>
      <c r="ABH14" s="242"/>
      <c r="ABI14" s="242"/>
      <c r="ABJ14" s="242"/>
      <c r="ABK14" s="242"/>
      <c r="ABL14" s="242"/>
      <c r="ABM14" s="242"/>
      <c r="ABN14" s="242"/>
      <c r="ABO14" s="242"/>
      <c r="ABP14" s="242"/>
      <c r="ABQ14" s="242"/>
      <c r="ABR14" s="242"/>
      <c r="ABS14" s="242"/>
      <c r="ABT14" s="242"/>
      <c r="ABU14" s="242"/>
      <c r="ABV14" s="242"/>
      <c r="ABW14" s="242"/>
      <c r="ABX14" s="242"/>
      <c r="ABY14" s="242"/>
      <c r="ABZ14" s="242"/>
      <c r="ACA14" s="242"/>
      <c r="ACB14" s="242"/>
      <c r="ACC14" s="242"/>
      <c r="ACD14" s="242"/>
      <c r="ACE14" s="242"/>
      <c r="ACF14" s="242"/>
      <c r="ACG14" s="242"/>
      <c r="ACH14" s="242"/>
      <c r="ACI14" s="242"/>
      <c r="ACJ14" s="242"/>
      <c r="ACK14" s="242"/>
      <c r="ACL14" s="242"/>
      <c r="ACM14" s="242"/>
      <c r="ACN14" s="242"/>
      <c r="ACO14" s="242"/>
      <c r="ACP14" s="242"/>
      <c r="ACQ14" s="242"/>
      <c r="ACR14" s="242"/>
      <c r="ACS14" s="242"/>
      <c r="ACT14" s="242"/>
      <c r="ACU14" s="242"/>
      <c r="ACV14" s="242"/>
      <c r="ACW14" s="242"/>
      <c r="ACX14" s="242"/>
      <c r="ACY14" s="242"/>
      <c r="ACZ14" s="242"/>
      <c r="ADA14" s="242"/>
      <c r="ADB14" s="242"/>
      <c r="ADC14" s="242"/>
      <c r="ADD14" s="242"/>
      <c r="ADE14" s="242"/>
      <c r="ADF14" s="242"/>
      <c r="ADG14" s="242"/>
      <c r="ADH14" s="242"/>
      <c r="ADI14" s="242"/>
      <c r="ADJ14" s="242"/>
      <c r="ADK14" s="242"/>
      <c r="ADL14" s="242"/>
      <c r="ADM14" s="242"/>
      <c r="ADN14" s="242"/>
      <c r="ADO14" s="242"/>
      <c r="ADP14" s="242"/>
      <c r="ADQ14" s="242"/>
      <c r="ADR14" s="242"/>
      <c r="ADS14" s="242"/>
      <c r="ADT14" s="242"/>
      <c r="ADU14" s="242"/>
      <c r="ADV14" s="242"/>
      <c r="ADW14" s="242"/>
      <c r="ADX14" s="242"/>
      <c r="ADY14" s="242"/>
      <c r="ADZ14" s="242"/>
      <c r="AEA14" s="242"/>
      <c r="AEB14" s="242"/>
      <c r="AEC14" s="242"/>
      <c r="AED14" s="242"/>
      <c r="AEE14" s="242"/>
      <c r="AEF14" s="242"/>
      <c r="AEG14" s="242"/>
      <c r="AEH14" s="242"/>
      <c r="AEI14" s="242"/>
      <c r="AEJ14" s="242"/>
      <c r="AEK14" s="242"/>
      <c r="AEL14" s="242"/>
      <c r="AEM14" s="242"/>
      <c r="AEN14" s="242"/>
      <c r="AEO14" s="242"/>
      <c r="AEP14" s="242"/>
      <c r="AEQ14" s="242"/>
      <c r="AER14" s="242"/>
      <c r="AES14" s="242"/>
      <c r="AET14" s="242"/>
      <c r="AEU14" s="242"/>
      <c r="AEV14" s="242"/>
      <c r="AEW14" s="242"/>
      <c r="AEX14" s="242"/>
      <c r="AEY14" s="242"/>
      <c r="AEZ14" s="242"/>
      <c r="AFA14" s="242"/>
      <c r="AFB14" s="242"/>
      <c r="AFC14" s="242"/>
      <c r="AFD14" s="242"/>
      <c r="AFE14" s="242"/>
      <c r="AFF14" s="242"/>
      <c r="AFG14" s="242"/>
      <c r="AFH14" s="242"/>
      <c r="AFI14" s="242"/>
      <c r="AFJ14" s="242"/>
      <c r="AFK14" s="242"/>
      <c r="AFL14" s="242"/>
      <c r="AFM14" s="242"/>
      <c r="AFN14" s="242"/>
      <c r="AFO14" s="242"/>
      <c r="AFP14" s="242"/>
      <c r="AFQ14" s="242"/>
      <c r="AFR14" s="242"/>
      <c r="AFS14" s="242"/>
      <c r="AFT14" s="242"/>
      <c r="AFU14" s="242"/>
      <c r="AFV14" s="242"/>
      <c r="AFW14" s="242"/>
      <c r="AFX14" s="242"/>
      <c r="AFY14" s="242"/>
      <c r="AFZ14" s="242"/>
      <c r="AGA14" s="242"/>
      <c r="AGB14" s="242"/>
      <c r="AGC14" s="242"/>
      <c r="AGD14" s="242"/>
      <c r="AGE14" s="242"/>
      <c r="AGF14" s="242"/>
      <c r="AGG14" s="242"/>
      <c r="AGH14" s="242"/>
      <c r="AGI14" s="242"/>
      <c r="AGJ14" s="242"/>
      <c r="AGK14" s="242"/>
      <c r="AGL14" s="242"/>
      <c r="AGM14" s="242"/>
      <c r="AGN14" s="242"/>
      <c r="AGO14" s="242"/>
      <c r="AGP14" s="242"/>
      <c r="AGQ14" s="242"/>
      <c r="AGR14" s="242"/>
      <c r="AGS14" s="242"/>
      <c r="AGT14" s="242"/>
      <c r="AGU14" s="242"/>
      <c r="AGV14" s="242"/>
      <c r="AGW14" s="242"/>
      <c r="AGX14" s="242"/>
      <c r="AGY14" s="242"/>
      <c r="AGZ14" s="242"/>
      <c r="AHA14" s="242"/>
      <c r="AHB14" s="242"/>
      <c r="AHC14" s="242"/>
      <c r="AHD14" s="242"/>
      <c r="AHE14" s="242"/>
      <c r="AHF14" s="242"/>
      <c r="AHG14" s="242"/>
      <c r="AHH14" s="242"/>
      <c r="AHI14" s="242"/>
      <c r="AHJ14" s="242"/>
      <c r="AHK14" s="242"/>
      <c r="AHL14" s="242"/>
      <c r="AHM14" s="242"/>
      <c r="AHN14" s="242"/>
      <c r="AHO14" s="242"/>
      <c r="AHP14" s="242"/>
      <c r="AHQ14" s="242"/>
      <c r="AHR14" s="242"/>
      <c r="AHS14" s="242"/>
      <c r="AHT14" s="242"/>
      <c r="AHU14" s="242"/>
      <c r="AHV14" s="242"/>
      <c r="AHW14" s="242"/>
      <c r="AHX14" s="242"/>
      <c r="AHY14" s="242"/>
      <c r="AHZ14" s="242"/>
      <c r="AIA14" s="242"/>
      <c r="AIB14" s="242"/>
      <c r="AIC14" s="242"/>
      <c r="AID14" s="242"/>
      <c r="AIE14" s="242"/>
      <c r="AIF14" s="242"/>
      <c r="AIG14" s="242"/>
      <c r="AIH14" s="242"/>
      <c r="AII14" s="242"/>
      <c r="AIJ14" s="242"/>
      <c r="AIK14" s="242"/>
      <c r="AIL14" s="242"/>
      <c r="AIM14" s="242"/>
      <c r="AIN14" s="242"/>
      <c r="AIO14" s="242"/>
      <c r="AIP14" s="242"/>
      <c r="AIQ14" s="242"/>
      <c r="AIR14" s="242"/>
      <c r="AIS14" s="242"/>
      <c r="AIT14" s="242"/>
      <c r="AIU14" s="242"/>
      <c r="AIV14" s="242"/>
      <c r="AIW14" s="242"/>
      <c r="AIX14" s="242"/>
      <c r="AIY14" s="242"/>
      <c r="AIZ14" s="242"/>
      <c r="AJA14" s="242"/>
      <c r="AJB14" s="242"/>
      <c r="AJC14" s="242"/>
      <c r="AJD14" s="242"/>
      <c r="AJE14" s="242"/>
      <c r="AJF14" s="242"/>
      <c r="AJG14" s="242"/>
      <c r="AJH14" s="242"/>
      <c r="AJI14" s="242"/>
      <c r="AJJ14" s="242"/>
      <c r="AJK14" s="242"/>
      <c r="AJL14" s="242"/>
      <c r="AJM14" s="242"/>
      <c r="AJN14" s="242"/>
      <c r="AJO14" s="242"/>
      <c r="AJP14" s="242"/>
      <c r="AJQ14" s="242"/>
      <c r="AJR14" s="242"/>
      <c r="AJS14" s="242"/>
      <c r="AJT14" s="242"/>
      <c r="AJU14" s="242"/>
      <c r="AJV14" s="242"/>
      <c r="AJW14" s="242"/>
      <c r="AJX14" s="242"/>
      <c r="AJY14" s="242"/>
      <c r="AJZ14" s="242"/>
      <c r="AKA14" s="242"/>
      <c r="AKB14" s="242"/>
      <c r="AKC14" s="242"/>
      <c r="AKD14" s="242"/>
      <c r="AKE14" s="242"/>
      <c r="AKF14" s="242"/>
      <c r="AKG14" s="242"/>
      <c r="AKH14" s="242"/>
      <c r="AKI14" s="242"/>
      <c r="AKJ14" s="242"/>
      <c r="AKK14" s="242"/>
      <c r="AKL14" s="242"/>
      <c r="AKM14" s="242"/>
      <c r="AKN14" s="242"/>
      <c r="AKO14" s="242"/>
      <c r="AKP14" s="242"/>
      <c r="AKQ14" s="242"/>
      <c r="AKR14" s="242"/>
      <c r="AKS14" s="242"/>
      <c r="AKT14" s="242"/>
      <c r="AKU14" s="242"/>
      <c r="AKV14" s="242"/>
      <c r="AKW14" s="242"/>
      <c r="AKX14" s="242"/>
      <c r="AKY14" s="242"/>
      <c r="AKZ14" s="242"/>
      <c r="ALA14" s="242"/>
      <c r="ALB14" s="242"/>
      <c r="ALC14" s="242"/>
      <c r="ALD14" s="242"/>
      <c r="ALE14" s="242"/>
      <c r="ALF14" s="242"/>
      <c r="ALG14" s="242"/>
      <c r="ALH14" s="242"/>
      <c r="ALI14" s="242"/>
      <c r="ALJ14" s="242"/>
      <c r="ALK14" s="242"/>
      <c r="ALL14" s="242"/>
      <c r="ALM14" s="242"/>
      <c r="ALN14" s="242"/>
      <c r="ALO14" s="242"/>
      <c r="ALP14" s="242"/>
      <c r="ALQ14" s="242"/>
      <c r="ALR14" s="242"/>
      <c r="ALS14" s="242"/>
      <c r="ALT14" s="242"/>
      <c r="ALU14" s="242"/>
      <c r="ALV14" s="242"/>
      <c r="ALW14" s="242"/>
      <c r="ALX14" s="242"/>
      <c r="ALY14" s="242"/>
      <c r="ALZ14" s="242"/>
      <c r="AMA14" s="242"/>
      <c r="AMB14" s="242"/>
      <c r="AMC14" s="242"/>
      <c r="AMD14" s="242"/>
      <c r="AME14" s="242"/>
      <c r="AMF14" s="242"/>
      <c r="AMG14" s="242"/>
      <c r="AMH14" s="242"/>
      <c r="AMI14" s="242"/>
      <c r="AMJ14" s="242"/>
      <c r="AMK14" s="242"/>
      <c r="AML14" s="242"/>
      <c r="AMM14" s="242"/>
      <c r="AMN14" s="242"/>
      <c r="AMO14" s="242"/>
      <c r="AMP14" s="242"/>
      <c r="AMQ14" s="242"/>
      <c r="AMR14" s="242"/>
      <c r="AMS14" s="242"/>
      <c r="AMT14" s="242"/>
      <c r="AMU14" s="242"/>
      <c r="AMV14" s="242"/>
      <c r="AMW14" s="242"/>
      <c r="AMX14" s="242"/>
      <c r="AMY14" s="242"/>
      <c r="AMZ14" s="242"/>
      <c r="ANA14" s="242"/>
      <c r="ANB14" s="242"/>
      <c r="ANC14" s="242"/>
      <c r="AND14" s="242"/>
      <c r="ANE14" s="242"/>
      <c r="ANF14" s="242"/>
      <c r="ANG14" s="242"/>
      <c r="ANH14" s="242"/>
      <c r="ANI14" s="242"/>
      <c r="ANJ14" s="242"/>
      <c r="ANK14" s="242"/>
      <c r="ANL14" s="242"/>
      <c r="ANM14" s="242"/>
      <c r="ANN14" s="242"/>
      <c r="ANO14" s="242"/>
      <c r="ANP14" s="242"/>
      <c r="ANQ14" s="242"/>
      <c r="ANR14" s="242"/>
      <c r="ANS14" s="242"/>
      <c r="ANT14" s="242"/>
      <c r="ANU14" s="242"/>
      <c r="ANV14" s="242"/>
      <c r="ANW14" s="242"/>
      <c r="ANX14" s="242"/>
      <c r="ANY14" s="242"/>
      <c r="ANZ14" s="242"/>
      <c r="AOA14" s="242"/>
      <c r="AOB14" s="242"/>
      <c r="AOC14" s="242"/>
      <c r="AOD14" s="242"/>
      <c r="AOE14" s="242"/>
      <c r="AOF14" s="242"/>
      <c r="AOG14" s="242"/>
      <c r="AOH14" s="242"/>
      <c r="AOI14" s="242"/>
      <c r="AOJ14" s="242"/>
      <c r="AOK14" s="242"/>
      <c r="AOL14" s="242"/>
      <c r="AOM14" s="242"/>
      <c r="AON14" s="242"/>
      <c r="AOO14" s="242"/>
      <c r="AOP14" s="242"/>
      <c r="AOQ14" s="242"/>
      <c r="AOR14" s="242"/>
      <c r="AOS14" s="242"/>
      <c r="AOT14" s="242"/>
      <c r="AOU14" s="242"/>
      <c r="AOV14" s="242"/>
      <c r="AOW14" s="242"/>
      <c r="AOX14" s="242"/>
      <c r="AOY14" s="242"/>
      <c r="AOZ14" s="242"/>
      <c r="APA14" s="242"/>
      <c r="APB14" s="242"/>
      <c r="APC14" s="242"/>
      <c r="APD14" s="242"/>
      <c r="APE14" s="242"/>
      <c r="APF14" s="242"/>
      <c r="APG14" s="242"/>
      <c r="APH14" s="242"/>
      <c r="API14" s="242"/>
      <c r="APJ14" s="242"/>
      <c r="APK14" s="242"/>
      <c r="APL14" s="242"/>
      <c r="APM14" s="242"/>
      <c r="APN14" s="242"/>
      <c r="APO14" s="242"/>
      <c r="APP14" s="242"/>
      <c r="APQ14" s="242"/>
      <c r="APR14" s="242"/>
      <c r="APS14" s="242"/>
      <c r="APT14" s="242"/>
      <c r="APU14" s="242"/>
      <c r="APV14" s="242"/>
      <c r="APW14" s="242"/>
      <c r="APX14" s="242"/>
      <c r="APY14" s="242"/>
      <c r="APZ14" s="242"/>
      <c r="AQA14" s="242"/>
      <c r="AQB14" s="242"/>
      <c r="AQC14" s="242"/>
      <c r="AQD14" s="242"/>
      <c r="AQE14" s="242"/>
      <c r="AQF14" s="242"/>
      <c r="AQG14" s="242"/>
      <c r="AQH14" s="242"/>
      <c r="AQI14" s="242"/>
      <c r="AQJ14" s="242"/>
      <c r="AQK14" s="242"/>
      <c r="AQL14" s="242"/>
      <c r="AQM14" s="242"/>
      <c r="AQN14" s="242"/>
      <c r="AQO14" s="242"/>
      <c r="AQP14" s="242"/>
      <c r="AQQ14" s="242"/>
      <c r="AQR14" s="242"/>
      <c r="AQS14" s="242"/>
      <c r="AQT14" s="242"/>
      <c r="AQU14" s="242"/>
      <c r="AQV14" s="242"/>
      <c r="AQW14" s="242"/>
      <c r="AQX14" s="242"/>
      <c r="AQY14" s="242"/>
      <c r="AQZ14" s="242"/>
      <c r="ARA14" s="242"/>
      <c r="ARB14" s="242"/>
      <c r="ARC14" s="242"/>
      <c r="ARD14" s="242"/>
      <c r="ARE14" s="242"/>
      <c r="ARF14" s="242"/>
      <c r="ARG14" s="242"/>
      <c r="ARH14" s="242"/>
      <c r="ARI14" s="242"/>
      <c r="ARJ14" s="242"/>
      <c r="ARK14" s="242"/>
      <c r="ARL14" s="242"/>
      <c r="ARM14" s="242"/>
      <c r="ARN14" s="242"/>
      <c r="ARO14" s="242"/>
      <c r="ARP14" s="242"/>
      <c r="ARQ14" s="242"/>
      <c r="ARR14" s="242"/>
      <c r="ARS14" s="242"/>
      <c r="ART14" s="242"/>
      <c r="ARU14" s="242"/>
      <c r="ARV14" s="242"/>
      <c r="ARW14" s="242"/>
      <c r="ARX14" s="242"/>
      <c r="ARY14" s="242"/>
      <c r="ARZ14" s="242"/>
      <c r="ASA14" s="242"/>
      <c r="ASB14" s="242"/>
      <c r="ASC14" s="242"/>
      <c r="ASD14" s="242"/>
      <c r="ASE14" s="242"/>
      <c r="ASF14" s="242"/>
      <c r="ASG14" s="242"/>
      <c r="ASH14" s="242"/>
      <c r="ASI14" s="242"/>
      <c r="ASJ14" s="242"/>
      <c r="ASK14" s="242"/>
      <c r="ASL14" s="242"/>
      <c r="ASM14" s="242"/>
      <c r="ASN14" s="242"/>
      <c r="ASO14" s="242"/>
      <c r="ASP14" s="242"/>
      <c r="ASQ14" s="242"/>
      <c r="ASR14" s="242"/>
      <c r="ASS14" s="242"/>
      <c r="AST14" s="242"/>
      <c r="ASU14" s="242"/>
      <c r="ASV14" s="242"/>
      <c r="ASW14" s="242"/>
      <c r="ASX14" s="242"/>
      <c r="ASY14" s="242"/>
      <c r="ASZ14" s="242"/>
      <c r="ATA14" s="242"/>
      <c r="ATB14" s="242"/>
      <c r="ATC14" s="242"/>
      <c r="ATD14" s="242"/>
      <c r="ATE14" s="242"/>
      <c r="ATF14" s="242"/>
      <c r="ATG14" s="242"/>
      <c r="ATH14" s="242"/>
      <c r="ATI14" s="242"/>
      <c r="ATJ14" s="242"/>
      <c r="ATK14" s="242"/>
      <c r="ATL14" s="242"/>
      <c r="ATM14" s="242"/>
      <c r="ATN14" s="242"/>
      <c r="ATO14" s="242"/>
      <c r="ATP14" s="242"/>
      <c r="ATQ14" s="242"/>
      <c r="ATR14" s="242"/>
      <c r="ATS14" s="242"/>
      <c r="ATT14" s="242"/>
      <c r="ATU14" s="242"/>
      <c r="ATV14" s="242"/>
      <c r="ATW14" s="242"/>
      <c r="ATX14" s="242"/>
      <c r="ATY14" s="242"/>
      <c r="ATZ14" s="242"/>
      <c r="AUA14" s="242"/>
      <c r="AUB14" s="242"/>
      <c r="AUC14" s="242"/>
      <c r="AUD14" s="242"/>
      <c r="AUE14" s="242"/>
      <c r="AUF14" s="242"/>
      <c r="AUG14" s="242"/>
      <c r="AUH14" s="242"/>
      <c r="AUI14" s="242"/>
      <c r="AUJ14" s="242"/>
      <c r="AUK14" s="242"/>
      <c r="AUL14" s="242"/>
      <c r="AUM14" s="242"/>
      <c r="AUN14" s="242"/>
      <c r="AUO14" s="242"/>
      <c r="AUP14" s="242"/>
      <c r="AUQ14" s="242"/>
      <c r="AUR14" s="242"/>
      <c r="AUS14" s="242"/>
      <c r="AUT14" s="242"/>
      <c r="AUU14" s="242"/>
      <c r="AUV14" s="242"/>
      <c r="AUW14" s="242"/>
      <c r="AUX14" s="242"/>
      <c r="AUY14" s="242"/>
      <c r="AUZ14" s="242"/>
      <c r="AVA14" s="242"/>
      <c r="AVB14" s="242"/>
      <c r="AVC14" s="242"/>
      <c r="AVD14" s="242"/>
      <c r="AVE14" s="242"/>
      <c r="AVF14" s="242"/>
      <c r="AVG14" s="242"/>
      <c r="AVH14" s="242"/>
      <c r="AVI14" s="242"/>
      <c r="AVJ14" s="242"/>
      <c r="AVK14" s="242"/>
      <c r="AVL14" s="242"/>
      <c r="AVM14" s="242"/>
      <c r="AVN14" s="242"/>
      <c r="AVO14" s="242"/>
      <c r="AVP14" s="242"/>
      <c r="AVQ14" s="242"/>
      <c r="AVR14" s="242"/>
      <c r="AVS14" s="242"/>
      <c r="AVT14" s="242"/>
      <c r="AVU14" s="242"/>
      <c r="AVV14" s="242"/>
      <c r="AVW14" s="242"/>
      <c r="AVX14" s="242"/>
      <c r="AVY14" s="242"/>
      <c r="AVZ14" s="242"/>
      <c r="AWA14" s="242"/>
      <c r="AWB14" s="242"/>
      <c r="AWC14" s="242"/>
      <c r="AWD14" s="242"/>
      <c r="AWE14" s="242"/>
      <c r="AWF14" s="242"/>
      <c r="AWG14" s="242"/>
      <c r="AWH14" s="242"/>
      <c r="AWI14" s="242"/>
      <c r="AWJ14" s="242"/>
      <c r="AWK14" s="242"/>
      <c r="AWL14" s="242"/>
      <c r="AWM14" s="242"/>
      <c r="AWN14" s="242"/>
      <c r="AWO14" s="242"/>
      <c r="AWP14" s="242"/>
      <c r="AWQ14" s="242"/>
      <c r="AWR14" s="242"/>
      <c r="AWS14" s="242"/>
      <c r="AWT14" s="242"/>
      <c r="AWU14" s="242"/>
      <c r="AWV14" s="242"/>
      <c r="AWW14" s="242"/>
      <c r="AWX14" s="242"/>
      <c r="AWY14" s="242"/>
      <c r="AWZ14" s="242"/>
      <c r="AXA14" s="242"/>
      <c r="AXB14" s="242"/>
      <c r="AXC14" s="242"/>
      <c r="AXD14" s="242"/>
      <c r="AXE14" s="242"/>
      <c r="AXF14" s="242"/>
      <c r="AXG14" s="242"/>
      <c r="AXH14" s="242"/>
      <c r="AXI14" s="242"/>
      <c r="AXJ14" s="242"/>
      <c r="AXK14" s="242"/>
      <c r="AXL14" s="242"/>
      <c r="AXM14" s="242"/>
      <c r="AXN14" s="242"/>
      <c r="AXO14" s="242"/>
      <c r="AXP14" s="242"/>
      <c r="AXQ14" s="242"/>
      <c r="AXR14" s="242"/>
      <c r="AXS14" s="242"/>
      <c r="AXT14" s="242"/>
      <c r="AXU14" s="242"/>
      <c r="AXV14" s="242"/>
      <c r="AXW14" s="242"/>
      <c r="AXX14" s="242"/>
      <c r="AXY14" s="242"/>
      <c r="AXZ14" s="242"/>
      <c r="AYA14" s="242"/>
      <c r="AYB14" s="242"/>
      <c r="AYC14" s="242"/>
      <c r="AYD14" s="242"/>
      <c r="AYE14" s="242"/>
      <c r="AYF14" s="242"/>
      <c r="AYG14" s="242"/>
      <c r="AYH14" s="242"/>
      <c r="AYI14" s="242"/>
      <c r="AYJ14" s="242"/>
      <c r="AYK14" s="242"/>
      <c r="AYL14" s="242"/>
      <c r="AYM14" s="242"/>
      <c r="AYN14" s="242"/>
      <c r="AYO14" s="242"/>
      <c r="AYP14" s="242"/>
      <c r="AYQ14" s="242"/>
      <c r="AYR14" s="242"/>
      <c r="AYS14" s="242"/>
      <c r="AYT14" s="242"/>
      <c r="AYU14" s="242"/>
      <c r="AYV14" s="242"/>
      <c r="AYW14" s="242"/>
      <c r="AYX14" s="242"/>
      <c r="AYY14" s="242"/>
      <c r="AYZ14" s="242"/>
      <c r="AZA14" s="242"/>
      <c r="AZB14" s="242"/>
      <c r="AZC14" s="242"/>
      <c r="AZD14" s="242"/>
      <c r="AZE14" s="242"/>
      <c r="AZF14" s="242"/>
      <c r="AZG14" s="242"/>
      <c r="AZH14" s="242"/>
      <c r="AZI14" s="242"/>
      <c r="AZJ14" s="242"/>
      <c r="AZK14" s="242"/>
      <c r="AZL14" s="242"/>
      <c r="AZM14" s="242"/>
      <c r="AZN14" s="242"/>
      <c r="AZO14" s="242"/>
      <c r="AZP14" s="242"/>
      <c r="AZQ14" s="242"/>
      <c r="AZR14" s="242"/>
      <c r="AZS14" s="242"/>
      <c r="AZT14" s="242"/>
      <c r="AZU14" s="242"/>
      <c r="AZV14" s="242"/>
      <c r="AZW14" s="242"/>
      <c r="AZX14" s="242"/>
      <c r="AZY14" s="242"/>
      <c r="AZZ14" s="242"/>
      <c r="BAA14" s="242"/>
      <c r="BAB14" s="242"/>
      <c r="BAC14" s="242"/>
      <c r="BAD14" s="242"/>
      <c r="BAE14" s="242"/>
      <c r="BAF14" s="242"/>
      <c r="BAG14" s="242"/>
      <c r="BAH14" s="242"/>
      <c r="BAI14" s="242"/>
      <c r="BAJ14" s="242"/>
      <c r="BAK14" s="242"/>
      <c r="BAL14" s="242"/>
      <c r="BAM14" s="242"/>
      <c r="BAN14" s="242"/>
      <c r="BAO14" s="242"/>
      <c r="BAP14" s="242"/>
      <c r="BAQ14" s="242"/>
      <c r="BAR14" s="242"/>
      <c r="BAS14" s="242"/>
      <c r="BAT14" s="242"/>
      <c r="BAU14" s="242"/>
      <c r="BAV14" s="242"/>
      <c r="BAW14" s="242"/>
      <c r="BAX14" s="242"/>
      <c r="BAY14" s="242"/>
      <c r="BAZ14" s="242"/>
      <c r="BBA14" s="242"/>
      <c r="BBB14" s="242"/>
      <c r="BBC14" s="242"/>
      <c r="BBD14" s="242"/>
      <c r="BBE14" s="242"/>
      <c r="BBF14" s="242"/>
      <c r="BBG14" s="242"/>
      <c r="BBH14" s="242"/>
      <c r="BBI14" s="242"/>
      <c r="BBJ14" s="242"/>
      <c r="BBK14" s="242"/>
      <c r="BBL14" s="242"/>
      <c r="BBM14" s="242"/>
      <c r="BBN14" s="242"/>
      <c r="BBO14" s="242"/>
      <c r="BBP14" s="242"/>
      <c r="BBQ14" s="242"/>
      <c r="BBR14" s="242"/>
      <c r="BBS14" s="242"/>
      <c r="BBT14" s="242"/>
      <c r="BBU14" s="242"/>
      <c r="BBV14" s="242"/>
      <c r="BBW14" s="242"/>
      <c r="BBX14" s="242"/>
      <c r="BBY14" s="242"/>
      <c r="BBZ14" s="242"/>
      <c r="BCA14" s="242"/>
      <c r="BCB14" s="242"/>
      <c r="BCC14" s="242"/>
      <c r="BCD14" s="242"/>
      <c r="BCE14" s="242"/>
      <c r="BCF14" s="242"/>
      <c r="BCG14" s="242"/>
      <c r="BCH14" s="242"/>
      <c r="BCI14" s="242"/>
      <c r="BCJ14" s="242"/>
      <c r="BCK14" s="242"/>
      <c r="BCL14" s="242"/>
      <c r="BCM14" s="242"/>
      <c r="BCN14" s="242"/>
      <c r="BCO14" s="242"/>
      <c r="BCP14" s="242"/>
      <c r="BCQ14" s="242"/>
      <c r="BCR14" s="242"/>
      <c r="BCS14" s="242"/>
      <c r="BCT14" s="242"/>
      <c r="BCU14" s="242"/>
      <c r="BCV14" s="242"/>
      <c r="BCW14" s="242"/>
      <c r="BCX14" s="242"/>
      <c r="BCY14" s="242"/>
      <c r="BCZ14" s="242"/>
      <c r="BDA14" s="242"/>
      <c r="BDB14" s="242"/>
      <c r="BDC14" s="242"/>
      <c r="BDD14" s="242"/>
      <c r="BDE14" s="242"/>
      <c r="BDF14" s="242"/>
      <c r="BDG14" s="242"/>
      <c r="BDH14" s="242"/>
      <c r="BDI14" s="242"/>
      <c r="BDJ14" s="242"/>
      <c r="BDK14" s="242"/>
      <c r="BDL14" s="242"/>
      <c r="BDM14" s="242"/>
      <c r="BDN14" s="242"/>
      <c r="BDO14" s="242"/>
      <c r="BDP14" s="242"/>
      <c r="BDQ14" s="242"/>
      <c r="BDR14" s="242"/>
      <c r="BDS14" s="242"/>
      <c r="BDT14" s="242"/>
      <c r="BDU14" s="242"/>
      <c r="BDV14" s="242"/>
      <c r="BDW14" s="242"/>
      <c r="BDX14" s="242"/>
      <c r="BDY14" s="242"/>
      <c r="BDZ14" s="242"/>
      <c r="BEA14" s="242"/>
      <c r="BEB14" s="242"/>
      <c r="BEC14" s="242"/>
      <c r="BED14" s="242"/>
      <c r="BEE14" s="242"/>
      <c r="BEF14" s="242"/>
      <c r="BEG14" s="242"/>
      <c r="BEH14" s="242"/>
      <c r="BEI14" s="242"/>
      <c r="BEJ14" s="242"/>
      <c r="BEK14" s="242"/>
      <c r="BEL14" s="242"/>
      <c r="BEM14" s="242"/>
      <c r="BEN14" s="242"/>
      <c r="BEO14" s="242"/>
      <c r="BEP14" s="242"/>
      <c r="BEQ14" s="242"/>
      <c r="BER14" s="242"/>
      <c r="BES14" s="242"/>
      <c r="BET14" s="242"/>
      <c r="BEU14" s="242"/>
      <c r="BEV14" s="242"/>
      <c r="BEW14" s="242"/>
      <c r="BEX14" s="242"/>
      <c r="BEY14" s="242"/>
      <c r="BEZ14" s="242"/>
      <c r="BFA14" s="242"/>
      <c r="BFB14" s="242"/>
      <c r="BFC14" s="242"/>
      <c r="BFD14" s="242"/>
      <c r="BFE14" s="242"/>
      <c r="BFF14" s="242"/>
      <c r="BFG14" s="242"/>
      <c r="BFH14" s="242"/>
      <c r="BFI14" s="242"/>
      <c r="BFJ14" s="242"/>
      <c r="BFK14" s="242"/>
      <c r="BFL14" s="242"/>
      <c r="BFM14" s="242"/>
      <c r="BFN14" s="242"/>
      <c r="BFO14" s="242"/>
      <c r="BFP14" s="242"/>
      <c r="BFQ14" s="242"/>
      <c r="BFR14" s="242"/>
      <c r="BFS14" s="242"/>
      <c r="BFT14" s="242"/>
      <c r="BFU14" s="242"/>
      <c r="BFV14" s="242"/>
      <c r="BFW14" s="242"/>
      <c r="BFX14" s="242"/>
      <c r="BFY14" s="242"/>
      <c r="BFZ14" s="242"/>
      <c r="BGA14" s="242"/>
      <c r="BGB14" s="242"/>
      <c r="BGC14" s="242"/>
      <c r="BGD14" s="242"/>
      <c r="BGE14" s="242"/>
      <c r="BGF14" s="242"/>
      <c r="BGG14" s="242"/>
      <c r="BGH14" s="242"/>
      <c r="BGI14" s="242"/>
      <c r="BGJ14" s="242"/>
      <c r="BGK14" s="242"/>
      <c r="BGL14" s="242"/>
      <c r="BGM14" s="242"/>
      <c r="BGN14" s="242"/>
      <c r="BGO14" s="242"/>
      <c r="BGP14" s="242"/>
      <c r="BGQ14" s="242"/>
      <c r="BGR14" s="242"/>
      <c r="BGS14" s="242"/>
      <c r="BGT14" s="242"/>
      <c r="BGU14" s="242"/>
      <c r="BGV14" s="242"/>
      <c r="BGW14" s="242"/>
      <c r="BGX14" s="242"/>
      <c r="BGY14" s="242"/>
      <c r="BGZ14" s="242"/>
      <c r="BHA14" s="242"/>
      <c r="BHB14" s="242"/>
      <c r="BHC14" s="242"/>
      <c r="BHD14" s="242"/>
      <c r="BHE14" s="242"/>
      <c r="BHF14" s="242"/>
      <c r="BHG14" s="242"/>
      <c r="BHH14" s="242"/>
      <c r="BHI14" s="242"/>
      <c r="BHJ14" s="242"/>
      <c r="BHK14" s="242"/>
      <c r="BHL14" s="242"/>
      <c r="BHM14" s="242"/>
      <c r="BHN14" s="242"/>
      <c r="BHO14" s="242"/>
      <c r="BHP14" s="242"/>
      <c r="BHQ14" s="242"/>
      <c r="BHR14" s="242"/>
      <c r="BHS14" s="242"/>
      <c r="BHT14" s="242"/>
      <c r="BHU14" s="242"/>
      <c r="BHV14" s="242"/>
      <c r="BHW14" s="242"/>
      <c r="BHX14" s="242"/>
      <c r="BHY14" s="242"/>
      <c r="BHZ14" s="242"/>
      <c r="BIA14" s="242"/>
      <c r="BIB14" s="242"/>
      <c r="BIC14" s="242"/>
      <c r="BID14" s="242"/>
      <c r="BIE14" s="242"/>
      <c r="BIF14" s="242"/>
      <c r="BIG14" s="242"/>
      <c r="BIH14" s="242"/>
      <c r="BII14" s="242"/>
      <c r="BIJ14" s="242"/>
      <c r="BIK14" s="242"/>
      <c r="BIL14" s="242"/>
      <c r="BIM14" s="242"/>
      <c r="BIN14" s="242"/>
      <c r="BIO14" s="242"/>
      <c r="BIP14" s="242"/>
      <c r="BIQ14" s="242"/>
      <c r="BIR14" s="242"/>
      <c r="BIS14" s="242"/>
      <c r="BIT14" s="242"/>
      <c r="BIU14" s="242"/>
      <c r="BIV14" s="242"/>
      <c r="BIW14" s="242"/>
      <c r="BIX14" s="242"/>
      <c r="BIY14" s="242"/>
      <c r="BIZ14" s="242"/>
      <c r="BJA14" s="242"/>
      <c r="BJB14" s="242"/>
      <c r="BJC14" s="242"/>
      <c r="BJD14" s="242"/>
      <c r="BJE14" s="242"/>
      <c r="BJF14" s="242"/>
      <c r="BJG14" s="242"/>
      <c r="BJH14" s="242"/>
      <c r="BJI14" s="242"/>
      <c r="BJJ14" s="242"/>
      <c r="BJK14" s="242"/>
      <c r="BJL14" s="242"/>
      <c r="BJM14" s="242"/>
      <c r="BJN14" s="242"/>
      <c r="BJO14" s="242"/>
      <c r="BJP14" s="242"/>
      <c r="BJQ14" s="242"/>
      <c r="BJR14" s="242"/>
      <c r="BJS14" s="242"/>
      <c r="BJT14" s="242"/>
      <c r="BJU14" s="242"/>
      <c r="BJV14" s="242"/>
      <c r="BJW14" s="242"/>
      <c r="BJX14" s="242"/>
      <c r="BJY14" s="242"/>
      <c r="BJZ14" s="242"/>
      <c r="BKA14" s="242"/>
      <c r="BKB14" s="242"/>
      <c r="BKC14" s="242"/>
      <c r="BKD14" s="242"/>
      <c r="BKE14" s="242"/>
      <c r="BKF14" s="242"/>
      <c r="BKG14" s="242"/>
      <c r="BKH14" s="242"/>
      <c r="BKI14" s="242"/>
      <c r="BKJ14" s="242"/>
      <c r="BKK14" s="242"/>
      <c r="BKL14" s="242"/>
      <c r="BKM14" s="242"/>
      <c r="BKN14" s="242"/>
      <c r="BKO14" s="242"/>
      <c r="BKP14" s="242"/>
      <c r="BKQ14" s="242"/>
      <c r="BKR14" s="242"/>
      <c r="BKS14" s="242"/>
      <c r="BKT14" s="242"/>
      <c r="BKU14" s="242"/>
      <c r="BKV14" s="242"/>
      <c r="BKW14" s="242"/>
      <c r="BKX14" s="242"/>
      <c r="BKY14" s="242"/>
      <c r="BKZ14" s="242"/>
      <c r="BLA14" s="242"/>
      <c r="BLB14" s="242"/>
      <c r="BLC14" s="242"/>
      <c r="BLD14" s="242"/>
      <c r="BLE14" s="242"/>
      <c r="BLF14" s="242"/>
      <c r="BLG14" s="242"/>
      <c r="BLH14" s="242"/>
      <c r="BLI14" s="242"/>
      <c r="BLJ14" s="242"/>
      <c r="BLK14" s="242"/>
      <c r="BLL14" s="242"/>
      <c r="BLM14" s="242"/>
      <c r="BLN14" s="242"/>
      <c r="BLO14" s="242"/>
      <c r="BLP14" s="242"/>
      <c r="BLQ14" s="242"/>
      <c r="BLR14" s="242"/>
      <c r="BLS14" s="242"/>
      <c r="BLT14" s="242"/>
      <c r="BLU14" s="242"/>
      <c r="BLV14" s="242"/>
      <c r="BLW14" s="242"/>
      <c r="BLX14" s="242"/>
      <c r="BLY14" s="242"/>
      <c r="BLZ14" s="242"/>
      <c r="BMA14" s="242"/>
      <c r="BMB14" s="242"/>
      <c r="BMC14" s="242"/>
      <c r="BMD14" s="242"/>
      <c r="BME14" s="242"/>
      <c r="BMF14" s="242"/>
      <c r="BMG14" s="242"/>
      <c r="BMH14" s="242"/>
      <c r="BMI14" s="242"/>
      <c r="BMJ14" s="242"/>
      <c r="BMK14" s="242"/>
      <c r="BML14" s="242"/>
      <c r="BMM14" s="242"/>
      <c r="BMN14" s="242"/>
      <c r="BMO14" s="242"/>
      <c r="BMP14" s="242"/>
      <c r="BMQ14" s="242"/>
      <c r="BMR14" s="242"/>
      <c r="BMS14" s="242"/>
      <c r="BMT14" s="242"/>
      <c r="BMU14" s="242"/>
      <c r="BMV14" s="242"/>
      <c r="BMW14" s="242"/>
      <c r="BMX14" s="242"/>
      <c r="BMY14" s="242"/>
      <c r="BMZ14" s="242"/>
      <c r="BNA14" s="242"/>
      <c r="BNB14" s="242"/>
      <c r="BNC14" s="242"/>
      <c r="BND14" s="242"/>
      <c r="BNE14" s="242"/>
      <c r="BNF14" s="242"/>
      <c r="BNG14" s="242"/>
      <c r="BNH14" s="242"/>
      <c r="BNI14" s="242"/>
      <c r="BNJ14" s="242"/>
      <c r="BNK14" s="242"/>
      <c r="BNL14" s="242"/>
      <c r="BNM14" s="242"/>
      <c r="BNN14" s="242"/>
      <c r="BNO14" s="242"/>
      <c r="BNP14" s="242"/>
      <c r="BNQ14" s="242"/>
      <c r="BNR14" s="242"/>
      <c r="BNS14" s="242"/>
      <c r="BNT14" s="242"/>
      <c r="BNU14" s="242"/>
      <c r="BNV14" s="242"/>
      <c r="BNW14" s="242"/>
      <c r="BNX14" s="242"/>
      <c r="BNY14" s="242"/>
      <c r="BNZ14" s="242"/>
      <c r="BOA14" s="242"/>
      <c r="BOB14" s="242"/>
      <c r="BOC14" s="242"/>
      <c r="BOD14" s="242"/>
      <c r="BOE14" s="242"/>
      <c r="BOF14" s="242"/>
      <c r="BOG14" s="242"/>
      <c r="BOH14" s="242"/>
      <c r="BOI14" s="242"/>
      <c r="BOJ14" s="242"/>
      <c r="BOK14" s="242"/>
      <c r="BOL14" s="242"/>
      <c r="BOM14" s="242"/>
      <c r="BON14" s="242"/>
      <c r="BOO14" s="242"/>
      <c r="BOP14" s="242"/>
      <c r="BOQ14" s="242"/>
      <c r="BOR14" s="242"/>
      <c r="BOS14" s="242"/>
      <c r="BOT14" s="242"/>
      <c r="BOU14" s="242"/>
      <c r="BOV14" s="242"/>
      <c r="BOW14" s="242"/>
      <c r="BOX14" s="242"/>
      <c r="BOY14" s="242"/>
      <c r="BOZ14" s="242"/>
      <c r="BPA14" s="242"/>
      <c r="BPB14" s="242"/>
      <c r="BPC14" s="242"/>
      <c r="BPD14" s="242"/>
      <c r="BPE14" s="242"/>
      <c r="BPF14" s="242"/>
      <c r="BPG14" s="242"/>
      <c r="BPH14" s="242"/>
      <c r="BPI14" s="242"/>
      <c r="BPJ14" s="242"/>
      <c r="BPK14" s="242"/>
      <c r="BPL14" s="242"/>
      <c r="BPM14" s="242"/>
      <c r="BPN14" s="242"/>
      <c r="BPO14" s="242"/>
      <c r="BPP14" s="242"/>
      <c r="BPQ14" s="242"/>
      <c r="BPR14" s="242"/>
      <c r="BPS14" s="242"/>
      <c r="BPT14" s="242"/>
      <c r="BPU14" s="242"/>
      <c r="BPV14" s="242"/>
      <c r="BPW14" s="242"/>
      <c r="BPX14" s="242"/>
      <c r="BPY14" s="242"/>
      <c r="BPZ14" s="242"/>
      <c r="BQA14" s="242"/>
      <c r="BQB14" s="242"/>
      <c r="BQC14" s="242"/>
      <c r="BQD14" s="242"/>
      <c r="BQE14" s="242"/>
      <c r="BQF14" s="242"/>
      <c r="BQG14" s="242"/>
      <c r="BQH14" s="242"/>
      <c r="BQI14" s="242"/>
      <c r="BQJ14" s="242"/>
      <c r="BQK14" s="242"/>
      <c r="BQL14" s="242"/>
      <c r="BQM14" s="242"/>
      <c r="BQN14" s="242"/>
      <c r="BQO14" s="242"/>
      <c r="BQP14" s="242"/>
      <c r="BQQ14" s="242"/>
      <c r="BQR14" s="242"/>
      <c r="BQS14" s="242"/>
      <c r="BQT14" s="242"/>
      <c r="BQU14" s="242"/>
      <c r="BQV14" s="242"/>
      <c r="BQW14" s="242"/>
      <c r="BQX14" s="242"/>
      <c r="BQY14" s="242"/>
      <c r="BQZ14" s="242"/>
      <c r="BRA14" s="242"/>
      <c r="BRB14" s="242"/>
      <c r="BRC14" s="242"/>
      <c r="BRD14" s="242"/>
      <c r="BRE14" s="242"/>
      <c r="BRF14" s="242"/>
      <c r="BRG14" s="242"/>
      <c r="BRH14" s="242"/>
      <c r="BRI14" s="242"/>
      <c r="BRJ14" s="242"/>
      <c r="BRK14" s="242"/>
      <c r="BRL14" s="242"/>
      <c r="BRM14" s="242"/>
      <c r="BRN14" s="242"/>
      <c r="BRO14" s="242"/>
      <c r="BRP14" s="242"/>
      <c r="BRQ14" s="242"/>
      <c r="BRR14" s="242"/>
      <c r="BRS14" s="242"/>
      <c r="BRT14" s="242"/>
      <c r="BRU14" s="242"/>
      <c r="BRV14" s="242"/>
      <c r="BRW14" s="242"/>
      <c r="BRX14" s="242"/>
      <c r="BRY14" s="242"/>
      <c r="BRZ14" s="242"/>
      <c r="BSA14" s="242"/>
      <c r="BSB14" s="242"/>
      <c r="BSC14" s="242"/>
      <c r="BSD14" s="242"/>
      <c r="BSE14" s="242"/>
      <c r="BSF14" s="242"/>
      <c r="BSG14" s="242"/>
      <c r="BSH14" s="242"/>
      <c r="BSI14" s="242"/>
      <c r="BSJ14" s="242"/>
      <c r="BSK14" s="242"/>
      <c r="BSL14" s="242"/>
      <c r="BSM14" s="242"/>
      <c r="BSN14" s="242"/>
      <c r="BSO14" s="242"/>
      <c r="BSP14" s="242"/>
      <c r="BSQ14" s="242"/>
      <c r="BSR14" s="242"/>
      <c r="BSS14" s="242"/>
      <c r="BST14" s="242"/>
      <c r="BSU14" s="242"/>
      <c r="BSV14" s="242"/>
      <c r="BSW14" s="242"/>
      <c r="BSX14" s="242"/>
      <c r="BSY14" s="242"/>
      <c r="BSZ14" s="242"/>
      <c r="BTA14" s="242"/>
      <c r="BTB14" s="242"/>
      <c r="BTC14" s="242"/>
      <c r="BTD14" s="242"/>
      <c r="BTE14" s="242"/>
      <c r="BTF14" s="242"/>
      <c r="BTG14" s="242"/>
      <c r="BTH14" s="242"/>
      <c r="BTI14" s="242"/>
      <c r="BTJ14" s="242"/>
      <c r="BTK14" s="242"/>
      <c r="BTL14" s="242"/>
      <c r="BTM14" s="242"/>
      <c r="BTN14" s="242"/>
      <c r="BTO14" s="242"/>
      <c r="BTP14" s="242"/>
      <c r="BTQ14" s="242"/>
      <c r="BTR14" s="242"/>
      <c r="BTS14" s="242"/>
      <c r="BTT14" s="242"/>
      <c r="BTU14" s="242"/>
      <c r="BTV14" s="242"/>
      <c r="BTW14" s="242"/>
      <c r="BTX14" s="242"/>
      <c r="BTY14" s="242"/>
      <c r="BTZ14" s="242"/>
      <c r="BUA14" s="242"/>
      <c r="BUB14" s="242"/>
      <c r="BUC14" s="242"/>
      <c r="BUD14" s="242"/>
      <c r="BUE14" s="242"/>
      <c r="BUF14" s="242"/>
      <c r="BUG14" s="242"/>
      <c r="BUH14" s="242"/>
      <c r="BUI14" s="242"/>
      <c r="BUJ14" s="242"/>
      <c r="BUK14" s="242"/>
      <c r="BUL14" s="242"/>
      <c r="BUM14" s="242"/>
      <c r="BUN14" s="242"/>
      <c r="BUO14" s="242"/>
      <c r="BUP14" s="242"/>
      <c r="BUQ14" s="242"/>
      <c r="BUR14" s="242"/>
      <c r="BUS14" s="242"/>
      <c r="BUT14" s="242"/>
      <c r="BUU14" s="242"/>
      <c r="BUV14" s="242"/>
      <c r="BUW14" s="242"/>
      <c r="BUX14" s="242"/>
      <c r="BUY14" s="242"/>
      <c r="BUZ14" s="242"/>
      <c r="BVA14" s="242"/>
      <c r="BVB14" s="242"/>
      <c r="BVC14" s="242"/>
      <c r="BVD14" s="242"/>
      <c r="BVE14" s="242"/>
      <c r="BVF14" s="242"/>
      <c r="BVG14" s="242"/>
      <c r="BVH14" s="242"/>
      <c r="BVI14" s="242"/>
      <c r="BVJ14" s="242"/>
      <c r="BVK14" s="242"/>
      <c r="BVL14" s="242"/>
      <c r="BVM14" s="242"/>
      <c r="BVN14" s="242"/>
      <c r="BVO14" s="242"/>
      <c r="BVP14" s="242"/>
      <c r="BVQ14" s="242"/>
      <c r="BVR14" s="242"/>
      <c r="BVS14" s="242"/>
      <c r="BVT14" s="242"/>
      <c r="BVU14" s="242"/>
      <c r="BVV14" s="242"/>
      <c r="BVW14" s="242"/>
      <c r="BVX14" s="242"/>
      <c r="BVY14" s="242"/>
      <c r="BVZ14" s="242"/>
      <c r="BWA14" s="242"/>
      <c r="BWB14" s="242"/>
      <c r="BWC14" s="242"/>
      <c r="BWD14" s="242"/>
      <c r="BWE14" s="242"/>
      <c r="BWF14" s="242"/>
      <c r="BWG14" s="242"/>
      <c r="BWH14" s="242"/>
      <c r="BWI14" s="242"/>
      <c r="BWJ14" s="242"/>
      <c r="BWK14" s="242"/>
      <c r="BWL14" s="242"/>
      <c r="BWM14" s="242"/>
      <c r="BWN14" s="242"/>
      <c r="BWO14" s="242"/>
      <c r="BWP14" s="242"/>
      <c r="BWQ14" s="242"/>
      <c r="BWR14" s="242"/>
      <c r="BWS14" s="242"/>
      <c r="BWT14" s="242"/>
      <c r="BWU14" s="242"/>
      <c r="BWV14" s="242"/>
      <c r="BWW14" s="242"/>
      <c r="BWX14" s="242"/>
      <c r="BWY14" s="242"/>
      <c r="BWZ14" s="242"/>
      <c r="BXA14" s="242"/>
      <c r="BXB14" s="242"/>
      <c r="BXC14" s="242"/>
      <c r="BXD14" s="242"/>
      <c r="BXE14" s="242"/>
      <c r="BXF14" s="242"/>
      <c r="BXG14" s="242"/>
      <c r="BXH14" s="242"/>
      <c r="BXI14" s="242"/>
      <c r="BXJ14" s="242"/>
      <c r="BXK14" s="242"/>
      <c r="BXL14" s="242"/>
      <c r="BXM14" s="242"/>
      <c r="BXN14" s="242"/>
      <c r="BXO14" s="242"/>
      <c r="BXP14" s="242"/>
      <c r="BXQ14" s="242"/>
      <c r="BXR14" s="242"/>
      <c r="BXS14" s="242"/>
      <c r="BXT14" s="242"/>
      <c r="BXU14" s="242"/>
      <c r="BXV14" s="242"/>
      <c r="BXW14" s="242"/>
      <c r="BXX14" s="242"/>
      <c r="BXY14" s="242"/>
      <c r="BXZ14" s="242"/>
      <c r="BYA14" s="242"/>
      <c r="BYB14" s="242"/>
      <c r="BYC14" s="242"/>
      <c r="BYD14" s="242"/>
      <c r="BYE14" s="242"/>
      <c r="BYF14" s="242"/>
      <c r="BYG14" s="242"/>
      <c r="BYH14" s="242"/>
      <c r="BYI14" s="242"/>
      <c r="BYJ14" s="242"/>
      <c r="BYK14" s="242"/>
      <c r="BYL14" s="242"/>
      <c r="BYM14" s="242"/>
      <c r="BYN14" s="242"/>
      <c r="BYO14" s="242"/>
      <c r="BYP14" s="242"/>
      <c r="BYQ14" s="242"/>
      <c r="BYR14" s="242"/>
      <c r="BYS14" s="242"/>
      <c r="BYT14" s="242"/>
      <c r="BYU14" s="242"/>
      <c r="BYV14" s="242"/>
      <c r="BYW14" s="242"/>
      <c r="BYX14" s="242"/>
      <c r="BYY14" s="242"/>
      <c r="BYZ14" s="242"/>
      <c r="BZA14" s="242"/>
      <c r="BZB14" s="242"/>
      <c r="BZC14" s="242"/>
      <c r="BZD14" s="242"/>
      <c r="BZE14" s="242"/>
      <c r="BZF14" s="242"/>
      <c r="BZG14" s="242"/>
      <c r="BZH14" s="242"/>
      <c r="BZI14" s="242"/>
      <c r="BZJ14" s="242"/>
      <c r="BZK14" s="242"/>
      <c r="BZL14" s="242"/>
      <c r="BZM14" s="242"/>
      <c r="BZN14" s="242"/>
      <c r="BZO14" s="242"/>
      <c r="BZP14" s="242"/>
      <c r="BZQ14" s="242"/>
      <c r="BZR14" s="242"/>
      <c r="BZS14" s="242"/>
      <c r="BZT14" s="242"/>
      <c r="BZU14" s="242"/>
      <c r="BZV14" s="242"/>
      <c r="BZW14" s="242"/>
      <c r="BZX14" s="242"/>
      <c r="BZY14" s="242"/>
      <c r="BZZ14" s="242"/>
      <c r="CAA14" s="242"/>
      <c r="CAB14" s="242"/>
      <c r="CAC14" s="242"/>
      <c r="CAD14" s="242"/>
      <c r="CAE14" s="242"/>
      <c r="CAF14" s="242"/>
      <c r="CAG14" s="242"/>
      <c r="CAH14" s="242"/>
      <c r="CAI14" s="242"/>
      <c r="CAJ14" s="242"/>
      <c r="CAK14" s="242"/>
      <c r="CAL14" s="242"/>
      <c r="CAM14" s="242"/>
      <c r="CAN14" s="242"/>
      <c r="CAO14" s="242"/>
      <c r="CAP14" s="242"/>
      <c r="CAQ14" s="242"/>
      <c r="CAR14" s="242"/>
      <c r="CAS14" s="242"/>
      <c r="CAT14" s="242"/>
      <c r="CAU14" s="242"/>
      <c r="CAV14" s="242"/>
      <c r="CAW14" s="242"/>
      <c r="CAX14" s="242"/>
      <c r="CAY14" s="242"/>
      <c r="CAZ14" s="242"/>
      <c r="CBA14" s="242"/>
      <c r="CBB14" s="242"/>
      <c r="CBC14" s="242"/>
      <c r="CBD14" s="242"/>
      <c r="CBE14" s="242"/>
      <c r="CBF14" s="242"/>
      <c r="CBG14" s="242"/>
      <c r="CBH14" s="242"/>
      <c r="CBI14" s="242"/>
      <c r="CBJ14" s="242"/>
      <c r="CBK14" s="242"/>
      <c r="CBL14" s="242"/>
      <c r="CBM14" s="242"/>
      <c r="CBN14" s="242"/>
      <c r="CBO14" s="242"/>
      <c r="CBP14" s="242"/>
      <c r="CBQ14" s="242"/>
      <c r="CBR14" s="242"/>
      <c r="CBS14" s="242"/>
      <c r="CBT14" s="242"/>
      <c r="CBU14" s="242"/>
      <c r="CBV14" s="242"/>
      <c r="CBW14" s="242"/>
      <c r="CBX14" s="242"/>
      <c r="CBY14" s="242"/>
      <c r="CBZ14" s="242"/>
      <c r="CCA14" s="242"/>
      <c r="CCB14" s="242"/>
      <c r="CCC14" s="242"/>
      <c r="CCD14" s="242"/>
      <c r="CCE14" s="242"/>
      <c r="CCF14" s="242"/>
      <c r="CCG14" s="242"/>
      <c r="CCH14" s="242"/>
      <c r="CCI14" s="242"/>
      <c r="CCJ14" s="242"/>
      <c r="CCK14" s="242"/>
      <c r="CCL14" s="242"/>
      <c r="CCM14" s="242"/>
      <c r="CCN14" s="242"/>
      <c r="CCO14" s="242"/>
      <c r="CCP14" s="242"/>
      <c r="CCQ14" s="242"/>
      <c r="CCR14" s="242"/>
      <c r="CCS14" s="242"/>
      <c r="CCT14" s="242"/>
      <c r="CCU14" s="242"/>
      <c r="CCV14" s="242"/>
      <c r="CCW14" s="242"/>
      <c r="CCX14" s="242"/>
      <c r="CCY14" s="242"/>
      <c r="CCZ14" s="242"/>
      <c r="CDA14" s="242"/>
      <c r="CDB14" s="242"/>
      <c r="CDC14" s="242"/>
      <c r="CDD14" s="242"/>
      <c r="CDE14" s="242"/>
      <c r="CDF14" s="242"/>
      <c r="CDG14" s="242"/>
      <c r="CDH14" s="242"/>
      <c r="CDI14" s="242"/>
      <c r="CDJ14" s="242"/>
      <c r="CDK14" s="242"/>
      <c r="CDL14" s="242"/>
      <c r="CDM14" s="242"/>
      <c r="CDN14" s="242"/>
      <c r="CDO14" s="242"/>
      <c r="CDP14" s="242"/>
      <c r="CDQ14" s="242"/>
      <c r="CDR14" s="242"/>
      <c r="CDS14" s="242"/>
      <c r="CDT14" s="242"/>
      <c r="CDU14" s="242"/>
      <c r="CDV14" s="242"/>
      <c r="CDW14" s="242"/>
      <c r="CDX14" s="242"/>
      <c r="CDY14" s="242"/>
      <c r="CDZ14" s="242"/>
      <c r="CEA14" s="242"/>
      <c r="CEB14" s="242"/>
      <c r="CEC14" s="242"/>
      <c r="CED14" s="242"/>
      <c r="CEE14" s="242"/>
      <c r="CEF14" s="242"/>
      <c r="CEG14" s="242"/>
      <c r="CEH14" s="242"/>
      <c r="CEI14" s="242"/>
      <c r="CEJ14" s="242"/>
      <c r="CEK14" s="242"/>
      <c r="CEL14" s="242"/>
      <c r="CEM14" s="242"/>
      <c r="CEN14" s="242"/>
      <c r="CEO14" s="242"/>
      <c r="CEP14" s="242"/>
      <c r="CEQ14" s="242"/>
      <c r="CER14" s="242"/>
      <c r="CES14" s="242"/>
      <c r="CET14" s="242"/>
      <c r="CEU14" s="242"/>
      <c r="CEV14" s="242"/>
      <c r="CEW14" s="242"/>
      <c r="CEX14" s="242"/>
      <c r="CEY14" s="242"/>
      <c r="CEZ14" s="242"/>
      <c r="CFA14" s="242"/>
      <c r="CFB14" s="242"/>
      <c r="CFC14" s="242"/>
      <c r="CFD14" s="242"/>
      <c r="CFE14" s="242"/>
      <c r="CFF14" s="242"/>
      <c r="CFG14" s="242"/>
      <c r="CFH14" s="242"/>
      <c r="CFI14" s="242"/>
      <c r="CFJ14" s="242"/>
      <c r="CFK14" s="242"/>
      <c r="CFL14" s="242"/>
      <c r="CFM14" s="242"/>
      <c r="CFN14" s="242"/>
      <c r="CFO14" s="242"/>
      <c r="CFP14" s="242"/>
      <c r="CFQ14" s="242"/>
      <c r="CFR14" s="242"/>
      <c r="CFS14" s="242"/>
      <c r="CFT14" s="242"/>
      <c r="CFU14" s="242"/>
      <c r="CFV14" s="242"/>
      <c r="CFW14" s="242"/>
      <c r="CFX14" s="242"/>
      <c r="CFY14" s="242"/>
      <c r="CFZ14" s="242"/>
      <c r="CGA14" s="242"/>
      <c r="CGB14" s="242"/>
      <c r="CGC14" s="242"/>
      <c r="CGD14" s="242"/>
      <c r="CGE14" s="242"/>
      <c r="CGF14" s="242"/>
      <c r="CGG14" s="242"/>
      <c r="CGH14" s="242"/>
      <c r="CGI14" s="242"/>
      <c r="CGJ14" s="242"/>
      <c r="CGK14" s="242"/>
      <c r="CGL14" s="242"/>
      <c r="CGM14" s="242"/>
      <c r="CGN14" s="242"/>
      <c r="CGO14" s="242"/>
      <c r="CGP14" s="242"/>
      <c r="CGQ14" s="242"/>
      <c r="CGR14" s="242"/>
      <c r="CGS14" s="242"/>
      <c r="CGT14" s="242"/>
      <c r="CGU14" s="242"/>
      <c r="CGV14" s="242"/>
      <c r="CGW14" s="242"/>
      <c r="CGX14" s="242"/>
      <c r="CGY14" s="242"/>
      <c r="CGZ14" s="242"/>
      <c r="CHA14" s="242"/>
      <c r="CHB14" s="242"/>
      <c r="CHC14" s="242"/>
      <c r="CHD14" s="242"/>
      <c r="CHE14" s="242"/>
      <c r="CHF14" s="242"/>
      <c r="CHG14" s="242"/>
      <c r="CHH14" s="242"/>
      <c r="CHI14" s="242"/>
      <c r="CHJ14" s="242"/>
      <c r="CHK14" s="242"/>
      <c r="CHL14" s="242"/>
      <c r="CHM14" s="242"/>
      <c r="CHN14" s="242"/>
      <c r="CHO14" s="242"/>
      <c r="CHP14" s="242"/>
      <c r="CHQ14" s="242"/>
      <c r="CHR14" s="242"/>
      <c r="CHS14" s="242"/>
      <c r="CHT14" s="242"/>
      <c r="CHU14" s="242"/>
      <c r="CHV14" s="242"/>
      <c r="CHW14" s="242"/>
      <c r="CHX14" s="242"/>
      <c r="CHY14" s="242"/>
      <c r="CHZ14" s="242"/>
      <c r="CIA14" s="242"/>
      <c r="CIB14" s="242"/>
      <c r="CIC14" s="242"/>
      <c r="CID14" s="242"/>
      <c r="CIE14" s="242"/>
      <c r="CIF14" s="242"/>
      <c r="CIG14" s="242"/>
      <c r="CIH14" s="242"/>
      <c r="CII14" s="242"/>
      <c r="CIJ14" s="242"/>
      <c r="CIK14" s="242"/>
      <c r="CIL14" s="242"/>
      <c r="CIM14" s="242"/>
      <c r="CIN14" s="242"/>
      <c r="CIO14" s="242"/>
      <c r="CIP14" s="242"/>
      <c r="CIQ14" s="242"/>
      <c r="CIR14" s="242"/>
      <c r="CIS14" s="242"/>
      <c r="CIT14" s="242"/>
      <c r="CIU14" s="242"/>
      <c r="CIV14" s="242"/>
      <c r="CIW14" s="242"/>
      <c r="CIX14" s="242"/>
      <c r="CIY14" s="242"/>
      <c r="CIZ14" s="242"/>
      <c r="CJA14" s="242"/>
      <c r="CJB14" s="242"/>
      <c r="CJC14" s="242"/>
      <c r="CJD14" s="242"/>
      <c r="CJE14" s="242"/>
      <c r="CJF14" s="242"/>
      <c r="CJG14" s="242"/>
      <c r="CJH14" s="242"/>
      <c r="CJI14" s="242"/>
      <c r="CJJ14" s="242"/>
      <c r="CJK14" s="242"/>
      <c r="CJL14" s="242"/>
      <c r="CJM14" s="242"/>
      <c r="CJN14" s="242"/>
      <c r="CJO14" s="242"/>
      <c r="CJP14" s="242"/>
      <c r="CJQ14" s="242"/>
      <c r="CJR14" s="242"/>
      <c r="CJS14" s="242"/>
      <c r="CJT14" s="242"/>
      <c r="CJU14" s="242"/>
      <c r="CJV14" s="242"/>
      <c r="CJW14" s="242"/>
      <c r="CJX14" s="242"/>
      <c r="CJY14" s="242"/>
      <c r="CJZ14" s="242"/>
      <c r="CKA14" s="242"/>
      <c r="CKB14" s="242"/>
      <c r="CKC14" s="242"/>
      <c r="CKD14" s="242"/>
      <c r="CKE14" s="242"/>
      <c r="CKF14" s="242"/>
      <c r="CKG14" s="242"/>
      <c r="CKH14" s="242"/>
      <c r="CKI14" s="242"/>
      <c r="CKJ14" s="242"/>
      <c r="CKK14" s="242"/>
      <c r="CKL14" s="242"/>
      <c r="CKM14" s="242"/>
      <c r="CKN14" s="242"/>
      <c r="CKO14" s="242"/>
      <c r="CKP14" s="242"/>
      <c r="CKQ14" s="242"/>
      <c r="CKR14" s="242"/>
      <c r="CKS14" s="242"/>
      <c r="CKT14" s="242"/>
      <c r="CKU14" s="242"/>
      <c r="CKV14" s="242"/>
      <c r="CKW14" s="242"/>
      <c r="CKX14" s="242"/>
      <c r="CKY14" s="242"/>
      <c r="CKZ14" s="242"/>
      <c r="CLA14" s="242"/>
      <c r="CLB14" s="242"/>
      <c r="CLC14" s="242"/>
      <c r="CLD14" s="242"/>
      <c r="CLE14" s="242"/>
      <c r="CLF14" s="242"/>
      <c r="CLG14" s="242"/>
      <c r="CLH14" s="242"/>
      <c r="CLI14" s="242"/>
      <c r="CLJ14" s="242"/>
      <c r="CLK14" s="242"/>
      <c r="CLL14" s="242"/>
      <c r="CLM14" s="242"/>
      <c r="CLN14" s="242"/>
      <c r="CLO14" s="242"/>
      <c r="CLP14" s="242"/>
      <c r="CLQ14" s="242"/>
      <c r="CLR14" s="242"/>
      <c r="CLS14" s="242"/>
      <c r="CLT14" s="242"/>
      <c r="CLU14" s="242"/>
      <c r="CLV14" s="242"/>
      <c r="CLW14" s="242"/>
      <c r="CLX14" s="242"/>
      <c r="CLY14" s="242"/>
      <c r="CLZ14" s="242"/>
      <c r="CMA14" s="242"/>
      <c r="CMB14" s="242"/>
      <c r="CMC14" s="242"/>
      <c r="CMD14" s="242"/>
      <c r="CME14" s="242"/>
      <c r="CMF14" s="242"/>
      <c r="CMG14" s="242"/>
      <c r="CMH14" s="242"/>
      <c r="CMI14" s="242"/>
      <c r="CMJ14" s="242"/>
      <c r="CMK14" s="242"/>
      <c r="CML14" s="242"/>
      <c r="CMM14" s="242"/>
      <c r="CMN14" s="242"/>
      <c r="CMO14" s="242"/>
      <c r="CMP14" s="242"/>
      <c r="CMQ14" s="242"/>
      <c r="CMR14" s="242"/>
      <c r="CMS14" s="242"/>
      <c r="CMT14" s="242"/>
      <c r="CMU14" s="242"/>
      <c r="CMV14" s="242"/>
      <c r="CMW14" s="242"/>
      <c r="CMX14" s="242"/>
      <c r="CMY14" s="242"/>
      <c r="CMZ14" s="242"/>
      <c r="CNA14" s="242"/>
      <c r="CNB14" s="242"/>
      <c r="CNC14" s="242"/>
      <c r="CND14" s="242"/>
      <c r="CNE14" s="242"/>
      <c r="CNF14" s="242"/>
      <c r="CNG14" s="242"/>
      <c r="CNH14" s="242"/>
      <c r="CNI14" s="242"/>
      <c r="CNJ14" s="242"/>
      <c r="CNK14" s="242"/>
      <c r="CNL14" s="242"/>
      <c r="CNM14" s="242"/>
      <c r="CNN14" s="242"/>
      <c r="CNO14" s="242"/>
      <c r="CNP14" s="242"/>
      <c r="CNQ14" s="242"/>
      <c r="CNR14" s="242"/>
      <c r="CNS14" s="242"/>
      <c r="CNT14" s="242"/>
      <c r="CNU14" s="242"/>
      <c r="CNV14" s="242"/>
      <c r="CNW14" s="242"/>
      <c r="CNX14" s="242"/>
      <c r="CNY14" s="242"/>
      <c r="CNZ14" s="242"/>
      <c r="COA14" s="242"/>
      <c r="COB14" s="242"/>
      <c r="COC14" s="242"/>
      <c r="COD14" s="242"/>
      <c r="COE14" s="242"/>
      <c r="COF14" s="242"/>
      <c r="COG14" s="242"/>
      <c r="COH14" s="242"/>
      <c r="COI14" s="242"/>
      <c r="COJ14" s="242"/>
      <c r="COK14" s="242"/>
      <c r="COL14" s="242"/>
      <c r="COM14" s="242"/>
      <c r="CON14" s="242"/>
      <c r="COO14" s="242"/>
      <c r="COP14" s="242"/>
      <c r="COQ14" s="242"/>
      <c r="COR14" s="242"/>
      <c r="COS14" s="242"/>
      <c r="COT14" s="242"/>
      <c r="COU14" s="242"/>
      <c r="COV14" s="242"/>
      <c r="COW14" s="242"/>
      <c r="COX14" s="242"/>
      <c r="COY14" s="242"/>
      <c r="COZ14" s="242"/>
      <c r="CPA14" s="242"/>
      <c r="CPB14" s="242"/>
      <c r="CPC14" s="242"/>
      <c r="CPD14" s="242"/>
      <c r="CPE14" s="242"/>
      <c r="CPF14" s="242"/>
      <c r="CPG14" s="242"/>
      <c r="CPH14" s="242"/>
      <c r="CPI14" s="242"/>
      <c r="CPJ14" s="242"/>
      <c r="CPK14" s="242"/>
      <c r="CPL14" s="242"/>
      <c r="CPM14" s="242"/>
      <c r="CPN14" s="242"/>
      <c r="CPO14" s="242"/>
      <c r="CPP14" s="242"/>
      <c r="CPQ14" s="242"/>
      <c r="CPR14" s="242"/>
      <c r="CPS14" s="242"/>
      <c r="CPT14" s="242"/>
      <c r="CPU14" s="242"/>
      <c r="CPV14" s="242"/>
      <c r="CPW14" s="242"/>
      <c r="CPX14" s="242"/>
      <c r="CPY14" s="242"/>
      <c r="CPZ14" s="242"/>
      <c r="CQA14" s="242"/>
      <c r="CQB14" s="242"/>
      <c r="CQC14" s="242"/>
      <c r="CQD14" s="242"/>
      <c r="CQE14" s="242"/>
      <c r="CQF14" s="242"/>
      <c r="CQG14" s="242"/>
      <c r="CQH14" s="242"/>
      <c r="CQI14" s="242"/>
      <c r="CQJ14" s="242"/>
      <c r="CQK14" s="242"/>
      <c r="CQL14" s="242"/>
      <c r="CQM14" s="242"/>
      <c r="CQN14" s="242"/>
      <c r="CQO14" s="242"/>
      <c r="CQP14" s="242"/>
      <c r="CQQ14" s="242"/>
      <c r="CQR14" s="242"/>
      <c r="CQS14" s="242"/>
      <c r="CQT14" s="242"/>
      <c r="CQU14" s="242"/>
      <c r="CQV14" s="242"/>
      <c r="CQW14" s="242"/>
      <c r="CQX14" s="242"/>
      <c r="CQY14" s="242"/>
      <c r="CQZ14" s="242"/>
      <c r="CRA14" s="242"/>
      <c r="CRB14" s="242"/>
      <c r="CRC14" s="242"/>
      <c r="CRD14" s="242"/>
      <c r="CRE14" s="242"/>
      <c r="CRF14" s="242"/>
      <c r="CRG14" s="242"/>
      <c r="CRH14" s="242"/>
      <c r="CRI14" s="242"/>
      <c r="CRJ14" s="242"/>
      <c r="CRK14" s="242"/>
      <c r="CRL14" s="242"/>
      <c r="CRM14" s="242"/>
      <c r="CRN14" s="242"/>
      <c r="CRO14" s="242"/>
      <c r="CRP14" s="242"/>
      <c r="CRQ14" s="242"/>
      <c r="CRR14" s="242"/>
      <c r="CRS14" s="242"/>
      <c r="CRT14" s="242"/>
      <c r="CRU14" s="242"/>
      <c r="CRV14" s="242"/>
      <c r="CRW14" s="242"/>
      <c r="CRX14" s="242"/>
      <c r="CRY14" s="242"/>
      <c r="CRZ14" s="242"/>
      <c r="CSA14" s="242"/>
      <c r="CSB14" s="242"/>
      <c r="CSC14" s="242"/>
      <c r="CSD14" s="242"/>
      <c r="CSE14" s="242"/>
      <c r="CSF14" s="242"/>
      <c r="CSG14" s="242"/>
      <c r="CSH14" s="242"/>
      <c r="CSI14" s="242"/>
      <c r="CSJ14" s="242"/>
      <c r="CSK14" s="242"/>
      <c r="CSL14" s="242"/>
      <c r="CSM14" s="242"/>
      <c r="CSN14" s="242"/>
      <c r="CSO14" s="242"/>
      <c r="CSP14" s="242"/>
      <c r="CSQ14" s="242"/>
      <c r="CSR14" s="242"/>
      <c r="CSS14" s="242"/>
      <c r="CST14" s="242"/>
      <c r="CSU14" s="242"/>
      <c r="CSV14" s="242"/>
      <c r="CSW14" s="242"/>
      <c r="CSX14" s="242"/>
      <c r="CSY14" s="242"/>
      <c r="CSZ14" s="242"/>
      <c r="CTA14" s="242"/>
      <c r="CTB14" s="242"/>
      <c r="CTC14" s="242"/>
      <c r="CTD14" s="242"/>
      <c r="CTE14" s="242"/>
      <c r="CTF14" s="242"/>
      <c r="CTG14" s="242"/>
      <c r="CTH14" s="242"/>
      <c r="CTI14" s="242"/>
      <c r="CTJ14" s="242"/>
      <c r="CTK14" s="242"/>
      <c r="CTL14" s="242"/>
      <c r="CTM14" s="242"/>
      <c r="CTN14" s="242"/>
      <c r="CTO14" s="242"/>
      <c r="CTP14" s="242"/>
      <c r="CTQ14" s="242"/>
      <c r="CTR14" s="242"/>
      <c r="CTS14" s="242"/>
      <c r="CTT14" s="242"/>
      <c r="CTU14" s="242"/>
      <c r="CTV14" s="242"/>
      <c r="CTW14" s="242"/>
      <c r="CTX14" s="242"/>
      <c r="CTY14" s="242"/>
      <c r="CTZ14" s="242"/>
      <c r="CUA14" s="242"/>
      <c r="CUB14" s="242"/>
      <c r="CUC14" s="242"/>
      <c r="CUD14" s="242"/>
      <c r="CUE14" s="242"/>
      <c r="CUF14" s="242"/>
      <c r="CUG14" s="242"/>
      <c r="CUH14" s="242"/>
      <c r="CUI14" s="242"/>
      <c r="CUJ14" s="242"/>
      <c r="CUK14" s="242"/>
      <c r="CUL14" s="242"/>
      <c r="CUM14" s="242"/>
      <c r="CUN14" s="242"/>
      <c r="CUO14" s="242"/>
      <c r="CUP14" s="242"/>
      <c r="CUQ14" s="242"/>
      <c r="CUR14" s="242"/>
      <c r="CUS14" s="242"/>
      <c r="CUT14" s="242"/>
      <c r="CUU14" s="242"/>
      <c r="CUV14" s="242"/>
      <c r="CUW14" s="242"/>
      <c r="CUX14" s="242"/>
      <c r="CUY14" s="242"/>
      <c r="CUZ14" s="242"/>
      <c r="CVA14" s="242"/>
      <c r="CVB14" s="242"/>
      <c r="CVC14" s="242"/>
      <c r="CVD14" s="242"/>
      <c r="CVE14" s="242"/>
      <c r="CVF14" s="242"/>
      <c r="CVG14" s="242"/>
      <c r="CVH14" s="242"/>
      <c r="CVI14" s="242"/>
      <c r="CVJ14" s="242"/>
      <c r="CVK14" s="242"/>
      <c r="CVL14" s="242"/>
      <c r="CVM14" s="242"/>
      <c r="CVN14" s="242"/>
      <c r="CVO14" s="242"/>
      <c r="CVP14" s="242"/>
      <c r="CVQ14" s="242"/>
      <c r="CVR14" s="242"/>
      <c r="CVS14" s="242"/>
      <c r="CVT14" s="242"/>
      <c r="CVU14" s="242"/>
      <c r="CVV14" s="242"/>
      <c r="CVW14" s="242"/>
      <c r="CVX14" s="242"/>
      <c r="CVY14" s="242"/>
      <c r="CVZ14" s="242"/>
      <c r="CWA14" s="242"/>
      <c r="CWB14" s="242"/>
      <c r="CWC14" s="242"/>
      <c r="CWD14" s="242"/>
      <c r="CWE14" s="242"/>
      <c r="CWF14" s="242"/>
      <c r="CWG14" s="242"/>
      <c r="CWH14" s="242"/>
      <c r="CWI14" s="242"/>
      <c r="CWJ14" s="242"/>
      <c r="CWK14" s="242"/>
      <c r="CWL14" s="242"/>
      <c r="CWM14" s="242"/>
      <c r="CWN14" s="242"/>
      <c r="CWO14" s="242"/>
      <c r="CWP14" s="242"/>
      <c r="CWQ14" s="242"/>
      <c r="CWR14" s="242"/>
      <c r="CWS14" s="242"/>
      <c r="CWT14" s="242"/>
      <c r="CWU14" s="242"/>
      <c r="CWV14" s="242"/>
      <c r="CWW14" s="242"/>
      <c r="CWX14" s="242"/>
      <c r="CWY14" s="242"/>
      <c r="CWZ14" s="242"/>
      <c r="CXA14" s="242"/>
      <c r="CXB14" s="242"/>
      <c r="CXC14" s="242"/>
      <c r="CXD14" s="242"/>
      <c r="CXE14" s="242"/>
      <c r="CXF14" s="242"/>
      <c r="CXG14" s="242"/>
      <c r="CXH14" s="242"/>
      <c r="CXI14" s="242"/>
      <c r="CXJ14" s="242"/>
      <c r="CXK14" s="242"/>
      <c r="CXL14" s="242"/>
      <c r="CXM14" s="242"/>
      <c r="CXN14" s="242"/>
      <c r="CXO14" s="242"/>
      <c r="CXP14" s="242"/>
      <c r="CXQ14" s="242"/>
      <c r="CXR14" s="242"/>
      <c r="CXS14" s="242"/>
      <c r="CXT14" s="242"/>
      <c r="CXU14" s="242"/>
      <c r="CXV14" s="242"/>
      <c r="CXW14" s="242"/>
      <c r="CXX14" s="242"/>
      <c r="CXY14" s="242"/>
      <c r="CXZ14" s="242"/>
      <c r="CYA14" s="242"/>
      <c r="CYB14" s="242"/>
      <c r="CYC14" s="242"/>
      <c r="CYD14" s="242"/>
      <c r="CYE14" s="242"/>
      <c r="CYF14" s="242"/>
      <c r="CYG14" s="242"/>
      <c r="CYH14" s="242"/>
      <c r="CYI14" s="242"/>
      <c r="CYJ14" s="242"/>
      <c r="CYK14" s="242"/>
      <c r="CYL14" s="242"/>
      <c r="CYM14" s="242"/>
      <c r="CYN14" s="242"/>
      <c r="CYO14" s="242"/>
      <c r="CYP14" s="242"/>
      <c r="CYQ14" s="242"/>
      <c r="CYR14" s="242"/>
      <c r="CYS14" s="242"/>
      <c r="CYT14" s="242"/>
      <c r="CYU14" s="242"/>
      <c r="CYV14" s="242"/>
      <c r="CYW14" s="242"/>
      <c r="CYX14" s="242"/>
      <c r="CYY14" s="242"/>
      <c r="CYZ14" s="242"/>
      <c r="CZA14" s="242"/>
      <c r="CZB14" s="242"/>
      <c r="CZC14" s="242"/>
      <c r="CZD14" s="242"/>
      <c r="CZE14" s="242"/>
      <c r="CZF14" s="242"/>
      <c r="CZG14" s="242"/>
      <c r="CZH14" s="242"/>
      <c r="CZI14" s="242"/>
      <c r="CZJ14" s="242"/>
      <c r="CZK14" s="242"/>
      <c r="CZL14" s="242"/>
      <c r="CZM14" s="242"/>
      <c r="CZN14" s="242"/>
      <c r="CZO14" s="242"/>
      <c r="CZP14" s="242"/>
      <c r="CZQ14" s="242"/>
      <c r="CZR14" s="242"/>
      <c r="CZS14" s="242"/>
      <c r="CZT14" s="242"/>
      <c r="CZU14" s="242"/>
      <c r="CZV14" s="242"/>
      <c r="CZW14" s="242"/>
      <c r="CZX14" s="242"/>
      <c r="CZY14" s="242"/>
      <c r="CZZ14" s="242"/>
      <c r="DAA14" s="242"/>
      <c r="DAB14" s="242"/>
      <c r="DAC14" s="242"/>
      <c r="DAD14" s="242"/>
      <c r="DAE14" s="242"/>
      <c r="DAF14" s="242"/>
      <c r="DAG14" s="242"/>
      <c r="DAH14" s="242"/>
      <c r="DAI14" s="242"/>
      <c r="DAJ14" s="242"/>
      <c r="DAK14" s="242"/>
      <c r="DAL14" s="242"/>
      <c r="DAM14" s="242"/>
      <c r="DAN14" s="242"/>
      <c r="DAO14" s="242"/>
      <c r="DAP14" s="242"/>
      <c r="DAQ14" s="242"/>
      <c r="DAR14" s="242"/>
      <c r="DAS14" s="242"/>
      <c r="DAT14" s="242"/>
      <c r="DAU14" s="242"/>
      <c r="DAV14" s="242"/>
      <c r="DAW14" s="242"/>
      <c r="DAX14" s="242"/>
      <c r="DAY14" s="242"/>
      <c r="DAZ14" s="242"/>
      <c r="DBA14" s="242"/>
      <c r="DBB14" s="242"/>
      <c r="DBC14" s="242"/>
      <c r="DBD14" s="242"/>
      <c r="DBE14" s="242"/>
      <c r="DBF14" s="242"/>
      <c r="DBG14" s="242"/>
      <c r="DBH14" s="242"/>
      <c r="DBI14" s="242"/>
      <c r="DBJ14" s="242"/>
      <c r="DBK14" s="242"/>
      <c r="DBL14" s="242"/>
      <c r="DBM14" s="242"/>
      <c r="DBN14" s="242"/>
      <c r="DBO14" s="242"/>
      <c r="DBP14" s="242"/>
      <c r="DBQ14" s="242"/>
      <c r="DBR14" s="242"/>
      <c r="DBS14" s="242"/>
      <c r="DBT14" s="242"/>
      <c r="DBU14" s="242"/>
      <c r="DBV14" s="242"/>
      <c r="DBW14" s="242"/>
      <c r="DBX14" s="242"/>
      <c r="DBY14" s="242"/>
      <c r="DBZ14" s="242"/>
      <c r="DCA14" s="242"/>
      <c r="DCB14" s="242"/>
      <c r="DCC14" s="242"/>
      <c r="DCD14" s="242"/>
      <c r="DCE14" s="242"/>
      <c r="DCF14" s="242"/>
      <c r="DCG14" s="242"/>
      <c r="DCH14" s="242"/>
      <c r="DCI14" s="242"/>
      <c r="DCJ14" s="242"/>
      <c r="DCK14" s="242"/>
      <c r="DCL14" s="242"/>
      <c r="DCM14" s="242"/>
      <c r="DCN14" s="242"/>
      <c r="DCO14" s="242"/>
      <c r="DCP14" s="242"/>
      <c r="DCQ14" s="242"/>
      <c r="DCR14" s="242"/>
      <c r="DCS14" s="242"/>
      <c r="DCT14" s="242"/>
      <c r="DCU14" s="242"/>
      <c r="DCV14" s="242"/>
      <c r="DCW14" s="242"/>
      <c r="DCX14" s="242"/>
      <c r="DCY14" s="242"/>
      <c r="DCZ14" s="242"/>
      <c r="DDA14" s="242"/>
      <c r="DDB14" s="242"/>
      <c r="DDC14" s="242"/>
      <c r="DDD14" s="242"/>
      <c r="DDE14" s="242"/>
      <c r="DDF14" s="242"/>
      <c r="DDG14" s="242"/>
      <c r="DDH14" s="242"/>
      <c r="DDI14" s="242"/>
      <c r="DDJ14" s="242"/>
      <c r="DDK14" s="242"/>
      <c r="DDL14" s="242"/>
      <c r="DDM14" s="242"/>
      <c r="DDN14" s="242"/>
      <c r="DDO14" s="242"/>
      <c r="DDP14" s="242"/>
      <c r="DDQ14" s="242"/>
      <c r="DDR14" s="242"/>
      <c r="DDS14" s="242"/>
      <c r="DDT14" s="242"/>
      <c r="DDU14" s="242"/>
      <c r="DDV14" s="242"/>
      <c r="DDW14" s="242"/>
      <c r="DDX14" s="242"/>
      <c r="DDY14" s="242"/>
      <c r="DDZ14" s="242"/>
      <c r="DEA14" s="242"/>
      <c r="DEB14" s="242"/>
      <c r="DEC14" s="242"/>
      <c r="DED14" s="242"/>
      <c r="DEE14" s="242"/>
      <c r="DEF14" s="242"/>
      <c r="DEG14" s="242"/>
      <c r="DEH14" s="242"/>
      <c r="DEI14" s="242"/>
      <c r="DEJ14" s="242"/>
      <c r="DEK14" s="242"/>
      <c r="DEL14" s="242"/>
      <c r="DEM14" s="242"/>
      <c r="DEN14" s="242"/>
      <c r="DEO14" s="242"/>
      <c r="DEP14" s="242"/>
      <c r="DEQ14" s="242"/>
      <c r="DER14" s="242"/>
      <c r="DES14" s="242"/>
      <c r="DET14" s="242"/>
      <c r="DEU14" s="242"/>
      <c r="DEV14" s="242"/>
      <c r="DEW14" s="242"/>
      <c r="DEX14" s="242"/>
      <c r="DEY14" s="242"/>
      <c r="DEZ14" s="242"/>
      <c r="DFA14" s="242"/>
      <c r="DFB14" s="242"/>
      <c r="DFC14" s="242"/>
      <c r="DFD14" s="242"/>
      <c r="DFE14" s="242"/>
      <c r="DFF14" s="242"/>
      <c r="DFG14" s="242"/>
      <c r="DFH14" s="242"/>
      <c r="DFI14" s="242"/>
      <c r="DFJ14" s="242"/>
      <c r="DFK14" s="242"/>
      <c r="DFL14" s="242"/>
      <c r="DFM14" s="242"/>
      <c r="DFN14" s="242"/>
      <c r="DFO14" s="242"/>
      <c r="DFP14" s="242"/>
      <c r="DFQ14" s="242"/>
      <c r="DFR14" s="242"/>
      <c r="DFS14" s="242"/>
      <c r="DFT14" s="242"/>
      <c r="DFU14" s="242"/>
      <c r="DFV14" s="242"/>
      <c r="DFW14" s="242"/>
      <c r="DFX14" s="242"/>
      <c r="DFY14" s="242"/>
      <c r="DFZ14" s="242"/>
      <c r="DGA14" s="242"/>
      <c r="DGB14" s="242"/>
      <c r="DGC14" s="242"/>
      <c r="DGD14" s="242"/>
      <c r="DGE14" s="242"/>
      <c r="DGF14" s="242"/>
      <c r="DGG14" s="242"/>
      <c r="DGH14" s="242"/>
      <c r="DGI14" s="242"/>
      <c r="DGJ14" s="242"/>
      <c r="DGK14" s="242"/>
      <c r="DGL14" s="242"/>
      <c r="DGM14" s="242"/>
      <c r="DGN14" s="242"/>
      <c r="DGO14" s="242"/>
      <c r="DGP14" s="242"/>
      <c r="DGQ14" s="242"/>
      <c r="DGR14" s="242"/>
      <c r="DGS14" s="242"/>
      <c r="DGT14" s="242"/>
      <c r="DGU14" s="242"/>
      <c r="DGV14" s="242"/>
      <c r="DGW14" s="242"/>
      <c r="DGX14" s="242"/>
      <c r="DGY14" s="242"/>
      <c r="DGZ14" s="242"/>
      <c r="DHA14" s="242"/>
      <c r="DHB14" s="242"/>
      <c r="DHC14" s="242"/>
      <c r="DHD14" s="242"/>
      <c r="DHE14" s="242"/>
      <c r="DHF14" s="242"/>
      <c r="DHG14" s="242"/>
      <c r="DHH14" s="242"/>
      <c r="DHI14" s="242"/>
      <c r="DHJ14" s="242"/>
      <c r="DHK14" s="242"/>
      <c r="DHL14" s="242"/>
      <c r="DHM14" s="242"/>
      <c r="DHN14" s="242"/>
      <c r="DHO14" s="242"/>
      <c r="DHP14" s="242"/>
      <c r="DHQ14" s="242"/>
      <c r="DHR14" s="242"/>
      <c r="DHS14" s="242"/>
      <c r="DHT14" s="242"/>
      <c r="DHU14" s="242"/>
      <c r="DHV14" s="242"/>
      <c r="DHW14" s="242"/>
      <c r="DHX14" s="242"/>
      <c r="DHY14" s="242"/>
      <c r="DHZ14" s="242"/>
      <c r="DIA14" s="242"/>
      <c r="DIB14" s="242"/>
      <c r="DIC14" s="242"/>
      <c r="DID14" s="242"/>
      <c r="DIE14" s="242"/>
      <c r="DIF14" s="242"/>
      <c r="DIG14" s="242"/>
      <c r="DIH14" s="242"/>
      <c r="DII14" s="242"/>
      <c r="DIJ14" s="242"/>
      <c r="DIK14" s="242"/>
      <c r="DIL14" s="242"/>
      <c r="DIM14" s="242"/>
      <c r="DIN14" s="242"/>
      <c r="DIO14" s="242"/>
      <c r="DIP14" s="242"/>
      <c r="DIQ14" s="242"/>
      <c r="DIR14" s="242"/>
      <c r="DIS14" s="242"/>
      <c r="DIT14" s="242"/>
      <c r="DIU14" s="242"/>
      <c r="DIV14" s="242"/>
      <c r="DIW14" s="242"/>
      <c r="DIX14" s="242"/>
      <c r="DIY14" s="242"/>
      <c r="DIZ14" s="242"/>
      <c r="DJA14" s="242"/>
      <c r="DJB14" s="242"/>
      <c r="DJC14" s="242"/>
      <c r="DJD14" s="242"/>
      <c r="DJE14" s="242"/>
      <c r="DJF14" s="242"/>
      <c r="DJG14" s="242"/>
      <c r="DJH14" s="242"/>
      <c r="DJI14" s="242"/>
      <c r="DJJ14" s="242"/>
      <c r="DJK14" s="242"/>
      <c r="DJL14" s="242"/>
      <c r="DJM14" s="242"/>
      <c r="DJN14" s="242"/>
      <c r="DJO14" s="242"/>
      <c r="DJP14" s="242"/>
      <c r="DJQ14" s="242"/>
      <c r="DJR14" s="242"/>
      <c r="DJS14" s="242"/>
      <c r="DJT14" s="242"/>
      <c r="DJU14" s="242"/>
      <c r="DJV14" s="242"/>
      <c r="DJW14" s="242"/>
      <c r="DJX14" s="242"/>
      <c r="DJY14" s="242"/>
      <c r="DJZ14" s="242"/>
      <c r="DKA14" s="242"/>
      <c r="DKB14" s="242"/>
      <c r="DKC14" s="242"/>
      <c r="DKD14" s="242"/>
      <c r="DKE14" s="242"/>
      <c r="DKF14" s="242"/>
      <c r="DKG14" s="242"/>
      <c r="DKH14" s="242"/>
      <c r="DKI14" s="242"/>
      <c r="DKJ14" s="242"/>
      <c r="DKK14" s="242"/>
      <c r="DKL14" s="242"/>
      <c r="DKM14" s="242"/>
      <c r="DKN14" s="242"/>
      <c r="DKO14" s="242"/>
      <c r="DKP14" s="242"/>
      <c r="DKQ14" s="242"/>
      <c r="DKR14" s="242"/>
      <c r="DKS14" s="242"/>
      <c r="DKT14" s="242"/>
      <c r="DKU14" s="242"/>
      <c r="DKV14" s="242"/>
      <c r="DKW14" s="242"/>
      <c r="DKX14" s="242"/>
      <c r="DKY14" s="242"/>
      <c r="DKZ14" s="242"/>
      <c r="DLA14" s="242"/>
      <c r="DLB14" s="242"/>
      <c r="DLC14" s="242"/>
      <c r="DLD14" s="242"/>
      <c r="DLE14" s="242"/>
      <c r="DLF14" s="242"/>
      <c r="DLG14" s="242"/>
      <c r="DLH14" s="242"/>
      <c r="DLI14" s="242"/>
      <c r="DLJ14" s="242"/>
      <c r="DLK14" s="242"/>
      <c r="DLL14" s="242"/>
      <c r="DLM14" s="242"/>
      <c r="DLN14" s="242"/>
      <c r="DLO14" s="242"/>
      <c r="DLP14" s="242"/>
      <c r="DLQ14" s="242"/>
      <c r="DLR14" s="242"/>
      <c r="DLS14" s="242"/>
      <c r="DLT14" s="242"/>
      <c r="DLU14" s="242"/>
      <c r="DLV14" s="242"/>
      <c r="DLW14" s="242"/>
      <c r="DLX14" s="242"/>
      <c r="DLY14" s="242"/>
      <c r="DLZ14" s="242"/>
      <c r="DMA14" s="242"/>
      <c r="DMB14" s="242"/>
      <c r="DMC14" s="242"/>
      <c r="DMD14" s="242"/>
      <c r="DME14" s="242"/>
      <c r="DMF14" s="242"/>
      <c r="DMG14" s="242"/>
      <c r="DMH14" s="242"/>
      <c r="DMI14" s="242"/>
      <c r="DMJ14" s="242"/>
      <c r="DMK14" s="242"/>
      <c r="DML14" s="242"/>
      <c r="DMM14" s="242"/>
      <c r="DMN14" s="242"/>
      <c r="DMO14" s="242"/>
      <c r="DMP14" s="242"/>
      <c r="DMQ14" s="242"/>
      <c r="DMR14" s="242"/>
      <c r="DMS14" s="242"/>
      <c r="DMT14" s="242"/>
      <c r="DMU14" s="242"/>
      <c r="DMV14" s="242"/>
      <c r="DMW14" s="242"/>
      <c r="DMX14" s="242"/>
      <c r="DMY14" s="242"/>
      <c r="DMZ14" s="242"/>
      <c r="DNA14" s="242"/>
      <c r="DNB14" s="242"/>
      <c r="DNC14" s="242"/>
      <c r="DND14" s="242"/>
      <c r="DNE14" s="242"/>
      <c r="DNF14" s="242"/>
      <c r="DNG14" s="242"/>
      <c r="DNH14" s="242"/>
      <c r="DNI14" s="242"/>
      <c r="DNJ14" s="242"/>
      <c r="DNK14" s="242"/>
      <c r="DNL14" s="242"/>
      <c r="DNM14" s="242"/>
      <c r="DNN14" s="242"/>
      <c r="DNO14" s="242"/>
      <c r="DNP14" s="242"/>
      <c r="DNQ14" s="242"/>
      <c r="DNR14" s="242"/>
      <c r="DNS14" s="242"/>
      <c r="DNT14" s="242"/>
      <c r="DNU14" s="242"/>
      <c r="DNV14" s="242"/>
      <c r="DNW14" s="242"/>
      <c r="DNX14" s="242"/>
      <c r="DNY14" s="242"/>
      <c r="DNZ14" s="242"/>
      <c r="DOA14" s="242"/>
      <c r="DOB14" s="242"/>
      <c r="DOC14" s="242"/>
      <c r="DOD14" s="242"/>
      <c r="DOE14" s="242"/>
      <c r="DOF14" s="242"/>
      <c r="DOG14" s="242"/>
      <c r="DOH14" s="242"/>
      <c r="DOI14" s="242"/>
      <c r="DOJ14" s="242"/>
      <c r="DOK14" s="242"/>
      <c r="DOL14" s="242"/>
      <c r="DOM14" s="242"/>
      <c r="DON14" s="242"/>
      <c r="DOO14" s="242"/>
      <c r="DOP14" s="242"/>
      <c r="DOQ14" s="242"/>
      <c r="DOR14" s="242"/>
      <c r="DOS14" s="242"/>
      <c r="DOT14" s="242"/>
      <c r="DOU14" s="242"/>
      <c r="DOV14" s="242"/>
      <c r="DOW14" s="242"/>
      <c r="DOX14" s="242"/>
      <c r="DOY14" s="242"/>
      <c r="DOZ14" s="242"/>
      <c r="DPA14" s="242"/>
      <c r="DPB14" s="242"/>
      <c r="DPC14" s="242"/>
      <c r="DPD14" s="242"/>
      <c r="DPE14" s="242"/>
      <c r="DPF14" s="242"/>
      <c r="DPG14" s="242"/>
      <c r="DPH14" s="242"/>
      <c r="DPI14" s="242"/>
      <c r="DPJ14" s="242"/>
      <c r="DPK14" s="242"/>
      <c r="DPL14" s="242"/>
      <c r="DPM14" s="242"/>
      <c r="DPN14" s="242"/>
      <c r="DPO14" s="242"/>
      <c r="DPP14" s="242"/>
      <c r="DPQ14" s="242"/>
      <c r="DPR14" s="242"/>
      <c r="DPS14" s="242"/>
      <c r="DPT14" s="242"/>
      <c r="DPU14" s="242"/>
      <c r="DPV14" s="242"/>
      <c r="DPW14" s="242"/>
      <c r="DPX14" s="242"/>
      <c r="DPY14" s="242"/>
      <c r="DPZ14" s="242"/>
      <c r="DQA14" s="242"/>
      <c r="DQB14" s="242"/>
      <c r="DQC14" s="242"/>
      <c r="DQD14" s="242"/>
      <c r="DQE14" s="242"/>
      <c r="DQF14" s="242"/>
      <c r="DQG14" s="242"/>
      <c r="DQH14" s="242"/>
      <c r="DQI14" s="242"/>
      <c r="DQJ14" s="242"/>
      <c r="DQK14" s="242"/>
      <c r="DQL14" s="242"/>
      <c r="DQM14" s="242"/>
      <c r="DQN14" s="242"/>
      <c r="DQO14" s="242"/>
      <c r="DQP14" s="242"/>
      <c r="DQQ14" s="242"/>
      <c r="DQR14" s="242"/>
      <c r="DQS14" s="242"/>
      <c r="DQT14" s="242"/>
      <c r="DQU14" s="242"/>
      <c r="DQV14" s="242"/>
      <c r="DQW14" s="242"/>
      <c r="DQX14" s="242"/>
      <c r="DQY14" s="242"/>
      <c r="DQZ14" s="242"/>
      <c r="DRA14" s="242"/>
      <c r="DRB14" s="242"/>
      <c r="DRC14" s="242"/>
      <c r="DRD14" s="242"/>
      <c r="DRE14" s="242"/>
      <c r="DRF14" s="242"/>
      <c r="DRG14" s="242"/>
      <c r="DRH14" s="242"/>
      <c r="DRI14" s="242"/>
      <c r="DRJ14" s="242"/>
      <c r="DRK14" s="242"/>
      <c r="DRL14" s="242"/>
      <c r="DRM14" s="242"/>
      <c r="DRN14" s="242"/>
      <c r="DRO14" s="242"/>
      <c r="DRP14" s="242"/>
      <c r="DRQ14" s="242"/>
      <c r="DRR14" s="242"/>
      <c r="DRS14" s="242"/>
      <c r="DRT14" s="242"/>
      <c r="DRU14" s="242"/>
      <c r="DRV14" s="242"/>
      <c r="DRW14" s="242"/>
      <c r="DRX14" s="242"/>
      <c r="DRY14" s="242"/>
      <c r="DRZ14" s="242"/>
      <c r="DSA14" s="242"/>
      <c r="DSB14" s="242"/>
      <c r="DSC14" s="242"/>
      <c r="DSD14" s="242"/>
      <c r="DSE14" s="242"/>
      <c r="DSF14" s="242"/>
      <c r="DSG14" s="242"/>
      <c r="DSH14" s="242"/>
      <c r="DSI14" s="242"/>
      <c r="DSJ14" s="242"/>
      <c r="DSK14" s="242"/>
      <c r="DSL14" s="242"/>
      <c r="DSM14" s="242"/>
      <c r="DSN14" s="242"/>
      <c r="DSO14" s="242"/>
      <c r="DSP14" s="242"/>
      <c r="DSQ14" s="242"/>
      <c r="DSR14" s="242"/>
      <c r="DSS14" s="242"/>
      <c r="DST14" s="242"/>
      <c r="DSU14" s="242"/>
      <c r="DSV14" s="242"/>
      <c r="DSW14" s="242"/>
      <c r="DSX14" s="242"/>
      <c r="DSY14" s="242"/>
      <c r="DSZ14" s="242"/>
      <c r="DTA14" s="242"/>
      <c r="DTB14" s="242"/>
      <c r="DTC14" s="242"/>
      <c r="DTD14" s="242"/>
      <c r="DTE14" s="242"/>
      <c r="DTF14" s="242"/>
      <c r="DTG14" s="242"/>
      <c r="DTH14" s="242"/>
      <c r="DTI14" s="242"/>
      <c r="DTJ14" s="242"/>
      <c r="DTK14" s="242"/>
      <c r="DTL14" s="242"/>
      <c r="DTM14" s="242"/>
      <c r="DTN14" s="242"/>
      <c r="DTO14" s="242"/>
      <c r="DTP14" s="242"/>
      <c r="DTQ14" s="242"/>
      <c r="DTR14" s="242"/>
      <c r="DTS14" s="242"/>
      <c r="DTT14" s="242"/>
      <c r="DTU14" s="242"/>
      <c r="DTV14" s="242"/>
      <c r="DTW14" s="242"/>
      <c r="DTX14" s="242"/>
      <c r="DTY14" s="242"/>
      <c r="DTZ14" s="242"/>
      <c r="DUA14" s="242"/>
      <c r="DUB14" s="242"/>
      <c r="DUC14" s="242"/>
      <c r="DUD14" s="242"/>
      <c r="DUE14" s="242"/>
      <c r="DUF14" s="242"/>
      <c r="DUG14" s="242"/>
      <c r="DUH14" s="242"/>
      <c r="DUI14" s="242"/>
      <c r="DUJ14" s="242"/>
      <c r="DUK14" s="242"/>
      <c r="DUL14" s="242"/>
      <c r="DUM14" s="242"/>
      <c r="DUN14" s="242"/>
      <c r="DUO14" s="242"/>
      <c r="DUP14" s="242"/>
      <c r="DUQ14" s="242"/>
      <c r="DUR14" s="242"/>
      <c r="DUS14" s="242"/>
      <c r="DUT14" s="242"/>
      <c r="DUU14" s="242"/>
      <c r="DUV14" s="242"/>
      <c r="DUW14" s="242"/>
      <c r="DUX14" s="242"/>
      <c r="DUY14" s="242"/>
      <c r="DUZ14" s="242"/>
      <c r="DVA14" s="242"/>
      <c r="DVB14" s="242"/>
      <c r="DVC14" s="242"/>
      <c r="DVD14" s="242"/>
      <c r="DVE14" s="242"/>
      <c r="DVF14" s="242"/>
      <c r="DVG14" s="242"/>
      <c r="DVH14" s="242"/>
      <c r="DVI14" s="242"/>
      <c r="DVJ14" s="242"/>
      <c r="DVK14" s="242"/>
      <c r="DVL14" s="242"/>
      <c r="DVM14" s="242"/>
      <c r="DVN14" s="242"/>
      <c r="DVO14" s="242"/>
      <c r="DVP14" s="242"/>
      <c r="DVQ14" s="242"/>
      <c r="DVR14" s="242"/>
      <c r="DVS14" s="242"/>
      <c r="DVT14" s="242"/>
      <c r="DVU14" s="242"/>
      <c r="DVV14" s="242"/>
      <c r="DVW14" s="242"/>
      <c r="DVX14" s="242"/>
      <c r="DVY14" s="242"/>
      <c r="DVZ14" s="242"/>
      <c r="DWA14" s="242"/>
      <c r="DWB14" s="242"/>
      <c r="DWC14" s="242"/>
      <c r="DWD14" s="242"/>
      <c r="DWE14" s="242"/>
      <c r="DWF14" s="242"/>
      <c r="DWG14" s="242"/>
      <c r="DWH14" s="242"/>
      <c r="DWI14" s="242"/>
      <c r="DWJ14" s="242"/>
      <c r="DWK14" s="242"/>
      <c r="DWL14" s="242"/>
      <c r="DWM14" s="242"/>
      <c r="DWN14" s="242"/>
      <c r="DWO14" s="242"/>
      <c r="DWP14" s="242"/>
      <c r="DWQ14" s="242"/>
      <c r="DWR14" s="242"/>
      <c r="DWS14" s="242"/>
      <c r="DWT14" s="242"/>
      <c r="DWU14" s="242"/>
      <c r="DWV14" s="242"/>
      <c r="DWW14" s="242"/>
      <c r="DWX14" s="242"/>
      <c r="DWY14" s="242"/>
      <c r="DWZ14" s="242"/>
      <c r="DXA14" s="242"/>
      <c r="DXB14" s="242"/>
      <c r="DXC14" s="242"/>
      <c r="DXD14" s="242"/>
      <c r="DXE14" s="242"/>
      <c r="DXF14" s="242"/>
      <c r="DXG14" s="242"/>
      <c r="DXH14" s="242"/>
      <c r="DXI14" s="242"/>
      <c r="DXJ14" s="242"/>
      <c r="DXK14" s="242"/>
      <c r="DXL14" s="242"/>
      <c r="DXM14" s="242"/>
      <c r="DXN14" s="242"/>
      <c r="DXO14" s="242"/>
      <c r="DXP14" s="242"/>
      <c r="DXQ14" s="242"/>
      <c r="DXR14" s="242"/>
      <c r="DXS14" s="242"/>
      <c r="DXT14" s="242"/>
      <c r="DXU14" s="242"/>
      <c r="DXV14" s="242"/>
      <c r="DXW14" s="242"/>
      <c r="DXX14" s="242"/>
      <c r="DXY14" s="242"/>
      <c r="DXZ14" s="242"/>
      <c r="DYA14" s="242"/>
      <c r="DYB14" s="242"/>
      <c r="DYC14" s="242"/>
      <c r="DYD14" s="242"/>
      <c r="DYE14" s="242"/>
      <c r="DYF14" s="242"/>
      <c r="DYG14" s="242"/>
      <c r="DYH14" s="242"/>
      <c r="DYI14" s="242"/>
      <c r="DYJ14" s="242"/>
      <c r="DYK14" s="242"/>
      <c r="DYL14" s="242"/>
      <c r="DYM14" s="242"/>
      <c r="DYN14" s="242"/>
      <c r="DYO14" s="242"/>
      <c r="DYP14" s="242"/>
      <c r="DYQ14" s="242"/>
      <c r="DYR14" s="242"/>
      <c r="DYS14" s="242"/>
      <c r="DYT14" s="242"/>
      <c r="DYU14" s="242"/>
      <c r="DYV14" s="242"/>
      <c r="DYW14" s="242"/>
      <c r="DYX14" s="242"/>
      <c r="DYY14" s="242"/>
      <c r="DYZ14" s="242"/>
      <c r="DZA14" s="242"/>
      <c r="DZB14" s="242"/>
      <c r="DZC14" s="242"/>
      <c r="DZD14" s="242"/>
      <c r="DZE14" s="242"/>
      <c r="DZF14" s="242"/>
      <c r="DZG14" s="242"/>
      <c r="DZH14" s="242"/>
      <c r="DZI14" s="242"/>
      <c r="DZJ14" s="242"/>
      <c r="DZK14" s="242"/>
      <c r="DZL14" s="242"/>
      <c r="DZM14" s="242"/>
      <c r="DZN14" s="242"/>
      <c r="DZO14" s="242"/>
      <c r="DZP14" s="242"/>
      <c r="DZQ14" s="242"/>
      <c r="DZR14" s="242"/>
      <c r="DZS14" s="242"/>
      <c r="DZT14" s="242"/>
      <c r="DZU14" s="242"/>
      <c r="DZV14" s="242"/>
      <c r="DZW14" s="242"/>
      <c r="DZX14" s="242"/>
      <c r="DZY14" s="242"/>
      <c r="DZZ14" s="242"/>
      <c r="EAA14" s="242"/>
      <c r="EAB14" s="242"/>
      <c r="EAC14" s="242"/>
      <c r="EAD14" s="242"/>
      <c r="EAE14" s="242"/>
      <c r="EAF14" s="242"/>
      <c r="EAG14" s="242"/>
      <c r="EAH14" s="242"/>
      <c r="EAI14" s="242"/>
      <c r="EAJ14" s="242"/>
      <c r="EAK14" s="242"/>
      <c r="EAL14" s="242"/>
      <c r="EAM14" s="242"/>
      <c r="EAN14" s="242"/>
      <c r="EAO14" s="242"/>
      <c r="EAP14" s="242"/>
      <c r="EAQ14" s="242"/>
      <c r="EAR14" s="242"/>
      <c r="EAS14" s="242"/>
      <c r="EAT14" s="242"/>
      <c r="EAU14" s="242"/>
      <c r="EAV14" s="242"/>
      <c r="EAW14" s="242"/>
      <c r="EAX14" s="242"/>
      <c r="EAY14" s="242"/>
      <c r="EAZ14" s="242"/>
      <c r="EBA14" s="242"/>
      <c r="EBB14" s="242"/>
      <c r="EBC14" s="242"/>
      <c r="EBD14" s="242"/>
      <c r="EBE14" s="242"/>
      <c r="EBF14" s="242"/>
      <c r="EBG14" s="242"/>
      <c r="EBH14" s="242"/>
      <c r="EBI14" s="242"/>
      <c r="EBJ14" s="242"/>
      <c r="EBK14" s="242"/>
      <c r="EBL14" s="242"/>
      <c r="EBM14" s="242"/>
      <c r="EBN14" s="242"/>
      <c r="EBO14" s="242"/>
      <c r="EBP14" s="242"/>
      <c r="EBQ14" s="242"/>
      <c r="EBR14" s="242"/>
      <c r="EBS14" s="242"/>
      <c r="EBT14" s="242"/>
      <c r="EBU14" s="242"/>
      <c r="EBV14" s="242"/>
      <c r="EBW14" s="242"/>
      <c r="EBX14" s="242"/>
      <c r="EBY14" s="242"/>
      <c r="EBZ14" s="242"/>
      <c r="ECA14" s="242"/>
      <c r="ECB14" s="242"/>
      <c r="ECC14" s="242"/>
      <c r="ECD14" s="242"/>
      <c r="ECE14" s="242"/>
      <c r="ECF14" s="242"/>
      <c r="ECG14" s="242"/>
      <c r="ECH14" s="242"/>
      <c r="ECI14" s="242"/>
      <c r="ECJ14" s="242"/>
      <c r="ECK14" s="242"/>
      <c r="ECL14" s="242"/>
      <c r="ECM14" s="242"/>
      <c r="ECN14" s="242"/>
      <c r="ECO14" s="242"/>
      <c r="ECP14" s="242"/>
      <c r="ECQ14" s="242"/>
      <c r="ECR14" s="242"/>
      <c r="ECS14" s="242"/>
      <c r="ECT14" s="242"/>
      <c r="ECU14" s="242"/>
      <c r="ECV14" s="242"/>
      <c r="ECW14" s="242"/>
      <c r="ECX14" s="242"/>
      <c r="ECY14" s="242"/>
      <c r="ECZ14" s="242"/>
      <c r="EDA14" s="242"/>
      <c r="EDB14" s="242"/>
      <c r="EDC14" s="242"/>
      <c r="EDD14" s="242"/>
      <c r="EDE14" s="242"/>
      <c r="EDF14" s="242"/>
      <c r="EDG14" s="242"/>
      <c r="EDH14" s="242"/>
      <c r="EDI14" s="242"/>
      <c r="EDJ14" s="242"/>
      <c r="EDK14" s="242"/>
      <c r="EDL14" s="242"/>
      <c r="EDM14" s="242"/>
      <c r="EDN14" s="242"/>
      <c r="EDO14" s="242"/>
      <c r="EDP14" s="242"/>
      <c r="EDQ14" s="242"/>
      <c r="EDR14" s="242"/>
      <c r="EDS14" s="242"/>
      <c r="EDT14" s="242"/>
      <c r="EDU14" s="242"/>
      <c r="EDV14" s="242"/>
      <c r="EDW14" s="242"/>
      <c r="EDX14" s="242"/>
      <c r="EDY14" s="242"/>
      <c r="EDZ14" s="242"/>
      <c r="EEA14" s="242"/>
      <c r="EEB14" s="242"/>
      <c r="EEC14" s="242"/>
      <c r="EED14" s="242"/>
      <c r="EEE14" s="242"/>
      <c r="EEF14" s="242"/>
      <c r="EEG14" s="242"/>
      <c r="EEH14" s="242"/>
      <c r="EEI14" s="242"/>
      <c r="EEJ14" s="242"/>
      <c r="EEK14" s="242"/>
      <c r="EEL14" s="242"/>
      <c r="EEM14" s="242"/>
      <c r="EEN14" s="242"/>
      <c r="EEO14" s="242"/>
      <c r="EEP14" s="242"/>
      <c r="EEQ14" s="242"/>
      <c r="EER14" s="242"/>
      <c r="EES14" s="242"/>
      <c r="EET14" s="242"/>
      <c r="EEU14" s="242"/>
      <c r="EEV14" s="242"/>
      <c r="EEW14" s="242"/>
      <c r="EEX14" s="242"/>
      <c r="EEY14" s="242"/>
      <c r="EEZ14" s="242"/>
      <c r="EFA14" s="242"/>
      <c r="EFB14" s="242"/>
      <c r="EFC14" s="242"/>
      <c r="EFD14" s="242"/>
      <c r="EFE14" s="242"/>
      <c r="EFF14" s="242"/>
      <c r="EFG14" s="242"/>
      <c r="EFH14" s="242"/>
      <c r="EFI14" s="242"/>
      <c r="EFJ14" s="242"/>
      <c r="EFK14" s="242"/>
      <c r="EFL14" s="242"/>
      <c r="EFM14" s="242"/>
      <c r="EFN14" s="242"/>
      <c r="EFO14" s="242"/>
      <c r="EFP14" s="242"/>
      <c r="EFQ14" s="242"/>
      <c r="EFR14" s="242"/>
      <c r="EFS14" s="242"/>
      <c r="EFT14" s="242"/>
      <c r="EFU14" s="242"/>
      <c r="EFV14" s="242"/>
      <c r="EFW14" s="242"/>
      <c r="EFX14" s="242"/>
      <c r="EFY14" s="242"/>
      <c r="EFZ14" s="242"/>
      <c r="EGA14" s="242"/>
      <c r="EGB14" s="242"/>
      <c r="EGC14" s="242"/>
      <c r="EGD14" s="242"/>
      <c r="EGE14" s="242"/>
      <c r="EGF14" s="242"/>
      <c r="EGG14" s="242"/>
      <c r="EGH14" s="242"/>
      <c r="EGI14" s="242"/>
      <c r="EGJ14" s="242"/>
      <c r="EGK14" s="242"/>
      <c r="EGL14" s="242"/>
      <c r="EGM14" s="242"/>
      <c r="EGN14" s="242"/>
      <c r="EGO14" s="242"/>
      <c r="EGP14" s="242"/>
      <c r="EGQ14" s="242"/>
      <c r="EGR14" s="242"/>
      <c r="EGS14" s="242"/>
      <c r="EGT14" s="242"/>
      <c r="EGU14" s="242"/>
      <c r="EGV14" s="242"/>
      <c r="EGW14" s="242"/>
      <c r="EGX14" s="242"/>
      <c r="EGY14" s="242"/>
      <c r="EGZ14" s="242"/>
      <c r="EHA14" s="242"/>
      <c r="EHB14" s="242"/>
      <c r="EHC14" s="242"/>
      <c r="EHD14" s="242"/>
      <c r="EHE14" s="242"/>
      <c r="EHF14" s="242"/>
      <c r="EHG14" s="242"/>
      <c r="EHH14" s="242"/>
      <c r="EHI14" s="242"/>
      <c r="EHJ14" s="242"/>
      <c r="EHK14" s="242"/>
      <c r="EHL14" s="242"/>
      <c r="EHM14" s="242"/>
      <c r="EHN14" s="242"/>
      <c r="EHO14" s="242"/>
      <c r="EHP14" s="242"/>
      <c r="EHQ14" s="242"/>
      <c r="EHR14" s="242"/>
      <c r="EHS14" s="242"/>
      <c r="EHT14" s="242"/>
      <c r="EHU14" s="242"/>
      <c r="EHV14" s="242"/>
      <c r="EHW14" s="242"/>
      <c r="EHX14" s="242"/>
      <c r="EHY14" s="242"/>
      <c r="EHZ14" s="242"/>
      <c r="EIA14" s="242"/>
      <c r="EIB14" s="242"/>
      <c r="EIC14" s="242"/>
      <c r="EID14" s="242"/>
      <c r="EIE14" s="242"/>
      <c r="EIF14" s="242"/>
      <c r="EIG14" s="242"/>
      <c r="EIH14" s="242"/>
      <c r="EII14" s="242"/>
      <c r="EIJ14" s="242"/>
      <c r="EIK14" s="242"/>
      <c r="EIL14" s="242"/>
      <c r="EIM14" s="242"/>
      <c r="EIN14" s="242"/>
      <c r="EIO14" s="242"/>
      <c r="EIP14" s="242"/>
      <c r="EIQ14" s="242"/>
      <c r="EIR14" s="242"/>
      <c r="EIS14" s="242"/>
      <c r="EIT14" s="242"/>
      <c r="EIU14" s="242"/>
      <c r="EIV14" s="242"/>
      <c r="EIW14" s="242"/>
      <c r="EIX14" s="242"/>
      <c r="EIY14" s="242"/>
      <c r="EIZ14" s="242"/>
      <c r="EJA14" s="242"/>
      <c r="EJB14" s="242"/>
      <c r="EJC14" s="242"/>
      <c r="EJD14" s="242"/>
      <c r="EJE14" s="242"/>
      <c r="EJF14" s="242"/>
      <c r="EJG14" s="242"/>
      <c r="EJH14" s="242"/>
      <c r="EJI14" s="242"/>
      <c r="EJJ14" s="242"/>
      <c r="EJK14" s="242"/>
      <c r="EJL14" s="242"/>
      <c r="EJM14" s="242"/>
      <c r="EJN14" s="242"/>
      <c r="EJO14" s="242"/>
      <c r="EJP14" s="242"/>
      <c r="EJQ14" s="242"/>
      <c r="EJR14" s="242"/>
      <c r="EJS14" s="242"/>
      <c r="EJT14" s="242"/>
      <c r="EJU14" s="242"/>
      <c r="EJV14" s="242"/>
      <c r="EJW14" s="242"/>
      <c r="EJX14" s="242"/>
      <c r="EJY14" s="242"/>
      <c r="EJZ14" s="242"/>
      <c r="EKA14" s="242"/>
      <c r="EKB14" s="242"/>
      <c r="EKC14" s="242"/>
      <c r="EKD14" s="242"/>
      <c r="EKE14" s="242"/>
      <c r="EKF14" s="242"/>
      <c r="EKG14" s="242"/>
      <c r="EKH14" s="242"/>
      <c r="EKI14" s="242"/>
      <c r="EKJ14" s="242"/>
      <c r="EKK14" s="242"/>
      <c r="EKL14" s="242"/>
      <c r="EKM14" s="242"/>
      <c r="EKN14" s="242"/>
      <c r="EKO14" s="242"/>
      <c r="EKP14" s="242"/>
      <c r="EKQ14" s="242"/>
      <c r="EKR14" s="242"/>
      <c r="EKS14" s="242"/>
      <c r="EKT14" s="242"/>
      <c r="EKU14" s="242"/>
      <c r="EKV14" s="242"/>
      <c r="EKW14" s="242"/>
      <c r="EKX14" s="242"/>
      <c r="EKY14" s="242"/>
      <c r="EKZ14" s="242"/>
      <c r="ELA14" s="242"/>
      <c r="ELB14" s="242"/>
      <c r="ELC14" s="242"/>
      <c r="ELD14" s="242"/>
      <c r="ELE14" s="242"/>
      <c r="ELF14" s="242"/>
      <c r="ELG14" s="242"/>
      <c r="ELH14" s="242"/>
      <c r="ELI14" s="242"/>
      <c r="ELJ14" s="242"/>
      <c r="ELK14" s="242"/>
      <c r="ELL14" s="242"/>
      <c r="ELM14" s="242"/>
      <c r="ELN14" s="242"/>
      <c r="ELO14" s="242"/>
      <c r="ELP14" s="242"/>
      <c r="ELQ14" s="242"/>
      <c r="ELR14" s="242"/>
      <c r="ELS14" s="242"/>
      <c r="ELT14" s="242"/>
      <c r="ELU14" s="242"/>
      <c r="ELV14" s="242"/>
      <c r="ELW14" s="242"/>
      <c r="ELX14" s="242"/>
      <c r="ELY14" s="242"/>
      <c r="ELZ14" s="242"/>
      <c r="EMA14" s="242"/>
      <c r="EMB14" s="242"/>
      <c r="EMC14" s="242"/>
      <c r="EMD14" s="242"/>
      <c r="EME14" s="242"/>
      <c r="EMF14" s="242"/>
      <c r="EMG14" s="242"/>
      <c r="EMH14" s="242"/>
      <c r="EMI14" s="242"/>
      <c r="EMJ14" s="242"/>
      <c r="EMK14" s="242"/>
      <c r="EML14" s="242"/>
      <c r="EMM14" s="242"/>
      <c r="EMN14" s="242"/>
      <c r="EMO14" s="242"/>
      <c r="EMP14" s="242"/>
      <c r="EMQ14" s="242"/>
      <c r="EMR14" s="242"/>
      <c r="EMS14" s="242"/>
      <c r="EMT14" s="242"/>
      <c r="EMU14" s="242"/>
      <c r="EMV14" s="242"/>
      <c r="EMW14" s="242"/>
      <c r="EMX14" s="242"/>
      <c r="EMY14" s="242"/>
      <c r="EMZ14" s="242"/>
      <c r="ENA14" s="242"/>
      <c r="ENB14" s="242"/>
      <c r="ENC14" s="242"/>
      <c r="END14" s="242"/>
      <c r="ENE14" s="242"/>
      <c r="ENF14" s="242"/>
      <c r="ENG14" s="242"/>
      <c r="ENH14" s="242"/>
      <c r="ENI14" s="242"/>
      <c r="ENJ14" s="242"/>
      <c r="ENK14" s="242"/>
      <c r="ENL14" s="242"/>
      <c r="ENM14" s="242"/>
      <c r="ENN14" s="242"/>
      <c r="ENO14" s="242"/>
      <c r="ENP14" s="242"/>
      <c r="ENQ14" s="242"/>
      <c r="ENR14" s="242"/>
      <c r="ENS14" s="242"/>
      <c r="ENT14" s="242"/>
      <c r="ENU14" s="242"/>
      <c r="ENV14" s="242"/>
      <c r="ENW14" s="242"/>
      <c r="ENX14" s="242"/>
      <c r="ENY14" s="242"/>
      <c r="ENZ14" s="242"/>
      <c r="EOA14" s="242"/>
      <c r="EOB14" s="242"/>
      <c r="EOC14" s="242"/>
      <c r="EOD14" s="242"/>
      <c r="EOE14" s="242"/>
      <c r="EOF14" s="242"/>
      <c r="EOG14" s="242"/>
      <c r="EOH14" s="242"/>
      <c r="EOI14" s="242"/>
      <c r="EOJ14" s="242"/>
      <c r="EOK14" s="242"/>
      <c r="EOL14" s="242"/>
      <c r="EOM14" s="242"/>
      <c r="EON14" s="242"/>
      <c r="EOO14" s="242"/>
      <c r="EOP14" s="242"/>
      <c r="EOQ14" s="242"/>
      <c r="EOR14" s="242"/>
      <c r="EOS14" s="242"/>
      <c r="EOT14" s="242"/>
      <c r="EOU14" s="242"/>
      <c r="EOV14" s="242"/>
      <c r="EOW14" s="242"/>
      <c r="EOX14" s="242"/>
      <c r="EOY14" s="242"/>
      <c r="EOZ14" s="242"/>
      <c r="EPA14" s="242"/>
      <c r="EPB14" s="242"/>
      <c r="EPC14" s="242"/>
      <c r="EPD14" s="242"/>
      <c r="EPE14" s="242"/>
      <c r="EPF14" s="242"/>
      <c r="EPG14" s="242"/>
      <c r="EPH14" s="242"/>
      <c r="EPI14" s="242"/>
      <c r="EPJ14" s="242"/>
      <c r="EPK14" s="242"/>
      <c r="EPL14" s="242"/>
      <c r="EPM14" s="242"/>
      <c r="EPN14" s="242"/>
      <c r="EPO14" s="242"/>
      <c r="EPP14" s="242"/>
      <c r="EPQ14" s="242"/>
      <c r="EPR14" s="242"/>
      <c r="EPS14" s="242"/>
      <c r="EPT14" s="242"/>
      <c r="EPU14" s="242"/>
      <c r="EPV14" s="242"/>
      <c r="EPW14" s="242"/>
      <c r="EPX14" s="242"/>
      <c r="EPY14" s="242"/>
      <c r="EPZ14" s="242"/>
      <c r="EQA14" s="242"/>
      <c r="EQB14" s="242"/>
      <c r="EQC14" s="242"/>
      <c r="EQD14" s="242"/>
      <c r="EQE14" s="242"/>
      <c r="EQF14" s="242"/>
      <c r="EQG14" s="242"/>
      <c r="EQH14" s="242"/>
      <c r="EQI14" s="242"/>
      <c r="EQJ14" s="242"/>
      <c r="EQK14" s="242"/>
      <c r="EQL14" s="242"/>
      <c r="EQM14" s="242"/>
      <c r="EQN14" s="242"/>
      <c r="EQO14" s="242"/>
      <c r="EQP14" s="242"/>
      <c r="EQQ14" s="242"/>
      <c r="EQR14" s="242"/>
      <c r="EQS14" s="242"/>
      <c r="EQT14" s="242"/>
      <c r="EQU14" s="242"/>
      <c r="EQV14" s="242"/>
      <c r="EQW14" s="242"/>
      <c r="EQX14" s="242"/>
      <c r="EQY14" s="242"/>
      <c r="EQZ14" s="242"/>
      <c r="ERA14" s="242"/>
      <c r="ERB14" s="242"/>
      <c r="ERC14" s="242"/>
      <c r="ERD14" s="242"/>
      <c r="ERE14" s="242"/>
      <c r="ERF14" s="242"/>
      <c r="ERG14" s="242"/>
      <c r="ERH14" s="242"/>
      <c r="ERI14" s="242"/>
      <c r="ERJ14" s="242"/>
      <c r="ERK14" s="242"/>
      <c r="ERL14" s="242"/>
      <c r="ERM14" s="242"/>
      <c r="ERN14" s="242"/>
      <c r="ERO14" s="242"/>
      <c r="ERP14" s="242"/>
      <c r="ERQ14" s="242"/>
      <c r="ERR14" s="242"/>
      <c r="ERS14" s="242"/>
      <c r="ERT14" s="242"/>
      <c r="ERU14" s="242"/>
      <c r="ERV14" s="242"/>
      <c r="ERW14" s="242"/>
      <c r="ERX14" s="242"/>
      <c r="ERY14" s="242"/>
      <c r="ERZ14" s="242"/>
      <c r="ESA14" s="242"/>
      <c r="ESB14" s="242"/>
      <c r="ESC14" s="242"/>
      <c r="ESD14" s="242"/>
      <c r="ESE14" s="242"/>
      <c r="ESF14" s="242"/>
      <c r="ESG14" s="242"/>
      <c r="ESH14" s="242"/>
      <c r="ESI14" s="242"/>
      <c r="ESJ14" s="242"/>
      <c r="ESK14" s="242"/>
      <c r="ESL14" s="242"/>
      <c r="ESM14" s="242"/>
      <c r="ESN14" s="242"/>
      <c r="ESO14" s="242"/>
      <c r="ESP14" s="242"/>
      <c r="ESQ14" s="242"/>
      <c r="ESR14" s="242"/>
      <c r="ESS14" s="242"/>
      <c r="EST14" s="242"/>
      <c r="ESU14" s="242"/>
      <c r="ESV14" s="242"/>
      <c r="ESW14" s="242"/>
      <c r="ESX14" s="242"/>
      <c r="ESY14" s="242"/>
      <c r="ESZ14" s="242"/>
      <c r="ETA14" s="242"/>
      <c r="ETB14" s="242"/>
      <c r="ETC14" s="242"/>
      <c r="ETD14" s="242"/>
      <c r="ETE14" s="242"/>
      <c r="ETF14" s="242"/>
      <c r="ETG14" s="242"/>
      <c r="ETH14" s="242"/>
      <c r="ETI14" s="242"/>
      <c r="ETJ14" s="242"/>
      <c r="ETK14" s="242"/>
      <c r="ETL14" s="242"/>
      <c r="ETM14" s="242"/>
      <c r="ETN14" s="242"/>
      <c r="ETO14" s="242"/>
      <c r="ETP14" s="242"/>
      <c r="ETQ14" s="242"/>
      <c r="ETR14" s="242"/>
      <c r="ETS14" s="242"/>
      <c r="ETT14" s="242"/>
      <c r="ETU14" s="242"/>
      <c r="ETV14" s="242"/>
      <c r="ETW14" s="242"/>
      <c r="ETX14" s="242"/>
      <c r="ETY14" s="242"/>
      <c r="ETZ14" s="242"/>
      <c r="EUA14" s="242"/>
      <c r="EUB14" s="242"/>
      <c r="EUC14" s="242"/>
      <c r="EUD14" s="242"/>
      <c r="EUE14" s="242"/>
      <c r="EUF14" s="242"/>
      <c r="EUG14" s="242"/>
      <c r="EUH14" s="242"/>
      <c r="EUI14" s="242"/>
      <c r="EUJ14" s="242"/>
      <c r="EUK14" s="242"/>
      <c r="EUL14" s="242"/>
      <c r="EUM14" s="242"/>
      <c r="EUN14" s="242"/>
      <c r="EUO14" s="242"/>
      <c r="EUP14" s="242"/>
      <c r="EUQ14" s="242"/>
      <c r="EUR14" s="242"/>
      <c r="EUS14" s="242"/>
      <c r="EUT14" s="242"/>
      <c r="EUU14" s="242"/>
      <c r="EUV14" s="242"/>
      <c r="EUW14" s="242"/>
      <c r="EUX14" s="242"/>
      <c r="EUY14" s="242"/>
      <c r="EUZ14" s="242"/>
      <c r="EVA14" s="242"/>
      <c r="EVB14" s="242"/>
      <c r="EVC14" s="242"/>
      <c r="EVD14" s="242"/>
      <c r="EVE14" s="242"/>
      <c r="EVF14" s="242"/>
      <c r="EVG14" s="242"/>
      <c r="EVH14" s="242"/>
      <c r="EVI14" s="242"/>
      <c r="EVJ14" s="242"/>
      <c r="EVK14" s="242"/>
      <c r="EVL14" s="242"/>
      <c r="EVM14" s="242"/>
      <c r="EVN14" s="242"/>
      <c r="EVO14" s="242"/>
      <c r="EVP14" s="242"/>
      <c r="EVQ14" s="242"/>
      <c r="EVR14" s="242"/>
      <c r="EVS14" s="242"/>
      <c r="EVT14" s="242"/>
      <c r="EVU14" s="242"/>
      <c r="EVV14" s="242"/>
      <c r="EVW14" s="242"/>
      <c r="EVX14" s="242"/>
      <c r="EVY14" s="242"/>
      <c r="EVZ14" s="242"/>
      <c r="EWA14" s="242"/>
      <c r="EWB14" s="242"/>
      <c r="EWC14" s="242"/>
      <c r="EWD14" s="242"/>
      <c r="EWE14" s="242"/>
      <c r="EWF14" s="242"/>
      <c r="EWG14" s="242"/>
      <c r="EWH14" s="242"/>
      <c r="EWI14" s="242"/>
      <c r="EWJ14" s="242"/>
      <c r="EWK14" s="242"/>
      <c r="EWL14" s="242"/>
      <c r="EWM14" s="242"/>
      <c r="EWN14" s="242"/>
      <c r="EWO14" s="242"/>
      <c r="EWP14" s="242"/>
      <c r="EWQ14" s="242"/>
      <c r="EWR14" s="242"/>
      <c r="EWS14" s="242"/>
      <c r="EWT14" s="242"/>
      <c r="EWU14" s="242"/>
      <c r="EWV14" s="242"/>
      <c r="EWW14" s="242"/>
      <c r="EWX14" s="242"/>
      <c r="EWY14" s="242"/>
      <c r="EWZ14" s="242"/>
      <c r="EXA14" s="242"/>
      <c r="EXB14" s="242"/>
      <c r="EXC14" s="242"/>
      <c r="EXD14" s="242"/>
      <c r="EXE14" s="242"/>
      <c r="EXF14" s="242"/>
      <c r="EXG14" s="242"/>
      <c r="EXH14" s="242"/>
      <c r="EXI14" s="242"/>
      <c r="EXJ14" s="242"/>
      <c r="EXK14" s="242"/>
      <c r="EXL14" s="242"/>
      <c r="EXM14" s="242"/>
      <c r="EXN14" s="242"/>
      <c r="EXO14" s="242"/>
      <c r="EXP14" s="242"/>
      <c r="EXQ14" s="242"/>
      <c r="EXR14" s="242"/>
      <c r="EXS14" s="242"/>
      <c r="EXT14" s="242"/>
      <c r="EXU14" s="242"/>
      <c r="EXV14" s="242"/>
      <c r="EXW14" s="242"/>
      <c r="EXX14" s="242"/>
      <c r="EXY14" s="242"/>
      <c r="EXZ14" s="242"/>
      <c r="EYA14" s="242"/>
      <c r="EYB14" s="242"/>
      <c r="EYC14" s="242"/>
      <c r="EYD14" s="242"/>
      <c r="EYE14" s="242"/>
      <c r="EYF14" s="242"/>
      <c r="EYG14" s="242"/>
      <c r="EYH14" s="242"/>
      <c r="EYI14" s="242"/>
      <c r="EYJ14" s="242"/>
      <c r="EYK14" s="242"/>
      <c r="EYL14" s="242"/>
      <c r="EYM14" s="242"/>
      <c r="EYN14" s="242"/>
      <c r="EYO14" s="242"/>
      <c r="EYP14" s="242"/>
      <c r="EYQ14" s="242"/>
      <c r="EYR14" s="242"/>
      <c r="EYS14" s="242"/>
      <c r="EYT14" s="242"/>
      <c r="EYU14" s="242"/>
      <c r="EYV14" s="242"/>
      <c r="EYW14" s="242"/>
      <c r="EYX14" s="242"/>
      <c r="EYY14" s="242"/>
      <c r="EYZ14" s="242"/>
      <c r="EZA14" s="242"/>
      <c r="EZB14" s="242"/>
      <c r="EZC14" s="242"/>
      <c r="EZD14" s="242"/>
      <c r="EZE14" s="242"/>
      <c r="EZF14" s="242"/>
      <c r="EZG14" s="242"/>
      <c r="EZH14" s="242"/>
      <c r="EZI14" s="242"/>
      <c r="EZJ14" s="242"/>
      <c r="EZK14" s="242"/>
      <c r="EZL14" s="242"/>
      <c r="EZM14" s="242"/>
      <c r="EZN14" s="242"/>
      <c r="EZO14" s="242"/>
      <c r="EZP14" s="242"/>
      <c r="EZQ14" s="242"/>
      <c r="EZR14" s="242"/>
      <c r="EZS14" s="242"/>
      <c r="EZT14" s="242"/>
      <c r="EZU14" s="242"/>
      <c r="EZV14" s="242"/>
      <c r="EZW14" s="242"/>
      <c r="EZX14" s="242"/>
      <c r="EZY14" s="242"/>
      <c r="EZZ14" s="242"/>
      <c r="FAA14" s="242"/>
      <c r="FAB14" s="242"/>
      <c r="FAC14" s="242"/>
      <c r="FAD14" s="242"/>
      <c r="FAE14" s="242"/>
      <c r="FAF14" s="242"/>
      <c r="FAG14" s="242"/>
      <c r="FAH14" s="242"/>
      <c r="FAI14" s="242"/>
      <c r="FAJ14" s="242"/>
      <c r="FAK14" s="242"/>
      <c r="FAL14" s="242"/>
      <c r="FAM14" s="242"/>
      <c r="FAN14" s="242"/>
      <c r="FAO14" s="242"/>
      <c r="FAP14" s="242"/>
      <c r="FAQ14" s="242"/>
      <c r="FAR14" s="242"/>
      <c r="FAS14" s="242"/>
      <c r="FAT14" s="242"/>
      <c r="FAU14" s="242"/>
      <c r="FAV14" s="242"/>
      <c r="FAW14" s="242"/>
      <c r="FAX14" s="242"/>
      <c r="FAY14" s="242"/>
      <c r="FAZ14" s="242"/>
      <c r="FBA14" s="242"/>
      <c r="FBB14" s="242"/>
      <c r="FBC14" s="242"/>
      <c r="FBD14" s="242"/>
      <c r="FBE14" s="242"/>
      <c r="FBF14" s="242"/>
      <c r="FBG14" s="242"/>
      <c r="FBH14" s="242"/>
      <c r="FBI14" s="242"/>
      <c r="FBJ14" s="242"/>
      <c r="FBK14" s="242"/>
      <c r="FBL14" s="242"/>
      <c r="FBM14" s="242"/>
      <c r="FBN14" s="242"/>
      <c r="FBO14" s="242"/>
      <c r="FBP14" s="242"/>
      <c r="FBQ14" s="242"/>
      <c r="FBR14" s="242"/>
      <c r="FBS14" s="242"/>
      <c r="FBT14" s="242"/>
      <c r="FBU14" s="242"/>
      <c r="FBV14" s="242"/>
      <c r="FBW14" s="242"/>
      <c r="FBX14" s="242"/>
      <c r="FBY14" s="242"/>
      <c r="FBZ14" s="242"/>
      <c r="FCA14" s="242"/>
      <c r="FCB14" s="242"/>
      <c r="FCC14" s="242"/>
      <c r="FCD14" s="242"/>
      <c r="FCE14" s="242"/>
      <c r="FCF14" s="242"/>
      <c r="FCG14" s="242"/>
      <c r="FCH14" s="242"/>
      <c r="FCI14" s="242"/>
      <c r="FCJ14" s="242"/>
      <c r="FCK14" s="242"/>
      <c r="FCL14" s="242"/>
      <c r="FCM14" s="242"/>
      <c r="FCN14" s="242"/>
      <c r="FCO14" s="242"/>
      <c r="FCP14" s="242"/>
      <c r="FCQ14" s="242"/>
      <c r="FCR14" s="242"/>
      <c r="FCS14" s="242"/>
      <c r="FCT14" s="242"/>
      <c r="FCU14" s="242"/>
      <c r="FCV14" s="242"/>
      <c r="FCW14" s="242"/>
      <c r="FCX14" s="242"/>
      <c r="FCY14" s="242"/>
      <c r="FCZ14" s="242"/>
      <c r="FDA14" s="242"/>
      <c r="FDB14" s="242"/>
      <c r="FDC14" s="242"/>
      <c r="FDD14" s="242"/>
      <c r="FDE14" s="242"/>
      <c r="FDF14" s="242"/>
      <c r="FDG14" s="242"/>
      <c r="FDH14" s="242"/>
      <c r="FDI14" s="242"/>
      <c r="FDJ14" s="242"/>
      <c r="FDK14" s="242"/>
      <c r="FDL14" s="242"/>
      <c r="FDM14" s="242"/>
      <c r="FDN14" s="242"/>
      <c r="FDO14" s="242"/>
      <c r="FDP14" s="242"/>
      <c r="FDQ14" s="242"/>
      <c r="FDR14" s="242"/>
      <c r="FDS14" s="242"/>
      <c r="FDT14" s="242"/>
      <c r="FDU14" s="242"/>
      <c r="FDV14" s="242"/>
      <c r="FDW14" s="242"/>
      <c r="FDX14" s="242"/>
      <c r="FDY14" s="242"/>
      <c r="FDZ14" s="242"/>
      <c r="FEA14" s="242"/>
      <c r="FEB14" s="242"/>
      <c r="FEC14" s="242"/>
      <c r="FED14" s="242"/>
      <c r="FEE14" s="242"/>
      <c r="FEF14" s="242"/>
      <c r="FEG14" s="242"/>
      <c r="FEH14" s="242"/>
      <c r="FEI14" s="242"/>
      <c r="FEJ14" s="242"/>
      <c r="FEK14" s="242"/>
      <c r="FEL14" s="242"/>
      <c r="FEM14" s="242"/>
      <c r="FEN14" s="242"/>
      <c r="FEO14" s="242"/>
      <c r="FEP14" s="242"/>
      <c r="FEQ14" s="242"/>
      <c r="FER14" s="242"/>
      <c r="FES14" s="242"/>
      <c r="FET14" s="242"/>
      <c r="FEU14" s="242"/>
      <c r="FEV14" s="242"/>
      <c r="FEW14" s="242"/>
      <c r="FEX14" s="242"/>
      <c r="FEY14" s="242"/>
      <c r="FEZ14" s="242"/>
      <c r="FFA14" s="242"/>
      <c r="FFB14" s="242"/>
      <c r="FFC14" s="242"/>
      <c r="FFD14" s="242"/>
      <c r="FFE14" s="242"/>
      <c r="FFF14" s="242"/>
      <c r="FFG14" s="242"/>
      <c r="FFH14" s="242"/>
      <c r="FFI14" s="242"/>
      <c r="FFJ14" s="242"/>
      <c r="FFK14" s="242"/>
      <c r="FFL14" s="242"/>
      <c r="FFM14" s="242"/>
      <c r="FFN14" s="242"/>
      <c r="FFO14" s="242"/>
      <c r="FFP14" s="242"/>
      <c r="FFQ14" s="242"/>
      <c r="FFR14" s="242"/>
      <c r="FFS14" s="242"/>
      <c r="FFT14" s="242"/>
      <c r="FFU14" s="242"/>
      <c r="FFV14" s="242"/>
      <c r="FFW14" s="242"/>
      <c r="FFX14" s="242"/>
      <c r="FFY14" s="242"/>
      <c r="FFZ14" s="242"/>
      <c r="FGA14" s="242"/>
      <c r="FGB14" s="242"/>
      <c r="FGC14" s="242"/>
      <c r="FGD14" s="242"/>
      <c r="FGE14" s="242"/>
      <c r="FGF14" s="242"/>
      <c r="FGG14" s="242"/>
      <c r="FGH14" s="242"/>
      <c r="FGI14" s="242"/>
      <c r="FGJ14" s="242"/>
      <c r="FGK14" s="242"/>
      <c r="FGL14" s="242"/>
      <c r="FGM14" s="242"/>
      <c r="FGN14" s="242"/>
      <c r="FGO14" s="242"/>
      <c r="FGP14" s="242"/>
      <c r="FGQ14" s="242"/>
      <c r="FGR14" s="242"/>
      <c r="FGS14" s="242"/>
      <c r="FGT14" s="242"/>
      <c r="FGU14" s="242"/>
      <c r="FGV14" s="242"/>
      <c r="FGW14" s="242"/>
      <c r="FGX14" s="242"/>
      <c r="FGY14" s="242"/>
      <c r="FGZ14" s="242"/>
      <c r="FHA14" s="242"/>
      <c r="FHB14" s="242"/>
      <c r="FHC14" s="242"/>
      <c r="FHD14" s="242"/>
      <c r="FHE14" s="242"/>
      <c r="FHF14" s="242"/>
      <c r="FHG14" s="242"/>
      <c r="FHH14" s="242"/>
      <c r="FHI14" s="242"/>
      <c r="FHJ14" s="242"/>
      <c r="FHK14" s="242"/>
      <c r="FHL14" s="242"/>
      <c r="FHM14" s="242"/>
      <c r="FHN14" s="242"/>
      <c r="FHO14" s="242"/>
      <c r="FHP14" s="242"/>
      <c r="FHQ14" s="242"/>
      <c r="FHR14" s="242"/>
      <c r="FHS14" s="242"/>
      <c r="FHT14" s="242"/>
      <c r="FHU14" s="242"/>
      <c r="FHV14" s="242"/>
      <c r="FHW14" s="242"/>
      <c r="FHX14" s="242"/>
      <c r="FHY14" s="242"/>
      <c r="FHZ14" s="242"/>
      <c r="FIA14" s="242"/>
      <c r="FIB14" s="242"/>
      <c r="FIC14" s="242"/>
      <c r="FID14" s="242"/>
      <c r="FIE14" s="242"/>
      <c r="FIF14" s="242"/>
      <c r="FIG14" s="242"/>
      <c r="FIH14" s="242"/>
      <c r="FII14" s="242"/>
      <c r="FIJ14" s="242"/>
      <c r="FIK14" s="242"/>
      <c r="FIL14" s="242"/>
      <c r="FIM14" s="242"/>
      <c r="FIN14" s="242"/>
      <c r="FIO14" s="242"/>
      <c r="FIP14" s="242"/>
      <c r="FIQ14" s="242"/>
      <c r="FIR14" s="242"/>
      <c r="FIS14" s="242"/>
      <c r="FIT14" s="242"/>
      <c r="FIU14" s="242"/>
      <c r="FIV14" s="242"/>
      <c r="FIW14" s="242"/>
      <c r="FIX14" s="242"/>
      <c r="FIY14" s="242"/>
      <c r="FIZ14" s="242"/>
      <c r="FJA14" s="242"/>
      <c r="FJB14" s="242"/>
      <c r="FJC14" s="242"/>
      <c r="FJD14" s="242"/>
      <c r="FJE14" s="242"/>
      <c r="FJF14" s="242"/>
      <c r="FJG14" s="242"/>
      <c r="FJH14" s="242"/>
      <c r="FJI14" s="242"/>
      <c r="FJJ14" s="242"/>
      <c r="FJK14" s="242"/>
      <c r="FJL14" s="242"/>
      <c r="FJM14" s="242"/>
      <c r="FJN14" s="242"/>
      <c r="FJO14" s="242"/>
      <c r="FJP14" s="242"/>
      <c r="FJQ14" s="242"/>
      <c r="FJR14" s="242"/>
      <c r="FJS14" s="242"/>
      <c r="FJT14" s="242"/>
      <c r="FJU14" s="242"/>
      <c r="FJV14" s="242"/>
      <c r="FJW14" s="242"/>
      <c r="FJX14" s="242"/>
      <c r="FJY14" s="242"/>
      <c r="FJZ14" s="242"/>
      <c r="FKA14" s="242"/>
      <c r="FKB14" s="242"/>
      <c r="FKC14" s="242"/>
      <c r="FKD14" s="242"/>
      <c r="FKE14" s="242"/>
      <c r="FKF14" s="242"/>
      <c r="FKG14" s="242"/>
      <c r="FKH14" s="242"/>
      <c r="FKI14" s="242"/>
      <c r="FKJ14" s="242"/>
      <c r="FKK14" s="242"/>
      <c r="FKL14" s="242"/>
      <c r="FKM14" s="242"/>
      <c r="FKN14" s="242"/>
      <c r="FKO14" s="242"/>
      <c r="FKP14" s="242"/>
      <c r="FKQ14" s="242"/>
      <c r="FKR14" s="242"/>
      <c r="FKS14" s="242"/>
      <c r="FKT14" s="242"/>
      <c r="FKU14" s="242"/>
      <c r="FKV14" s="242"/>
      <c r="FKW14" s="242"/>
      <c r="FKX14" s="242"/>
      <c r="FKY14" s="242"/>
      <c r="FKZ14" s="242"/>
      <c r="FLA14" s="242"/>
      <c r="FLB14" s="242"/>
      <c r="FLC14" s="242"/>
      <c r="FLD14" s="242"/>
      <c r="FLE14" s="242"/>
      <c r="FLF14" s="242"/>
      <c r="FLG14" s="242"/>
      <c r="FLH14" s="242"/>
      <c r="FLI14" s="242"/>
      <c r="FLJ14" s="242"/>
      <c r="FLK14" s="242"/>
      <c r="FLL14" s="242"/>
      <c r="FLM14" s="242"/>
      <c r="FLN14" s="242"/>
      <c r="FLO14" s="242"/>
      <c r="FLP14" s="242"/>
      <c r="FLQ14" s="242"/>
      <c r="FLR14" s="242"/>
      <c r="FLS14" s="242"/>
      <c r="FLT14" s="242"/>
      <c r="FLU14" s="242"/>
      <c r="FLV14" s="242"/>
      <c r="FLW14" s="242"/>
      <c r="FLX14" s="242"/>
      <c r="FLY14" s="242"/>
      <c r="FLZ14" s="242"/>
      <c r="FMA14" s="242"/>
      <c r="FMB14" s="242"/>
      <c r="FMC14" s="242"/>
      <c r="FMD14" s="242"/>
      <c r="FME14" s="242"/>
      <c r="FMF14" s="242"/>
      <c r="FMG14" s="242"/>
      <c r="FMH14" s="242"/>
      <c r="FMI14" s="242"/>
      <c r="FMJ14" s="242"/>
      <c r="FMK14" s="242"/>
      <c r="FML14" s="242"/>
      <c r="FMM14" s="242"/>
      <c r="FMN14" s="242"/>
      <c r="FMO14" s="242"/>
      <c r="FMP14" s="242"/>
      <c r="FMQ14" s="242"/>
      <c r="FMR14" s="242"/>
      <c r="FMS14" s="242"/>
      <c r="FMT14" s="242"/>
      <c r="FMU14" s="242"/>
      <c r="FMV14" s="242"/>
      <c r="FMW14" s="242"/>
      <c r="FMX14" s="242"/>
      <c r="FMY14" s="242"/>
      <c r="FMZ14" s="242"/>
      <c r="FNA14" s="242"/>
      <c r="FNB14" s="242"/>
      <c r="FNC14" s="242"/>
      <c r="FND14" s="242"/>
      <c r="FNE14" s="242"/>
      <c r="FNF14" s="242"/>
      <c r="FNG14" s="242"/>
      <c r="FNH14" s="242"/>
      <c r="FNI14" s="242"/>
      <c r="FNJ14" s="242"/>
      <c r="FNK14" s="242"/>
      <c r="FNL14" s="242"/>
      <c r="FNM14" s="242"/>
      <c r="FNN14" s="242"/>
      <c r="FNO14" s="242"/>
      <c r="FNP14" s="242"/>
      <c r="FNQ14" s="242"/>
      <c r="FNR14" s="242"/>
      <c r="FNS14" s="242"/>
      <c r="FNT14" s="242"/>
      <c r="FNU14" s="242"/>
      <c r="FNV14" s="242"/>
      <c r="FNW14" s="242"/>
      <c r="FNX14" s="242"/>
      <c r="FNY14" s="242"/>
      <c r="FNZ14" s="242"/>
      <c r="FOA14" s="242"/>
      <c r="FOB14" s="242"/>
      <c r="FOC14" s="242"/>
      <c r="FOD14" s="242"/>
      <c r="FOE14" s="242"/>
      <c r="FOF14" s="242"/>
      <c r="FOG14" s="242"/>
      <c r="FOH14" s="242"/>
      <c r="FOI14" s="242"/>
      <c r="FOJ14" s="242"/>
      <c r="FOK14" s="242"/>
      <c r="FOL14" s="242"/>
      <c r="FOM14" s="242"/>
      <c r="FON14" s="242"/>
      <c r="FOO14" s="242"/>
      <c r="FOP14" s="242"/>
      <c r="FOQ14" s="242"/>
      <c r="FOR14" s="242"/>
      <c r="FOS14" s="242"/>
      <c r="FOT14" s="242"/>
      <c r="FOU14" s="242"/>
      <c r="FOV14" s="242"/>
      <c r="FOW14" s="242"/>
      <c r="FOX14" s="242"/>
      <c r="FOY14" s="242"/>
      <c r="FOZ14" s="242"/>
      <c r="FPA14" s="242"/>
      <c r="FPB14" s="242"/>
      <c r="FPC14" s="242"/>
      <c r="FPD14" s="242"/>
      <c r="FPE14" s="242"/>
      <c r="FPF14" s="242"/>
      <c r="FPG14" s="242"/>
      <c r="FPH14" s="242"/>
      <c r="FPI14" s="242"/>
      <c r="FPJ14" s="242"/>
      <c r="FPK14" s="242"/>
      <c r="FPL14" s="242"/>
      <c r="FPM14" s="242"/>
      <c r="FPN14" s="242"/>
      <c r="FPO14" s="242"/>
      <c r="FPP14" s="242"/>
      <c r="FPQ14" s="242"/>
      <c r="FPR14" s="242"/>
      <c r="FPS14" s="242"/>
      <c r="FPT14" s="242"/>
      <c r="FPU14" s="242"/>
      <c r="FPV14" s="242"/>
      <c r="FPW14" s="242"/>
      <c r="FPX14" s="242"/>
      <c r="FPY14" s="242"/>
      <c r="FPZ14" s="242"/>
      <c r="FQA14" s="242"/>
      <c r="FQB14" s="242"/>
      <c r="FQC14" s="242"/>
      <c r="FQD14" s="242"/>
      <c r="FQE14" s="242"/>
      <c r="FQF14" s="242"/>
      <c r="FQG14" s="242"/>
      <c r="FQH14" s="242"/>
      <c r="FQI14" s="242"/>
      <c r="FQJ14" s="242"/>
      <c r="FQK14" s="242"/>
      <c r="FQL14" s="242"/>
      <c r="FQM14" s="242"/>
      <c r="FQN14" s="242"/>
      <c r="FQO14" s="242"/>
      <c r="FQP14" s="242"/>
      <c r="FQQ14" s="242"/>
      <c r="FQR14" s="242"/>
      <c r="FQS14" s="242"/>
      <c r="FQT14" s="242"/>
      <c r="FQU14" s="242"/>
      <c r="FQV14" s="242"/>
      <c r="FQW14" s="242"/>
      <c r="FQX14" s="242"/>
      <c r="FQY14" s="242"/>
      <c r="FQZ14" s="242"/>
      <c r="FRA14" s="242"/>
      <c r="FRB14" s="242"/>
      <c r="FRC14" s="242"/>
      <c r="FRD14" s="242"/>
      <c r="FRE14" s="242"/>
      <c r="FRF14" s="242"/>
      <c r="FRG14" s="242"/>
      <c r="FRH14" s="242"/>
      <c r="FRI14" s="242"/>
      <c r="FRJ14" s="242"/>
      <c r="FRK14" s="242"/>
      <c r="FRL14" s="242"/>
      <c r="FRM14" s="242"/>
      <c r="FRN14" s="242"/>
      <c r="FRO14" s="242"/>
      <c r="FRP14" s="242"/>
      <c r="FRQ14" s="242"/>
      <c r="FRR14" s="242"/>
      <c r="FRS14" s="242"/>
      <c r="FRT14" s="242"/>
      <c r="FRU14" s="242"/>
      <c r="FRV14" s="242"/>
      <c r="FRW14" s="242"/>
      <c r="FRX14" s="242"/>
      <c r="FRY14" s="242"/>
      <c r="FRZ14" s="242"/>
      <c r="FSA14" s="242"/>
      <c r="FSB14" s="242"/>
      <c r="FSC14" s="242"/>
      <c r="FSD14" s="242"/>
      <c r="FSE14" s="242"/>
      <c r="FSF14" s="242"/>
      <c r="FSG14" s="242"/>
      <c r="FSH14" s="242"/>
      <c r="FSI14" s="242"/>
      <c r="FSJ14" s="242"/>
      <c r="FSK14" s="242"/>
      <c r="FSL14" s="242"/>
      <c r="FSM14" s="242"/>
      <c r="FSN14" s="242"/>
      <c r="FSO14" s="242"/>
      <c r="FSP14" s="242"/>
      <c r="FSQ14" s="242"/>
      <c r="FSR14" s="242"/>
      <c r="FSS14" s="242"/>
      <c r="FST14" s="242"/>
      <c r="FSU14" s="242"/>
      <c r="FSV14" s="242"/>
      <c r="FSW14" s="242"/>
      <c r="FSX14" s="242"/>
      <c r="FSY14" s="242"/>
      <c r="FSZ14" s="242"/>
      <c r="FTA14" s="242"/>
      <c r="FTB14" s="242"/>
      <c r="FTC14" s="242"/>
      <c r="FTD14" s="242"/>
      <c r="FTE14" s="242"/>
      <c r="FTF14" s="242"/>
      <c r="FTG14" s="242"/>
      <c r="FTH14" s="242"/>
      <c r="FTI14" s="242"/>
      <c r="FTJ14" s="242"/>
      <c r="FTK14" s="242"/>
      <c r="FTL14" s="242"/>
      <c r="FTM14" s="242"/>
      <c r="FTN14" s="242"/>
      <c r="FTO14" s="242"/>
      <c r="FTP14" s="242"/>
      <c r="FTQ14" s="242"/>
      <c r="FTR14" s="242"/>
      <c r="FTS14" s="242"/>
      <c r="FTT14" s="242"/>
      <c r="FTU14" s="242"/>
      <c r="FTV14" s="242"/>
      <c r="FTW14" s="242"/>
      <c r="FTX14" s="242"/>
      <c r="FTY14" s="242"/>
      <c r="FTZ14" s="242"/>
      <c r="FUA14" s="242"/>
      <c r="FUB14" s="242"/>
      <c r="FUC14" s="242"/>
      <c r="FUD14" s="242"/>
      <c r="FUE14" s="242"/>
      <c r="FUF14" s="242"/>
      <c r="FUG14" s="242"/>
      <c r="FUH14" s="242"/>
      <c r="FUI14" s="242"/>
      <c r="FUJ14" s="242"/>
      <c r="FUK14" s="242"/>
      <c r="FUL14" s="242"/>
      <c r="FUM14" s="242"/>
      <c r="FUN14" s="242"/>
      <c r="FUO14" s="242"/>
      <c r="FUP14" s="242"/>
      <c r="FUQ14" s="242"/>
      <c r="FUR14" s="242"/>
      <c r="FUS14" s="242"/>
      <c r="FUT14" s="242"/>
      <c r="FUU14" s="242"/>
      <c r="FUV14" s="242"/>
      <c r="FUW14" s="242"/>
      <c r="FUX14" s="242"/>
      <c r="FUY14" s="242"/>
      <c r="FUZ14" s="242"/>
      <c r="FVA14" s="242"/>
      <c r="FVB14" s="242"/>
      <c r="FVC14" s="242"/>
      <c r="FVD14" s="242"/>
      <c r="FVE14" s="242"/>
      <c r="FVF14" s="242"/>
      <c r="FVG14" s="242"/>
      <c r="FVH14" s="242"/>
      <c r="FVI14" s="242"/>
      <c r="FVJ14" s="242"/>
      <c r="FVK14" s="242"/>
      <c r="FVL14" s="242"/>
      <c r="FVM14" s="242"/>
      <c r="FVN14" s="242"/>
      <c r="FVO14" s="242"/>
      <c r="FVP14" s="242"/>
      <c r="FVQ14" s="242"/>
      <c r="FVR14" s="242"/>
      <c r="FVS14" s="242"/>
      <c r="FVT14" s="242"/>
      <c r="FVU14" s="242"/>
      <c r="FVV14" s="242"/>
      <c r="FVW14" s="242"/>
      <c r="FVX14" s="242"/>
      <c r="FVY14" s="242"/>
      <c r="FVZ14" s="242"/>
      <c r="FWA14" s="242"/>
      <c r="FWB14" s="242"/>
      <c r="FWC14" s="242"/>
      <c r="FWD14" s="242"/>
      <c r="FWE14" s="242"/>
      <c r="FWF14" s="242"/>
      <c r="FWG14" s="242"/>
      <c r="FWH14" s="242"/>
      <c r="FWI14" s="242"/>
      <c r="FWJ14" s="242"/>
      <c r="FWK14" s="242"/>
      <c r="FWL14" s="242"/>
      <c r="FWM14" s="242"/>
      <c r="FWN14" s="242"/>
      <c r="FWO14" s="242"/>
      <c r="FWP14" s="242"/>
      <c r="FWQ14" s="242"/>
      <c r="FWR14" s="242"/>
      <c r="FWS14" s="242"/>
      <c r="FWT14" s="242"/>
      <c r="FWU14" s="242"/>
      <c r="FWV14" s="242"/>
      <c r="FWW14" s="242"/>
      <c r="FWX14" s="242"/>
      <c r="FWY14" s="242"/>
      <c r="FWZ14" s="242"/>
      <c r="FXA14" s="242"/>
      <c r="FXB14" s="242"/>
      <c r="FXC14" s="242"/>
      <c r="FXD14" s="242"/>
      <c r="FXE14" s="242"/>
      <c r="FXF14" s="242"/>
      <c r="FXG14" s="242"/>
      <c r="FXH14" s="242"/>
      <c r="FXI14" s="242"/>
      <c r="FXJ14" s="242"/>
      <c r="FXK14" s="242"/>
      <c r="FXL14" s="242"/>
      <c r="FXM14" s="242"/>
      <c r="FXN14" s="242"/>
      <c r="FXO14" s="242"/>
      <c r="FXP14" s="242"/>
      <c r="FXQ14" s="242"/>
      <c r="FXR14" s="242"/>
      <c r="FXS14" s="242"/>
      <c r="FXT14" s="242"/>
      <c r="FXU14" s="242"/>
      <c r="FXV14" s="242"/>
      <c r="FXW14" s="242"/>
      <c r="FXX14" s="242"/>
      <c r="FXY14" s="242"/>
      <c r="FXZ14" s="242"/>
      <c r="FYA14" s="242"/>
      <c r="FYB14" s="242"/>
      <c r="FYC14" s="242"/>
      <c r="FYD14" s="242"/>
      <c r="FYE14" s="242"/>
      <c r="FYF14" s="242"/>
      <c r="FYG14" s="242"/>
      <c r="FYH14" s="242"/>
      <c r="FYI14" s="242"/>
      <c r="FYJ14" s="242"/>
      <c r="FYK14" s="242"/>
      <c r="FYL14" s="242"/>
      <c r="FYM14" s="242"/>
      <c r="FYN14" s="242"/>
      <c r="FYO14" s="242"/>
      <c r="FYP14" s="242"/>
      <c r="FYQ14" s="242"/>
      <c r="FYR14" s="242"/>
      <c r="FYS14" s="242"/>
      <c r="FYT14" s="242"/>
      <c r="FYU14" s="242"/>
      <c r="FYV14" s="242"/>
      <c r="FYW14" s="242"/>
      <c r="FYX14" s="242"/>
      <c r="FYY14" s="242"/>
      <c r="FYZ14" s="242"/>
      <c r="FZA14" s="242"/>
      <c r="FZB14" s="242"/>
      <c r="FZC14" s="242"/>
      <c r="FZD14" s="242"/>
      <c r="FZE14" s="242"/>
      <c r="FZF14" s="242"/>
      <c r="FZG14" s="242"/>
      <c r="FZH14" s="242"/>
      <c r="FZI14" s="242"/>
      <c r="FZJ14" s="242"/>
      <c r="FZK14" s="242"/>
      <c r="FZL14" s="242"/>
      <c r="FZM14" s="242"/>
      <c r="FZN14" s="242"/>
      <c r="FZO14" s="242"/>
      <c r="FZP14" s="242"/>
      <c r="FZQ14" s="242"/>
      <c r="FZR14" s="242"/>
      <c r="FZS14" s="242"/>
      <c r="FZT14" s="242"/>
      <c r="FZU14" s="242"/>
      <c r="FZV14" s="242"/>
      <c r="FZW14" s="242"/>
      <c r="FZX14" s="242"/>
      <c r="FZY14" s="242"/>
      <c r="FZZ14" s="242"/>
      <c r="GAA14" s="242"/>
      <c r="GAB14" s="242"/>
      <c r="GAC14" s="242"/>
      <c r="GAD14" s="242"/>
      <c r="GAE14" s="242"/>
      <c r="GAF14" s="242"/>
      <c r="GAG14" s="242"/>
      <c r="GAH14" s="242"/>
      <c r="GAI14" s="242"/>
      <c r="GAJ14" s="242"/>
      <c r="GAK14" s="242"/>
      <c r="GAL14" s="242"/>
      <c r="GAM14" s="242"/>
      <c r="GAN14" s="242"/>
      <c r="GAO14" s="242"/>
      <c r="GAP14" s="242"/>
      <c r="GAQ14" s="242"/>
      <c r="GAR14" s="242"/>
      <c r="GAS14" s="242"/>
      <c r="GAT14" s="242"/>
      <c r="GAU14" s="242"/>
      <c r="GAV14" s="242"/>
      <c r="GAW14" s="242"/>
      <c r="GAX14" s="242"/>
      <c r="GAY14" s="242"/>
      <c r="GAZ14" s="242"/>
      <c r="GBA14" s="242"/>
      <c r="GBB14" s="242"/>
      <c r="GBC14" s="242"/>
      <c r="GBD14" s="242"/>
      <c r="GBE14" s="242"/>
      <c r="GBF14" s="242"/>
      <c r="GBG14" s="242"/>
      <c r="GBH14" s="242"/>
      <c r="GBI14" s="242"/>
      <c r="GBJ14" s="242"/>
      <c r="GBK14" s="242"/>
      <c r="GBL14" s="242"/>
      <c r="GBM14" s="242"/>
      <c r="GBN14" s="242"/>
      <c r="GBO14" s="242"/>
      <c r="GBP14" s="242"/>
      <c r="GBQ14" s="242"/>
      <c r="GBR14" s="242"/>
      <c r="GBS14" s="242"/>
      <c r="GBT14" s="242"/>
      <c r="GBU14" s="242"/>
      <c r="GBV14" s="242"/>
      <c r="GBW14" s="242"/>
      <c r="GBX14" s="242"/>
      <c r="GBY14" s="242"/>
      <c r="GBZ14" s="242"/>
      <c r="GCA14" s="242"/>
      <c r="GCB14" s="242"/>
      <c r="GCC14" s="242"/>
      <c r="GCD14" s="242"/>
      <c r="GCE14" s="242"/>
      <c r="GCF14" s="242"/>
      <c r="GCG14" s="242"/>
      <c r="GCH14" s="242"/>
      <c r="GCI14" s="242"/>
      <c r="GCJ14" s="242"/>
      <c r="GCK14" s="242"/>
      <c r="GCL14" s="242"/>
      <c r="GCM14" s="242"/>
      <c r="GCN14" s="242"/>
      <c r="GCO14" s="242"/>
      <c r="GCP14" s="242"/>
      <c r="GCQ14" s="242"/>
      <c r="GCR14" s="242"/>
      <c r="GCS14" s="242"/>
      <c r="GCT14" s="242"/>
      <c r="GCU14" s="242"/>
      <c r="GCV14" s="242"/>
      <c r="GCW14" s="242"/>
      <c r="GCX14" s="242"/>
      <c r="GCY14" s="242"/>
      <c r="GCZ14" s="242"/>
      <c r="GDA14" s="242"/>
      <c r="GDB14" s="242"/>
      <c r="GDC14" s="242"/>
      <c r="GDD14" s="242"/>
      <c r="GDE14" s="242"/>
      <c r="GDF14" s="242"/>
      <c r="GDG14" s="242"/>
      <c r="GDH14" s="242"/>
      <c r="GDI14" s="242"/>
      <c r="GDJ14" s="242"/>
      <c r="GDK14" s="242"/>
      <c r="GDL14" s="242"/>
      <c r="GDM14" s="242"/>
      <c r="GDN14" s="242"/>
      <c r="GDO14" s="242"/>
      <c r="GDP14" s="242"/>
      <c r="GDQ14" s="242"/>
      <c r="GDR14" s="242"/>
      <c r="GDS14" s="242"/>
      <c r="GDT14" s="242"/>
      <c r="GDU14" s="242"/>
      <c r="GDV14" s="242"/>
      <c r="GDW14" s="242"/>
      <c r="GDX14" s="242"/>
      <c r="GDY14" s="242"/>
      <c r="GDZ14" s="242"/>
      <c r="GEA14" s="242"/>
      <c r="GEB14" s="242"/>
      <c r="GEC14" s="242"/>
      <c r="GED14" s="242"/>
      <c r="GEE14" s="242"/>
      <c r="GEF14" s="242"/>
      <c r="GEG14" s="242"/>
      <c r="GEH14" s="242"/>
      <c r="GEI14" s="242"/>
      <c r="GEJ14" s="242"/>
      <c r="GEK14" s="242"/>
      <c r="GEL14" s="242"/>
      <c r="GEM14" s="242"/>
      <c r="GEN14" s="242"/>
      <c r="GEO14" s="242"/>
      <c r="GEP14" s="242"/>
      <c r="GEQ14" s="242"/>
      <c r="GER14" s="242"/>
      <c r="GES14" s="242"/>
      <c r="GET14" s="242"/>
      <c r="GEU14" s="242"/>
      <c r="GEV14" s="242"/>
      <c r="GEW14" s="242"/>
      <c r="GEX14" s="242"/>
      <c r="GEY14" s="242"/>
      <c r="GEZ14" s="242"/>
      <c r="GFA14" s="242"/>
      <c r="GFB14" s="242"/>
      <c r="GFC14" s="242"/>
      <c r="GFD14" s="242"/>
      <c r="GFE14" s="242"/>
      <c r="GFF14" s="242"/>
      <c r="GFG14" s="242"/>
      <c r="GFH14" s="242"/>
      <c r="GFI14" s="242"/>
      <c r="GFJ14" s="242"/>
      <c r="GFK14" s="242"/>
      <c r="GFL14" s="242"/>
      <c r="GFM14" s="242"/>
      <c r="GFN14" s="242"/>
      <c r="GFO14" s="242"/>
      <c r="GFP14" s="242"/>
      <c r="GFQ14" s="242"/>
      <c r="GFR14" s="242"/>
      <c r="GFS14" s="242"/>
      <c r="GFT14" s="242"/>
      <c r="GFU14" s="242"/>
      <c r="GFV14" s="242"/>
      <c r="GFW14" s="242"/>
      <c r="GFX14" s="242"/>
      <c r="GFY14" s="242"/>
      <c r="GFZ14" s="242"/>
      <c r="GGA14" s="242"/>
      <c r="GGB14" s="242"/>
      <c r="GGC14" s="242"/>
      <c r="GGD14" s="242"/>
      <c r="GGE14" s="242"/>
      <c r="GGF14" s="242"/>
      <c r="GGG14" s="242"/>
      <c r="GGH14" s="242"/>
      <c r="GGI14" s="242"/>
      <c r="GGJ14" s="242"/>
      <c r="GGK14" s="242"/>
      <c r="GGL14" s="242"/>
      <c r="GGM14" s="242"/>
      <c r="GGN14" s="242"/>
      <c r="GGO14" s="242"/>
      <c r="GGP14" s="242"/>
      <c r="GGQ14" s="242"/>
      <c r="GGR14" s="242"/>
      <c r="GGS14" s="242"/>
      <c r="GGT14" s="242"/>
      <c r="GGU14" s="242"/>
      <c r="GGV14" s="242"/>
      <c r="GGW14" s="242"/>
      <c r="GGX14" s="242"/>
      <c r="GGY14" s="242"/>
      <c r="GGZ14" s="242"/>
      <c r="GHA14" s="242"/>
      <c r="GHB14" s="242"/>
      <c r="GHC14" s="242"/>
      <c r="GHD14" s="242"/>
      <c r="GHE14" s="242"/>
      <c r="GHF14" s="242"/>
      <c r="GHG14" s="242"/>
      <c r="GHH14" s="242"/>
      <c r="GHI14" s="242"/>
      <c r="GHJ14" s="242"/>
      <c r="GHK14" s="242"/>
      <c r="GHL14" s="242"/>
      <c r="GHM14" s="242"/>
      <c r="GHN14" s="242"/>
      <c r="GHO14" s="242"/>
      <c r="GHP14" s="242"/>
      <c r="GHQ14" s="242"/>
      <c r="GHR14" s="242"/>
      <c r="GHS14" s="242"/>
      <c r="GHT14" s="242"/>
      <c r="GHU14" s="242"/>
      <c r="GHV14" s="242"/>
      <c r="GHW14" s="242"/>
      <c r="GHX14" s="242"/>
      <c r="GHY14" s="242"/>
      <c r="GHZ14" s="242"/>
      <c r="GIA14" s="242"/>
      <c r="GIB14" s="242"/>
      <c r="GIC14" s="242"/>
      <c r="GID14" s="242"/>
      <c r="GIE14" s="242"/>
      <c r="GIF14" s="242"/>
      <c r="GIG14" s="242"/>
      <c r="GIH14" s="242"/>
      <c r="GII14" s="242"/>
      <c r="GIJ14" s="242"/>
      <c r="GIK14" s="242"/>
      <c r="GIL14" s="242"/>
      <c r="GIM14" s="242"/>
      <c r="GIN14" s="242"/>
      <c r="GIO14" s="242"/>
      <c r="GIP14" s="242"/>
      <c r="GIQ14" s="242"/>
      <c r="GIR14" s="242"/>
      <c r="GIS14" s="242"/>
      <c r="GIT14" s="242"/>
      <c r="GIU14" s="242"/>
      <c r="GIV14" s="242"/>
      <c r="GIW14" s="242"/>
      <c r="GIX14" s="242"/>
      <c r="GIY14" s="242"/>
      <c r="GIZ14" s="242"/>
      <c r="GJA14" s="242"/>
      <c r="GJB14" s="242"/>
      <c r="GJC14" s="242"/>
      <c r="GJD14" s="242"/>
      <c r="GJE14" s="242"/>
      <c r="GJF14" s="242"/>
      <c r="GJG14" s="242"/>
      <c r="GJH14" s="242"/>
      <c r="GJI14" s="242"/>
      <c r="GJJ14" s="242"/>
      <c r="GJK14" s="242"/>
      <c r="GJL14" s="242"/>
      <c r="GJM14" s="242"/>
      <c r="GJN14" s="242"/>
      <c r="GJO14" s="242"/>
      <c r="GJP14" s="242"/>
      <c r="GJQ14" s="242"/>
      <c r="GJR14" s="242"/>
      <c r="GJS14" s="242"/>
      <c r="GJT14" s="242"/>
      <c r="GJU14" s="242"/>
      <c r="GJV14" s="242"/>
      <c r="GJW14" s="242"/>
      <c r="GJX14" s="242"/>
      <c r="GJY14" s="242"/>
      <c r="GJZ14" s="242"/>
      <c r="GKA14" s="242"/>
      <c r="GKB14" s="242"/>
      <c r="GKC14" s="242"/>
      <c r="GKD14" s="242"/>
      <c r="GKE14" s="242"/>
      <c r="GKF14" s="242"/>
      <c r="GKG14" s="242"/>
      <c r="GKH14" s="242"/>
      <c r="GKI14" s="242"/>
      <c r="GKJ14" s="242"/>
      <c r="GKK14" s="242"/>
      <c r="GKL14" s="242"/>
      <c r="GKM14" s="242"/>
      <c r="GKN14" s="242"/>
      <c r="GKO14" s="242"/>
      <c r="GKP14" s="242"/>
      <c r="GKQ14" s="242"/>
      <c r="GKR14" s="242"/>
      <c r="GKS14" s="242"/>
      <c r="GKT14" s="242"/>
      <c r="GKU14" s="242"/>
      <c r="GKV14" s="242"/>
      <c r="GKW14" s="242"/>
      <c r="GKX14" s="242"/>
      <c r="GKY14" s="242"/>
      <c r="GKZ14" s="242"/>
      <c r="GLA14" s="242"/>
      <c r="GLB14" s="242"/>
      <c r="GLC14" s="242"/>
      <c r="GLD14" s="242"/>
      <c r="GLE14" s="242"/>
      <c r="GLF14" s="242"/>
      <c r="GLG14" s="242"/>
      <c r="GLH14" s="242"/>
      <c r="GLI14" s="242"/>
      <c r="GLJ14" s="242"/>
      <c r="GLK14" s="242"/>
      <c r="GLL14" s="242"/>
      <c r="GLM14" s="242"/>
      <c r="GLN14" s="242"/>
      <c r="GLO14" s="242"/>
      <c r="GLP14" s="242"/>
      <c r="GLQ14" s="242"/>
      <c r="GLR14" s="242"/>
      <c r="GLS14" s="242"/>
      <c r="GLT14" s="242"/>
      <c r="GLU14" s="242"/>
      <c r="GLV14" s="242"/>
      <c r="GLW14" s="242"/>
      <c r="GLX14" s="242"/>
      <c r="GLY14" s="242"/>
      <c r="GLZ14" s="242"/>
      <c r="GMA14" s="242"/>
      <c r="GMB14" s="242"/>
      <c r="GMC14" s="242"/>
      <c r="GMD14" s="242"/>
      <c r="GME14" s="242"/>
      <c r="GMF14" s="242"/>
      <c r="GMG14" s="242"/>
      <c r="GMH14" s="242"/>
      <c r="GMI14" s="242"/>
      <c r="GMJ14" s="242"/>
      <c r="GMK14" s="242"/>
      <c r="GML14" s="242"/>
      <c r="GMM14" s="242"/>
      <c r="GMN14" s="242"/>
      <c r="GMO14" s="242"/>
      <c r="GMP14" s="242"/>
      <c r="GMQ14" s="242"/>
      <c r="GMR14" s="242"/>
      <c r="GMS14" s="242"/>
      <c r="GMT14" s="242"/>
      <c r="GMU14" s="242"/>
      <c r="GMV14" s="242"/>
      <c r="GMW14" s="242"/>
      <c r="GMX14" s="242"/>
      <c r="GMY14" s="242"/>
      <c r="GMZ14" s="242"/>
      <c r="GNA14" s="242"/>
      <c r="GNB14" s="242"/>
      <c r="GNC14" s="242"/>
      <c r="GND14" s="242"/>
      <c r="GNE14" s="242"/>
      <c r="GNF14" s="242"/>
      <c r="GNG14" s="242"/>
      <c r="GNH14" s="242"/>
      <c r="GNI14" s="242"/>
      <c r="GNJ14" s="242"/>
      <c r="GNK14" s="242"/>
      <c r="GNL14" s="242"/>
      <c r="GNM14" s="242"/>
      <c r="GNN14" s="242"/>
      <c r="GNO14" s="242"/>
      <c r="GNP14" s="242"/>
      <c r="GNQ14" s="242"/>
      <c r="GNR14" s="242"/>
      <c r="GNS14" s="242"/>
      <c r="GNT14" s="242"/>
      <c r="GNU14" s="242"/>
      <c r="GNV14" s="242"/>
      <c r="GNW14" s="242"/>
      <c r="GNX14" s="242"/>
      <c r="GNY14" s="242"/>
      <c r="GNZ14" s="242"/>
      <c r="GOA14" s="242"/>
      <c r="GOB14" s="242"/>
      <c r="GOC14" s="242"/>
      <c r="GOD14" s="242"/>
      <c r="GOE14" s="242"/>
      <c r="GOF14" s="242"/>
      <c r="GOG14" s="242"/>
      <c r="GOH14" s="242"/>
      <c r="GOI14" s="242"/>
      <c r="GOJ14" s="242"/>
      <c r="GOK14" s="242"/>
      <c r="GOL14" s="242"/>
      <c r="GOM14" s="242"/>
      <c r="GON14" s="242"/>
      <c r="GOO14" s="242"/>
      <c r="GOP14" s="242"/>
      <c r="GOQ14" s="242"/>
      <c r="GOR14" s="242"/>
      <c r="GOS14" s="242"/>
      <c r="GOT14" s="242"/>
      <c r="GOU14" s="242"/>
      <c r="GOV14" s="242"/>
      <c r="GOW14" s="242"/>
      <c r="GOX14" s="242"/>
      <c r="GOY14" s="242"/>
      <c r="GOZ14" s="242"/>
      <c r="GPA14" s="242"/>
      <c r="GPB14" s="242"/>
      <c r="GPC14" s="242"/>
      <c r="GPD14" s="242"/>
      <c r="GPE14" s="242"/>
      <c r="GPF14" s="242"/>
      <c r="GPG14" s="242"/>
      <c r="GPH14" s="242"/>
      <c r="GPI14" s="242"/>
      <c r="GPJ14" s="242"/>
      <c r="GPK14" s="242"/>
      <c r="GPL14" s="242"/>
      <c r="GPM14" s="242"/>
      <c r="GPN14" s="242"/>
      <c r="GPO14" s="242"/>
      <c r="GPP14" s="242"/>
      <c r="GPQ14" s="242"/>
      <c r="GPR14" s="242"/>
      <c r="GPS14" s="242"/>
      <c r="GPT14" s="242"/>
      <c r="GPU14" s="242"/>
      <c r="GPV14" s="242"/>
      <c r="GPW14" s="242"/>
      <c r="GPX14" s="242"/>
      <c r="GPY14" s="242"/>
      <c r="GPZ14" s="242"/>
      <c r="GQA14" s="242"/>
      <c r="GQB14" s="242"/>
      <c r="GQC14" s="242"/>
      <c r="GQD14" s="242"/>
      <c r="GQE14" s="242"/>
      <c r="GQF14" s="242"/>
      <c r="GQG14" s="242"/>
      <c r="GQH14" s="242"/>
      <c r="GQI14" s="242"/>
      <c r="GQJ14" s="242"/>
      <c r="GQK14" s="242"/>
      <c r="GQL14" s="242"/>
      <c r="GQM14" s="242"/>
      <c r="GQN14" s="242"/>
      <c r="GQO14" s="242"/>
      <c r="GQP14" s="242"/>
      <c r="GQQ14" s="242"/>
      <c r="GQR14" s="242"/>
      <c r="GQS14" s="242"/>
      <c r="GQT14" s="242"/>
      <c r="GQU14" s="242"/>
      <c r="GQV14" s="242"/>
      <c r="GQW14" s="242"/>
      <c r="GQX14" s="242"/>
      <c r="GQY14" s="242"/>
      <c r="GQZ14" s="242"/>
      <c r="GRA14" s="242"/>
      <c r="GRB14" s="242"/>
      <c r="GRC14" s="242"/>
      <c r="GRD14" s="242"/>
      <c r="GRE14" s="242"/>
      <c r="GRF14" s="242"/>
      <c r="GRG14" s="242"/>
      <c r="GRH14" s="242"/>
      <c r="GRI14" s="242"/>
      <c r="GRJ14" s="242"/>
      <c r="GRK14" s="242"/>
      <c r="GRL14" s="242"/>
      <c r="GRM14" s="242"/>
      <c r="GRN14" s="242"/>
      <c r="GRO14" s="242"/>
      <c r="GRP14" s="242"/>
      <c r="GRQ14" s="242"/>
      <c r="GRR14" s="242"/>
      <c r="GRS14" s="242"/>
      <c r="GRT14" s="242"/>
      <c r="GRU14" s="242"/>
      <c r="GRV14" s="242"/>
      <c r="GRW14" s="242"/>
      <c r="GRX14" s="242"/>
      <c r="GRY14" s="242"/>
      <c r="GRZ14" s="242"/>
      <c r="GSA14" s="242"/>
      <c r="GSB14" s="242"/>
      <c r="GSC14" s="242"/>
      <c r="GSD14" s="242"/>
      <c r="GSE14" s="242"/>
      <c r="GSF14" s="242"/>
      <c r="GSG14" s="242"/>
      <c r="GSH14" s="242"/>
      <c r="GSI14" s="242"/>
      <c r="GSJ14" s="242"/>
      <c r="GSK14" s="242"/>
      <c r="GSL14" s="242"/>
      <c r="GSM14" s="242"/>
      <c r="GSN14" s="242"/>
      <c r="GSO14" s="242"/>
      <c r="GSP14" s="242"/>
      <c r="GSQ14" s="242"/>
      <c r="GSR14" s="242"/>
      <c r="GSS14" s="242"/>
      <c r="GST14" s="242"/>
      <c r="GSU14" s="242"/>
      <c r="GSV14" s="242"/>
      <c r="GSW14" s="242"/>
      <c r="GSX14" s="242"/>
      <c r="GSY14" s="242"/>
      <c r="GSZ14" s="242"/>
      <c r="GTA14" s="242"/>
      <c r="GTB14" s="242"/>
      <c r="GTC14" s="242"/>
      <c r="GTD14" s="242"/>
      <c r="GTE14" s="242"/>
      <c r="GTF14" s="242"/>
      <c r="GTG14" s="242"/>
      <c r="GTH14" s="242"/>
      <c r="GTI14" s="242"/>
      <c r="GTJ14" s="242"/>
      <c r="GTK14" s="242"/>
      <c r="GTL14" s="242"/>
      <c r="GTM14" s="242"/>
      <c r="GTN14" s="242"/>
      <c r="GTO14" s="242"/>
      <c r="GTP14" s="242"/>
      <c r="GTQ14" s="242"/>
      <c r="GTR14" s="242"/>
      <c r="GTS14" s="242"/>
      <c r="GTT14" s="242"/>
      <c r="GTU14" s="242"/>
      <c r="GTV14" s="242"/>
      <c r="GTW14" s="242"/>
      <c r="GTX14" s="242"/>
      <c r="GTY14" s="242"/>
      <c r="GTZ14" s="242"/>
      <c r="GUA14" s="242"/>
      <c r="GUB14" s="242"/>
      <c r="GUC14" s="242"/>
      <c r="GUD14" s="242"/>
      <c r="GUE14" s="242"/>
      <c r="GUF14" s="242"/>
      <c r="GUG14" s="242"/>
      <c r="GUH14" s="242"/>
      <c r="GUI14" s="242"/>
      <c r="GUJ14" s="242"/>
      <c r="GUK14" s="242"/>
      <c r="GUL14" s="242"/>
      <c r="GUM14" s="242"/>
      <c r="GUN14" s="242"/>
      <c r="GUO14" s="242"/>
      <c r="GUP14" s="242"/>
      <c r="GUQ14" s="242"/>
      <c r="GUR14" s="242"/>
      <c r="GUS14" s="242"/>
      <c r="GUT14" s="242"/>
      <c r="GUU14" s="242"/>
      <c r="GUV14" s="242"/>
      <c r="GUW14" s="242"/>
      <c r="GUX14" s="242"/>
      <c r="GUY14" s="242"/>
      <c r="GUZ14" s="242"/>
      <c r="GVA14" s="242"/>
      <c r="GVB14" s="242"/>
      <c r="GVC14" s="242"/>
      <c r="GVD14" s="242"/>
      <c r="GVE14" s="242"/>
      <c r="GVF14" s="242"/>
      <c r="GVG14" s="242"/>
      <c r="GVH14" s="242"/>
      <c r="GVI14" s="242"/>
      <c r="GVJ14" s="242"/>
      <c r="GVK14" s="242"/>
      <c r="GVL14" s="242"/>
      <c r="GVM14" s="242"/>
      <c r="GVN14" s="242"/>
      <c r="GVO14" s="242"/>
      <c r="GVP14" s="242"/>
      <c r="GVQ14" s="242"/>
      <c r="GVR14" s="242"/>
      <c r="GVS14" s="242"/>
      <c r="GVT14" s="242"/>
      <c r="GVU14" s="242"/>
      <c r="GVV14" s="242"/>
      <c r="GVW14" s="242"/>
      <c r="GVX14" s="242"/>
      <c r="GVY14" s="242"/>
      <c r="GVZ14" s="242"/>
      <c r="GWA14" s="242"/>
      <c r="GWB14" s="242"/>
      <c r="GWC14" s="242"/>
      <c r="GWD14" s="242"/>
      <c r="GWE14" s="242"/>
      <c r="GWF14" s="242"/>
      <c r="GWG14" s="242"/>
      <c r="GWH14" s="242"/>
      <c r="GWI14" s="242"/>
      <c r="GWJ14" s="242"/>
      <c r="GWK14" s="242"/>
      <c r="GWL14" s="242"/>
      <c r="GWM14" s="242"/>
      <c r="GWN14" s="242"/>
      <c r="GWO14" s="242"/>
      <c r="GWP14" s="242"/>
      <c r="GWQ14" s="242"/>
      <c r="GWR14" s="242"/>
      <c r="GWS14" s="242"/>
      <c r="GWT14" s="242"/>
      <c r="GWU14" s="242"/>
      <c r="GWV14" s="242"/>
      <c r="GWW14" s="242"/>
      <c r="GWX14" s="242"/>
      <c r="GWY14" s="242"/>
      <c r="GWZ14" s="242"/>
      <c r="GXA14" s="242"/>
      <c r="GXB14" s="242"/>
      <c r="GXC14" s="242"/>
      <c r="GXD14" s="242"/>
      <c r="GXE14" s="242"/>
      <c r="GXF14" s="242"/>
      <c r="GXG14" s="242"/>
      <c r="GXH14" s="242"/>
      <c r="GXI14" s="242"/>
      <c r="GXJ14" s="242"/>
      <c r="GXK14" s="242"/>
      <c r="GXL14" s="242"/>
      <c r="GXM14" s="242"/>
      <c r="GXN14" s="242"/>
      <c r="GXO14" s="242"/>
      <c r="GXP14" s="242"/>
      <c r="GXQ14" s="242"/>
      <c r="GXR14" s="242"/>
      <c r="GXS14" s="242"/>
      <c r="GXT14" s="242"/>
      <c r="GXU14" s="242"/>
      <c r="GXV14" s="242"/>
      <c r="GXW14" s="242"/>
      <c r="GXX14" s="242"/>
      <c r="GXY14" s="242"/>
      <c r="GXZ14" s="242"/>
      <c r="GYA14" s="242"/>
      <c r="GYB14" s="242"/>
      <c r="GYC14" s="242"/>
      <c r="GYD14" s="242"/>
      <c r="GYE14" s="242"/>
      <c r="GYF14" s="242"/>
      <c r="GYG14" s="242"/>
      <c r="GYH14" s="242"/>
      <c r="GYI14" s="242"/>
      <c r="GYJ14" s="242"/>
      <c r="GYK14" s="242"/>
      <c r="GYL14" s="242"/>
      <c r="GYM14" s="242"/>
      <c r="GYN14" s="242"/>
      <c r="GYO14" s="242"/>
      <c r="GYP14" s="242"/>
      <c r="GYQ14" s="242"/>
      <c r="GYR14" s="242"/>
      <c r="GYS14" s="242"/>
      <c r="GYT14" s="242"/>
      <c r="GYU14" s="242"/>
      <c r="GYV14" s="242"/>
      <c r="GYW14" s="242"/>
      <c r="GYX14" s="242"/>
      <c r="GYY14" s="242"/>
      <c r="GYZ14" s="242"/>
      <c r="GZA14" s="242"/>
      <c r="GZB14" s="242"/>
      <c r="GZC14" s="242"/>
      <c r="GZD14" s="242"/>
      <c r="GZE14" s="242"/>
      <c r="GZF14" s="242"/>
      <c r="GZG14" s="242"/>
      <c r="GZH14" s="242"/>
      <c r="GZI14" s="242"/>
      <c r="GZJ14" s="242"/>
      <c r="GZK14" s="242"/>
      <c r="GZL14" s="242"/>
      <c r="GZM14" s="242"/>
      <c r="GZN14" s="242"/>
      <c r="GZO14" s="242"/>
      <c r="GZP14" s="242"/>
      <c r="GZQ14" s="242"/>
      <c r="GZR14" s="242"/>
      <c r="GZS14" s="242"/>
      <c r="GZT14" s="242"/>
      <c r="GZU14" s="242"/>
      <c r="GZV14" s="242"/>
      <c r="GZW14" s="242"/>
      <c r="GZX14" s="242"/>
      <c r="GZY14" s="242"/>
      <c r="GZZ14" s="242"/>
      <c r="HAA14" s="242"/>
      <c r="HAB14" s="242"/>
      <c r="HAC14" s="242"/>
      <c r="HAD14" s="242"/>
      <c r="HAE14" s="242"/>
      <c r="HAF14" s="242"/>
      <c r="HAG14" s="242"/>
      <c r="HAH14" s="242"/>
      <c r="HAI14" s="242"/>
      <c r="HAJ14" s="242"/>
      <c r="HAK14" s="242"/>
      <c r="HAL14" s="242"/>
      <c r="HAM14" s="242"/>
      <c r="HAN14" s="242"/>
      <c r="HAO14" s="242"/>
      <c r="HAP14" s="242"/>
      <c r="HAQ14" s="242"/>
      <c r="HAR14" s="242"/>
      <c r="HAS14" s="242"/>
      <c r="HAT14" s="242"/>
      <c r="HAU14" s="242"/>
      <c r="HAV14" s="242"/>
      <c r="HAW14" s="242"/>
      <c r="HAX14" s="242"/>
      <c r="HAY14" s="242"/>
      <c r="HAZ14" s="242"/>
      <c r="HBA14" s="242"/>
      <c r="HBB14" s="242"/>
      <c r="HBC14" s="242"/>
      <c r="HBD14" s="242"/>
      <c r="HBE14" s="242"/>
      <c r="HBF14" s="242"/>
      <c r="HBG14" s="242"/>
      <c r="HBH14" s="242"/>
      <c r="HBI14" s="242"/>
      <c r="HBJ14" s="242"/>
      <c r="HBK14" s="242"/>
      <c r="HBL14" s="242"/>
      <c r="HBM14" s="242"/>
      <c r="HBN14" s="242"/>
      <c r="HBO14" s="242"/>
      <c r="HBP14" s="242"/>
      <c r="HBQ14" s="242"/>
      <c r="HBR14" s="242"/>
      <c r="HBS14" s="242"/>
      <c r="HBT14" s="242"/>
      <c r="HBU14" s="242"/>
      <c r="HBV14" s="242"/>
      <c r="HBW14" s="242"/>
      <c r="HBX14" s="242"/>
      <c r="HBY14" s="242"/>
      <c r="HBZ14" s="242"/>
      <c r="HCA14" s="242"/>
      <c r="HCB14" s="242"/>
      <c r="HCC14" s="242"/>
      <c r="HCD14" s="242"/>
      <c r="HCE14" s="242"/>
      <c r="HCF14" s="242"/>
      <c r="HCG14" s="242"/>
      <c r="HCH14" s="242"/>
      <c r="HCI14" s="242"/>
      <c r="HCJ14" s="242"/>
      <c r="HCK14" s="242"/>
      <c r="HCL14" s="242"/>
      <c r="HCM14" s="242"/>
      <c r="HCN14" s="242"/>
      <c r="HCO14" s="242"/>
      <c r="HCP14" s="242"/>
      <c r="HCQ14" s="242"/>
      <c r="HCR14" s="242"/>
      <c r="HCS14" s="242"/>
      <c r="HCT14" s="242"/>
      <c r="HCU14" s="242"/>
      <c r="HCV14" s="242"/>
      <c r="HCW14" s="242"/>
      <c r="HCX14" s="242"/>
      <c r="HCY14" s="242"/>
      <c r="HCZ14" s="242"/>
      <c r="HDA14" s="242"/>
      <c r="HDB14" s="242"/>
      <c r="HDC14" s="242"/>
      <c r="HDD14" s="242"/>
      <c r="HDE14" s="242"/>
      <c r="HDF14" s="242"/>
      <c r="HDG14" s="242"/>
      <c r="HDH14" s="242"/>
      <c r="HDI14" s="242"/>
      <c r="HDJ14" s="242"/>
      <c r="HDK14" s="242"/>
      <c r="HDL14" s="242"/>
      <c r="HDM14" s="242"/>
      <c r="HDN14" s="242"/>
      <c r="HDO14" s="242"/>
      <c r="HDP14" s="242"/>
      <c r="HDQ14" s="242"/>
      <c r="HDR14" s="242"/>
      <c r="HDS14" s="242"/>
      <c r="HDT14" s="242"/>
      <c r="HDU14" s="242"/>
      <c r="HDV14" s="242"/>
      <c r="HDW14" s="242"/>
      <c r="HDX14" s="242"/>
      <c r="HDY14" s="242"/>
      <c r="HDZ14" s="242"/>
      <c r="HEA14" s="242"/>
      <c r="HEB14" s="242"/>
      <c r="HEC14" s="242"/>
      <c r="HED14" s="242"/>
      <c r="HEE14" s="242"/>
      <c r="HEF14" s="242"/>
      <c r="HEG14" s="242"/>
      <c r="HEH14" s="242"/>
      <c r="HEI14" s="242"/>
      <c r="HEJ14" s="242"/>
      <c r="HEK14" s="242"/>
      <c r="HEL14" s="242"/>
      <c r="HEM14" s="242"/>
      <c r="HEN14" s="242"/>
      <c r="HEO14" s="242"/>
      <c r="HEP14" s="242"/>
      <c r="HEQ14" s="242"/>
      <c r="HER14" s="242"/>
      <c r="HES14" s="242"/>
      <c r="HET14" s="242"/>
      <c r="HEU14" s="242"/>
      <c r="HEV14" s="242"/>
      <c r="HEW14" s="242"/>
      <c r="HEX14" s="242"/>
      <c r="HEY14" s="242"/>
      <c r="HEZ14" s="242"/>
      <c r="HFA14" s="242"/>
      <c r="HFB14" s="242"/>
      <c r="HFC14" s="242"/>
      <c r="HFD14" s="242"/>
      <c r="HFE14" s="242"/>
      <c r="HFF14" s="242"/>
      <c r="HFG14" s="242"/>
      <c r="HFH14" s="242"/>
      <c r="HFI14" s="242"/>
      <c r="HFJ14" s="242"/>
      <c r="HFK14" s="242"/>
      <c r="HFL14" s="242"/>
      <c r="HFM14" s="242"/>
      <c r="HFN14" s="242"/>
      <c r="HFO14" s="242"/>
      <c r="HFP14" s="242"/>
      <c r="HFQ14" s="242"/>
      <c r="HFR14" s="242"/>
      <c r="HFS14" s="242"/>
      <c r="HFT14" s="242"/>
      <c r="HFU14" s="242"/>
      <c r="HFV14" s="242"/>
      <c r="HFW14" s="242"/>
      <c r="HFX14" s="242"/>
      <c r="HFY14" s="242"/>
      <c r="HFZ14" s="242"/>
      <c r="HGA14" s="242"/>
      <c r="HGB14" s="242"/>
      <c r="HGC14" s="242"/>
      <c r="HGD14" s="242"/>
      <c r="HGE14" s="242"/>
      <c r="HGF14" s="242"/>
      <c r="HGG14" s="242"/>
      <c r="HGH14" s="242"/>
      <c r="HGI14" s="242"/>
      <c r="HGJ14" s="242"/>
      <c r="HGK14" s="242"/>
      <c r="HGL14" s="242"/>
      <c r="HGM14" s="242"/>
      <c r="HGN14" s="242"/>
      <c r="HGO14" s="242"/>
      <c r="HGP14" s="242"/>
      <c r="HGQ14" s="242"/>
      <c r="HGR14" s="242"/>
      <c r="HGS14" s="242"/>
      <c r="HGT14" s="242"/>
      <c r="HGU14" s="242"/>
      <c r="HGV14" s="242"/>
      <c r="HGW14" s="242"/>
      <c r="HGX14" s="242"/>
      <c r="HGY14" s="242"/>
      <c r="HGZ14" s="242"/>
      <c r="HHA14" s="242"/>
      <c r="HHB14" s="242"/>
      <c r="HHC14" s="242"/>
      <c r="HHD14" s="242"/>
      <c r="HHE14" s="242"/>
      <c r="HHF14" s="242"/>
      <c r="HHG14" s="242"/>
      <c r="HHH14" s="242"/>
      <c r="HHI14" s="242"/>
      <c r="HHJ14" s="242"/>
      <c r="HHK14" s="242"/>
      <c r="HHL14" s="242"/>
      <c r="HHM14" s="242"/>
      <c r="HHN14" s="242"/>
      <c r="HHO14" s="242"/>
      <c r="HHP14" s="242"/>
      <c r="HHQ14" s="242"/>
      <c r="HHR14" s="242"/>
      <c r="HHS14" s="242"/>
      <c r="HHT14" s="242"/>
      <c r="HHU14" s="242"/>
      <c r="HHV14" s="242"/>
      <c r="HHW14" s="242"/>
      <c r="HHX14" s="242"/>
      <c r="HHY14" s="242"/>
      <c r="HHZ14" s="242"/>
      <c r="HIA14" s="242"/>
      <c r="HIB14" s="242"/>
      <c r="HIC14" s="242"/>
      <c r="HID14" s="242"/>
      <c r="HIE14" s="242"/>
      <c r="HIF14" s="242"/>
      <c r="HIG14" s="242"/>
      <c r="HIH14" s="242"/>
      <c r="HII14" s="242"/>
      <c r="HIJ14" s="242"/>
      <c r="HIK14" s="242"/>
      <c r="HIL14" s="242"/>
      <c r="HIM14" s="242"/>
      <c r="HIN14" s="242"/>
      <c r="HIO14" s="242"/>
      <c r="HIP14" s="242"/>
      <c r="HIQ14" s="242"/>
      <c r="HIR14" s="242"/>
      <c r="HIS14" s="242"/>
      <c r="HIT14" s="242"/>
      <c r="HIU14" s="242"/>
      <c r="HIV14" s="242"/>
      <c r="HIW14" s="242"/>
      <c r="HIX14" s="242"/>
      <c r="HIY14" s="242"/>
      <c r="HIZ14" s="242"/>
      <c r="HJA14" s="242"/>
      <c r="HJB14" s="242"/>
      <c r="HJC14" s="242"/>
      <c r="HJD14" s="242"/>
      <c r="HJE14" s="242"/>
      <c r="HJF14" s="242"/>
      <c r="HJG14" s="242"/>
      <c r="HJH14" s="242"/>
      <c r="HJI14" s="242"/>
      <c r="HJJ14" s="242"/>
      <c r="HJK14" s="242"/>
      <c r="HJL14" s="242"/>
      <c r="HJM14" s="242"/>
      <c r="HJN14" s="242"/>
      <c r="HJO14" s="242"/>
      <c r="HJP14" s="242"/>
      <c r="HJQ14" s="242"/>
      <c r="HJR14" s="242"/>
      <c r="HJS14" s="242"/>
      <c r="HJT14" s="242"/>
      <c r="HJU14" s="242"/>
      <c r="HJV14" s="242"/>
      <c r="HJW14" s="242"/>
      <c r="HJX14" s="242"/>
      <c r="HJY14" s="242"/>
      <c r="HJZ14" s="242"/>
      <c r="HKA14" s="242"/>
      <c r="HKB14" s="242"/>
      <c r="HKC14" s="242"/>
      <c r="HKD14" s="242"/>
      <c r="HKE14" s="242"/>
      <c r="HKF14" s="242"/>
      <c r="HKG14" s="242"/>
      <c r="HKH14" s="242"/>
      <c r="HKI14" s="242"/>
      <c r="HKJ14" s="242"/>
      <c r="HKK14" s="242"/>
      <c r="HKL14" s="242"/>
      <c r="HKM14" s="242"/>
      <c r="HKN14" s="242"/>
      <c r="HKO14" s="242"/>
      <c r="HKP14" s="242"/>
      <c r="HKQ14" s="242"/>
      <c r="HKR14" s="242"/>
      <c r="HKS14" s="242"/>
      <c r="HKT14" s="242"/>
      <c r="HKU14" s="242"/>
      <c r="HKV14" s="242"/>
      <c r="HKW14" s="242"/>
      <c r="HKX14" s="242"/>
      <c r="HKY14" s="242"/>
      <c r="HKZ14" s="242"/>
      <c r="HLA14" s="242"/>
      <c r="HLB14" s="242"/>
      <c r="HLC14" s="242"/>
      <c r="HLD14" s="242"/>
      <c r="HLE14" s="242"/>
      <c r="HLF14" s="242"/>
      <c r="HLG14" s="242"/>
      <c r="HLH14" s="242"/>
      <c r="HLI14" s="242"/>
      <c r="HLJ14" s="242"/>
      <c r="HLK14" s="242"/>
      <c r="HLL14" s="242"/>
      <c r="HLM14" s="242"/>
      <c r="HLN14" s="242"/>
      <c r="HLO14" s="242"/>
      <c r="HLP14" s="242"/>
      <c r="HLQ14" s="242"/>
      <c r="HLR14" s="242"/>
      <c r="HLS14" s="242"/>
      <c r="HLT14" s="242"/>
      <c r="HLU14" s="242"/>
      <c r="HLV14" s="242"/>
      <c r="HLW14" s="242"/>
      <c r="HLX14" s="242"/>
      <c r="HLY14" s="242"/>
      <c r="HLZ14" s="242"/>
      <c r="HMA14" s="242"/>
      <c r="HMB14" s="242"/>
      <c r="HMC14" s="242"/>
      <c r="HMD14" s="242"/>
      <c r="HME14" s="242"/>
      <c r="HMF14" s="242"/>
      <c r="HMG14" s="242"/>
      <c r="HMH14" s="242"/>
      <c r="HMI14" s="242"/>
      <c r="HMJ14" s="242"/>
      <c r="HMK14" s="242"/>
      <c r="HML14" s="242"/>
      <c r="HMM14" s="242"/>
      <c r="HMN14" s="242"/>
      <c r="HMO14" s="242"/>
      <c r="HMP14" s="242"/>
      <c r="HMQ14" s="242"/>
      <c r="HMR14" s="242"/>
      <c r="HMS14" s="242"/>
      <c r="HMT14" s="242"/>
      <c r="HMU14" s="242"/>
      <c r="HMV14" s="242"/>
      <c r="HMW14" s="242"/>
      <c r="HMX14" s="242"/>
      <c r="HMY14" s="242"/>
      <c r="HMZ14" s="242"/>
      <c r="HNA14" s="242"/>
      <c r="HNB14" s="242"/>
      <c r="HNC14" s="242"/>
      <c r="HND14" s="242"/>
      <c r="HNE14" s="242"/>
      <c r="HNF14" s="242"/>
      <c r="HNG14" s="242"/>
      <c r="HNH14" s="242"/>
      <c r="HNI14" s="242"/>
      <c r="HNJ14" s="242"/>
      <c r="HNK14" s="242"/>
      <c r="HNL14" s="242"/>
      <c r="HNM14" s="242"/>
      <c r="HNN14" s="242"/>
      <c r="HNO14" s="242"/>
      <c r="HNP14" s="242"/>
      <c r="HNQ14" s="242"/>
      <c r="HNR14" s="242"/>
      <c r="HNS14" s="242"/>
      <c r="HNT14" s="242"/>
      <c r="HNU14" s="242"/>
      <c r="HNV14" s="242"/>
      <c r="HNW14" s="242"/>
      <c r="HNX14" s="242"/>
      <c r="HNY14" s="242"/>
      <c r="HNZ14" s="242"/>
      <c r="HOA14" s="242"/>
      <c r="HOB14" s="242"/>
      <c r="HOC14" s="242"/>
      <c r="HOD14" s="242"/>
      <c r="HOE14" s="242"/>
      <c r="HOF14" s="242"/>
      <c r="HOG14" s="242"/>
      <c r="HOH14" s="242"/>
      <c r="HOI14" s="242"/>
      <c r="HOJ14" s="242"/>
      <c r="HOK14" s="242"/>
      <c r="HOL14" s="242"/>
      <c r="HOM14" s="242"/>
      <c r="HON14" s="242"/>
      <c r="HOO14" s="242"/>
      <c r="HOP14" s="242"/>
      <c r="HOQ14" s="242"/>
      <c r="HOR14" s="242"/>
      <c r="HOS14" s="242"/>
      <c r="HOT14" s="242"/>
      <c r="HOU14" s="242"/>
      <c r="HOV14" s="242"/>
      <c r="HOW14" s="242"/>
      <c r="HOX14" s="242"/>
      <c r="HOY14" s="242"/>
      <c r="HOZ14" s="242"/>
      <c r="HPA14" s="242"/>
      <c r="HPB14" s="242"/>
      <c r="HPC14" s="242"/>
      <c r="HPD14" s="242"/>
      <c r="HPE14" s="242"/>
      <c r="HPF14" s="242"/>
      <c r="HPG14" s="242"/>
      <c r="HPH14" s="242"/>
      <c r="HPI14" s="242"/>
      <c r="HPJ14" s="242"/>
      <c r="HPK14" s="242"/>
      <c r="HPL14" s="242"/>
      <c r="HPM14" s="242"/>
      <c r="HPN14" s="242"/>
      <c r="HPO14" s="242"/>
      <c r="HPP14" s="242"/>
      <c r="HPQ14" s="242"/>
      <c r="HPR14" s="242"/>
      <c r="HPS14" s="242"/>
      <c r="HPT14" s="242"/>
      <c r="HPU14" s="242"/>
      <c r="HPV14" s="242"/>
      <c r="HPW14" s="242"/>
      <c r="HPX14" s="242"/>
      <c r="HPY14" s="242"/>
      <c r="HPZ14" s="242"/>
      <c r="HQA14" s="242"/>
      <c r="HQB14" s="242"/>
      <c r="HQC14" s="242"/>
      <c r="HQD14" s="242"/>
      <c r="HQE14" s="242"/>
      <c r="HQF14" s="242"/>
      <c r="HQG14" s="242"/>
      <c r="HQH14" s="242"/>
      <c r="HQI14" s="242"/>
      <c r="HQJ14" s="242"/>
      <c r="HQK14" s="242"/>
      <c r="HQL14" s="242"/>
      <c r="HQM14" s="242"/>
      <c r="HQN14" s="242"/>
      <c r="HQO14" s="242"/>
      <c r="HQP14" s="242"/>
      <c r="HQQ14" s="242"/>
      <c r="HQR14" s="242"/>
      <c r="HQS14" s="242"/>
      <c r="HQT14" s="242"/>
      <c r="HQU14" s="242"/>
      <c r="HQV14" s="242"/>
      <c r="HQW14" s="242"/>
      <c r="HQX14" s="242"/>
      <c r="HQY14" s="242"/>
      <c r="HQZ14" s="242"/>
      <c r="HRA14" s="242"/>
      <c r="HRB14" s="242"/>
      <c r="HRC14" s="242"/>
      <c r="HRD14" s="242"/>
      <c r="HRE14" s="242"/>
      <c r="HRF14" s="242"/>
      <c r="HRG14" s="242"/>
      <c r="HRH14" s="242"/>
      <c r="HRI14" s="242"/>
      <c r="HRJ14" s="242"/>
      <c r="HRK14" s="242"/>
      <c r="HRL14" s="242"/>
      <c r="HRM14" s="242"/>
      <c r="HRN14" s="242"/>
      <c r="HRO14" s="242"/>
      <c r="HRP14" s="242"/>
      <c r="HRQ14" s="242"/>
      <c r="HRR14" s="242"/>
      <c r="HRS14" s="242"/>
      <c r="HRT14" s="242"/>
      <c r="HRU14" s="242"/>
      <c r="HRV14" s="242"/>
      <c r="HRW14" s="242"/>
      <c r="HRX14" s="242"/>
      <c r="HRY14" s="242"/>
      <c r="HRZ14" s="242"/>
      <c r="HSA14" s="242"/>
      <c r="HSB14" s="242"/>
      <c r="HSC14" s="242"/>
      <c r="HSD14" s="242"/>
      <c r="HSE14" s="242"/>
      <c r="HSF14" s="242"/>
      <c r="HSG14" s="242"/>
      <c r="HSH14" s="242"/>
      <c r="HSI14" s="242"/>
      <c r="HSJ14" s="242"/>
      <c r="HSK14" s="242"/>
      <c r="HSL14" s="242"/>
      <c r="HSM14" s="242"/>
      <c r="HSN14" s="242"/>
      <c r="HSO14" s="242"/>
      <c r="HSP14" s="242"/>
      <c r="HSQ14" s="242"/>
      <c r="HSR14" s="242"/>
      <c r="HSS14" s="242"/>
      <c r="HST14" s="242"/>
      <c r="HSU14" s="242"/>
      <c r="HSV14" s="242"/>
      <c r="HSW14" s="242"/>
      <c r="HSX14" s="242"/>
      <c r="HSY14" s="242"/>
      <c r="HSZ14" s="242"/>
      <c r="HTA14" s="242"/>
      <c r="HTB14" s="242"/>
      <c r="HTC14" s="242"/>
      <c r="HTD14" s="242"/>
      <c r="HTE14" s="242"/>
      <c r="HTF14" s="242"/>
      <c r="HTG14" s="242"/>
      <c r="HTH14" s="242"/>
      <c r="HTI14" s="242"/>
      <c r="HTJ14" s="242"/>
      <c r="HTK14" s="242"/>
      <c r="HTL14" s="242"/>
      <c r="HTM14" s="242"/>
      <c r="HTN14" s="242"/>
      <c r="HTO14" s="242"/>
      <c r="HTP14" s="242"/>
      <c r="HTQ14" s="242"/>
      <c r="HTR14" s="242"/>
      <c r="HTS14" s="242"/>
      <c r="HTT14" s="242"/>
      <c r="HTU14" s="242"/>
      <c r="HTV14" s="242"/>
      <c r="HTW14" s="242"/>
      <c r="HTX14" s="242"/>
      <c r="HTY14" s="242"/>
      <c r="HTZ14" s="242"/>
      <c r="HUA14" s="242"/>
      <c r="HUB14" s="242"/>
      <c r="HUC14" s="242"/>
      <c r="HUD14" s="242"/>
      <c r="HUE14" s="242"/>
      <c r="HUF14" s="242"/>
      <c r="HUG14" s="242"/>
      <c r="HUH14" s="242"/>
      <c r="HUI14" s="242"/>
      <c r="HUJ14" s="242"/>
      <c r="HUK14" s="242"/>
      <c r="HUL14" s="242"/>
      <c r="HUM14" s="242"/>
      <c r="HUN14" s="242"/>
      <c r="HUO14" s="242"/>
      <c r="HUP14" s="242"/>
      <c r="HUQ14" s="242"/>
      <c r="HUR14" s="242"/>
      <c r="HUS14" s="242"/>
      <c r="HUT14" s="242"/>
      <c r="HUU14" s="242"/>
      <c r="HUV14" s="242"/>
      <c r="HUW14" s="242"/>
      <c r="HUX14" s="242"/>
      <c r="HUY14" s="242"/>
      <c r="HUZ14" s="242"/>
      <c r="HVA14" s="242"/>
      <c r="HVB14" s="242"/>
      <c r="HVC14" s="242"/>
      <c r="HVD14" s="242"/>
      <c r="HVE14" s="242"/>
      <c r="HVF14" s="242"/>
      <c r="HVG14" s="242"/>
      <c r="HVH14" s="242"/>
      <c r="HVI14" s="242"/>
      <c r="HVJ14" s="242"/>
      <c r="HVK14" s="242"/>
      <c r="HVL14" s="242"/>
      <c r="HVM14" s="242"/>
      <c r="HVN14" s="242"/>
      <c r="HVO14" s="242"/>
      <c r="HVP14" s="242"/>
      <c r="HVQ14" s="242"/>
      <c r="HVR14" s="242"/>
      <c r="HVS14" s="242"/>
      <c r="HVT14" s="242"/>
      <c r="HVU14" s="242"/>
      <c r="HVV14" s="242"/>
      <c r="HVW14" s="242"/>
      <c r="HVX14" s="242"/>
      <c r="HVY14" s="242"/>
      <c r="HVZ14" s="242"/>
      <c r="HWA14" s="242"/>
      <c r="HWB14" s="242"/>
      <c r="HWC14" s="242"/>
      <c r="HWD14" s="242"/>
      <c r="HWE14" s="242"/>
      <c r="HWF14" s="242"/>
      <c r="HWG14" s="242"/>
      <c r="HWH14" s="242"/>
      <c r="HWI14" s="242"/>
      <c r="HWJ14" s="242"/>
      <c r="HWK14" s="242"/>
      <c r="HWL14" s="242"/>
      <c r="HWM14" s="242"/>
      <c r="HWN14" s="242"/>
      <c r="HWO14" s="242"/>
      <c r="HWP14" s="242"/>
      <c r="HWQ14" s="242"/>
      <c r="HWR14" s="242"/>
      <c r="HWS14" s="242"/>
      <c r="HWT14" s="242"/>
      <c r="HWU14" s="242"/>
      <c r="HWV14" s="242"/>
      <c r="HWW14" s="242"/>
      <c r="HWX14" s="242"/>
      <c r="HWY14" s="242"/>
      <c r="HWZ14" s="242"/>
      <c r="HXA14" s="242"/>
      <c r="HXB14" s="242"/>
      <c r="HXC14" s="242"/>
      <c r="HXD14" s="242"/>
      <c r="HXE14" s="242"/>
      <c r="HXF14" s="242"/>
      <c r="HXG14" s="242"/>
      <c r="HXH14" s="242"/>
      <c r="HXI14" s="242"/>
      <c r="HXJ14" s="242"/>
      <c r="HXK14" s="242"/>
      <c r="HXL14" s="242"/>
      <c r="HXM14" s="242"/>
      <c r="HXN14" s="242"/>
      <c r="HXO14" s="242"/>
      <c r="HXP14" s="242"/>
      <c r="HXQ14" s="242"/>
      <c r="HXR14" s="242"/>
      <c r="HXS14" s="242"/>
      <c r="HXT14" s="242"/>
      <c r="HXU14" s="242"/>
      <c r="HXV14" s="242"/>
      <c r="HXW14" s="242"/>
      <c r="HXX14" s="242"/>
      <c r="HXY14" s="242"/>
      <c r="HXZ14" s="242"/>
      <c r="HYA14" s="242"/>
      <c r="HYB14" s="242"/>
      <c r="HYC14" s="242"/>
      <c r="HYD14" s="242"/>
      <c r="HYE14" s="242"/>
      <c r="HYF14" s="242"/>
      <c r="HYG14" s="242"/>
      <c r="HYH14" s="242"/>
      <c r="HYI14" s="242"/>
      <c r="HYJ14" s="242"/>
      <c r="HYK14" s="242"/>
      <c r="HYL14" s="242"/>
      <c r="HYM14" s="242"/>
      <c r="HYN14" s="242"/>
      <c r="HYO14" s="242"/>
      <c r="HYP14" s="242"/>
      <c r="HYQ14" s="242"/>
      <c r="HYR14" s="242"/>
      <c r="HYS14" s="242"/>
      <c r="HYT14" s="242"/>
      <c r="HYU14" s="242"/>
      <c r="HYV14" s="242"/>
      <c r="HYW14" s="242"/>
      <c r="HYX14" s="242"/>
      <c r="HYY14" s="242"/>
      <c r="HYZ14" s="242"/>
      <c r="HZA14" s="242"/>
      <c r="HZB14" s="242"/>
      <c r="HZC14" s="242"/>
      <c r="HZD14" s="242"/>
      <c r="HZE14" s="242"/>
      <c r="HZF14" s="242"/>
      <c r="HZG14" s="242"/>
      <c r="HZH14" s="242"/>
      <c r="HZI14" s="242"/>
      <c r="HZJ14" s="242"/>
      <c r="HZK14" s="242"/>
      <c r="HZL14" s="242"/>
      <c r="HZM14" s="242"/>
      <c r="HZN14" s="242"/>
      <c r="HZO14" s="242"/>
      <c r="HZP14" s="242"/>
      <c r="HZQ14" s="242"/>
      <c r="HZR14" s="242"/>
      <c r="HZS14" s="242"/>
      <c r="HZT14" s="242"/>
      <c r="HZU14" s="242"/>
      <c r="HZV14" s="242"/>
      <c r="HZW14" s="242"/>
      <c r="HZX14" s="242"/>
      <c r="HZY14" s="242"/>
      <c r="HZZ14" s="242"/>
      <c r="IAA14" s="242"/>
      <c r="IAB14" s="242"/>
      <c r="IAC14" s="242"/>
      <c r="IAD14" s="242"/>
      <c r="IAE14" s="242"/>
      <c r="IAF14" s="242"/>
      <c r="IAG14" s="242"/>
      <c r="IAH14" s="242"/>
      <c r="IAI14" s="242"/>
      <c r="IAJ14" s="242"/>
      <c r="IAK14" s="242"/>
      <c r="IAL14" s="242"/>
      <c r="IAM14" s="242"/>
      <c r="IAN14" s="242"/>
      <c r="IAO14" s="242"/>
      <c r="IAP14" s="242"/>
      <c r="IAQ14" s="242"/>
      <c r="IAR14" s="242"/>
      <c r="IAS14" s="242"/>
      <c r="IAT14" s="242"/>
      <c r="IAU14" s="242"/>
      <c r="IAV14" s="242"/>
      <c r="IAW14" s="242"/>
      <c r="IAX14" s="242"/>
      <c r="IAY14" s="242"/>
      <c r="IAZ14" s="242"/>
      <c r="IBA14" s="242"/>
      <c r="IBB14" s="242"/>
      <c r="IBC14" s="242"/>
      <c r="IBD14" s="242"/>
      <c r="IBE14" s="242"/>
      <c r="IBF14" s="242"/>
      <c r="IBG14" s="242"/>
      <c r="IBH14" s="242"/>
      <c r="IBI14" s="242"/>
      <c r="IBJ14" s="242"/>
      <c r="IBK14" s="242"/>
      <c r="IBL14" s="242"/>
      <c r="IBM14" s="242"/>
      <c r="IBN14" s="242"/>
      <c r="IBO14" s="242"/>
      <c r="IBP14" s="242"/>
      <c r="IBQ14" s="242"/>
      <c r="IBR14" s="242"/>
      <c r="IBS14" s="242"/>
      <c r="IBT14" s="242"/>
      <c r="IBU14" s="242"/>
      <c r="IBV14" s="242"/>
      <c r="IBW14" s="242"/>
      <c r="IBX14" s="242"/>
      <c r="IBY14" s="242"/>
      <c r="IBZ14" s="242"/>
      <c r="ICA14" s="242"/>
      <c r="ICB14" s="242"/>
      <c r="ICC14" s="242"/>
      <c r="ICD14" s="242"/>
      <c r="ICE14" s="242"/>
      <c r="ICF14" s="242"/>
      <c r="ICG14" s="242"/>
      <c r="ICH14" s="242"/>
      <c r="ICI14" s="242"/>
      <c r="ICJ14" s="242"/>
      <c r="ICK14" s="242"/>
      <c r="ICL14" s="242"/>
      <c r="ICM14" s="242"/>
      <c r="ICN14" s="242"/>
      <c r="ICO14" s="242"/>
      <c r="ICP14" s="242"/>
      <c r="ICQ14" s="242"/>
      <c r="ICR14" s="242"/>
      <c r="ICS14" s="242"/>
      <c r="ICT14" s="242"/>
      <c r="ICU14" s="242"/>
      <c r="ICV14" s="242"/>
      <c r="ICW14" s="242"/>
      <c r="ICX14" s="242"/>
      <c r="ICY14" s="242"/>
      <c r="ICZ14" s="242"/>
      <c r="IDA14" s="242"/>
      <c r="IDB14" s="242"/>
      <c r="IDC14" s="242"/>
      <c r="IDD14" s="242"/>
      <c r="IDE14" s="242"/>
      <c r="IDF14" s="242"/>
      <c r="IDG14" s="242"/>
      <c r="IDH14" s="242"/>
      <c r="IDI14" s="242"/>
      <c r="IDJ14" s="242"/>
      <c r="IDK14" s="242"/>
      <c r="IDL14" s="242"/>
      <c r="IDM14" s="242"/>
      <c r="IDN14" s="242"/>
      <c r="IDO14" s="242"/>
      <c r="IDP14" s="242"/>
      <c r="IDQ14" s="242"/>
      <c r="IDR14" s="242"/>
      <c r="IDS14" s="242"/>
      <c r="IDT14" s="242"/>
      <c r="IDU14" s="242"/>
      <c r="IDV14" s="242"/>
      <c r="IDW14" s="242"/>
      <c r="IDX14" s="242"/>
      <c r="IDY14" s="242"/>
      <c r="IDZ14" s="242"/>
      <c r="IEA14" s="242"/>
      <c r="IEB14" s="242"/>
      <c r="IEC14" s="242"/>
      <c r="IED14" s="242"/>
      <c r="IEE14" s="242"/>
      <c r="IEF14" s="242"/>
      <c r="IEG14" s="242"/>
      <c r="IEH14" s="242"/>
      <c r="IEI14" s="242"/>
      <c r="IEJ14" s="242"/>
      <c r="IEK14" s="242"/>
      <c r="IEL14" s="242"/>
      <c r="IEM14" s="242"/>
      <c r="IEN14" s="242"/>
      <c r="IEO14" s="242"/>
      <c r="IEP14" s="242"/>
      <c r="IEQ14" s="242"/>
      <c r="IER14" s="242"/>
      <c r="IES14" s="242"/>
      <c r="IET14" s="242"/>
      <c r="IEU14" s="242"/>
      <c r="IEV14" s="242"/>
      <c r="IEW14" s="242"/>
      <c r="IEX14" s="242"/>
      <c r="IEY14" s="242"/>
      <c r="IEZ14" s="242"/>
      <c r="IFA14" s="242"/>
      <c r="IFB14" s="242"/>
      <c r="IFC14" s="242"/>
      <c r="IFD14" s="242"/>
      <c r="IFE14" s="242"/>
      <c r="IFF14" s="242"/>
      <c r="IFG14" s="242"/>
      <c r="IFH14" s="242"/>
      <c r="IFI14" s="242"/>
      <c r="IFJ14" s="242"/>
      <c r="IFK14" s="242"/>
      <c r="IFL14" s="242"/>
      <c r="IFM14" s="242"/>
      <c r="IFN14" s="242"/>
      <c r="IFO14" s="242"/>
      <c r="IFP14" s="242"/>
      <c r="IFQ14" s="242"/>
      <c r="IFR14" s="242"/>
      <c r="IFS14" s="242"/>
      <c r="IFT14" s="242"/>
      <c r="IFU14" s="242"/>
      <c r="IFV14" s="242"/>
      <c r="IFW14" s="242"/>
      <c r="IFX14" s="242"/>
      <c r="IFY14" s="242"/>
      <c r="IFZ14" s="242"/>
      <c r="IGA14" s="242"/>
      <c r="IGB14" s="242"/>
      <c r="IGC14" s="242"/>
      <c r="IGD14" s="242"/>
      <c r="IGE14" s="242"/>
      <c r="IGF14" s="242"/>
      <c r="IGG14" s="242"/>
      <c r="IGH14" s="242"/>
      <c r="IGI14" s="242"/>
      <c r="IGJ14" s="242"/>
      <c r="IGK14" s="242"/>
      <c r="IGL14" s="242"/>
      <c r="IGM14" s="242"/>
      <c r="IGN14" s="242"/>
      <c r="IGO14" s="242"/>
      <c r="IGP14" s="242"/>
      <c r="IGQ14" s="242"/>
      <c r="IGR14" s="242"/>
      <c r="IGS14" s="242"/>
      <c r="IGT14" s="242"/>
      <c r="IGU14" s="242"/>
      <c r="IGV14" s="242"/>
      <c r="IGW14" s="242"/>
      <c r="IGX14" s="242"/>
      <c r="IGY14" s="242"/>
      <c r="IGZ14" s="242"/>
      <c r="IHA14" s="242"/>
      <c r="IHB14" s="242"/>
      <c r="IHC14" s="242"/>
      <c r="IHD14" s="242"/>
      <c r="IHE14" s="242"/>
      <c r="IHF14" s="242"/>
      <c r="IHG14" s="242"/>
      <c r="IHH14" s="242"/>
      <c r="IHI14" s="242"/>
      <c r="IHJ14" s="242"/>
      <c r="IHK14" s="242"/>
      <c r="IHL14" s="242"/>
      <c r="IHM14" s="242"/>
      <c r="IHN14" s="242"/>
      <c r="IHO14" s="242"/>
      <c r="IHP14" s="242"/>
      <c r="IHQ14" s="242"/>
      <c r="IHR14" s="242"/>
      <c r="IHS14" s="242"/>
      <c r="IHT14" s="242"/>
      <c r="IHU14" s="242"/>
      <c r="IHV14" s="242"/>
      <c r="IHW14" s="242"/>
      <c r="IHX14" s="242"/>
      <c r="IHY14" s="242"/>
      <c r="IHZ14" s="242"/>
      <c r="IIA14" s="242"/>
      <c r="IIB14" s="242"/>
      <c r="IIC14" s="242"/>
      <c r="IID14" s="242"/>
      <c r="IIE14" s="242"/>
      <c r="IIF14" s="242"/>
      <c r="IIG14" s="242"/>
      <c r="IIH14" s="242"/>
      <c r="III14" s="242"/>
      <c r="IIJ14" s="242"/>
      <c r="IIK14" s="242"/>
      <c r="IIL14" s="242"/>
      <c r="IIM14" s="242"/>
      <c r="IIN14" s="242"/>
      <c r="IIO14" s="242"/>
      <c r="IIP14" s="242"/>
      <c r="IIQ14" s="242"/>
      <c r="IIR14" s="242"/>
      <c r="IIS14" s="242"/>
      <c r="IIT14" s="242"/>
      <c r="IIU14" s="242"/>
      <c r="IIV14" s="242"/>
      <c r="IIW14" s="242"/>
      <c r="IIX14" s="242"/>
      <c r="IIY14" s="242"/>
      <c r="IIZ14" s="242"/>
      <c r="IJA14" s="242"/>
      <c r="IJB14" s="242"/>
      <c r="IJC14" s="242"/>
      <c r="IJD14" s="242"/>
      <c r="IJE14" s="242"/>
      <c r="IJF14" s="242"/>
      <c r="IJG14" s="242"/>
      <c r="IJH14" s="242"/>
      <c r="IJI14" s="242"/>
      <c r="IJJ14" s="242"/>
      <c r="IJK14" s="242"/>
      <c r="IJL14" s="242"/>
      <c r="IJM14" s="242"/>
      <c r="IJN14" s="242"/>
      <c r="IJO14" s="242"/>
      <c r="IJP14" s="242"/>
      <c r="IJQ14" s="242"/>
      <c r="IJR14" s="242"/>
      <c r="IJS14" s="242"/>
      <c r="IJT14" s="242"/>
      <c r="IJU14" s="242"/>
      <c r="IJV14" s="242"/>
      <c r="IJW14" s="242"/>
      <c r="IJX14" s="242"/>
      <c r="IJY14" s="242"/>
      <c r="IJZ14" s="242"/>
      <c r="IKA14" s="242"/>
      <c r="IKB14" s="242"/>
      <c r="IKC14" s="242"/>
      <c r="IKD14" s="242"/>
      <c r="IKE14" s="242"/>
      <c r="IKF14" s="242"/>
      <c r="IKG14" s="242"/>
      <c r="IKH14" s="242"/>
      <c r="IKI14" s="242"/>
      <c r="IKJ14" s="242"/>
      <c r="IKK14" s="242"/>
      <c r="IKL14" s="242"/>
      <c r="IKM14" s="242"/>
      <c r="IKN14" s="242"/>
      <c r="IKO14" s="242"/>
      <c r="IKP14" s="242"/>
      <c r="IKQ14" s="242"/>
      <c r="IKR14" s="242"/>
      <c r="IKS14" s="242"/>
      <c r="IKT14" s="242"/>
      <c r="IKU14" s="242"/>
      <c r="IKV14" s="242"/>
      <c r="IKW14" s="242"/>
      <c r="IKX14" s="242"/>
      <c r="IKY14" s="242"/>
      <c r="IKZ14" s="242"/>
      <c r="ILA14" s="242"/>
      <c r="ILB14" s="242"/>
      <c r="ILC14" s="242"/>
      <c r="ILD14" s="242"/>
      <c r="ILE14" s="242"/>
      <c r="ILF14" s="242"/>
      <c r="ILG14" s="242"/>
      <c r="ILH14" s="242"/>
      <c r="ILI14" s="242"/>
      <c r="ILJ14" s="242"/>
      <c r="ILK14" s="242"/>
      <c r="ILL14" s="242"/>
      <c r="ILM14" s="242"/>
      <c r="ILN14" s="242"/>
      <c r="ILO14" s="242"/>
      <c r="ILP14" s="242"/>
      <c r="ILQ14" s="242"/>
      <c r="ILR14" s="242"/>
      <c r="ILS14" s="242"/>
      <c r="ILT14" s="242"/>
      <c r="ILU14" s="242"/>
      <c r="ILV14" s="242"/>
      <c r="ILW14" s="242"/>
      <c r="ILX14" s="242"/>
      <c r="ILY14" s="242"/>
      <c r="ILZ14" s="242"/>
      <c r="IMA14" s="242"/>
      <c r="IMB14" s="242"/>
      <c r="IMC14" s="242"/>
      <c r="IMD14" s="242"/>
      <c r="IME14" s="242"/>
      <c r="IMF14" s="242"/>
      <c r="IMG14" s="242"/>
      <c r="IMH14" s="242"/>
      <c r="IMI14" s="242"/>
      <c r="IMJ14" s="242"/>
      <c r="IMK14" s="242"/>
      <c r="IML14" s="242"/>
      <c r="IMM14" s="242"/>
      <c r="IMN14" s="242"/>
      <c r="IMO14" s="242"/>
      <c r="IMP14" s="242"/>
      <c r="IMQ14" s="242"/>
      <c r="IMR14" s="242"/>
      <c r="IMS14" s="242"/>
      <c r="IMT14" s="242"/>
      <c r="IMU14" s="242"/>
      <c r="IMV14" s="242"/>
      <c r="IMW14" s="242"/>
      <c r="IMX14" s="242"/>
      <c r="IMY14" s="242"/>
      <c r="IMZ14" s="242"/>
      <c r="INA14" s="242"/>
      <c r="INB14" s="242"/>
      <c r="INC14" s="242"/>
      <c r="IND14" s="242"/>
      <c r="INE14" s="242"/>
      <c r="INF14" s="242"/>
      <c r="ING14" s="242"/>
      <c r="INH14" s="242"/>
      <c r="INI14" s="242"/>
      <c r="INJ14" s="242"/>
      <c r="INK14" s="242"/>
      <c r="INL14" s="242"/>
      <c r="INM14" s="242"/>
      <c r="INN14" s="242"/>
      <c r="INO14" s="242"/>
      <c r="INP14" s="242"/>
      <c r="INQ14" s="242"/>
      <c r="INR14" s="242"/>
      <c r="INS14" s="242"/>
      <c r="INT14" s="242"/>
      <c r="INU14" s="242"/>
      <c r="INV14" s="242"/>
      <c r="INW14" s="242"/>
      <c r="INX14" s="242"/>
      <c r="INY14" s="242"/>
      <c r="INZ14" s="242"/>
      <c r="IOA14" s="242"/>
      <c r="IOB14" s="242"/>
      <c r="IOC14" s="242"/>
      <c r="IOD14" s="242"/>
      <c r="IOE14" s="242"/>
      <c r="IOF14" s="242"/>
      <c r="IOG14" s="242"/>
      <c r="IOH14" s="242"/>
      <c r="IOI14" s="242"/>
      <c r="IOJ14" s="242"/>
      <c r="IOK14" s="242"/>
      <c r="IOL14" s="242"/>
      <c r="IOM14" s="242"/>
      <c r="ION14" s="242"/>
      <c r="IOO14" s="242"/>
      <c r="IOP14" s="242"/>
      <c r="IOQ14" s="242"/>
      <c r="IOR14" s="242"/>
      <c r="IOS14" s="242"/>
      <c r="IOT14" s="242"/>
      <c r="IOU14" s="242"/>
      <c r="IOV14" s="242"/>
      <c r="IOW14" s="242"/>
      <c r="IOX14" s="242"/>
      <c r="IOY14" s="242"/>
      <c r="IOZ14" s="242"/>
      <c r="IPA14" s="242"/>
      <c r="IPB14" s="242"/>
      <c r="IPC14" s="242"/>
      <c r="IPD14" s="242"/>
      <c r="IPE14" s="242"/>
      <c r="IPF14" s="242"/>
      <c r="IPG14" s="242"/>
      <c r="IPH14" s="242"/>
      <c r="IPI14" s="242"/>
      <c r="IPJ14" s="242"/>
      <c r="IPK14" s="242"/>
      <c r="IPL14" s="242"/>
      <c r="IPM14" s="242"/>
      <c r="IPN14" s="242"/>
      <c r="IPO14" s="242"/>
      <c r="IPP14" s="242"/>
      <c r="IPQ14" s="242"/>
      <c r="IPR14" s="242"/>
      <c r="IPS14" s="242"/>
      <c r="IPT14" s="242"/>
      <c r="IPU14" s="242"/>
      <c r="IPV14" s="242"/>
      <c r="IPW14" s="242"/>
      <c r="IPX14" s="242"/>
      <c r="IPY14" s="242"/>
      <c r="IPZ14" s="242"/>
      <c r="IQA14" s="242"/>
      <c r="IQB14" s="242"/>
      <c r="IQC14" s="242"/>
      <c r="IQD14" s="242"/>
      <c r="IQE14" s="242"/>
      <c r="IQF14" s="242"/>
      <c r="IQG14" s="242"/>
      <c r="IQH14" s="242"/>
      <c r="IQI14" s="242"/>
      <c r="IQJ14" s="242"/>
      <c r="IQK14" s="242"/>
      <c r="IQL14" s="242"/>
      <c r="IQM14" s="242"/>
      <c r="IQN14" s="242"/>
      <c r="IQO14" s="242"/>
      <c r="IQP14" s="242"/>
      <c r="IQQ14" s="242"/>
      <c r="IQR14" s="242"/>
      <c r="IQS14" s="242"/>
      <c r="IQT14" s="242"/>
      <c r="IQU14" s="242"/>
      <c r="IQV14" s="242"/>
      <c r="IQW14" s="242"/>
      <c r="IQX14" s="242"/>
      <c r="IQY14" s="242"/>
      <c r="IQZ14" s="242"/>
      <c r="IRA14" s="242"/>
      <c r="IRB14" s="242"/>
      <c r="IRC14" s="242"/>
      <c r="IRD14" s="242"/>
      <c r="IRE14" s="242"/>
      <c r="IRF14" s="242"/>
      <c r="IRG14" s="242"/>
      <c r="IRH14" s="242"/>
      <c r="IRI14" s="242"/>
      <c r="IRJ14" s="242"/>
      <c r="IRK14" s="242"/>
      <c r="IRL14" s="242"/>
      <c r="IRM14" s="242"/>
      <c r="IRN14" s="242"/>
      <c r="IRO14" s="242"/>
      <c r="IRP14" s="242"/>
      <c r="IRQ14" s="242"/>
      <c r="IRR14" s="242"/>
      <c r="IRS14" s="242"/>
      <c r="IRT14" s="242"/>
      <c r="IRU14" s="242"/>
      <c r="IRV14" s="242"/>
      <c r="IRW14" s="242"/>
      <c r="IRX14" s="242"/>
      <c r="IRY14" s="242"/>
      <c r="IRZ14" s="242"/>
      <c r="ISA14" s="242"/>
      <c r="ISB14" s="242"/>
      <c r="ISC14" s="242"/>
      <c r="ISD14" s="242"/>
      <c r="ISE14" s="242"/>
      <c r="ISF14" s="242"/>
      <c r="ISG14" s="242"/>
      <c r="ISH14" s="242"/>
      <c r="ISI14" s="242"/>
      <c r="ISJ14" s="242"/>
      <c r="ISK14" s="242"/>
      <c r="ISL14" s="242"/>
      <c r="ISM14" s="242"/>
      <c r="ISN14" s="242"/>
      <c r="ISO14" s="242"/>
      <c r="ISP14" s="242"/>
      <c r="ISQ14" s="242"/>
      <c r="ISR14" s="242"/>
      <c r="ISS14" s="242"/>
      <c r="IST14" s="242"/>
      <c r="ISU14" s="242"/>
      <c r="ISV14" s="242"/>
      <c r="ISW14" s="242"/>
      <c r="ISX14" s="242"/>
      <c r="ISY14" s="242"/>
      <c r="ISZ14" s="242"/>
      <c r="ITA14" s="242"/>
      <c r="ITB14" s="242"/>
      <c r="ITC14" s="242"/>
      <c r="ITD14" s="242"/>
      <c r="ITE14" s="242"/>
      <c r="ITF14" s="242"/>
      <c r="ITG14" s="242"/>
      <c r="ITH14" s="242"/>
      <c r="ITI14" s="242"/>
      <c r="ITJ14" s="242"/>
      <c r="ITK14" s="242"/>
      <c r="ITL14" s="242"/>
      <c r="ITM14" s="242"/>
      <c r="ITN14" s="242"/>
      <c r="ITO14" s="242"/>
      <c r="ITP14" s="242"/>
      <c r="ITQ14" s="242"/>
      <c r="ITR14" s="242"/>
      <c r="ITS14" s="242"/>
      <c r="ITT14" s="242"/>
      <c r="ITU14" s="242"/>
      <c r="ITV14" s="242"/>
      <c r="ITW14" s="242"/>
      <c r="ITX14" s="242"/>
      <c r="ITY14" s="242"/>
      <c r="ITZ14" s="242"/>
      <c r="IUA14" s="242"/>
      <c r="IUB14" s="242"/>
      <c r="IUC14" s="242"/>
      <c r="IUD14" s="242"/>
      <c r="IUE14" s="242"/>
      <c r="IUF14" s="242"/>
      <c r="IUG14" s="242"/>
      <c r="IUH14" s="242"/>
      <c r="IUI14" s="242"/>
      <c r="IUJ14" s="242"/>
      <c r="IUK14" s="242"/>
      <c r="IUL14" s="242"/>
      <c r="IUM14" s="242"/>
      <c r="IUN14" s="242"/>
      <c r="IUO14" s="242"/>
      <c r="IUP14" s="242"/>
      <c r="IUQ14" s="242"/>
      <c r="IUR14" s="242"/>
      <c r="IUS14" s="242"/>
      <c r="IUT14" s="242"/>
      <c r="IUU14" s="242"/>
      <c r="IUV14" s="242"/>
      <c r="IUW14" s="242"/>
      <c r="IUX14" s="242"/>
      <c r="IUY14" s="242"/>
      <c r="IUZ14" s="242"/>
      <c r="IVA14" s="242"/>
      <c r="IVB14" s="242"/>
      <c r="IVC14" s="242"/>
      <c r="IVD14" s="242"/>
      <c r="IVE14" s="242"/>
      <c r="IVF14" s="242"/>
      <c r="IVG14" s="242"/>
      <c r="IVH14" s="242"/>
      <c r="IVI14" s="242"/>
      <c r="IVJ14" s="242"/>
      <c r="IVK14" s="242"/>
      <c r="IVL14" s="242"/>
      <c r="IVM14" s="242"/>
      <c r="IVN14" s="242"/>
      <c r="IVO14" s="242"/>
      <c r="IVP14" s="242"/>
      <c r="IVQ14" s="242"/>
      <c r="IVR14" s="242"/>
      <c r="IVS14" s="242"/>
      <c r="IVT14" s="242"/>
      <c r="IVU14" s="242"/>
      <c r="IVV14" s="242"/>
      <c r="IVW14" s="242"/>
      <c r="IVX14" s="242"/>
      <c r="IVY14" s="242"/>
      <c r="IVZ14" s="242"/>
      <c r="IWA14" s="242"/>
      <c r="IWB14" s="242"/>
      <c r="IWC14" s="242"/>
      <c r="IWD14" s="242"/>
      <c r="IWE14" s="242"/>
      <c r="IWF14" s="242"/>
      <c r="IWG14" s="242"/>
      <c r="IWH14" s="242"/>
      <c r="IWI14" s="242"/>
      <c r="IWJ14" s="242"/>
      <c r="IWK14" s="242"/>
      <c r="IWL14" s="242"/>
      <c r="IWM14" s="242"/>
      <c r="IWN14" s="242"/>
      <c r="IWO14" s="242"/>
      <c r="IWP14" s="242"/>
      <c r="IWQ14" s="242"/>
      <c r="IWR14" s="242"/>
      <c r="IWS14" s="242"/>
      <c r="IWT14" s="242"/>
      <c r="IWU14" s="242"/>
      <c r="IWV14" s="242"/>
      <c r="IWW14" s="242"/>
      <c r="IWX14" s="242"/>
      <c r="IWY14" s="242"/>
      <c r="IWZ14" s="242"/>
      <c r="IXA14" s="242"/>
      <c r="IXB14" s="242"/>
      <c r="IXC14" s="242"/>
      <c r="IXD14" s="242"/>
      <c r="IXE14" s="242"/>
      <c r="IXF14" s="242"/>
      <c r="IXG14" s="242"/>
      <c r="IXH14" s="242"/>
      <c r="IXI14" s="242"/>
      <c r="IXJ14" s="242"/>
      <c r="IXK14" s="242"/>
      <c r="IXL14" s="242"/>
      <c r="IXM14" s="242"/>
      <c r="IXN14" s="242"/>
      <c r="IXO14" s="242"/>
      <c r="IXP14" s="242"/>
      <c r="IXQ14" s="242"/>
      <c r="IXR14" s="242"/>
      <c r="IXS14" s="242"/>
      <c r="IXT14" s="242"/>
      <c r="IXU14" s="242"/>
      <c r="IXV14" s="242"/>
      <c r="IXW14" s="242"/>
      <c r="IXX14" s="242"/>
      <c r="IXY14" s="242"/>
      <c r="IXZ14" s="242"/>
      <c r="IYA14" s="242"/>
      <c r="IYB14" s="242"/>
      <c r="IYC14" s="242"/>
      <c r="IYD14" s="242"/>
      <c r="IYE14" s="242"/>
      <c r="IYF14" s="242"/>
      <c r="IYG14" s="242"/>
      <c r="IYH14" s="242"/>
      <c r="IYI14" s="242"/>
      <c r="IYJ14" s="242"/>
      <c r="IYK14" s="242"/>
      <c r="IYL14" s="242"/>
      <c r="IYM14" s="242"/>
      <c r="IYN14" s="242"/>
      <c r="IYO14" s="242"/>
      <c r="IYP14" s="242"/>
      <c r="IYQ14" s="242"/>
      <c r="IYR14" s="242"/>
      <c r="IYS14" s="242"/>
      <c r="IYT14" s="242"/>
      <c r="IYU14" s="242"/>
      <c r="IYV14" s="242"/>
      <c r="IYW14" s="242"/>
      <c r="IYX14" s="242"/>
      <c r="IYY14" s="242"/>
      <c r="IYZ14" s="242"/>
      <c r="IZA14" s="242"/>
      <c r="IZB14" s="242"/>
      <c r="IZC14" s="242"/>
      <c r="IZD14" s="242"/>
      <c r="IZE14" s="242"/>
      <c r="IZF14" s="242"/>
      <c r="IZG14" s="242"/>
      <c r="IZH14" s="242"/>
      <c r="IZI14" s="242"/>
      <c r="IZJ14" s="242"/>
      <c r="IZK14" s="242"/>
      <c r="IZL14" s="242"/>
      <c r="IZM14" s="242"/>
      <c r="IZN14" s="242"/>
      <c r="IZO14" s="242"/>
      <c r="IZP14" s="242"/>
      <c r="IZQ14" s="242"/>
      <c r="IZR14" s="242"/>
      <c r="IZS14" s="242"/>
      <c r="IZT14" s="242"/>
      <c r="IZU14" s="242"/>
      <c r="IZV14" s="242"/>
      <c r="IZW14" s="242"/>
      <c r="IZX14" s="242"/>
      <c r="IZY14" s="242"/>
      <c r="IZZ14" s="242"/>
      <c r="JAA14" s="242"/>
      <c r="JAB14" s="242"/>
      <c r="JAC14" s="242"/>
      <c r="JAD14" s="242"/>
      <c r="JAE14" s="242"/>
      <c r="JAF14" s="242"/>
      <c r="JAG14" s="242"/>
      <c r="JAH14" s="242"/>
      <c r="JAI14" s="242"/>
      <c r="JAJ14" s="242"/>
      <c r="JAK14" s="242"/>
      <c r="JAL14" s="242"/>
      <c r="JAM14" s="242"/>
      <c r="JAN14" s="242"/>
      <c r="JAO14" s="242"/>
      <c r="JAP14" s="242"/>
      <c r="JAQ14" s="242"/>
      <c r="JAR14" s="242"/>
      <c r="JAS14" s="242"/>
      <c r="JAT14" s="242"/>
      <c r="JAU14" s="242"/>
      <c r="JAV14" s="242"/>
      <c r="JAW14" s="242"/>
      <c r="JAX14" s="242"/>
      <c r="JAY14" s="242"/>
      <c r="JAZ14" s="242"/>
      <c r="JBA14" s="242"/>
      <c r="JBB14" s="242"/>
      <c r="JBC14" s="242"/>
      <c r="JBD14" s="242"/>
      <c r="JBE14" s="242"/>
      <c r="JBF14" s="242"/>
      <c r="JBG14" s="242"/>
      <c r="JBH14" s="242"/>
      <c r="JBI14" s="242"/>
      <c r="JBJ14" s="242"/>
      <c r="JBK14" s="242"/>
      <c r="JBL14" s="242"/>
      <c r="JBM14" s="242"/>
      <c r="JBN14" s="242"/>
      <c r="JBO14" s="242"/>
      <c r="JBP14" s="242"/>
      <c r="JBQ14" s="242"/>
      <c r="JBR14" s="242"/>
      <c r="JBS14" s="242"/>
      <c r="JBT14" s="242"/>
      <c r="JBU14" s="242"/>
      <c r="JBV14" s="242"/>
      <c r="JBW14" s="242"/>
      <c r="JBX14" s="242"/>
      <c r="JBY14" s="242"/>
      <c r="JBZ14" s="242"/>
      <c r="JCA14" s="242"/>
      <c r="JCB14" s="242"/>
      <c r="JCC14" s="242"/>
      <c r="JCD14" s="242"/>
      <c r="JCE14" s="242"/>
      <c r="JCF14" s="242"/>
      <c r="JCG14" s="242"/>
      <c r="JCH14" s="242"/>
      <c r="JCI14" s="242"/>
      <c r="JCJ14" s="242"/>
      <c r="JCK14" s="242"/>
      <c r="JCL14" s="242"/>
      <c r="JCM14" s="242"/>
      <c r="JCN14" s="242"/>
      <c r="JCO14" s="242"/>
      <c r="JCP14" s="242"/>
      <c r="JCQ14" s="242"/>
      <c r="JCR14" s="242"/>
      <c r="JCS14" s="242"/>
      <c r="JCT14" s="242"/>
      <c r="JCU14" s="242"/>
      <c r="JCV14" s="242"/>
      <c r="JCW14" s="242"/>
      <c r="JCX14" s="242"/>
      <c r="JCY14" s="242"/>
      <c r="JCZ14" s="242"/>
      <c r="JDA14" s="242"/>
      <c r="JDB14" s="242"/>
      <c r="JDC14" s="242"/>
      <c r="JDD14" s="242"/>
      <c r="JDE14" s="242"/>
      <c r="JDF14" s="242"/>
      <c r="JDG14" s="242"/>
      <c r="JDH14" s="242"/>
      <c r="JDI14" s="242"/>
      <c r="JDJ14" s="242"/>
      <c r="JDK14" s="242"/>
      <c r="JDL14" s="242"/>
      <c r="JDM14" s="242"/>
      <c r="JDN14" s="242"/>
      <c r="JDO14" s="242"/>
      <c r="JDP14" s="242"/>
      <c r="JDQ14" s="242"/>
      <c r="JDR14" s="242"/>
      <c r="JDS14" s="242"/>
      <c r="JDT14" s="242"/>
      <c r="JDU14" s="242"/>
      <c r="JDV14" s="242"/>
      <c r="JDW14" s="242"/>
      <c r="JDX14" s="242"/>
      <c r="JDY14" s="242"/>
      <c r="JDZ14" s="242"/>
      <c r="JEA14" s="242"/>
      <c r="JEB14" s="242"/>
      <c r="JEC14" s="242"/>
      <c r="JED14" s="242"/>
      <c r="JEE14" s="242"/>
      <c r="JEF14" s="242"/>
      <c r="JEG14" s="242"/>
      <c r="JEH14" s="242"/>
      <c r="JEI14" s="242"/>
      <c r="JEJ14" s="242"/>
      <c r="JEK14" s="242"/>
      <c r="JEL14" s="242"/>
      <c r="JEM14" s="242"/>
      <c r="JEN14" s="242"/>
      <c r="JEO14" s="242"/>
      <c r="JEP14" s="242"/>
      <c r="JEQ14" s="242"/>
      <c r="JER14" s="242"/>
      <c r="JES14" s="242"/>
      <c r="JET14" s="242"/>
      <c r="JEU14" s="242"/>
      <c r="JEV14" s="242"/>
      <c r="JEW14" s="242"/>
      <c r="JEX14" s="242"/>
      <c r="JEY14" s="242"/>
      <c r="JEZ14" s="242"/>
      <c r="JFA14" s="242"/>
      <c r="JFB14" s="242"/>
      <c r="JFC14" s="242"/>
      <c r="JFD14" s="242"/>
      <c r="JFE14" s="242"/>
      <c r="JFF14" s="242"/>
      <c r="JFG14" s="242"/>
      <c r="JFH14" s="242"/>
      <c r="JFI14" s="242"/>
      <c r="JFJ14" s="242"/>
      <c r="JFK14" s="242"/>
      <c r="JFL14" s="242"/>
      <c r="JFM14" s="242"/>
      <c r="JFN14" s="242"/>
      <c r="JFO14" s="242"/>
      <c r="JFP14" s="242"/>
      <c r="JFQ14" s="242"/>
      <c r="JFR14" s="242"/>
      <c r="JFS14" s="242"/>
      <c r="JFT14" s="242"/>
      <c r="JFU14" s="242"/>
      <c r="JFV14" s="242"/>
      <c r="JFW14" s="242"/>
      <c r="JFX14" s="242"/>
      <c r="JFY14" s="242"/>
      <c r="JFZ14" s="242"/>
      <c r="JGA14" s="242"/>
      <c r="JGB14" s="242"/>
      <c r="JGC14" s="242"/>
      <c r="JGD14" s="242"/>
      <c r="JGE14" s="242"/>
      <c r="JGF14" s="242"/>
      <c r="JGG14" s="242"/>
      <c r="JGH14" s="242"/>
      <c r="JGI14" s="242"/>
      <c r="JGJ14" s="242"/>
      <c r="JGK14" s="242"/>
      <c r="JGL14" s="242"/>
      <c r="JGM14" s="242"/>
      <c r="JGN14" s="242"/>
      <c r="JGO14" s="242"/>
      <c r="JGP14" s="242"/>
      <c r="JGQ14" s="242"/>
      <c r="JGR14" s="242"/>
      <c r="JGS14" s="242"/>
      <c r="JGT14" s="242"/>
      <c r="JGU14" s="242"/>
      <c r="JGV14" s="242"/>
      <c r="JGW14" s="242"/>
      <c r="JGX14" s="242"/>
      <c r="JGY14" s="242"/>
      <c r="JGZ14" s="242"/>
      <c r="JHA14" s="242"/>
      <c r="JHB14" s="242"/>
      <c r="JHC14" s="242"/>
      <c r="JHD14" s="242"/>
      <c r="JHE14" s="242"/>
      <c r="JHF14" s="242"/>
      <c r="JHG14" s="242"/>
      <c r="JHH14" s="242"/>
      <c r="JHI14" s="242"/>
      <c r="JHJ14" s="242"/>
      <c r="JHK14" s="242"/>
      <c r="JHL14" s="242"/>
      <c r="JHM14" s="242"/>
      <c r="JHN14" s="242"/>
      <c r="JHO14" s="242"/>
      <c r="JHP14" s="242"/>
      <c r="JHQ14" s="242"/>
      <c r="JHR14" s="242"/>
      <c r="JHS14" s="242"/>
      <c r="JHT14" s="242"/>
      <c r="JHU14" s="242"/>
      <c r="JHV14" s="242"/>
      <c r="JHW14" s="242"/>
      <c r="JHX14" s="242"/>
      <c r="JHY14" s="242"/>
      <c r="JHZ14" s="242"/>
      <c r="JIA14" s="242"/>
      <c r="JIB14" s="242"/>
      <c r="JIC14" s="242"/>
      <c r="JID14" s="242"/>
      <c r="JIE14" s="242"/>
      <c r="JIF14" s="242"/>
      <c r="JIG14" s="242"/>
      <c r="JIH14" s="242"/>
      <c r="JII14" s="242"/>
      <c r="JIJ14" s="242"/>
      <c r="JIK14" s="242"/>
      <c r="JIL14" s="242"/>
      <c r="JIM14" s="242"/>
      <c r="JIN14" s="242"/>
      <c r="JIO14" s="242"/>
      <c r="JIP14" s="242"/>
      <c r="JIQ14" s="242"/>
      <c r="JIR14" s="242"/>
      <c r="JIS14" s="242"/>
      <c r="JIT14" s="242"/>
      <c r="JIU14" s="242"/>
      <c r="JIV14" s="242"/>
      <c r="JIW14" s="242"/>
      <c r="JIX14" s="242"/>
      <c r="JIY14" s="242"/>
      <c r="JIZ14" s="242"/>
      <c r="JJA14" s="242"/>
      <c r="JJB14" s="242"/>
      <c r="JJC14" s="242"/>
      <c r="JJD14" s="242"/>
      <c r="JJE14" s="242"/>
      <c r="JJF14" s="242"/>
      <c r="JJG14" s="242"/>
      <c r="JJH14" s="242"/>
      <c r="JJI14" s="242"/>
      <c r="JJJ14" s="242"/>
      <c r="JJK14" s="242"/>
      <c r="JJL14" s="242"/>
      <c r="JJM14" s="242"/>
      <c r="JJN14" s="242"/>
      <c r="JJO14" s="242"/>
      <c r="JJP14" s="242"/>
      <c r="JJQ14" s="242"/>
      <c r="JJR14" s="242"/>
      <c r="JJS14" s="242"/>
      <c r="JJT14" s="242"/>
      <c r="JJU14" s="242"/>
      <c r="JJV14" s="242"/>
      <c r="JJW14" s="242"/>
      <c r="JJX14" s="242"/>
      <c r="JJY14" s="242"/>
      <c r="JJZ14" s="242"/>
      <c r="JKA14" s="242"/>
      <c r="JKB14" s="242"/>
      <c r="JKC14" s="242"/>
      <c r="JKD14" s="242"/>
      <c r="JKE14" s="242"/>
      <c r="JKF14" s="242"/>
      <c r="JKG14" s="242"/>
      <c r="JKH14" s="242"/>
      <c r="JKI14" s="242"/>
      <c r="JKJ14" s="242"/>
      <c r="JKK14" s="242"/>
      <c r="JKL14" s="242"/>
      <c r="JKM14" s="242"/>
      <c r="JKN14" s="242"/>
      <c r="JKO14" s="242"/>
      <c r="JKP14" s="242"/>
      <c r="JKQ14" s="242"/>
      <c r="JKR14" s="242"/>
      <c r="JKS14" s="242"/>
      <c r="JKT14" s="242"/>
      <c r="JKU14" s="242"/>
      <c r="JKV14" s="242"/>
      <c r="JKW14" s="242"/>
      <c r="JKX14" s="242"/>
      <c r="JKY14" s="242"/>
      <c r="JKZ14" s="242"/>
      <c r="JLA14" s="242"/>
      <c r="JLB14" s="242"/>
      <c r="JLC14" s="242"/>
      <c r="JLD14" s="242"/>
      <c r="JLE14" s="242"/>
      <c r="JLF14" s="242"/>
      <c r="JLG14" s="242"/>
      <c r="JLH14" s="242"/>
      <c r="JLI14" s="242"/>
      <c r="JLJ14" s="242"/>
      <c r="JLK14" s="242"/>
      <c r="JLL14" s="242"/>
      <c r="JLM14" s="242"/>
      <c r="JLN14" s="242"/>
      <c r="JLO14" s="242"/>
      <c r="JLP14" s="242"/>
      <c r="JLQ14" s="242"/>
      <c r="JLR14" s="242"/>
      <c r="JLS14" s="242"/>
      <c r="JLT14" s="242"/>
      <c r="JLU14" s="242"/>
      <c r="JLV14" s="242"/>
      <c r="JLW14" s="242"/>
      <c r="JLX14" s="242"/>
      <c r="JLY14" s="242"/>
      <c r="JLZ14" s="242"/>
      <c r="JMA14" s="242"/>
      <c r="JMB14" s="242"/>
      <c r="JMC14" s="242"/>
      <c r="JMD14" s="242"/>
      <c r="JME14" s="242"/>
      <c r="JMF14" s="242"/>
      <c r="JMG14" s="242"/>
      <c r="JMH14" s="242"/>
      <c r="JMI14" s="242"/>
      <c r="JMJ14" s="242"/>
      <c r="JMK14" s="242"/>
      <c r="JML14" s="242"/>
      <c r="JMM14" s="242"/>
      <c r="JMN14" s="242"/>
      <c r="JMO14" s="242"/>
      <c r="JMP14" s="242"/>
      <c r="JMQ14" s="242"/>
      <c r="JMR14" s="242"/>
      <c r="JMS14" s="242"/>
      <c r="JMT14" s="242"/>
      <c r="JMU14" s="242"/>
      <c r="JMV14" s="242"/>
      <c r="JMW14" s="242"/>
      <c r="JMX14" s="242"/>
      <c r="JMY14" s="242"/>
      <c r="JMZ14" s="242"/>
      <c r="JNA14" s="242"/>
      <c r="JNB14" s="242"/>
      <c r="JNC14" s="242"/>
      <c r="JND14" s="242"/>
      <c r="JNE14" s="242"/>
      <c r="JNF14" s="242"/>
      <c r="JNG14" s="242"/>
      <c r="JNH14" s="242"/>
      <c r="JNI14" s="242"/>
      <c r="JNJ14" s="242"/>
      <c r="JNK14" s="242"/>
      <c r="JNL14" s="242"/>
      <c r="JNM14" s="242"/>
      <c r="JNN14" s="242"/>
      <c r="JNO14" s="242"/>
      <c r="JNP14" s="242"/>
      <c r="JNQ14" s="242"/>
      <c r="JNR14" s="242"/>
      <c r="JNS14" s="242"/>
      <c r="JNT14" s="242"/>
      <c r="JNU14" s="242"/>
      <c r="JNV14" s="242"/>
      <c r="JNW14" s="242"/>
      <c r="JNX14" s="242"/>
      <c r="JNY14" s="242"/>
      <c r="JNZ14" s="242"/>
      <c r="JOA14" s="242"/>
      <c r="JOB14" s="242"/>
      <c r="JOC14" s="242"/>
      <c r="JOD14" s="242"/>
      <c r="JOE14" s="242"/>
      <c r="JOF14" s="242"/>
      <c r="JOG14" s="242"/>
      <c r="JOH14" s="242"/>
      <c r="JOI14" s="242"/>
      <c r="JOJ14" s="242"/>
      <c r="JOK14" s="242"/>
      <c r="JOL14" s="242"/>
      <c r="JOM14" s="242"/>
      <c r="JON14" s="242"/>
      <c r="JOO14" s="242"/>
      <c r="JOP14" s="242"/>
      <c r="JOQ14" s="242"/>
      <c r="JOR14" s="242"/>
      <c r="JOS14" s="242"/>
      <c r="JOT14" s="242"/>
      <c r="JOU14" s="242"/>
      <c r="JOV14" s="242"/>
      <c r="JOW14" s="242"/>
      <c r="JOX14" s="242"/>
      <c r="JOY14" s="242"/>
      <c r="JOZ14" s="242"/>
      <c r="JPA14" s="242"/>
      <c r="JPB14" s="242"/>
      <c r="JPC14" s="242"/>
      <c r="JPD14" s="242"/>
      <c r="JPE14" s="242"/>
      <c r="JPF14" s="242"/>
      <c r="JPG14" s="242"/>
      <c r="JPH14" s="242"/>
      <c r="JPI14" s="242"/>
      <c r="JPJ14" s="242"/>
      <c r="JPK14" s="242"/>
      <c r="JPL14" s="242"/>
      <c r="JPM14" s="242"/>
      <c r="JPN14" s="242"/>
      <c r="JPO14" s="242"/>
      <c r="JPP14" s="242"/>
      <c r="JPQ14" s="242"/>
      <c r="JPR14" s="242"/>
      <c r="JPS14" s="242"/>
      <c r="JPT14" s="242"/>
      <c r="JPU14" s="242"/>
      <c r="JPV14" s="242"/>
      <c r="JPW14" s="242"/>
      <c r="JPX14" s="242"/>
      <c r="JPY14" s="242"/>
      <c r="JPZ14" s="242"/>
      <c r="JQA14" s="242"/>
      <c r="JQB14" s="242"/>
      <c r="JQC14" s="242"/>
      <c r="JQD14" s="242"/>
      <c r="JQE14" s="242"/>
      <c r="JQF14" s="242"/>
      <c r="JQG14" s="242"/>
      <c r="JQH14" s="242"/>
      <c r="JQI14" s="242"/>
      <c r="JQJ14" s="242"/>
      <c r="JQK14" s="242"/>
      <c r="JQL14" s="242"/>
      <c r="JQM14" s="242"/>
      <c r="JQN14" s="242"/>
      <c r="JQO14" s="242"/>
      <c r="JQP14" s="242"/>
      <c r="JQQ14" s="242"/>
      <c r="JQR14" s="242"/>
      <c r="JQS14" s="242"/>
      <c r="JQT14" s="242"/>
      <c r="JQU14" s="242"/>
      <c r="JQV14" s="242"/>
      <c r="JQW14" s="242"/>
      <c r="JQX14" s="242"/>
      <c r="JQY14" s="242"/>
      <c r="JQZ14" s="242"/>
      <c r="JRA14" s="242"/>
      <c r="JRB14" s="242"/>
      <c r="JRC14" s="242"/>
      <c r="JRD14" s="242"/>
      <c r="JRE14" s="242"/>
      <c r="JRF14" s="242"/>
      <c r="JRG14" s="242"/>
      <c r="JRH14" s="242"/>
      <c r="JRI14" s="242"/>
      <c r="JRJ14" s="242"/>
      <c r="JRK14" s="242"/>
      <c r="JRL14" s="242"/>
      <c r="JRM14" s="242"/>
      <c r="JRN14" s="242"/>
      <c r="JRO14" s="242"/>
      <c r="JRP14" s="242"/>
      <c r="JRQ14" s="242"/>
      <c r="JRR14" s="242"/>
      <c r="JRS14" s="242"/>
      <c r="JRT14" s="242"/>
      <c r="JRU14" s="242"/>
      <c r="JRV14" s="242"/>
      <c r="JRW14" s="242"/>
      <c r="JRX14" s="242"/>
      <c r="JRY14" s="242"/>
      <c r="JRZ14" s="242"/>
      <c r="JSA14" s="242"/>
      <c r="JSB14" s="242"/>
      <c r="JSC14" s="242"/>
      <c r="JSD14" s="242"/>
      <c r="JSE14" s="242"/>
      <c r="JSF14" s="242"/>
      <c r="JSG14" s="242"/>
      <c r="JSH14" s="242"/>
      <c r="JSI14" s="242"/>
      <c r="JSJ14" s="242"/>
      <c r="JSK14" s="242"/>
      <c r="JSL14" s="242"/>
      <c r="JSM14" s="242"/>
      <c r="JSN14" s="242"/>
      <c r="JSO14" s="242"/>
      <c r="JSP14" s="242"/>
      <c r="JSQ14" s="242"/>
      <c r="JSR14" s="242"/>
      <c r="JSS14" s="242"/>
      <c r="JST14" s="242"/>
      <c r="JSU14" s="242"/>
      <c r="JSV14" s="242"/>
      <c r="JSW14" s="242"/>
      <c r="JSX14" s="242"/>
      <c r="JSY14" s="242"/>
      <c r="JSZ14" s="242"/>
      <c r="JTA14" s="242"/>
      <c r="JTB14" s="242"/>
      <c r="JTC14" s="242"/>
      <c r="JTD14" s="242"/>
      <c r="JTE14" s="242"/>
      <c r="JTF14" s="242"/>
      <c r="JTG14" s="242"/>
      <c r="JTH14" s="242"/>
      <c r="JTI14" s="242"/>
      <c r="JTJ14" s="242"/>
      <c r="JTK14" s="242"/>
      <c r="JTL14" s="242"/>
      <c r="JTM14" s="242"/>
      <c r="JTN14" s="242"/>
      <c r="JTO14" s="242"/>
      <c r="JTP14" s="242"/>
      <c r="JTQ14" s="242"/>
      <c r="JTR14" s="242"/>
      <c r="JTS14" s="242"/>
      <c r="JTT14" s="242"/>
      <c r="JTU14" s="242"/>
      <c r="JTV14" s="242"/>
      <c r="JTW14" s="242"/>
      <c r="JTX14" s="242"/>
      <c r="JTY14" s="242"/>
      <c r="JTZ14" s="242"/>
      <c r="JUA14" s="242"/>
      <c r="JUB14" s="242"/>
      <c r="JUC14" s="242"/>
      <c r="JUD14" s="242"/>
      <c r="JUE14" s="242"/>
      <c r="JUF14" s="242"/>
      <c r="JUG14" s="242"/>
      <c r="JUH14" s="242"/>
      <c r="JUI14" s="242"/>
      <c r="JUJ14" s="242"/>
      <c r="JUK14" s="242"/>
      <c r="JUL14" s="242"/>
      <c r="JUM14" s="242"/>
      <c r="JUN14" s="242"/>
      <c r="JUO14" s="242"/>
      <c r="JUP14" s="242"/>
      <c r="JUQ14" s="242"/>
      <c r="JUR14" s="242"/>
      <c r="JUS14" s="242"/>
      <c r="JUT14" s="242"/>
      <c r="JUU14" s="242"/>
      <c r="JUV14" s="242"/>
      <c r="JUW14" s="242"/>
      <c r="JUX14" s="242"/>
      <c r="JUY14" s="242"/>
      <c r="JUZ14" s="242"/>
      <c r="JVA14" s="242"/>
      <c r="JVB14" s="242"/>
      <c r="JVC14" s="242"/>
      <c r="JVD14" s="242"/>
      <c r="JVE14" s="242"/>
      <c r="JVF14" s="242"/>
      <c r="JVG14" s="242"/>
      <c r="JVH14" s="242"/>
      <c r="JVI14" s="242"/>
      <c r="JVJ14" s="242"/>
      <c r="JVK14" s="242"/>
      <c r="JVL14" s="242"/>
      <c r="JVM14" s="242"/>
      <c r="JVN14" s="242"/>
      <c r="JVO14" s="242"/>
      <c r="JVP14" s="242"/>
      <c r="JVQ14" s="242"/>
      <c r="JVR14" s="242"/>
      <c r="JVS14" s="242"/>
      <c r="JVT14" s="242"/>
      <c r="JVU14" s="242"/>
      <c r="JVV14" s="242"/>
      <c r="JVW14" s="242"/>
      <c r="JVX14" s="242"/>
      <c r="JVY14" s="242"/>
      <c r="JVZ14" s="242"/>
      <c r="JWA14" s="242"/>
      <c r="JWB14" s="242"/>
      <c r="JWC14" s="242"/>
      <c r="JWD14" s="242"/>
      <c r="JWE14" s="242"/>
      <c r="JWF14" s="242"/>
      <c r="JWG14" s="242"/>
      <c r="JWH14" s="242"/>
      <c r="JWI14" s="242"/>
      <c r="JWJ14" s="242"/>
      <c r="JWK14" s="242"/>
      <c r="JWL14" s="242"/>
      <c r="JWM14" s="242"/>
      <c r="JWN14" s="242"/>
      <c r="JWO14" s="242"/>
      <c r="JWP14" s="242"/>
      <c r="JWQ14" s="242"/>
      <c r="JWR14" s="242"/>
      <c r="JWS14" s="242"/>
      <c r="JWT14" s="242"/>
      <c r="JWU14" s="242"/>
      <c r="JWV14" s="242"/>
      <c r="JWW14" s="242"/>
      <c r="JWX14" s="242"/>
      <c r="JWY14" s="242"/>
      <c r="JWZ14" s="242"/>
      <c r="JXA14" s="242"/>
      <c r="JXB14" s="242"/>
      <c r="JXC14" s="242"/>
      <c r="JXD14" s="242"/>
      <c r="JXE14" s="242"/>
      <c r="JXF14" s="242"/>
      <c r="JXG14" s="242"/>
      <c r="JXH14" s="242"/>
      <c r="JXI14" s="242"/>
      <c r="JXJ14" s="242"/>
      <c r="JXK14" s="242"/>
      <c r="JXL14" s="242"/>
      <c r="JXM14" s="242"/>
      <c r="JXN14" s="242"/>
      <c r="JXO14" s="242"/>
      <c r="JXP14" s="242"/>
      <c r="JXQ14" s="242"/>
      <c r="JXR14" s="242"/>
      <c r="JXS14" s="242"/>
      <c r="JXT14" s="242"/>
      <c r="JXU14" s="242"/>
      <c r="JXV14" s="242"/>
      <c r="JXW14" s="242"/>
      <c r="JXX14" s="242"/>
      <c r="JXY14" s="242"/>
      <c r="JXZ14" s="242"/>
      <c r="JYA14" s="242"/>
      <c r="JYB14" s="242"/>
      <c r="JYC14" s="242"/>
      <c r="JYD14" s="242"/>
      <c r="JYE14" s="242"/>
      <c r="JYF14" s="242"/>
      <c r="JYG14" s="242"/>
      <c r="JYH14" s="242"/>
      <c r="JYI14" s="242"/>
      <c r="JYJ14" s="242"/>
      <c r="JYK14" s="242"/>
      <c r="JYL14" s="242"/>
      <c r="JYM14" s="242"/>
      <c r="JYN14" s="242"/>
      <c r="JYO14" s="242"/>
      <c r="JYP14" s="242"/>
      <c r="JYQ14" s="242"/>
      <c r="JYR14" s="242"/>
      <c r="JYS14" s="242"/>
      <c r="JYT14" s="242"/>
      <c r="JYU14" s="242"/>
      <c r="JYV14" s="242"/>
      <c r="JYW14" s="242"/>
      <c r="JYX14" s="242"/>
      <c r="JYY14" s="242"/>
      <c r="JYZ14" s="242"/>
      <c r="JZA14" s="242"/>
      <c r="JZB14" s="242"/>
      <c r="JZC14" s="242"/>
      <c r="JZD14" s="242"/>
      <c r="JZE14" s="242"/>
      <c r="JZF14" s="242"/>
      <c r="JZG14" s="242"/>
      <c r="JZH14" s="242"/>
      <c r="JZI14" s="242"/>
      <c r="JZJ14" s="242"/>
      <c r="JZK14" s="242"/>
      <c r="JZL14" s="242"/>
      <c r="JZM14" s="242"/>
      <c r="JZN14" s="242"/>
      <c r="JZO14" s="242"/>
      <c r="JZP14" s="242"/>
      <c r="JZQ14" s="242"/>
      <c r="JZR14" s="242"/>
      <c r="JZS14" s="242"/>
      <c r="JZT14" s="242"/>
      <c r="JZU14" s="242"/>
      <c r="JZV14" s="242"/>
      <c r="JZW14" s="242"/>
      <c r="JZX14" s="242"/>
      <c r="JZY14" s="242"/>
      <c r="JZZ14" s="242"/>
      <c r="KAA14" s="242"/>
      <c r="KAB14" s="242"/>
      <c r="KAC14" s="242"/>
      <c r="KAD14" s="242"/>
      <c r="KAE14" s="242"/>
      <c r="KAF14" s="242"/>
      <c r="KAG14" s="242"/>
      <c r="KAH14" s="242"/>
      <c r="KAI14" s="242"/>
      <c r="KAJ14" s="242"/>
      <c r="KAK14" s="242"/>
      <c r="KAL14" s="242"/>
      <c r="KAM14" s="242"/>
      <c r="KAN14" s="242"/>
      <c r="KAO14" s="242"/>
      <c r="KAP14" s="242"/>
      <c r="KAQ14" s="242"/>
      <c r="KAR14" s="242"/>
      <c r="KAS14" s="242"/>
      <c r="KAT14" s="242"/>
      <c r="KAU14" s="242"/>
      <c r="KAV14" s="242"/>
      <c r="KAW14" s="242"/>
      <c r="KAX14" s="242"/>
      <c r="KAY14" s="242"/>
      <c r="KAZ14" s="242"/>
      <c r="KBA14" s="242"/>
      <c r="KBB14" s="242"/>
      <c r="KBC14" s="242"/>
      <c r="KBD14" s="242"/>
      <c r="KBE14" s="242"/>
      <c r="KBF14" s="242"/>
      <c r="KBG14" s="242"/>
      <c r="KBH14" s="242"/>
      <c r="KBI14" s="242"/>
      <c r="KBJ14" s="242"/>
      <c r="KBK14" s="242"/>
      <c r="KBL14" s="242"/>
      <c r="KBM14" s="242"/>
      <c r="KBN14" s="242"/>
      <c r="KBO14" s="242"/>
      <c r="KBP14" s="242"/>
      <c r="KBQ14" s="242"/>
      <c r="KBR14" s="242"/>
      <c r="KBS14" s="242"/>
      <c r="KBT14" s="242"/>
      <c r="KBU14" s="242"/>
      <c r="KBV14" s="242"/>
      <c r="KBW14" s="242"/>
      <c r="KBX14" s="242"/>
      <c r="KBY14" s="242"/>
      <c r="KBZ14" s="242"/>
      <c r="KCA14" s="242"/>
      <c r="KCB14" s="242"/>
      <c r="KCC14" s="242"/>
      <c r="KCD14" s="242"/>
      <c r="KCE14" s="242"/>
      <c r="KCF14" s="242"/>
      <c r="KCG14" s="242"/>
      <c r="KCH14" s="242"/>
      <c r="KCI14" s="242"/>
      <c r="KCJ14" s="242"/>
      <c r="KCK14" s="242"/>
      <c r="KCL14" s="242"/>
      <c r="KCM14" s="242"/>
      <c r="KCN14" s="242"/>
      <c r="KCO14" s="242"/>
      <c r="KCP14" s="242"/>
      <c r="KCQ14" s="242"/>
      <c r="KCR14" s="242"/>
      <c r="KCS14" s="242"/>
      <c r="KCT14" s="242"/>
      <c r="KCU14" s="242"/>
      <c r="KCV14" s="242"/>
      <c r="KCW14" s="242"/>
      <c r="KCX14" s="242"/>
      <c r="KCY14" s="242"/>
      <c r="KCZ14" s="242"/>
      <c r="KDA14" s="242"/>
      <c r="KDB14" s="242"/>
      <c r="KDC14" s="242"/>
      <c r="KDD14" s="242"/>
      <c r="KDE14" s="242"/>
      <c r="KDF14" s="242"/>
      <c r="KDG14" s="242"/>
      <c r="KDH14" s="242"/>
      <c r="KDI14" s="242"/>
      <c r="KDJ14" s="242"/>
      <c r="KDK14" s="242"/>
      <c r="KDL14" s="242"/>
      <c r="KDM14" s="242"/>
      <c r="KDN14" s="242"/>
      <c r="KDO14" s="242"/>
      <c r="KDP14" s="242"/>
      <c r="KDQ14" s="242"/>
      <c r="KDR14" s="242"/>
      <c r="KDS14" s="242"/>
      <c r="KDT14" s="242"/>
      <c r="KDU14" s="242"/>
      <c r="KDV14" s="242"/>
      <c r="KDW14" s="242"/>
      <c r="KDX14" s="242"/>
      <c r="KDY14" s="242"/>
      <c r="KDZ14" s="242"/>
      <c r="KEA14" s="242"/>
      <c r="KEB14" s="242"/>
      <c r="KEC14" s="242"/>
      <c r="KED14" s="242"/>
      <c r="KEE14" s="242"/>
      <c r="KEF14" s="242"/>
      <c r="KEG14" s="242"/>
      <c r="KEH14" s="242"/>
      <c r="KEI14" s="242"/>
      <c r="KEJ14" s="242"/>
      <c r="KEK14" s="242"/>
      <c r="KEL14" s="242"/>
      <c r="KEM14" s="242"/>
      <c r="KEN14" s="242"/>
      <c r="KEO14" s="242"/>
      <c r="KEP14" s="242"/>
      <c r="KEQ14" s="242"/>
      <c r="KER14" s="242"/>
      <c r="KES14" s="242"/>
      <c r="KET14" s="242"/>
      <c r="KEU14" s="242"/>
      <c r="KEV14" s="242"/>
      <c r="KEW14" s="242"/>
      <c r="KEX14" s="242"/>
      <c r="KEY14" s="242"/>
      <c r="KEZ14" s="242"/>
      <c r="KFA14" s="242"/>
      <c r="KFB14" s="242"/>
      <c r="KFC14" s="242"/>
      <c r="KFD14" s="242"/>
      <c r="KFE14" s="242"/>
      <c r="KFF14" s="242"/>
      <c r="KFG14" s="242"/>
      <c r="KFH14" s="242"/>
      <c r="KFI14" s="242"/>
      <c r="KFJ14" s="242"/>
      <c r="KFK14" s="242"/>
      <c r="KFL14" s="242"/>
      <c r="KFM14" s="242"/>
      <c r="KFN14" s="242"/>
      <c r="KFO14" s="242"/>
      <c r="KFP14" s="242"/>
      <c r="KFQ14" s="242"/>
      <c r="KFR14" s="242"/>
      <c r="KFS14" s="242"/>
      <c r="KFT14" s="242"/>
      <c r="KFU14" s="242"/>
      <c r="KFV14" s="242"/>
      <c r="KFW14" s="242"/>
      <c r="KFX14" s="242"/>
      <c r="KFY14" s="242"/>
      <c r="KFZ14" s="242"/>
      <c r="KGA14" s="242"/>
      <c r="KGB14" s="242"/>
      <c r="KGC14" s="242"/>
      <c r="KGD14" s="242"/>
      <c r="KGE14" s="242"/>
      <c r="KGF14" s="242"/>
      <c r="KGG14" s="242"/>
      <c r="KGH14" s="242"/>
      <c r="KGI14" s="242"/>
      <c r="KGJ14" s="242"/>
      <c r="KGK14" s="242"/>
      <c r="KGL14" s="242"/>
      <c r="KGM14" s="242"/>
      <c r="KGN14" s="242"/>
      <c r="KGO14" s="242"/>
      <c r="KGP14" s="242"/>
      <c r="KGQ14" s="242"/>
      <c r="KGR14" s="242"/>
      <c r="KGS14" s="242"/>
      <c r="KGT14" s="242"/>
      <c r="KGU14" s="242"/>
      <c r="KGV14" s="242"/>
      <c r="KGW14" s="242"/>
      <c r="KGX14" s="242"/>
      <c r="KGY14" s="242"/>
      <c r="KGZ14" s="242"/>
      <c r="KHA14" s="242"/>
      <c r="KHB14" s="242"/>
      <c r="KHC14" s="242"/>
      <c r="KHD14" s="242"/>
      <c r="KHE14" s="242"/>
      <c r="KHF14" s="242"/>
      <c r="KHG14" s="242"/>
      <c r="KHH14" s="242"/>
      <c r="KHI14" s="242"/>
      <c r="KHJ14" s="242"/>
      <c r="KHK14" s="242"/>
      <c r="KHL14" s="242"/>
      <c r="KHM14" s="242"/>
      <c r="KHN14" s="242"/>
      <c r="KHO14" s="242"/>
      <c r="KHP14" s="242"/>
      <c r="KHQ14" s="242"/>
      <c r="KHR14" s="242"/>
      <c r="KHS14" s="242"/>
      <c r="KHT14" s="242"/>
      <c r="KHU14" s="242"/>
      <c r="KHV14" s="242"/>
      <c r="KHW14" s="242"/>
      <c r="KHX14" s="242"/>
      <c r="KHY14" s="242"/>
      <c r="KHZ14" s="242"/>
      <c r="KIA14" s="242"/>
      <c r="KIB14" s="242"/>
      <c r="KIC14" s="242"/>
      <c r="KID14" s="242"/>
      <c r="KIE14" s="242"/>
      <c r="KIF14" s="242"/>
      <c r="KIG14" s="242"/>
      <c r="KIH14" s="242"/>
      <c r="KII14" s="242"/>
      <c r="KIJ14" s="242"/>
      <c r="KIK14" s="242"/>
      <c r="KIL14" s="242"/>
      <c r="KIM14" s="242"/>
      <c r="KIN14" s="242"/>
      <c r="KIO14" s="242"/>
      <c r="KIP14" s="242"/>
      <c r="KIQ14" s="242"/>
      <c r="KIR14" s="242"/>
      <c r="KIS14" s="242"/>
      <c r="KIT14" s="242"/>
      <c r="KIU14" s="242"/>
      <c r="KIV14" s="242"/>
      <c r="KIW14" s="242"/>
      <c r="KIX14" s="242"/>
      <c r="KIY14" s="242"/>
      <c r="KIZ14" s="242"/>
      <c r="KJA14" s="242"/>
      <c r="KJB14" s="242"/>
      <c r="KJC14" s="242"/>
      <c r="KJD14" s="242"/>
      <c r="KJE14" s="242"/>
      <c r="KJF14" s="242"/>
      <c r="KJG14" s="242"/>
      <c r="KJH14" s="242"/>
      <c r="KJI14" s="242"/>
      <c r="KJJ14" s="242"/>
      <c r="KJK14" s="242"/>
      <c r="KJL14" s="242"/>
      <c r="KJM14" s="242"/>
      <c r="KJN14" s="242"/>
      <c r="KJO14" s="242"/>
      <c r="KJP14" s="242"/>
      <c r="KJQ14" s="242"/>
      <c r="KJR14" s="242"/>
      <c r="KJS14" s="242"/>
      <c r="KJT14" s="242"/>
      <c r="KJU14" s="242"/>
      <c r="KJV14" s="242"/>
      <c r="KJW14" s="242"/>
      <c r="KJX14" s="242"/>
      <c r="KJY14" s="242"/>
      <c r="KJZ14" s="242"/>
      <c r="KKA14" s="242"/>
      <c r="KKB14" s="242"/>
      <c r="KKC14" s="242"/>
      <c r="KKD14" s="242"/>
      <c r="KKE14" s="242"/>
      <c r="KKF14" s="242"/>
      <c r="KKG14" s="242"/>
      <c r="KKH14" s="242"/>
      <c r="KKI14" s="242"/>
      <c r="KKJ14" s="242"/>
      <c r="KKK14" s="242"/>
      <c r="KKL14" s="242"/>
      <c r="KKM14" s="242"/>
      <c r="KKN14" s="242"/>
      <c r="KKO14" s="242"/>
      <c r="KKP14" s="242"/>
      <c r="KKQ14" s="242"/>
      <c r="KKR14" s="242"/>
      <c r="KKS14" s="242"/>
      <c r="KKT14" s="242"/>
      <c r="KKU14" s="242"/>
      <c r="KKV14" s="242"/>
      <c r="KKW14" s="242"/>
      <c r="KKX14" s="242"/>
      <c r="KKY14" s="242"/>
      <c r="KKZ14" s="242"/>
      <c r="KLA14" s="242"/>
      <c r="KLB14" s="242"/>
      <c r="KLC14" s="242"/>
      <c r="KLD14" s="242"/>
      <c r="KLE14" s="242"/>
      <c r="KLF14" s="242"/>
      <c r="KLG14" s="242"/>
      <c r="KLH14" s="242"/>
      <c r="KLI14" s="242"/>
      <c r="KLJ14" s="242"/>
      <c r="KLK14" s="242"/>
      <c r="KLL14" s="242"/>
      <c r="KLM14" s="242"/>
      <c r="KLN14" s="242"/>
      <c r="KLO14" s="242"/>
      <c r="KLP14" s="242"/>
      <c r="KLQ14" s="242"/>
      <c r="KLR14" s="242"/>
      <c r="KLS14" s="242"/>
      <c r="KLT14" s="242"/>
      <c r="KLU14" s="242"/>
      <c r="KLV14" s="242"/>
      <c r="KLW14" s="242"/>
      <c r="KLX14" s="242"/>
      <c r="KLY14" s="242"/>
      <c r="KLZ14" s="242"/>
      <c r="KMA14" s="242"/>
      <c r="KMB14" s="242"/>
      <c r="KMC14" s="242"/>
      <c r="KMD14" s="242"/>
      <c r="KME14" s="242"/>
      <c r="KMF14" s="242"/>
      <c r="KMG14" s="242"/>
      <c r="KMH14" s="242"/>
      <c r="KMI14" s="242"/>
      <c r="KMJ14" s="242"/>
      <c r="KMK14" s="242"/>
      <c r="KML14" s="242"/>
      <c r="KMM14" s="242"/>
      <c r="KMN14" s="242"/>
      <c r="KMO14" s="242"/>
      <c r="KMP14" s="242"/>
      <c r="KMQ14" s="242"/>
      <c r="KMR14" s="242"/>
      <c r="KMS14" s="242"/>
      <c r="KMT14" s="242"/>
      <c r="KMU14" s="242"/>
      <c r="KMV14" s="242"/>
      <c r="KMW14" s="242"/>
      <c r="KMX14" s="242"/>
      <c r="KMY14" s="242"/>
      <c r="KMZ14" s="242"/>
      <c r="KNA14" s="242"/>
      <c r="KNB14" s="242"/>
      <c r="KNC14" s="242"/>
      <c r="KND14" s="242"/>
      <c r="KNE14" s="242"/>
      <c r="KNF14" s="242"/>
      <c r="KNG14" s="242"/>
      <c r="KNH14" s="242"/>
      <c r="KNI14" s="242"/>
      <c r="KNJ14" s="242"/>
      <c r="KNK14" s="242"/>
      <c r="KNL14" s="242"/>
      <c r="KNM14" s="242"/>
      <c r="KNN14" s="242"/>
      <c r="KNO14" s="242"/>
      <c r="KNP14" s="242"/>
      <c r="KNQ14" s="242"/>
      <c r="KNR14" s="242"/>
      <c r="KNS14" s="242"/>
      <c r="KNT14" s="242"/>
      <c r="KNU14" s="242"/>
      <c r="KNV14" s="242"/>
      <c r="KNW14" s="242"/>
      <c r="KNX14" s="242"/>
      <c r="KNY14" s="242"/>
      <c r="KNZ14" s="242"/>
      <c r="KOA14" s="242"/>
      <c r="KOB14" s="242"/>
      <c r="KOC14" s="242"/>
      <c r="KOD14" s="242"/>
      <c r="KOE14" s="242"/>
      <c r="KOF14" s="242"/>
      <c r="KOG14" s="242"/>
      <c r="KOH14" s="242"/>
      <c r="KOI14" s="242"/>
      <c r="KOJ14" s="242"/>
      <c r="KOK14" s="242"/>
      <c r="KOL14" s="242"/>
      <c r="KOM14" s="242"/>
      <c r="KON14" s="242"/>
      <c r="KOO14" s="242"/>
      <c r="KOP14" s="242"/>
      <c r="KOQ14" s="242"/>
      <c r="KOR14" s="242"/>
      <c r="KOS14" s="242"/>
      <c r="KOT14" s="242"/>
      <c r="KOU14" s="242"/>
      <c r="KOV14" s="242"/>
      <c r="KOW14" s="242"/>
      <c r="KOX14" s="242"/>
      <c r="KOY14" s="242"/>
      <c r="KOZ14" s="242"/>
      <c r="KPA14" s="242"/>
      <c r="KPB14" s="242"/>
      <c r="KPC14" s="242"/>
      <c r="KPD14" s="242"/>
      <c r="KPE14" s="242"/>
      <c r="KPF14" s="242"/>
      <c r="KPG14" s="242"/>
      <c r="KPH14" s="242"/>
      <c r="KPI14" s="242"/>
      <c r="KPJ14" s="242"/>
      <c r="KPK14" s="242"/>
      <c r="KPL14" s="242"/>
      <c r="KPM14" s="242"/>
      <c r="KPN14" s="242"/>
      <c r="KPO14" s="242"/>
      <c r="KPP14" s="242"/>
      <c r="KPQ14" s="242"/>
      <c r="KPR14" s="242"/>
      <c r="KPS14" s="242"/>
      <c r="KPT14" s="242"/>
      <c r="KPU14" s="242"/>
      <c r="KPV14" s="242"/>
      <c r="KPW14" s="242"/>
      <c r="KPX14" s="242"/>
      <c r="KPY14" s="242"/>
      <c r="KPZ14" s="242"/>
      <c r="KQA14" s="242"/>
      <c r="KQB14" s="242"/>
      <c r="KQC14" s="242"/>
      <c r="KQD14" s="242"/>
      <c r="KQE14" s="242"/>
      <c r="KQF14" s="242"/>
      <c r="KQG14" s="242"/>
      <c r="KQH14" s="242"/>
      <c r="KQI14" s="242"/>
      <c r="KQJ14" s="242"/>
      <c r="KQK14" s="242"/>
      <c r="KQL14" s="242"/>
      <c r="KQM14" s="242"/>
      <c r="KQN14" s="242"/>
      <c r="KQO14" s="242"/>
      <c r="KQP14" s="242"/>
      <c r="KQQ14" s="242"/>
      <c r="KQR14" s="242"/>
      <c r="KQS14" s="242"/>
      <c r="KQT14" s="242"/>
      <c r="KQU14" s="242"/>
      <c r="KQV14" s="242"/>
      <c r="KQW14" s="242"/>
      <c r="KQX14" s="242"/>
      <c r="KQY14" s="242"/>
      <c r="KQZ14" s="242"/>
      <c r="KRA14" s="242"/>
      <c r="KRB14" s="242"/>
      <c r="KRC14" s="242"/>
      <c r="KRD14" s="242"/>
      <c r="KRE14" s="242"/>
      <c r="KRF14" s="242"/>
      <c r="KRG14" s="242"/>
      <c r="KRH14" s="242"/>
      <c r="KRI14" s="242"/>
      <c r="KRJ14" s="242"/>
      <c r="KRK14" s="242"/>
      <c r="KRL14" s="242"/>
      <c r="KRM14" s="242"/>
      <c r="KRN14" s="242"/>
      <c r="KRO14" s="242"/>
      <c r="KRP14" s="242"/>
      <c r="KRQ14" s="242"/>
      <c r="KRR14" s="242"/>
      <c r="KRS14" s="242"/>
      <c r="KRT14" s="242"/>
      <c r="KRU14" s="242"/>
      <c r="KRV14" s="242"/>
      <c r="KRW14" s="242"/>
      <c r="KRX14" s="242"/>
      <c r="KRY14" s="242"/>
      <c r="KRZ14" s="242"/>
      <c r="KSA14" s="242"/>
      <c r="KSB14" s="242"/>
      <c r="KSC14" s="242"/>
      <c r="KSD14" s="242"/>
      <c r="KSE14" s="242"/>
      <c r="KSF14" s="242"/>
      <c r="KSG14" s="242"/>
      <c r="KSH14" s="242"/>
      <c r="KSI14" s="242"/>
      <c r="KSJ14" s="242"/>
      <c r="KSK14" s="242"/>
      <c r="KSL14" s="242"/>
      <c r="KSM14" s="242"/>
      <c r="KSN14" s="242"/>
      <c r="KSO14" s="242"/>
      <c r="KSP14" s="242"/>
      <c r="KSQ14" s="242"/>
      <c r="KSR14" s="242"/>
      <c r="KSS14" s="242"/>
      <c r="KST14" s="242"/>
      <c r="KSU14" s="242"/>
      <c r="KSV14" s="242"/>
      <c r="KSW14" s="242"/>
      <c r="KSX14" s="242"/>
      <c r="KSY14" s="242"/>
      <c r="KSZ14" s="242"/>
      <c r="KTA14" s="242"/>
      <c r="KTB14" s="242"/>
      <c r="KTC14" s="242"/>
      <c r="KTD14" s="242"/>
      <c r="KTE14" s="242"/>
      <c r="KTF14" s="242"/>
      <c r="KTG14" s="242"/>
      <c r="KTH14" s="242"/>
      <c r="KTI14" s="242"/>
      <c r="KTJ14" s="242"/>
      <c r="KTK14" s="242"/>
      <c r="KTL14" s="242"/>
      <c r="KTM14" s="242"/>
      <c r="KTN14" s="242"/>
      <c r="KTO14" s="242"/>
      <c r="KTP14" s="242"/>
      <c r="KTQ14" s="242"/>
      <c r="KTR14" s="242"/>
      <c r="KTS14" s="242"/>
      <c r="KTT14" s="242"/>
      <c r="KTU14" s="242"/>
      <c r="KTV14" s="242"/>
      <c r="KTW14" s="242"/>
      <c r="KTX14" s="242"/>
      <c r="KTY14" s="242"/>
      <c r="KTZ14" s="242"/>
      <c r="KUA14" s="242"/>
      <c r="KUB14" s="242"/>
      <c r="KUC14" s="242"/>
      <c r="KUD14" s="242"/>
      <c r="KUE14" s="242"/>
      <c r="KUF14" s="242"/>
      <c r="KUG14" s="242"/>
      <c r="KUH14" s="242"/>
      <c r="KUI14" s="242"/>
      <c r="KUJ14" s="242"/>
      <c r="KUK14" s="242"/>
      <c r="KUL14" s="242"/>
      <c r="KUM14" s="242"/>
      <c r="KUN14" s="242"/>
      <c r="KUO14" s="242"/>
      <c r="KUP14" s="242"/>
      <c r="KUQ14" s="242"/>
      <c r="KUR14" s="242"/>
      <c r="KUS14" s="242"/>
      <c r="KUT14" s="242"/>
      <c r="KUU14" s="242"/>
      <c r="KUV14" s="242"/>
      <c r="KUW14" s="242"/>
      <c r="KUX14" s="242"/>
      <c r="KUY14" s="242"/>
      <c r="KUZ14" s="242"/>
      <c r="KVA14" s="242"/>
      <c r="KVB14" s="242"/>
      <c r="KVC14" s="242"/>
      <c r="KVD14" s="242"/>
      <c r="KVE14" s="242"/>
      <c r="KVF14" s="242"/>
      <c r="KVG14" s="242"/>
      <c r="KVH14" s="242"/>
      <c r="KVI14" s="242"/>
      <c r="KVJ14" s="242"/>
      <c r="KVK14" s="242"/>
      <c r="KVL14" s="242"/>
      <c r="KVM14" s="242"/>
      <c r="KVN14" s="242"/>
      <c r="KVO14" s="242"/>
      <c r="KVP14" s="242"/>
      <c r="KVQ14" s="242"/>
      <c r="KVR14" s="242"/>
      <c r="KVS14" s="242"/>
      <c r="KVT14" s="242"/>
      <c r="KVU14" s="242"/>
      <c r="KVV14" s="242"/>
      <c r="KVW14" s="242"/>
      <c r="KVX14" s="242"/>
      <c r="KVY14" s="242"/>
      <c r="KVZ14" s="242"/>
      <c r="KWA14" s="242"/>
      <c r="KWB14" s="242"/>
      <c r="KWC14" s="242"/>
      <c r="KWD14" s="242"/>
      <c r="KWE14" s="242"/>
      <c r="KWF14" s="242"/>
      <c r="KWG14" s="242"/>
      <c r="KWH14" s="242"/>
      <c r="KWI14" s="242"/>
      <c r="KWJ14" s="242"/>
      <c r="KWK14" s="242"/>
      <c r="KWL14" s="242"/>
      <c r="KWM14" s="242"/>
      <c r="KWN14" s="242"/>
      <c r="KWO14" s="242"/>
      <c r="KWP14" s="242"/>
      <c r="KWQ14" s="242"/>
      <c r="KWR14" s="242"/>
      <c r="KWS14" s="242"/>
      <c r="KWT14" s="242"/>
      <c r="KWU14" s="242"/>
      <c r="KWV14" s="242"/>
      <c r="KWW14" s="242"/>
      <c r="KWX14" s="242"/>
      <c r="KWY14" s="242"/>
      <c r="KWZ14" s="242"/>
      <c r="KXA14" s="242"/>
      <c r="KXB14" s="242"/>
      <c r="KXC14" s="242"/>
      <c r="KXD14" s="242"/>
      <c r="KXE14" s="242"/>
      <c r="KXF14" s="242"/>
      <c r="KXG14" s="242"/>
      <c r="KXH14" s="242"/>
      <c r="KXI14" s="242"/>
      <c r="KXJ14" s="242"/>
      <c r="KXK14" s="242"/>
      <c r="KXL14" s="242"/>
      <c r="KXM14" s="242"/>
      <c r="KXN14" s="242"/>
      <c r="KXO14" s="242"/>
      <c r="KXP14" s="242"/>
      <c r="KXQ14" s="242"/>
      <c r="KXR14" s="242"/>
      <c r="KXS14" s="242"/>
      <c r="KXT14" s="242"/>
      <c r="KXU14" s="242"/>
      <c r="KXV14" s="242"/>
      <c r="KXW14" s="242"/>
      <c r="KXX14" s="242"/>
      <c r="KXY14" s="242"/>
      <c r="KXZ14" s="242"/>
      <c r="KYA14" s="242"/>
      <c r="KYB14" s="242"/>
      <c r="KYC14" s="242"/>
      <c r="KYD14" s="242"/>
      <c r="KYE14" s="242"/>
      <c r="KYF14" s="242"/>
      <c r="KYG14" s="242"/>
      <c r="KYH14" s="242"/>
      <c r="KYI14" s="242"/>
      <c r="KYJ14" s="242"/>
      <c r="KYK14" s="242"/>
      <c r="KYL14" s="242"/>
      <c r="KYM14" s="242"/>
      <c r="KYN14" s="242"/>
      <c r="KYO14" s="242"/>
      <c r="KYP14" s="242"/>
      <c r="KYQ14" s="242"/>
      <c r="KYR14" s="242"/>
      <c r="KYS14" s="242"/>
      <c r="KYT14" s="242"/>
      <c r="KYU14" s="242"/>
      <c r="KYV14" s="242"/>
      <c r="KYW14" s="242"/>
      <c r="KYX14" s="242"/>
      <c r="KYY14" s="242"/>
      <c r="KYZ14" s="242"/>
      <c r="KZA14" s="242"/>
      <c r="KZB14" s="242"/>
      <c r="KZC14" s="242"/>
      <c r="KZD14" s="242"/>
      <c r="KZE14" s="242"/>
      <c r="KZF14" s="242"/>
      <c r="KZG14" s="242"/>
      <c r="KZH14" s="242"/>
      <c r="KZI14" s="242"/>
      <c r="KZJ14" s="242"/>
      <c r="KZK14" s="242"/>
      <c r="KZL14" s="242"/>
      <c r="KZM14" s="242"/>
      <c r="KZN14" s="242"/>
      <c r="KZO14" s="242"/>
      <c r="KZP14" s="242"/>
      <c r="KZQ14" s="242"/>
      <c r="KZR14" s="242"/>
      <c r="KZS14" s="242"/>
      <c r="KZT14" s="242"/>
      <c r="KZU14" s="242"/>
      <c r="KZV14" s="242"/>
      <c r="KZW14" s="242"/>
      <c r="KZX14" s="242"/>
      <c r="KZY14" s="242"/>
      <c r="KZZ14" s="242"/>
      <c r="LAA14" s="242"/>
      <c r="LAB14" s="242"/>
      <c r="LAC14" s="242"/>
      <c r="LAD14" s="242"/>
      <c r="LAE14" s="242"/>
      <c r="LAF14" s="242"/>
      <c r="LAG14" s="242"/>
      <c r="LAH14" s="242"/>
      <c r="LAI14" s="242"/>
      <c r="LAJ14" s="242"/>
      <c r="LAK14" s="242"/>
      <c r="LAL14" s="242"/>
      <c r="LAM14" s="242"/>
      <c r="LAN14" s="242"/>
      <c r="LAO14" s="242"/>
      <c r="LAP14" s="242"/>
      <c r="LAQ14" s="242"/>
      <c r="LAR14" s="242"/>
      <c r="LAS14" s="242"/>
      <c r="LAT14" s="242"/>
      <c r="LAU14" s="242"/>
      <c r="LAV14" s="242"/>
      <c r="LAW14" s="242"/>
      <c r="LAX14" s="242"/>
      <c r="LAY14" s="242"/>
      <c r="LAZ14" s="242"/>
      <c r="LBA14" s="242"/>
      <c r="LBB14" s="242"/>
      <c r="LBC14" s="242"/>
      <c r="LBD14" s="242"/>
      <c r="LBE14" s="242"/>
      <c r="LBF14" s="242"/>
      <c r="LBG14" s="242"/>
      <c r="LBH14" s="242"/>
      <c r="LBI14" s="242"/>
      <c r="LBJ14" s="242"/>
      <c r="LBK14" s="242"/>
      <c r="LBL14" s="242"/>
      <c r="LBM14" s="242"/>
      <c r="LBN14" s="242"/>
      <c r="LBO14" s="242"/>
      <c r="LBP14" s="242"/>
      <c r="LBQ14" s="242"/>
      <c r="LBR14" s="242"/>
      <c r="LBS14" s="242"/>
      <c r="LBT14" s="242"/>
      <c r="LBU14" s="242"/>
      <c r="LBV14" s="242"/>
      <c r="LBW14" s="242"/>
      <c r="LBX14" s="242"/>
      <c r="LBY14" s="242"/>
      <c r="LBZ14" s="242"/>
      <c r="LCA14" s="242"/>
      <c r="LCB14" s="242"/>
      <c r="LCC14" s="242"/>
      <c r="LCD14" s="242"/>
      <c r="LCE14" s="242"/>
      <c r="LCF14" s="242"/>
      <c r="LCG14" s="242"/>
      <c r="LCH14" s="242"/>
      <c r="LCI14" s="242"/>
      <c r="LCJ14" s="242"/>
      <c r="LCK14" s="242"/>
      <c r="LCL14" s="242"/>
      <c r="LCM14" s="242"/>
      <c r="LCN14" s="242"/>
      <c r="LCO14" s="242"/>
      <c r="LCP14" s="242"/>
      <c r="LCQ14" s="242"/>
      <c r="LCR14" s="242"/>
      <c r="LCS14" s="242"/>
      <c r="LCT14" s="242"/>
      <c r="LCU14" s="242"/>
      <c r="LCV14" s="242"/>
      <c r="LCW14" s="242"/>
      <c r="LCX14" s="242"/>
      <c r="LCY14" s="242"/>
      <c r="LCZ14" s="242"/>
      <c r="LDA14" s="242"/>
      <c r="LDB14" s="242"/>
      <c r="LDC14" s="242"/>
      <c r="LDD14" s="242"/>
      <c r="LDE14" s="242"/>
      <c r="LDF14" s="242"/>
      <c r="LDG14" s="242"/>
      <c r="LDH14" s="242"/>
      <c r="LDI14" s="242"/>
      <c r="LDJ14" s="242"/>
      <c r="LDK14" s="242"/>
      <c r="LDL14" s="242"/>
      <c r="LDM14" s="242"/>
      <c r="LDN14" s="242"/>
      <c r="LDO14" s="242"/>
      <c r="LDP14" s="242"/>
      <c r="LDQ14" s="242"/>
      <c r="LDR14" s="242"/>
      <c r="LDS14" s="242"/>
      <c r="LDT14" s="242"/>
      <c r="LDU14" s="242"/>
      <c r="LDV14" s="242"/>
      <c r="LDW14" s="242"/>
      <c r="LDX14" s="242"/>
      <c r="LDY14" s="242"/>
      <c r="LDZ14" s="242"/>
      <c r="LEA14" s="242"/>
      <c r="LEB14" s="242"/>
      <c r="LEC14" s="242"/>
      <c r="LED14" s="242"/>
      <c r="LEE14" s="242"/>
      <c r="LEF14" s="242"/>
      <c r="LEG14" s="242"/>
      <c r="LEH14" s="242"/>
      <c r="LEI14" s="242"/>
      <c r="LEJ14" s="242"/>
      <c r="LEK14" s="242"/>
      <c r="LEL14" s="242"/>
      <c r="LEM14" s="242"/>
      <c r="LEN14" s="242"/>
      <c r="LEO14" s="242"/>
      <c r="LEP14" s="242"/>
      <c r="LEQ14" s="242"/>
      <c r="LER14" s="242"/>
      <c r="LES14" s="242"/>
      <c r="LET14" s="242"/>
      <c r="LEU14" s="242"/>
      <c r="LEV14" s="242"/>
      <c r="LEW14" s="242"/>
      <c r="LEX14" s="242"/>
      <c r="LEY14" s="242"/>
      <c r="LEZ14" s="242"/>
      <c r="LFA14" s="242"/>
      <c r="LFB14" s="242"/>
      <c r="LFC14" s="242"/>
      <c r="LFD14" s="242"/>
      <c r="LFE14" s="242"/>
      <c r="LFF14" s="242"/>
      <c r="LFG14" s="242"/>
      <c r="LFH14" s="242"/>
      <c r="LFI14" s="242"/>
      <c r="LFJ14" s="242"/>
      <c r="LFK14" s="242"/>
      <c r="LFL14" s="242"/>
      <c r="LFM14" s="242"/>
      <c r="LFN14" s="242"/>
      <c r="LFO14" s="242"/>
      <c r="LFP14" s="242"/>
      <c r="LFQ14" s="242"/>
      <c r="LFR14" s="242"/>
      <c r="LFS14" s="242"/>
      <c r="LFT14" s="242"/>
      <c r="LFU14" s="242"/>
      <c r="LFV14" s="242"/>
      <c r="LFW14" s="242"/>
      <c r="LFX14" s="242"/>
      <c r="LFY14" s="242"/>
      <c r="LFZ14" s="242"/>
      <c r="LGA14" s="242"/>
      <c r="LGB14" s="242"/>
      <c r="LGC14" s="242"/>
      <c r="LGD14" s="242"/>
      <c r="LGE14" s="242"/>
      <c r="LGF14" s="242"/>
      <c r="LGG14" s="242"/>
      <c r="LGH14" s="242"/>
      <c r="LGI14" s="242"/>
      <c r="LGJ14" s="242"/>
      <c r="LGK14" s="242"/>
      <c r="LGL14" s="242"/>
      <c r="LGM14" s="242"/>
      <c r="LGN14" s="242"/>
      <c r="LGO14" s="242"/>
      <c r="LGP14" s="242"/>
      <c r="LGQ14" s="242"/>
      <c r="LGR14" s="242"/>
      <c r="LGS14" s="242"/>
      <c r="LGT14" s="242"/>
      <c r="LGU14" s="242"/>
      <c r="LGV14" s="242"/>
      <c r="LGW14" s="242"/>
      <c r="LGX14" s="242"/>
      <c r="LGY14" s="242"/>
      <c r="LGZ14" s="242"/>
      <c r="LHA14" s="242"/>
      <c r="LHB14" s="242"/>
      <c r="LHC14" s="242"/>
      <c r="LHD14" s="242"/>
      <c r="LHE14" s="242"/>
      <c r="LHF14" s="242"/>
      <c r="LHG14" s="242"/>
      <c r="LHH14" s="242"/>
      <c r="LHI14" s="242"/>
      <c r="LHJ14" s="242"/>
      <c r="LHK14" s="242"/>
      <c r="LHL14" s="242"/>
      <c r="LHM14" s="242"/>
      <c r="LHN14" s="242"/>
      <c r="LHO14" s="242"/>
      <c r="LHP14" s="242"/>
      <c r="LHQ14" s="242"/>
      <c r="LHR14" s="242"/>
      <c r="LHS14" s="242"/>
      <c r="LHT14" s="242"/>
      <c r="LHU14" s="242"/>
      <c r="LHV14" s="242"/>
      <c r="LHW14" s="242"/>
      <c r="LHX14" s="242"/>
      <c r="LHY14" s="242"/>
      <c r="LHZ14" s="242"/>
      <c r="LIA14" s="242"/>
      <c r="LIB14" s="242"/>
      <c r="LIC14" s="242"/>
      <c r="LID14" s="242"/>
      <c r="LIE14" s="242"/>
      <c r="LIF14" s="242"/>
      <c r="LIG14" s="242"/>
      <c r="LIH14" s="242"/>
      <c r="LII14" s="242"/>
      <c r="LIJ14" s="242"/>
      <c r="LIK14" s="242"/>
      <c r="LIL14" s="242"/>
      <c r="LIM14" s="242"/>
      <c r="LIN14" s="242"/>
      <c r="LIO14" s="242"/>
      <c r="LIP14" s="242"/>
      <c r="LIQ14" s="242"/>
      <c r="LIR14" s="242"/>
      <c r="LIS14" s="242"/>
      <c r="LIT14" s="242"/>
      <c r="LIU14" s="242"/>
      <c r="LIV14" s="242"/>
      <c r="LIW14" s="242"/>
      <c r="LIX14" s="242"/>
      <c r="LIY14" s="242"/>
      <c r="LIZ14" s="242"/>
      <c r="LJA14" s="242"/>
      <c r="LJB14" s="242"/>
      <c r="LJC14" s="242"/>
      <c r="LJD14" s="242"/>
      <c r="LJE14" s="242"/>
      <c r="LJF14" s="242"/>
      <c r="LJG14" s="242"/>
      <c r="LJH14" s="242"/>
      <c r="LJI14" s="242"/>
      <c r="LJJ14" s="242"/>
      <c r="LJK14" s="242"/>
      <c r="LJL14" s="242"/>
      <c r="LJM14" s="242"/>
      <c r="LJN14" s="242"/>
      <c r="LJO14" s="242"/>
      <c r="LJP14" s="242"/>
      <c r="LJQ14" s="242"/>
      <c r="LJR14" s="242"/>
      <c r="LJS14" s="242"/>
      <c r="LJT14" s="242"/>
      <c r="LJU14" s="242"/>
      <c r="LJV14" s="242"/>
      <c r="LJW14" s="242"/>
      <c r="LJX14" s="242"/>
      <c r="LJY14" s="242"/>
      <c r="LJZ14" s="242"/>
      <c r="LKA14" s="242"/>
      <c r="LKB14" s="242"/>
      <c r="LKC14" s="242"/>
      <c r="LKD14" s="242"/>
      <c r="LKE14" s="242"/>
      <c r="LKF14" s="242"/>
      <c r="LKG14" s="242"/>
      <c r="LKH14" s="242"/>
      <c r="LKI14" s="242"/>
      <c r="LKJ14" s="242"/>
      <c r="LKK14" s="242"/>
      <c r="LKL14" s="242"/>
      <c r="LKM14" s="242"/>
      <c r="LKN14" s="242"/>
      <c r="LKO14" s="242"/>
      <c r="LKP14" s="242"/>
      <c r="LKQ14" s="242"/>
      <c r="LKR14" s="242"/>
      <c r="LKS14" s="242"/>
      <c r="LKT14" s="242"/>
      <c r="LKU14" s="242"/>
      <c r="LKV14" s="242"/>
      <c r="LKW14" s="242"/>
      <c r="LKX14" s="242"/>
      <c r="LKY14" s="242"/>
      <c r="LKZ14" s="242"/>
      <c r="LLA14" s="242"/>
      <c r="LLB14" s="242"/>
      <c r="LLC14" s="242"/>
      <c r="LLD14" s="242"/>
      <c r="LLE14" s="242"/>
      <c r="LLF14" s="242"/>
      <c r="LLG14" s="242"/>
      <c r="LLH14" s="242"/>
      <c r="LLI14" s="242"/>
      <c r="LLJ14" s="242"/>
      <c r="LLK14" s="242"/>
      <c r="LLL14" s="242"/>
      <c r="LLM14" s="242"/>
      <c r="LLN14" s="242"/>
      <c r="LLO14" s="242"/>
      <c r="LLP14" s="242"/>
      <c r="LLQ14" s="242"/>
      <c r="LLR14" s="242"/>
      <c r="LLS14" s="242"/>
      <c r="LLT14" s="242"/>
      <c r="LLU14" s="242"/>
      <c r="LLV14" s="242"/>
      <c r="LLW14" s="242"/>
      <c r="LLX14" s="242"/>
      <c r="LLY14" s="242"/>
      <c r="LLZ14" s="242"/>
      <c r="LMA14" s="242"/>
      <c r="LMB14" s="242"/>
      <c r="LMC14" s="242"/>
      <c r="LMD14" s="242"/>
      <c r="LME14" s="242"/>
      <c r="LMF14" s="242"/>
      <c r="LMG14" s="242"/>
      <c r="LMH14" s="242"/>
      <c r="LMI14" s="242"/>
      <c r="LMJ14" s="242"/>
      <c r="LMK14" s="242"/>
      <c r="LML14" s="242"/>
      <c r="LMM14" s="242"/>
      <c r="LMN14" s="242"/>
      <c r="LMO14" s="242"/>
      <c r="LMP14" s="242"/>
      <c r="LMQ14" s="242"/>
      <c r="LMR14" s="242"/>
      <c r="LMS14" s="242"/>
      <c r="LMT14" s="242"/>
      <c r="LMU14" s="242"/>
      <c r="LMV14" s="242"/>
      <c r="LMW14" s="242"/>
      <c r="LMX14" s="242"/>
      <c r="LMY14" s="242"/>
      <c r="LMZ14" s="242"/>
      <c r="LNA14" s="242"/>
      <c r="LNB14" s="242"/>
      <c r="LNC14" s="242"/>
      <c r="LND14" s="242"/>
      <c r="LNE14" s="242"/>
      <c r="LNF14" s="242"/>
      <c r="LNG14" s="242"/>
      <c r="LNH14" s="242"/>
      <c r="LNI14" s="242"/>
      <c r="LNJ14" s="242"/>
      <c r="LNK14" s="242"/>
      <c r="LNL14" s="242"/>
      <c r="LNM14" s="242"/>
      <c r="LNN14" s="242"/>
      <c r="LNO14" s="242"/>
      <c r="LNP14" s="242"/>
      <c r="LNQ14" s="242"/>
      <c r="LNR14" s="242"/>
      <c r="LNS14" s="242"/>
      <c r="LNT14" s="242"/>
      <c r="LNU14" s="242"/>
      <c r="LNV14" s="242"/>
      <c r="LNW14" s="242"/>
      <c r="LNX14" s="242"/>
      <c r="LNY14" s="242"/>
      <c r="LNZ14" s="242"/>
      <c r="LOA14" s="242"/>
      <c r="LOB14" s="242"/>
      <c r="LOC14" s="242"/>
      <c r="LOD14" s="242"/>
      <c r="LOE14" s="242"/>
      <c r="LOF14" s="242"/>
      <c r="LOG14" s="242"/>
      <c r="LOH14" s="242"/>
      <c r="LOI14" s="242"/>
      <c r="LOJ14" s="242"/>
      <c r="LOK14" s="242"/>
      <c r="LOL14" s="242"/>
      <c r="LOM14" s="242"/>
      <c r="LON14" s="242"/>
      <c r="LOO14" s="242"/>
      <c r="LOP14" s="242"/>
      <c r="LOQ14" s="242"/>
      <c r="LOR14" s="242"/>
      <c r="LOS14" s="242"/>
      <c r="LOT14" s="242"/>
      <c r="LOU14" s="242"/>
      <c r="LOV14" s="242"/>
      <c r="LOW14" s="242"/>
      <c r="LOX14" s="242"/>
      <c r="LOY14" s="242"/>
      <c r="LOZ14" s="242"/>
      <c r="LPA14" s="242"/>
      <c r="LPB14" s="242"/>
      <c r="LPC14" s="242"/>
      <c r="LPD14" s="242"/>
      <c r="LPE14" s="242"/>
      <c r="LPF14" s="242"/>
      <c r="LPG14" s="242"/>
      <c r="LPH14" s="242"/>
      <c r="LPI14" s="242"/>
      <c r="LPJ14" s="242"/>
      <c r="LPK14" s="242"/>
      <c r="LPL14" s="242"/>
      <c r="LPM14" s="242"/>
      <c r="LPN14" s="242"/>
      <c r="LPO14" s="242"/>
      <c r="LPP14" s="242"/>
      <c r="LPQ14" s="242"/>
      <c r="LPR14" s="242"/>
      <c r="LPS14" s="242"/>
      <c r="LPT14" s="242"/>
      <c r="LPU14" s="242"/>
      <c r="LPV14" s="242"/>
      <c r="LPW14" s="242"/>
      <c r="LPX14" s="242"/>
      <c r="LPY14" s="242"/>
      <c r="LPZ14" s="242"/>
      <c r="LQA14" s="242"/>
      <c r="LQB14" s="242"/>
      <c r="LQC14" s="242"/>
      <c r="LQD14" s="242"/>
      <c r="LQE14" s="242"/>
      <c r="LQF14" s="242"/>
      <c r="LQG14" s="242"/>
      <c r="LQH14" s="242"/>
      <c r="LQI14" s="242"/>
      <c r="LQJ14" s="242"/>
      <c r="LQK14" s="242"/>
      <c r="LQL14" s="242"/>
      <c r="LQM14" s="242"/>
      <c r="LQN14" s="242"/>
      <c r="LQO14" s="242"/>
      <c r="LQP14" s="242"/>
      <c r="LQQ14" s="242"/>
      <c r="LQR14" s="242"/>
      <c r="LQS14" s="242"/>
      <c r="LQT14" s="242"/>
      <c r="LQU14" s="242"/>
      <c r="LQV14" s="242"/>
      <c r="LQW14" s="242"/>
      <c r="LQX14" s="242"/>
      <c r="LQY14" s="242"/>
      <c r="LQZ14" s="242"/>
      <c r="LRA14" s="242"/>
      <c r="LRB14" s="242"/>
      <c r="LRC14" s="242"/>
      <c r="LRD14" s="242"/>
      <c r="LRE14" s="242"/>
      <c r="LRF14" s="242"/>
      <c r="LRG14" s="242"/>
      <c r="LRH14" s="242"/>
      <c r="LRI14" s="242"/>
      <c r="LRJ14" s="242"/>
      <c r="LRK14" s="242"/>
      <c r="LRL14" s="242"/>
      <c r="LRM14" s="242"/>
      <c r="LRN14" s="242"/>
      <c r="LRO14" s="242"/>
      <c r="LRP14" s="242"/>
      <c r="LRQ14" s="242"/>
      <c r="LRR14" s="242"/>
      <c r="LRS14" s="242"/>
      <c r="LRT14" s="242"/>
      <c r="LRU14" s="242"/>
      <c r="LRV14" s="242"/>
      <c r="LRW14" s="242"/>
      <c r="LRX14" s="242"/>
      <c r="LRY14" s="242"/>
      <c r="LRZ14" s="242"/>
      <c r="LSA14" s="242"/>
      <c r="LSB14" s="242"/>
      <c r="LSC14" s="242"/>
      <c r="LSD14" s="242"/>
      <c r="LSE14" s="242"/>
      <c r="LSF14" s="242"/>
      <c r="LSG14" s="242"/>
      <c r="LSH14" s="242"/>
      <c r="LSI14" s="242"/>
      <c r="LSJ14" s="242"/>
      <c r="LSK14" s="242"/>
      <c r="LSL14" s="242"/>
      <c r="LSM14" s="242"/>
      <c r="LSN14" s="242"/>
      <c r="LSO14" s="242"/>
      <c r="LSP14" s="242"/>
      <c r="LSQ14" s="242"/>
      <c r="LSR14" s="242"/>
      <c r="LSS14" s="242"/>
      <c r="LST14" s="242"/>
      <c r="LSU14" s="242"/>
      <c r="LSV14" s="242"/>
      <c r="LSW14" s="242"/>
      <c r="LSX14" s="242"/>
      <c r="LSY14" s="242"/>
      <c r="LSZ14" s="242"/>
      <c r="LTA14" s="242"/>
      <c r="LTB14" s="242"/>
      <c r="LTC14" s="242"/>
      <c r="LTD14" s="242"/>
      <c r="LTE14" s="242"/>
      <c r="LTF14" s="242"/>
      <c r="LTG14" s="242"/>
      <c r="LTH14" s="242"/>
      <c r="LTI14" s="242"/>
      <c r="LTJ14" s="242"/>
      <c r="LTK14" s="242"/>
      <c r="LTL14" s="242"/>
      <c r="LTM14" s="242"/>
      <c r="LTN14" s="242"/>
      <c r="LTO14" s="242"/>
      <c r="LTP14" s="242"/>
      <c r="LTQ14" s="242"/>
      <c r="LTR14" s="242"/>
      <c r="LTS14" s="242"/>
      <c r="LTT14" s="242"/>
      <c r="LTU14" s="242"/>
      <c r="LTV14" s="242"/>
      <c r="LTW14" s="242"/>
      <c r="LTX14" s="242"/>
      <c r="LTY14" s="242"/>
      <c r="LTZ14" s="242"/>
      <c r="LUA14" s="242"/>
      <c r="LUB14" s="242"/>
      <c r="LUC14" s="242"/>
      <c r="LUD14" s="242"/>
      <c r="LUE14" s="242"/>
      <c r="LUF14" s="242"/>
      <c r="LUG14" s="242"/>
      <c r="LUH14" s="242"/>
      <c r="LUI14" s="242"/>
      <c r="LUJ14" s="242"/>
      <c r="LUK14" s="242"/>
      <c r="LUL14" s="242"/>
      <c r="LUM14" s="242"/>
      <c r="LUN14" s="242"/>
      <c r="LUO14" s="242"/>
      <c r="LUP14" s="242"/>
      <c r="LUQ14" s="242"/>
      <c r="LUR14" s="242"/>
      <c r="LUS14" s="242"/>
      <c r="LUT14" s="242"/>
      <c r="LUU14" s="242"/>
      <c r="LUV14" s="242"/>
      <c r="LUW14" s="242"/>
      <c r="LUX14" s="242"/>
      <c r="LUY14" s="242"/>
      <c r="LUZ14" s="242"/>
      <c r="LVA14" s="242"/>
      <c r="LVB14" s="242"/>
      <c r="LVC14" s="242"/>
      <c r="LVD14" s="242"/>
      <c r="LVE14" s="242"/>
      <c r="LVF14" s="242"/>
      <c r="LVG14" s="242"/>
      <c r="LVH14" s="242"/>
      <c r="LVI14" s="242"/>
      <c r="LVJ14" s="242"/>
      <c r="LVK14" s="242"/>
      <c r="LVL14" s="242"/>
      <c r="LVM14" s="242"/>
      <c r="LVN14" s="242"/>
      <c r="LVO14" s="242"/>
      <c r="LVP14" s="242"/>
      <c r="LVQ14" s="242"/>
      <c r="LVR14" s="242"/>
      <c r="LVS14" s="242"/>
      <c r="LVT14" s="242"/>
      <c r="LVU14" s="242"/>
      <c r="LVV14" s="242"/>
      <c r="LVW14" s="242"/>
      <c r="LVX14" s="242"/>
      <c r="LVY14" s="242"/>
      <c r="LVZ14" s="242"/>
      <c r="LWA14" s="242"/>
      <c r="LWB14" s="242"/>
      <c r="LWC14" s="242"/>
      <c r="LWD14" s="242"/>
      <c r="LWE14" s="242"/>
      <c r="LWF14" s="242"/>
      <c r="LWG14" s="242"/>
      <c r="LWH14" s="242"/>
      <c r="LWI14" s="242"/>
      <c r="LWJ14" s="242"/>
      <c r="LWK14" s="242"/>
      <c r="LWL14" s="242"/>
      <c r="LWM14" s="242"/>
      <c r="LWN14" s="242"/>
      <c r="LWO14" s="242"/>
      <c r="LWP14" s="242"/>
      <c r="LWQ14" s="242"/>
      <c r="LWR14" s="242"/>
      <c r="LWS14" s="242"/>
      <c r="LWT14" s="242"/>
      <c r="LWU14" s="242"/>
      <c r="LWV14" s="242"/>
      <c r="LWW14" s="242"/>
      <c r="LWX14" s="242"/>
      <c r="LWY14" s="242"/>
      <c r="LWZ14" s="242"/>
      <c r="LXA14" s="242"/>
      <c r="LXB14" s="242"/>
      <c r="LXC14" s="242"/>
      <c r="LXD14" s="242"/>
      <c r="LXE14" s="242"/>
      <c r="LXF14" s="242"/>
      <c r="LXG14" s="242"/>
      <c r="LXH14" s="242"/>
      <c r="LXI14" s="242"/>
      <c r="LXJ14" s="242"/>
      <c r="LXK14" s="242"/>
      <c r="LXL14" s="242"/>
      <c r="LXM14" s="242"/>
      <c r="LXN14" s="242"/>
      <c r="LXO14" s="242"/>
      <c r="LXP14" s="242"/>
      <c r="LXQ14" s="242"/>
      <c r="LXR14" s="242"/>
      <c r="LXS14" s="242"/>
      <c r="LXT14" s="242"/>
      <c r="LXU14" s="242"/>
      <c r="LXV14" s="242"/>
      <c r="LXW14" s="242"/>
      <c r="LXX14" s="242"/>
      <c r="LXY14" s="242"/>
      <c r="LXZ14" s="242"/>
      <c r="LYA14" s="242"/>
      <c r="LYB14" s="242"/>
      <c r="LYC14" s="242"/>
      <c r="LYD14" s="242"/>
      <c r="LYE14" s="242"/>
      <c r="LYF14" s="242"/>
      <c r="LYG14" s="242"/>
      <c r="LYH14" s="242"/>
      <c r="LYI14" s="242"/>
      <c r="LYJ14" s="242"/>
      <c r="LYK14" s="242"/>
      <c r="LYL14" s="242"/>
      <c r="LYM14" s="242"/>
      <c r="LYN14" s="242"/>
      <c r="LYO14" s="242"/>
      <c r="LYP14" s="242"/>
      <c r="LYQ14" s="242"/>
      <c r="LYR14" s="242"/>
      <c r="LYS14" s="242"/>
      <c r="LYT14" s="242"/>
      <c r="LYU14" s="242"/>
      <c r="LYV14" s="242"/>
      <c r="LYW14" s="242"/>
      <c r="LYX14" s="242"/>
      <c r="LYY14" s="242"/>
      <c r="LYZ14" s="242"/>
      <c r="LZA14" s="242"/>
      <c r="LZB14" s="242"/>
      <c r="LZC14" s="242"/>
      <c r="LZD14" s="242"/>
      <c r="LZE14" s="242"/>
      <c r="LZF14" s="242"/>
      <c r="LZG14" s="242"/>
      <c r="LZH14" s="242"/>
      <c r="LZI14" s="242"/>
      <c r="LZJ14" s="242"/>
      <c r="LZK14" s="242"/>
      <c r="LZL14" s="242"/>
      <c r="LZM14" s="242"/>
      <c r="LZN14" s="242"/>
      <c r="LZO14" s="242"/>
      <c r="LZP14" s="242"/>
      <c r="LZQ14" s="242"/>
      <c r="LZR14" s="242"/>
      <c r="LZS14" s="242"/>
      <c r="LZT14" s="242"/>
      <c r="LZU14" s="242"/>
      <c r="LZV14" s="242"/>
      <c r="LZW14" s="242"/>
      <c r="LZX14" s="242"/>
      <c r="LZY14" s="242"/>
      <c r="LZZ14" s="242"/>
      <c r="MAA14" s="242"/>
      <c r="MAB14" s="242"/>
      <c r="MAC14" s="242"/>
      <c r="MAD14" s="242"/>
      <c r="MAE14" s="242"/>
      <c r="MAF14" s="242"/>
      <c r="MAG14" s="242"/>
      <c r="MAH14" s="242"/>
      <c r="MAI14" s="242"/>
      <c r="MAJ14" s="242"/>
      <c r="MAK14" s="242"/>
      <c r="MAL14" s="242"/>
      <c r="MAM14" s="242"/>
      <c r="MAN14" s="242"/>
      <c r="MAO14" s="242"/>
      <c r="MAP14" s="242"/>
      <c r="MAQ14" s="242"/>
      <c r="MAR14" s="242"/>
      <c r="MAS14" s="242"/>
      <c r="MAT14" s="242"/>
      <c r="MAU14" s="242"/>
      <c r="MAV14" s="242"/>
      <c r="MAW14" s="242"/>
      <c r="MAX14" s="242"/>
      <c r="MAY14" s="242"/>
      <c r="MAZ14" s="242"/>
      <c r="MBA14" s="242"/>
      <c r="MBB14" s="242"/>
      <c r="MBC14" s="242"/>
      <c r="MBD14" s="242"/>
      <c r="MBE14" s="242"/>
      <c r="MBF14" s="242"/>
      <c r="MBG14" s="242"/>
      <c r="MBH14" s="242"/>
      <c r="MBI14" s="242"/>
      <c r="MBJ14" s="242"/>
      <c r="MBK14" s="242"/>
      <c r="MBL14" s="242"/>
      <c r="MBM14" s="242"/>
      <c r="MBN14" s="242"/>
      <c r="MBO14" s="242"/>
      <c r="MBP14" s="242"/>
      <c r="MBQ14" s="242"/>
      <c r="MBR14" s="242"/>
      <c r="MBS14" s="242"/>
      <c r="MBT14" s="242"/>
      <c r="MBU14" s="242"/>
      <c r="MBV14" s="242"/>
      <c r="MBW14" s="242"/>
      <c r="MBX14" s="242"/>
      <c r="MBY14" s="242"/>
      <c r="MBZ14" s="242"/>
      <c r="MCA14" s="242"/>
      <c r="MCB14" s="242"/>
      <c r="MCC14" s="242"/>
      <c r="MCD14" s="242"/>
      <c r="MCE14" s="242"/>
      <c r="MCF14" s="242"/>
      <c r="MCG14" s="242"/>
      <c r="MCH14" s="242"/>
      <c r="MCI14" s="242"/>
      <c r="MCJ14" s="242"/>
      <c r="MCK14" s="242"/>
      <c r="MCL14" s="242"/>
      <c r="MCM14" s="242"/>
      <c r="MCN14" s="242"/>
      <c r="MCO14" s="242"/>
      <c r="MCP14" s="242"/>
      <c r="MCQ14" s="242"/>
      <c r="MCR14" s="242"/>
      <c r="MCS14" s="242"/>
      <c r="MCT14" s="242"/>
      <c r="MCU14" s="242"/>
      <c r="MCV14" s="242"/>
      <c r="MCW14" s="242"/>
      <c r="MCX14" s="242"/>
      <c r="MCY14" s="242"/>
      <c r="MCZ14" s="242"/>
      <c r="MDA14" s="242"/>
      <c r="MDB14" s="242"/>
      <c r="MDC14" s="242"/>
      <c r="MDD14" s="242"/>
      <c r="MDE14" s="242"/>
      <c r="MDF14" s="242"/>
      <c r="MDG14" s="242"/>
      <c r="MDH14" s="242"/>
      <c r="MDI14" s="242"/>
      <c r="MDJ14" s="242"/>
      <c r="MDK14" s="242"/>
      <c r="MDL14" s="242"/>
      <c r="MDM14" s="242"/>
      <c r="MDN14" s="242"/>
      <c r="MDO14" s="242"/>
      <c r="MDP14" s="242"/>
      <c r="MDQ14" s="242"/>
      <c r="MDR14" s="242"/>
      <c r="MDS14" s="242"/>
      <c r="MDT14" s="242"/>
      <c r="MDU14" s="242"/>
      <c r="MDV14" s="242"/>
      <c r="MDW14" s="242"/>
      <c r="MDX14" s="242"/>
      <c r="MDY14" s="242"/>
      <c r="MDZ14" s="242"/>
      <c r="MEA14" s="242"/>
      <c r="MEB14" s="242"/>
      <c r="MEC14" s="242"/>
      <c r="MED14" s="242"/>
      <c r="MEE14" s="242"/>
      <c r="MEF14" s="242"/>
      <c r="MEG14" s="242"/>
      <c r="MEH14" s="242"/>
      <c r="MEI14" s="242"/>
      <c r="MEJ14" s="242"/>
      <c r="MEK14" s="242"/>
      <c r="MEL14" s="242"/>
      <c r="MEM14" s="242"/>
      <c r="MEN14" s="242"/>
      <c r="MEO14" s="242"/>
      <c r="MEP14" s="242"/>
      <c r="MEQ14" s="242"/>
      <c r="MER14" s="242"/>
      <c r="MES14" s="242"/>
      <c r="MET14" s="242"/>
      <c r="MEU14" s="242"/>
      <c r="MEV14" s="242"/>
      <c r="MEW14" s="242"/>
      <c r="MEX14" s="242"/>
      <c r="MEY14" s="242"/>
      <c r="MEZ14" s="242"/>
      <c r="MFA14" s="242"/>
      <c r="MFB14" s="242"/>
      <c r="MFC14" s="242"/>
      <c r="MFD14" s="242"/>
      <c r="MFE14" s="242"/>
      <c r="MFF14" s="242"/>
      <c r="MFG14" s="242"/>
      <c r="MFH14" s="242"/>
      <c r="MFI14" s="242"/>
      <c r="MFJ14" s="242"/>
      <c r="MFK14" s="242"/>
      <c r="MFL14" s="242"/>
      <c r="MFM14" s="242"/>
      <c r="MFN14" s="242"/>
      <c r="MFO14" s="242"/>
      <c r="MFP14" s="242"/>
      <c r="MFQ14" s="242"/>
      <c r="MFR14" s="242"/>
      <c r="MFS14" s="242"/>
      <c r="MFT14" s="242"/>
      <c r="MFU14" s="242"/>
      <c r="MFV14" s="242"/>
      <c r="MFW14" s="242"/>
      <c r="MFX14" s="242"/>
      <c r="MFY14" s="242"/>
      <c r="MFZ14" s="242"/>
      <c r="MGA14" s="242"/>
      <c r="MGB14" s="242"/>
      <c r="MGC14" s="242"/>
      <c r="MGD14" s="242"/>
      <c r="MGE14" s="242"/>
      <c r="MGF14" s="242"/>
      <c r="MGG14" s="242"/>
      <c r="MGH14" s="242"/>
      <c r="MGI14" s="242"/>
      <c r="MGJ14" s="242"/>
      <c r="MGK14" s="242"/>
      <c r="MGL14" s="242"/>
      <c r="MGM14" s="242"/>
      <c r="MGN14" s="242"/>
      <c r="MGO14" s="242"/>
      <c r="MGP14" s="242"/>
      <c r="MGQ14" s="242"/>
      <c r="MGR14" s="242"/>
      <c r="MGS14" s="242"/>
      <c r="MGT14" s="242"/>
      <c r="MGU14" s="242"/>
      <c r="MGV14" s="242"/>
      <c r="MGW14" s="242"/>
      <c r="MGX14" s="242"/>
      <c r="MGY14" s="242"/>
      <c r="MGZ14" s="242"/>
      <c r="MHA14" s="242"/>
      <c r="MHB14" s="242"/>
      <c r="MHC14" s="242"/>
      <c r="MHD14" s="242"/>
      <c r="MHE14" s="242"/>
      <c r="MHF14" s="242"/>
      <c r="MHG14" s="242"/>
      <c r="MHH14" s="242"/>
      <c r="MHI14" s="242"/>
      <c r="MHJ14" s="242"/>
      <c r="MHK14" s="242"/>
      <c r="MHL14" s="242"/>
      <c r="MHM14" s="242"/>
      <c r="MHN14" s="242"/>
      <c r="MHO14" s="242"/>
      <c r="MHP14" s="242"/>
      <c r="MHQ14" s="242"/>
      <c r="MHR14" s="242"/>
      <c r="MHS14" s="242"/>
      <c r="MHT14" s="242"/>
      <c r="MHU14" s="242"/>
      <c r="MHV14" s="242"/>
      <c r="MHW14" s="242"/>
      <c r="MHX14" s="242"/>
      <c r="MHY14" s="242"/>
      <c r="MHZ14" s="242"/>
      <c r="MIA14" s="242"/>
      <c r="MIB14" s="242"/>
      <c r="MIC14" s="242"/>
      <c r="MID14" s="242"/>
      <c r="MIE14" s="242"/>
      <c r="MIF14" s="242"/>
      <c r="MIG14" s="242"/>
      <c r="MIH14" s="242"/>
      <c r="MII14" s="242"/>
      <c r="MIJ14" s="242"/>
      <c r="MIK14" s="242"/>
      <c r="MIL14" s="242"/>
      <c r="MIM14" s="242"/>
      <c r="MIN14" s="242"/>
      <c r="MIO14" s="242"/>
      <c r="MIP14" s="242"/>
      <c r="MIQ14" s="242"/>
      <c r="MIR14" s="242"/>
      <c r="MIS14" s="242"/>
      <c r="MIT14" s="242"/>
      <c r="MIU14" s="242"/>
      <c r="MIV14" s="242"/>
      <c r="MIW14" s="242"/>
      <c r="MIX14" s="242"/>
      <c r="MIY14" s="242"/>
      <c r="MIZ14" s="242"/>
      <c r="MJA14" s="242"/>
      <c r="MJB14" s="242"/>
      <c r="MJC14" s="242"/>
      <c r="MJD14" s="242"/>
      <c r="MJE14" s="242"/>
      <c r="MJF14" s="242"/>
      <c r="MJG14" s="242"/>
      <c r="MJH14" s="242"/>
      <c r="MJI14" s="242"/>
      <c r="MJJ14" s="242"/>
      <c r="MJK14" s="242"/>
      <c r="MJL14" s="242"/>
      <c r="MJM14" s="242"/>
      <c r="MJN14" s="242"/>
      <c r="MJO14" s="242"/>
      <c r="MJP14" s="242"/>
      <c r="MJQ14" s="242"/>
      <c r="MJR14" s="242"/>
      <c r="MJS14" s="242"/>
      <c r="MJT14" s="242"/>
      <c r="MJU14" s="242"/>
      <c r="MJV14" s="242"/>
      <c r="MJW14" s="242"/>
      <c r="MJX14" s="242"/>
      <c r="MJY14" s="242"/>
      <c r="MJZ14" s="242"/>
      <c r="MKA14" s="242"/>
      <c r="MKB14" s="242"/>
      <c r="MKC14" s="242"/>
      <c r="MKD14" s="242"/>
      <c r="MKE14" s="242"/>
      <c r="MKF14" s="242"/>
      <c r="MKG14" s="242"/>
      <c r="MKH14" s="242"/>
      <c r="MKI14" s="242"/>
      <c r="MKJ14" s="242"/>
      <c r="MKK14" s="242"/>
      <c r="MKL14" s="242"/>
      <c r="MKM14" s="242"/>
      <c r="MKN14" s="242"/>
      <c r="MKO14" s="242"/>
      <c r="MKP14" s="242"/>
      <c r="MKQ14" s="242"/>
      <c r="MKR14" s="242"/>
      <c r="MKS14" s="242"/>
      <c r="MKT14" s="242"/>
      <c r="MKU14" s="242"/>
      <c r="MKV14" s="242"/>
      <c r="MKW14" s="242"/>
      <c r="MKX14" s="242"/>
      <c r="MKY14" s="242"/>
      <c r="MKZ14" s="242"/>
      <c r="MLA14" s="242"/>
      <c r="MLB14" s="242"/>
      <c r="MLC14" s="242"/>
      <c r="MLD14" s="242"/>
      <c r="MLE14" s="242"/>
      <c r="MLF14" s="242"/>
      <c r="MLG14" s="242"/>
      <c r="MLH14" s="242"/>
      <c r="MLI14" s="242"/>
      <c r="MLJ14" s="242"/>
      <c r="MLK14" s="242"/>
      <c r="MLL14" s="242"/>
      <c r="MLM14" s="242"/>
      <c r="MLN14" s="242"/>
      <c r="MLO14" s="242"/>
      <c r="MLP14" s="242"/>
      <c r="MLQ14" s="242"/>
      <c r="MLR14" s="242"/>
      <c r="MLS14" s="242"/>
      <c r="MLT14" s="242"/>
      <c r="MLU14" s="242"/>
      <c r="MLV14" s="242"/>
      <c r="MLW14" s="242"/>
      <c r="MLX14" s="242"/>
      <c r="MLY14" s="242"/>
      <c r="MLZ14" s="242"/>
      <c r="MMA14" s="242"/>
      <c r="MMB14" s="242"/>
      <c r="MMC14" s="242"/>
      <c r="MMD14" s="242"/>
      <c r="MME14" s="242"/>
      <c r="MMF14" s="242"/>
      <c r="MMG14" s="242"/>
      <c r="MMH14" s="242"/>
      <c r="MMI14" s="242"/>
      <c r="MMJ14" s="242"/>
      <c r="MMK14" s="242"/>
      <c r="MML14" s="242"/>
      <c r="MMM14" s="242"/>
      <c r="MMN14" s="242"/>
      <c r="MMO14" s="242"/>
      <c r="MMP14" s="242"/>
      <c r="MMQ14" s="242"/>
      <c r="MMR14" s="242"/>
      <c r="MMS14" s="242"/>
      <c r="MMT14" s="242"/>
      <c r="MMU14" s="242"/>
      <c r="MMV14" s="242"/>
      <c r="MMW14" s="242"/>
      <c r="MMX14" s="242"/>
      <c r="MMY14" s="242"/>
      <c r="MMZ14" s="242"/>
      <c r="MNA14" s="242"/>
      <c r="MNB14" s="242"/>
      <c r="MNC14" s="242"/>
      <c r="MND14" s="242"/>
      <c r="MNE14" s="242"/>
      <c r="MNF14" s="242"/>
      <c r="MNG14" s="242"/>
      <c r="MNH14" s="242"/>
      <c r="MNI14" s="242"/>
      <c r="MNJ14" s="242"/>
      <c r="MNK14" s="242"/>
      <c r="MNL14" s="242"/>
      <c r="MNM14" s="242"/>
      <c r="MNN14" s="242"/>
      <c r="MNO14" s="242"/>
      <c r="MNP14" s="242"/>
      <c r="MNQ14" s="242"/>
      <c r="MNR14" s="242"/>
      <c r="MNS14" s="242"/>
      <c r="MNT14" s="242"/>
      <c r="MNU14" s="242"/>
      <c r="MNV14" s="242"/>
      <c r="MNW14" s="242"/>
      <c r="MNX14" s="242"/>
      <c r="MNY14" s="242"/>
      <c r="MNZ14" s="242"/>
      <c r="MOA14" s="242"/>
      <c r="MOB14" s="242"/>
      <c r="MOC14" s="242"/>
      <c r="MOD14" s="242"/>
      <c r="MOE14" s="242"/>
      <c r="MOF14" s="242"/>
      <c r="MOG14" s="242"/>
      <c r="MOH14" s="242"/>
      <c r="MOI14" s="242"/>
      <c r="MOJ14" s="242"/>
      <c r="MOK14" s="242"/>
      <c r="MOL14" s="242"/>
      <c r="MOM14" s="242"/>
      <c r="MON14" s="242"/>
      <c r="MOO14" s="242"/>
      <c r="MOP14" s="242"/>
      <c r="MOQ14" s="242"/>
      <c r="MOR14" s="242"/>
      <c r="MOS14" s="242"/>
      <c r="MOT14" s="242"/>
      <c r="MOU14" s="242"/>
      <c r="MOV14" s="242"/>
      <c r="MOW14" s="242"/>
      <c r="MOX14" s="242"/>
      <c r="MOY14" s="242"/>
      <c r="MOZ14" s="242"/>
      <c r="MPA14" s="242"/>
      <c r="MPB14" s="242"/>
      <c r="MPC14" s="242"/>
      <c r="MPD14" s="242"/>
      <c r="MPE14" s="242"/>
      <c r="MPF14" s="242"/>
      <c r="MPG14" s="242"/>
      <c r="MPH14" s="242"/>
      <c r="MPI14" s="242"/>
      <c r="MPJ14" s="242"/>
      <c r="MPK14" s="242"/>
      <c r="MPL14" s="242"/>
      <c r="MPM14" s="242"/>
      <c r="MPN14" s="242"/>
      <c r="MPO14" s="242"/>
      <c r="MPP14" s="242"/>
      <c r="MPQ14" s="242"/>
      <c r="MPR14" s="242"/>
      <c r="MPS14" s="242"/>
      <c r="MPT14" s="242"/>
      <c r="MPU14" s="242"/>
      <c r="MPV14" s="242"/>
      <c r="MPW14" s="242"/>
      <c r="MPX14" s="242"/>
      <c r="MPY14" s="242"/>
      <c r="MPZ14" s="242"/>
      <c r="MQA14" s="242"/>
      <c r="MQB14" s="242"/>
      <c r="MQC14" s="242"/>
      <c r="MQD14" s="242"/>
      <c r="MQE14" s="242"/>
      <c r="MQF14" s="242"/>
      <c r="MQG14" s="242"/>
      <c r="MQH14" s="242"/>
      <c r="MQI14" s="242"/>
      <c r="MQJ14" s="242"/>
      <c r="MQK14" s="242"/>
      <c r="MQL14" s="242"/>
      <c r="MQM14" s="242"/>
      <c r="MQN14" s="242"/>
      <c r="MQO14" s="242"/>
      <c r="MQP14" s="242"/>
      <c r="MQQ14" s="242"/>
      <c r="MQR14" s="242"/>
      <c r="MQS14" s="242"/>
      <c r="MQT14" s="242"/>
      <c r="MQU14" s="242"/>
      <c r="MQV14" s="242"/>
      <c r="MQW14" s="242"/>
      <c r="MQX14" s="242"/>
      <c r="MQY14" s="242"/>
      <c r="MQZ14" s="242"/>
      <c r="MRA14" s="242"/>
      <c r="MRB14" s="242"/>
      <c r="MRC14" s="242"/>
      <c r="MRD14" s="242"/>
      <c r="MRE14" s="242"/>
      <c r="MRF14" s="242"/>
      <c r="MRG14" s="242"/>
      <c r="MRH14" s="242"/>
      <c r="MRI14" s="242"/>
      <c r="MRJ14" s="242"/>
      <c r="MRK14" s="242"/>
      <c r="MRL14" s="242"/>
      <c r="MRM14" s="242"/>
      <c r="MRN14" s="242"/>
      <c r="MRO14" s="242"/>
      <c r="MRP14" s="242"/>
      <c r="MRQ14" s="242"/>
      <c r="MRR14" s="242"/>
      <c r="MRS14" s="242"/>
      <c r="MRT14" s="242"/>
      <c r="MRU14" s="242"/>
      <c r="MRV14" s="242"/>
      <c r="MRW14" s="242"/>
      <c r="MRX14" s="242"/>
      <c r="MRY14" s="242"/>
      <c r="MRZ14" s="242"/>
      <c r="MSA14" s="242"/>
      <c r="MSB14" s="242"/>
      <c r="MSC14" s="242"/>
      <c r="MSD14" s="242"/>
      <c r="MSE14" s="242"/>
      <c r="MSF14" s="242"/>
      <c r="MSG14" s="242"/>
      <c r="MSH14" s="242"/>
      <c r="MSI14" s="242"/>
      <c r="MSJ14" s="242"/>
      <c r="MSK14" s="242"/>
      <c r="MSL14" s="242"/>
      <c r="MSM14" s="242"/>
      <c r="MSN14" s="242"/>
      <c r="MSO14" s="242"/>
      <c r="MSP14" s="242"/>
      <c r="MSQ14" s="242"/>
      <c r="MSR14" s="242"/>
      <c r="MSS14" s="242"/>
      <c r="MST14" s="242"/>
      <c r="MSU14" s="242"/>
      <c r="MSV14" s="242"/>
      <c r="MSW14" s="242"/>
      <c r="MSX14" s="242"/>
      <c r="MSY14" s="242"/>
      <c r="MSZ14" s="242"/>
      <c r="MTA14" s="242"/>
      <c r="MTB14" s="242"/>
      <c r="MTC14" s="242"/>
      <c r="MTD14" s="242"/>
      <c r="MTE14" s="242"/>
      <c r="MTF14" s="242"/>
      <c r="MTG14" s="242"/>
      <c r="MTH14" s="242"/>
      <c r="MTI14" s="242"/>
      <c r="MTJ14" s="242"/>
      <c r="MTK14" s="242"/>
      <c r="MTL14" s="242"/>
      <c r="MTM14" s="242"/>
      <c r="MTN14" s="242"/>
      <c r="MTO14" s="242"/>
      <c r="MTP14" s="242"/>
      <c r="MTQ14" s="242"/>
      <c r="MTR14" s="242"/>
      <c r="MTS14" s="242"/>
      <c r="MTT14" s="242"/>
      <c r="MTU14" s="242"/>
      <c r="MTV14" s="242"/>
      <c r="MTW14" s="242"/>
      <c r="MTX14" s="242"/>
      <c r="MTY14" s="242"/>
      <c r="MTZ14" s="242"/>
      <c r="MUA14" s="242"/>
      <c r="MUB14" s="242"/>
      <c r="MUC14" s="242"/>
      <c r="MUD14" s="242"/>
      <c r="MUE14" s="242"/>
      <c r="MUF14" s="242"/>
      <c r="MUG14" s="242"/>
      <c r="MUH14" s="242"/>
      <c r="MUI14" s="242"/>
      <c r="MUJ14" s="242"/>
      <c r="MUK14" s="242"/>
      <c r="MUL14" s="242"/>
      <c r="MUM14" s="242"/>
      <c r="MUN14" s="242"/>
      <c r="MUO14" s="242"/>
      <c r="MUP14" s="242"/>
      <c r="MUQ14" s="242"/>
      <c r="MUR14" s="242"/>
      <c r="MUS14" s="242"/>
      <c r="MUT14" s="242"/>
      <c r="MUU14" s="242"/>
      <c r="MUV14" s="242"/>
      <c r="MUW14" s="242"/>
      <c r="MUX14" s="242"/>
      <c r="MUY14" s="242"/>
      <c r="MUZ14" s="242"/>
      <c r="MVA14" s="242"/>
      <c r="MVB14" s="242"/>
      <c r="MVC14" s="242"/>
      <c r="MVD14" s="242"/>
      <c r="MVE14" s="242"/>
      <c r="MVF14" s="242"/>
      <c r="MVG14" s="242"/>
      <c r="MVH14" s="242"/>
      <c r="MVI14" s="242"/>
      <c r="MVJ14" s="242"/>
      <c r="MVK14" s="242"/>
      <c r="MVL14" s="242"/>
      <c r="MVM14" s="242"/>
      <c r="MVN14" s="242"/>
      <c r="MVO14" s="242"/>
      <c r="MVP14" s="242"/>
      <c r="MVQ14" s="242"/>
      <c r="MVR14" s="242"/>
      <c r="MVS14" s="242"/>
      <c r="MVT14" s="242"/>
      <c r="MVU14" s="242"/>
      <c r="MVV14" s="242"/>
      <c r="MVW14" s="242"/>
      <c r="MVX14" s="242"/>
      <c r="MVY14" s="242"/>
      <c r="MVZ14" s="242"/>
      <c r="MWA14" s="242"/>
      <c r="MWB14" s="242"/>
      <c r="MWC14" s="242"/>
      <c r="MWD14" s="242"/>
      <c r="MWE14" s="242"/>
      <c r="MWF14" s="242"/>
      <c r="MWG14" s="242"/>
      <c r="MWH14" s="242"/>
      <c r="MWI14" s="242"/>
      <c r="MWJ14" s="242"/>
      <c r="MWK14" s="242"/>
      <c r="MWL14" s="242"/>
      <c r="MWM14" s="242"/>
      <c r="MWN14" s="242"/>
      <c r="MWO14" s="242"/>
      <c r="MWP14" s="242"/>
      <c r="MWQ14" s="242"/>
      <c r="MWR14" s="242"/>
      <c r="MWS14" s="242"/>
      <c r="MWT14" s="242"/>
      <c r="MWU14" s="242"/>
      <c r="MWV14" s="242"/>
      <c r="MWW14" s="242"/>
      <c r="MWX14" s="242"/>
      <c r="MWY14" s="242"/>
      <c r="MWZ14" s="242"/>
      <c r="MXA14" s="242"/>
      <c r="MXB14" s="242"/>
      <c r="MXC14" s="242"/>
      <c r="MXD14" s="242"/>
      <c r="MXE14" s="242"/>
      <c r="MXF14" s="242"/>
      <c r="MXG14" s="242"/>
      <c r="MXH14" s="242"/>
      <c r="MXI14" s="242"/>
      <c r="MXJ14" s="242"/>
      <c r="MXK14" s="242"/>
      <c r="MXL14" s="242"/>
      <c r="MXM14" s="242"/>
      <c r="MXN14" s="242"/>
      <c r="MXO14" s="242"/>
      <c r="MXP14" s="242"/>
      <c r="MXQ14" s="242"/>
      <c r="MXR14" s="242"/>
      <c r="MXS14" s="242"/>
      <c r="MXT14" s="242"/>
      <c r="MXU14" s="242"/>
      <c r="MXV14" s="242"/>
      <c r="MXW14" s="242"/>
      <c r="MXX14" s="242"/>
      <c r="MXY14" s="242"/>
      <c r="MXZ14" s="242"/>
      <c r="MYA14" s="242"/>
      <c r="MYB14" s="242"/>
      <c r="MYC14" s="242"/>
      <c r="MYD14" s="242"/>
      <c r="MYE14" s="242"/>
      <c r="MYF14" s="242"/>
      <c r="MYG14" s="242"/>
      <c r="MYH14" s="242"/>
      <c r="MYI14" s="242"/>
      <c r="MYJ14" s="242"/>
      <c r="MYK14" s="242"/>
      <c r="MYL14" s="242"/>
      <c r="MYM14" s="242"/>
      <c r="MYN14" s="242"/>
      <c r="MYO14" s="242"/>
      <c r="MYP14" s="242"/>
      <c r="MYQ14" s="242"/>
      <c r="MYR14" s="242"/>
      <c r="MYS14" s="242"/>
      <c r="MYT14" s="242"/>
      <c r="MYU14" s="242"/>
      <c r="MYV14" s="242"/>
      <c r="MYW14" s="242"/>
      <c r="MYX14" s="242"/>
      <c r="MYY14" s="242"/>
      <c r="MYZ14" s="242"/>
      <c r="MZA14" s="242"/>
      <c r="MZB14" s="242"/>
      <c r="MZC14" s="242"/>
      <c r="MZD14" s="242"/>
      <c r="MZE14" s="242"/>
      <c r="MZF14" s="242"/>
      <c r="MZG14" s="242"/>
      <c r="MZH14" s="242"/>
      <c r="MZI14" s="242"/>
      <c r="MZJ14" s="242"/>
      <c r="MZK14" s="242"/>
      <c r="MZL14" s="242"/>
      <c r="MZM14" s="242"/>
      <c r="MZN14" s="242"/>
      <c r="MZO14" s="242"/>
      <c r="MZP14" s="242"/>
      <c r="MZQ14" s="242"/>
      <c r="MZR14" s="242"/>
      <c r="MZS14" s="242"/>
      <c r="MZT14" s="242"/>
      <c r="MZU14" s="242"/>
      <c r="MZV14" s="242"/>
      <c r="MZW14" s="242"/>
      <c r="MZX14" s="242"/>
      <c r="MZY14" s="242"/>
      <c r="MZZ14" s="242"/>
      <c r="NAA14" s="242"/>
      <c r="NAB14" s="242"/>
      <c r="NAC14" s="242"/>
      <c r="NAD14" s="242"/>
      <c r="NAE14" s="242"/>
      <c r="NAF14" s="242"/>
      <c r="NAG14" s="242"/>
      <c r="NAH14" s="242"/>
      <c r="NAI14" s="242"/>
      <c r="NAJ14" s="242"/>
      <c r="NAK14" s="242"/>
      <c r="NAL14" s="242"/>
      <c r="NAM14" s="242"/>
      <c r="NAN14" s="242"/>
      <c r="NAO14" s="242"/>
      <c r="NAP14" s="242"/>
      <c r="NAQ14" s="242"/>
      <c r="NAR14" s="242"/>
      <c r="NAS14" s="242"/>
      <c r="NAT14" s="242"/>
      <c r="NAU14" s="242"/>
      <c r="NAV14" s="242"/>
      <c r="NAW14" s="242"/>
      <c r="NAX14" s="242"/>
      <c r="NAY14" s="242"/>
      <c r="NAZ14" s="242"/>
      <c r="NBA14" s="242"/>
      <c r="NBB14" s="242"/>
      <c r="NBC14" s="242"/>
      <c r="NBD14" s="242"/>
      <c r="NBE14" s="242"/>
      <c r="NBF14" s="242"/>
      <c r="NBG14" s="242"/>
      <c r="NBH14" s="242"/>
      <c r="NBI14" s="242"/>
      <c r="NBJ14" s="242"/>
      <c r="NBK14" s="242"/>
      <c r="NBL14" s="242"/>
      <c r="NBM14" s="242"/>
      <c r="NBN14" s="242"/>
      <c r="NBO14" s="242"/>
      <c r="NBP14" s="242"/>
      <c r="NBQ14" s="242"/>
      <c r="NBR14" s="242"/>
      <c r="NBS14" s="242"/>
      <c r="NBT14" s="242"/>
      <c r="NBU14" s="242"/>
      <c r="NBV14" s="242"/>
      <c r="NBW14" s="242"/>
      <c r="NBX14" s="242"/>
      <c r="NBY14" s="242"/>
      <c r="NBZ14" s="242"/>
      <c r="NCA14" s="242"/>
      <c r="NCB14" s="242"/>
      <c r="NCC14" s="242"/>
      <c r="NCD14" s="242"/>
      <c r="NCE14" s="242"/>
      <c r="NCF14" s="242"/>
      <c r="NCG14" s="242"/>
      <c r="NCH14" s="242"/>
      <c r="NCI14" s="242"/>
      <c r="NCJ14" s="242"/>
      <c r="NCK14" s="242"/>
      <c r="NCL14" s="242"/>
      <c r="NCM14" s="242"/>
      <c r="NCN14" s="242"/>
      <c r="NCO14" s="242"/>
      <c r="NCP14" s="242"/>
      <c r="NCQ14" s="242"/>
      <c r="NCR14" s="242"/>
      <c r="NCS14" s="242"/>
      <c r="NCT14" s="242"/>
      <c r="NCU14" s="242"/>
      <c r="NCV14" s="242"/>
      <c r="NCW14" s="242"/>
      <c r="NCX14" s="242"/>
      <c r="NCY14" s="242"/>
      <c r="NCZ14" s="242"/>
      <c r="NDA14" s="242"/>
      <c r="NDB14" s="242"/>
      <c r="NDC14" s="242"/>
      <c r="NDD14" s="242"/>
      <c r="NDE14" s="242"/>
      <c r="NDF14" s="242"/>
      <c r="NDG14" s="242"/>
      <c r="NDH14" s="242"/>
      <c r="NDI14" s="242"/>
      <c r="NDJ14" s="242"/>
      <c r="NDK14" s="242"/>
      <c r="NDL14" s="242"/>
      <c r="NDM14" s="242"/>
      <c r="NDN14" s="242"/>
      <c r="NDO14" s="242"/>
      <c r="NDP14" s="242"/>
      <c r="NDQ14" s="242"/>
      <c r="NDR14" s="242"/>
      <c r="NDS14" s="242"/>
      <c r="NDT14" s="242"/>
      <c r="NDU14" s="242"/>
      <c r="NDV14" s="242"/>
      <c r="NDW14" s="242"/>
      <c r="NDX14" s="242"/>
      <c r="NDY14" s="242"/>
      <c r="NDZ14" s="242"/>
      <c r="NEA14" s="242"/>
      <c r="NEB14" s="242"/>
      <c r="NEC14" s="242"/>
      <c r="NED14" s="242"/>
      <c r="NEE14" s="242"/>
      <c r="NEF14" s="242"/>
      <c r="NEG14" s="242"/>
      <c r="NEH14" s="242"/>
      <c r="NEI14" s="242"/>
      <c r="NEJ14" s="242"/>
      <c r="NEK14" s="242"/>
      <c r="NEL14" s="242"/>
      <c r="NEM14" s="242"/>
      <c r="NEN14" s="242"/>
      <c r="NEO14" s="242"/>
      <c r="NEP14" s="242"/>
      <c r="NEQ14" s="242"/>
      <c r="NER14" s="242"/>
      <c r="NES14" s="242"/>
      <c r="NET14" s="242"/>
      <c r="NEU14" s="242"/>
      <c r="NEV14" s="242"/>
      <c r="NEW14" s="242"/>
      <c r="NEX14" s="242"/>
      <c r="NEY14" s="242"/>
      <c r="NEZ14" s="242"/>
      <c r="NFA14" s="242"/>
      <c r="NFB14" s="242"/>
      <c r="NFC14" s="242"/>
      <c r="NFD14" s="242"/>
      <c r="NFE14" s="242"/>
      <c r="NFF14" s="242"/>
      <c r="NFG14" s="242"/>
      <c r="NFH14" s="242"/>
      <c r="NFI14" s="242"/>
      <c r="NFJ14" s="242"/>
      <c r="NFK14" s="242"/>
      <c r="NFL14" s="242"/>
      <c r="NFM14" s="242"/>
      <c r="NFN14" s="242"/>
      <c r="NFO14" s="242"/>
      <c r="NFP14" s="242"/>
      <c r="NFQ14" s="242"/>
      <c r="NFR14" s="242"/>
      <c r="NFS14" s="242"/>
      <c r="NFT14" s="242"/>
      <c r="NFU14" s="242"/>
      <c r="NFV14" s="242"/>
      <c r="NFW14" s="242"/>
      <c r="NFX14" s="242"/>
      <c r="NFY14" s="242"/>
      <c r="NFZ14" s="242"/>
      <c r="NGA14" s="242"/>
      <c r="NGB14" s="242"/>
      <c r="NGC14" s="242"/>
      <c r="NGD14" s="242"/>
      <c r="NGE14" s="242"/>
      <c r="NGF14" s="242"/>
      <c r="NGG14" s="242"/>
      <c r="NGH14" s="242"/>
      <c r="NGI14" s="242"/>
      <c r="NGJ14" s="242"/>
      <c r="NGK14" s="242"/>
      <c r="NGL14" s="242"/>
      <c r="NGM14" s="242"/>
      <c r="NGN14" s="242"/>
      <c r="NGO14" s="242"/>
      <c r="NGP14" s="242"/>
      <c r="NGQ14" s="242"/>
      <c r="NGR14" s="242"/>
      <c r="NGS14" s="242"/>
      <c r="NGT14" s="242"/>
      <c r="NGU14" s="242"/>
      <c r="NGV14" s="242"/>
      <c r="NGW14" s="242"/>
      <c r="NGX14" s="242"/>
      <c r="NGY14" s="242"/>
      <c r="NGZ14" s="242"/>
      <c r="NHA14" s="242"/>
      <c r="NHB14" s="242"/>
      <c r="NHC14" s="242"/>
      <c r="NHD14" s="242"/>
      <c r="NHE14" s="242"/>
      <c r="NHF14" s="242"/>
      <c r="NHG14" s="242"/>
      <c r="NHH14" s="242"/>
      <c r="NHI14" s="242"/>
      <c r="NHJ14" s="242"/>
      <c r="NHK14" s="242"/>
      <c r="NHL14" s="242"/>
      <c r="NHM14" s="242"/>
      <c r="NHN14" s="242"/>
      <c r="NHO14" s="242"/>
      <c r="NHP14" s="242"/>
      <c r="NHQ14" s="242"/>
      <c r="NHR14" s="242"/>
      <c r="NHS14" s="242"/>
      <c r="NHT14" s="242"/>
      <c r="NHU14" s="242"/>
      <c r="NHV14" s="242"/>
      <c r="NHW14" s="242"/>
      <c r="NHX14" s="242"/>
      <c r="NHY14" s="242"/>
      <c r="NHZ14" s="242"/>
      <c r="NIA14" s="242"/>
      <c r="NIB14" s="242"/>
      <c r="NIC14" s="242"/>
      <c r="NID14" s="242"/>
      <c r="NIE14" s="242"/>
      <c r="NIF14" s="242"/>
      <c r="NIG14" s="242"/>
      <c r="NIH14" s="242"/>
      <c r="NII14" s="242"/>
      <c r="NIJ14" s="242"/>
      <c r="NIK14" s="242"/>
      <c r="NIL14" s="242"/>
      <c r="NIM14" s="242"/>
      <c r="NIN14" s="242"/>
      <c r="NIO14" s="242"/>
      <c r="NIP14" s="242"/>
      <c r="NIQ14" s="242"/>
      <c r="NIR14" s="242"/>
      <c r="NIS14" s="242"/>
      <c r="NIT14" s="242"/>
      <c r="NIU14" s="242"/>
      <c r="NIV14" s="242"/>
      <c r="NIW14" s="242"/>
      <c r="NIX14" s="242"/>
      <c r="NIY14" s="242"/>
      <c r="NIZ14" s="242"/>
      <c r="NJA14" s="242"/>
      <c r="NJB14" s="242"/>
      <c r="NJC14" s="242"/>
      <c r="NJD14" s="242"/>
      <c r="NJE14" s="242"/>
      <c r="NJF14" s="242"/>
      <c r="NJG14" s="242"/>
      <c r="NJH14" s="242"/>
      <c r="NJI14" s="242"/>
      <c r="NJJ14" s="242"/>
      <c r="NJK14" s="242"/>
      <c r="NJL14" s="242"/>
      <c r="NJM14" s="242"/>
      <c r="NJN14" s="242"/>
      <c r="NJO14" s="242"/>
      <c r="NJP14" s="242"/>
      <c r="NJQ14" s="242"/>
      <c r="NJR14" s="242"/>
      <c r="NJS14" s="242"/>
      <c r="NJT14" s="242"/>
      <c r="NJU14" s="242"/>
      <c r="NJV14" s="242"/>
      <c r="NJW14" s="242"/>
      <c r="NJX14" s="242"/>
      <c r="NJY14" s="242"/>
      <c r="NJZ14" s="242"/>
      <c r="NKA14" s="242"/>
      <c r="NKB14" s="242"/>
      <c r="NKC14" s="242"/>
      <c r="NKD14" s="242"/>
      <c r="NKE14" s="242"/>
      <c r="NKF14" s="242"/>
      <c r="NKG14" s="242"/>
      <c r="NKH14" s="242"/>
      <c r="NKI14" s="242"/>
      <c r="NKJ14" s="242"/>
      <c r="NKK14" s="242"/>
      <c r="NKL14" s="242"/>
      <c r="NKM14" s="242"/>
      <c r="NKN14" s="242"/>
      <c r="NKO14" s="242"/>
      <c r="NKP14" s="242"/>
      <c r="NKQ14" s="242"/>
      <c r="NKR14" s="242"/>
      <c r="NKS14" s="242"/>
      <c r="NKT14" s="242"/>
      <c r="NKU14" s="242"/>
      <c r="NKV14" s="242"/>
      <c r="NKW14" s="242"/>
      <c r="NKX14" s="242"/>
      <c r="NKY14" s="242"/>
      <c r="NKZ14" s="242"/>
      <c r="NLA14" s="242"/>
      <c r="NLB14" s="242"/>
      <c r="NLC14" s="242"/>
      <c r="NLD14" s="242"/>
      <c r="NLE14" s="242"/>
      <c r="NLF14" s="242"/>
      <c r="NLG14" s="242"/>
      <c r="NLH14" s="242"/>
      <c r="NLI14" s="242"/>
      <c r="NLJ14" s="242"/>
      <c r="NLK14" s="242"/>
      <c r="NLL14" s="242"/>
      <c r="NLM14" s="242"/>
      <c r="NLN14" s="242"/>
      <c r="NLO14" s="242"/>
      <c r="NLP14" s="242"/>
      <c r="NLQ14" s="242"/>
      <c r="NLR14" s="242"/>
      <c r="NLS14" s="242"/>
      <c r="NLT14" s="242"/>
      <c r="NLU14" s="242"/>
      <c r="NLV14" s="242"/>
      <c r="NLW14" s="242"/>
      <c r="NLX14" s="242"/>
      <c r="NLY14" s="242"/>
      <c r="NLZ14" s="242"/>
      <c r="NMA14" s="242"/>
      <c r="NMB14" s="242"/>
      <c r="NMC14" s="242"/>
      <c r="NMD14" s="242"/>
      <c r="NME14" s="242"/>
      <c r="NMF14" s="242"/>
      <c r="NMG14" s="242"/>
      <c r="NMH14" s="242"/>
      <c r="NMI14" s="242"/>
      <c r="NMJ14" s="242"/>
      <c r="NMK14" s="242"/>
      <c r="NML14" s="242"/>
      <c r="NMM14" s="242"/>
      <c r="NMN14" s="242"/>
      <c r="NMO14" s="242"/>
      <c r="NMP14" s="242"/>
      <c r="NMQ14" s="242"/>
      <c r="NMR14" s="242"/>
      <c r="NMS14" s="242"/>
      <c r="NMT14" s="242"/>
      <c r="NMU14" s="242"/>
      <c r="NMV14" s="242"/>
      <c r="NMW14" s="242"/>
      <c r="NMX14" s="242"/>
      <c r="NMY14" s="242"/>
      <c r="NMZ14" s="242"/>
      <c r="NNA14" s="242"/>
      <c r="NNB14" s="242"/>
      <c r="NNC14" s="242"/>
      <c r="NND14" s="242"/>
      <c r="NNE14" s="242"/>
      <c r="NNF14" s="242"/>
      <c r="NNG14" s="242"/>
      <c r="NNH14" s="242"/>
      <c r="NNI14" s="242"/>
      <c r="NNJ14" s="242"/>
      <c r="NNK14" s="242"/>
      <c r="NNL14" s="242"/>
      <c r="NNM14" s="242"/>
      <c r="NNN14" s="242"/>
      <c r="NNO14" s="242"/>
      <c r="NNP14" s="242"/>
      <c r="NNQ14" s="242"/>
      <c r="NNR14" s="242"/>
      <c r="NNS14" s="242"/>
      <c r="NNT14" s="242"/>
      <c r="NNU14" s="242"/>
      <c r="NNV14" s="242"/>
      <c r="NNW14" s="242"/>
      <c r="NNX14" s="242"/>
      <c r="NNY14" s="242"/>
      <c r="NNZ14" s="242"/>
      <c r="NOA14" s="242"/>
      <c r="NOB14" s="242"/>
      <c r="NOC14" s="242"/>
      <c r="NOD14" s="242"/>
      <c r="NOE14" s="242"/>
      <c r="NOF14" s="242"/>
      <c r="NOG14" s="242"/>
      <c r="NOH14" s="242"/>
      <c r="NOI14" s="242"/>
      <c r="NOJ14" s="242"/>
      <c r="NOK14" s="242"/>
      <c r="NOL14" s="242"/>
      <c r="NOM14" s="242"/>
      <c r="NON14" s="242"/>
      <c r="NOO14" s="242"/>
      <c r="NOP14" s="242"/>
      <c r="NOQ14" s="242"/>
      <c r="NOR14" s="242"/>
      <c r="NOS14" s="242"/>
      <c r="NOT14" s="242"/>
      <c r="NOU14" s="242"/>
      <c r="NOV14" s="242"/>
      <c r="NOW14" s="242"/>
      <c r="NOX14" s="242"/>
      <c r="NOY14" s="242"/>
      <c r="NOZ14" s="242"/>
      <c r="NPA14" s="242"/>
      <c r="NPB14" s="242"/>
      <c r="NPC14" s="242"/>
      <c r="NPD14" s="242"/>
      <c r="NPE14" s="242"/>
      <c r="NPF14" s="242"/>
      <c r="NPG14" s="242"/>
      <c r="NPH14" s="242"/>
      <c r="NPI14" s="242"/>
      <c r="NPJ14" s="242"/>
      <c r="NPK14" s="242"/>
      <c r="NPL14" s="242"/>
      <c r="NPM14" s="242"/>
      <c r="NPN14" s="242"/>
      <c r="NPO14" s="242"/>
      <c r="NPP14" s="242"/>
      <c r="NPQ14" s="242"/>
      <c r="NPR14" s="242"/>
      <c r="NPS14" s="242"/>
      <c r="NPT14" s="242"/>
      <c r="NPU14" s="242"/>
      <c r="NPV14" s="242"/>
      <c r="NPW14" s="242"/>
      <c r="NPX14" s="242"/>
      <c r="NPY14" s="242"/>
      <c r="NPZ14" s="242"/>
      <c r="NQA14" s="242"/>
      <c r="NQB14" s="242"/>
      <c r="NQC14" s="242"/>
      <c r="NQD14" s="242"/>
      <c r="NQE14" s="242"/>
      <c r="NQF14" s="242"/>
      <c r="NQG14" s="242"/>
      <c r="NQH14" s="242"/>
      <c r="NQI14" s="242"/>
      <c r="NQJ14" s="242"/>
      <c r="NQK14" s="242"/>
      <c r="NQL14" s="242"/>
      <c r="NQM14" s="242"/>
      <c r="NQN14" s="242"/>
      <c r="NQO14" s="242"/>
      <c r="NQP14" s="242"/>
      <c r="NQQ14" s="242"/>
      <c r="NQR14" s="242"/>
      <c r="NQS14" s="242"/>
      <c r="NQT14" s="242"/>
      <c r="NQU14" s="242"/>
      <c r="NQV14" s="242"/>
      <c r="NQW14" s="242"/>
      <c r="NQX14" s="242"/>
      <c r="NQY14" s="242"/>
      <c r="NQZ14" s="242"/>
      <c r="NRA14" s="242"/>
      <c r="NRB14" s="242"/>
      <c r="NRC14" s="242"/>
      <c r="NRD14" s="242"/>
      <c r="NRE14" s="242"/>
      <c r="NRF14" s="242"/>
      <c r="NRG14" s="242"/>
      <c r="NRH14" s="242"/>
      <c r="NRI14" s="242"/>
      <c r="NRJ14" s="242"/>
      <c r="NRK14" s="242"/>
      <c r="NRL14" s="242"/>
      <c r="NRM14" s="242"/>
      <c r="NRN14" s="242"/>
      <c r="NRO14" s="242"/>
      <c r="NRP14" s="242"/>
      <c r="NRQ14" s="242"/>
      <c r="NRR14" s="242"/>
      <c r="NRS14" s="242"/>
      <c r="NRT14" s="242"/>
      <c r="NRU14" s="242"/>
      <c r="NRV14" s="242"/>
      <c r="NRW14" s="242"/>
      <c r="NRX14" s="242"/>
      <c r="NRY14" s="242"/>
      <c r="NRZ14" s="242"/>
      <c r="NSA14" s="242"/>
      <c r="NSB14" s="242"/>
      <c r="NSC14" s="242"/>
      <c r="NSD14" s="242"/>
      <c r="NSE14" s="242"/>
      <c r="NSF14" s="242"/>
      <c r="NSG14" s="242"/>
      <c r="NSH14" s="242"/>
      <c r="NSI14" s="242"/>
      <c r="NSJ14" s="242"/>
      <c r="NSK14" s="242"/>
      <c r="NSL14" s="242"/>
      <c r="NSM14" s="242"/>
      <c r="NSN14" s="242"/>
      <c r="NSO14" s="242"/>
      <c r="NSP14" s="242"/>
      <c r="NSQ14" s="242"/>
      <c r="NSR14" s="242"/>
      <c r="NSS14" s="242"/>
      <c r="NST14" s="242"/>
      <c r="NSU14" s="242"/>
      <c r="NSV14" s="242"/>
      <c r="NSW14" s="242"/>
      <c r="NSX14" s="242"/>
      <c r="NSY14" s="242"/>
      <c r="NSZ14" s="242"/>
      <c r="NTA14" s="242"/>
      <c r="NTB14" s="242"/>
      <c r="NTC14" s="242"/>
      <c r="NTD14" s="242"/>
      <c r="NTE14" s="242"/>
      <c r="NTF14" s="242"/>
      <c r="NTG14" s="242"/>
      <c r="NTH14" s="242"/>
      <c r="NTI14" s="242"/>
      <c r="NTJ14" s="242"/>
      <c r="NTK14" s="242"/>
      <c r="NTL14" s="242"/>
      <c r="NTM14" s="242"/>
      <c r="NTN14" s="242"/>
      <c r="NTO14" s="242"/>
      <c r="NTP14" s="242"/>
      <c r="NTQ14" s="242"/>
      <c r="NTR14" s="242"/>
      <c r="NTS14" s="242"/>
      <c r="NTT14" s="242"/>
      <c r="NTU14" s="242"/>
      <c r="NTV14" s="242"/>
      <c r="NTW14" s="242"/>
      <c r="NTX14" s="242"/>
      <c r="NTY14" s="242"/>
      <c r="NTZ14" s="242"/>
      <c r="NUA14" s="242"/>
      <c r="NUB14" s="242"/>
      <c r="NUC14" s="242"/>
      <c r="NUD14" s="242"/>
      <c r="NUE14" s="242"/>
      <c r="NUF14" s="242"/>
      <c r="NUG14" s="242"/>
      <c r="NUH14" s="242"/>
      <c r="NUI14" s="242"/>
      <c r="NUJ14" s="242"/>
      <c r="NUK14" s="242"/>
      <c r="NUL14" s="242"/>
      <c r="NUM14" s="242"/>
      <c r="NUN14" s="242"/>
      <c r="NUO14" s="242"/>
      <c r="NUP14" s="242"/>
      <c r="NUQ14" s="242"/>
      <c r="NUR14" s="242"/>
      <c r="NUS14" s="242"/>
      <c r="NUT14" s="242"/>
      <c r="NUU14" s="242"/>
      <c r="NUV14" s="242"/>
      <c r="NUW14" s="242"/>
      <c r="NUX14" s="242"/>
      <c r="NUY14" s="242"/>
      <c r="NUZ14" s="242"/>
      <c r="NVA14" s="242"/>
      <c r="NVB14" s="242"/>
      <c r="NVC14" s="242"/>
      <c r="NVD14" s="242"/>
      <c r="NVE14" s="242"/>
      <c r="NVF14" s="242"/>
      <c r="NVG14" s="242"/>
      <c r="NVH14" s="242"/>
      <c r="NVI14" s="242"/>
      <c r="NVJ14" s="242"/>
      <c r="NVK14" s="242"/>
      <c r="NVL14" s="242"/>
      <c r="NVM14" s="242"/>
      <c r="NVN14" s="242"/>
      <c r="NVO14" s="242"/>
      <c r="NVP14" s="242"/>
      <c r="NVQ14" s="242"/>
      <c r="NVR14" s="242"/>
      <c r="NVS14" s="242"/>
      <c r="NVT14" s="242"/>
      <c r="NVU14" s="242"/>
      <c r="NVV14" s="242"/>
      <c r="NVW14" s="242"/>
      <c r="NVX14" s="242"/>
      <c r="NVY14" s="242"/>
      <c r="NVZ14" s="242"/>
      <c r="NWA14" s="242"/>
      <c r="NWB14" s="242"/>
      <c r="NWC14" s="242"/>
      <c r="NWD14" s="242"/>
      <c r="NWE14" s="242"/>
      <c r="NWF14" s="242"/>
      <c r="NWG14" s="242"/>
      <c r="NWH14" s="242"/>
      <c r="NWI14" s="242"/>
      <c r="NWJ14" s="242"/>
      <c r="NWK14" s="242"/>
      <c r="NWL14" s="242"/>
      <c r="NWM14" s="242"/>
      <c r="NWN14" s="242"/>
      <c r="NWO14" s="242"/>
      <c r="NWP14" s="242"/>
      <c r="NWQ14" s="242"/>
      <c r="NWR14" s="242"/>
      <c r="NWS14" s="242"/>
      <c r="NWT14" s="242"/>
      <c r="NWU14" s="242"/>
      <c r="NWV14" s="242"/>
      <c r="NWW14" s="242"/>
      <c r="NWX14" s="242"/>
      <c r="NWY14" s="242"/>
      <c r="NWZ14" s="242"/>
      <c r="NXA14" s="242"/>
      <c r="NXB14" s="242"/>
      <c r="NXC14" s="242"/>
      <c r="NXD14" s="242"/>
      <c r="NXE14" s="242"/>
      <c r="NXF14" s="242"/>
      <c r="NXG14" s="242"/>
      <c r="NXH14" s="242"/>
      <c r="NXI14" s="242"/>
      <c r="NXJ14" s="242"/>
      <c r="NXK14" s="242"/>
      <c r="NXL14" s="242"/>
      <c r="NXM14" s="242"/>
      <c r="NXN14" s="242"/>
      <c r="NXO14" s="242"/>
      <c r="NXP14" s="242"/>
      <c r="NXQ14" s="242"/>
      <c r="NXR14" s="242"/>
      <c r="NXS14" s="242"/>
      <c r="NXT14" s="242"/>
      <c r="NXU14" s="242"/>
      <c r="NXV14" s="242"/>
      <c r="NXW14" s="242"/>
      <c r="NXX14" s="242"/>
      <c r="NXY14" s="242"/>
      <c r="NXZ14" s="242"/>
      <c r="NYA14" s="242"/>
      <c r="NYB14" s="242"/>
      <c r="NYC14" s="242"/>
      <c r="NYD14" s="242"/>
      <c r="NYE14" s="242"/>
      <c r="NYF14" s="242"/>
      <c r="NYG14" s="242"/>
      <c r="NYH14" s="242"/>
      <c r="NYI14" s="242"/>
      <c r="NYJ14" s="242"/>
      <c r="NYK14" s="242"/>
      <c r="NYL14" s="242"/>
      <c r="NYM14" s="242"/>
      <c r="NYN14" s="242"/>
      <c r="NYO14" s="242"/>
      <c r="NYP14" s="242"/>
      <c r="NYQ14" s="242"/>
      <c r="NYR14" s="242"/>
      <c r="NYS14" s="242"/>
      <c r="NYT14" s="242"/>
      <c r="NYU14" s="242"/>
      <c r="NYV14" s="242"/>
      <c r="NYW14" s="242"/>
      <c r="NYX14" s="242"/>
      <c r="NYY14" s="242"/>
      <c r="NYZ14" s="242"/>
      <c r="NZA14" s="242"/>
      <c r="NZB14" s="242"/>
      <c r="NZC14" s="242"/>
      <c r="NZD14" s="242"/>
      <c r="NZE14" s="242"/>
      <c r="NZF14" s="242"/>
      <c r="NZG14" s="242"/>
      <c r="NZH14" s="242"/>
      <c r="NZI14" s="242"/>
      <c r="NZJ14" s="242"/>
      <c r="NZK14" s="242"/>
      <c r="NZL14" s="242"/>
      <c r="NZM14" s="242"/>
      <c r="NZN14" s="242"/>
      <c r="NZO14" s="242"/>
      <c r="NZP14" s="242"/>
      <c r="NZQ14" s="242"/>
      <c r="NZR14" s="242"/>
      <c r="NZS14" s="242"/>
      <c r="NZT14" s="242"/>
      <c r="NZU14" s="242"/>
      <c r="NZV14" s="242"/>
      <c r="NZW14" s="242"/>
      <c r="NZX14" s="242"/>
      <c r="NZY14" s="242"/>
      <c r="NZZ14" s="242"/>
      <c r="OAA14" s="242"/>
      <c r="OAB14" s="242"/>
      <c r="OAC14" s="242"/>
      <c r="OAD14" s="242"/>
      <c r="OAE14" s="242"/>
      <c r="OAF14" s="242"/>
      <c r="OAG14" s="242"/>
      <c r="OAH14" s="242"/>
      <c r="OAI14" s="242"/>
      <c r="OAJ14" s="242"/>
      <c r="OAK14" s="242"/>
      <c r="OAL14" s="242"/>
      <c r="OAM14" s="242"/>
      <c r="OAN14" s="242"/>
      <c r="OAO14" s="242"/>
      <c r="OAP14" s="242"/>
      <c r="OAQ14" s="242"/>
      <c r="OAR14" s="242"/>
      <c r="OAS14" s="242"/>
      <c r="OAT14" s="242"/>
      <c r="OAU14" s="242"/>
      <c r="OAV14" s="242"/>
      <c r="OAW14" s="242"/>
      <c r="OAX14" s="242"/>
      <c r="OAY14" s="242"/>
      <c r="OAZ14" s="242"/>
      <c r="OBA14" s="242"/>
      <c r="OBB14" s="242"/>
      <c r="OBC14" s="242"/>
      <c r="OBD14" s="242"/>
      <c r="OBE14" s="242"/>
      <c r="OBF14" s="242"/>
      <c r="OBG14" s="242"/>
      <c r="OBH14" s="242"/>
      <c r="OBI14" s="242"/>
      <c r="OBJ14" s="242"/>
      <c r="OBK14" s="242"/>
      <c r="OBL14" s="242"/>
      <c r="OBM14" s="242"/>
      <c r="OBN14" s="242"/>
      <c r="OBO14" s="242"/>
      <c r="OBP14" s="242"/>
      <c r="OBQ14" s="242"/>
      <c r="OBR14" s="242"/>
      <c r="OBS14" s="242"/>
      <c r="OBT14" s="242"/>
      <c r="OBU14" s="242"/>
      <c r="OBV14" s="242"/>
      <c r="OBW14" s="242"/>
      <c r="OBX14" s="242"/>
      <c r="OBY14" s="242"/>
      <c r="OBZ14" s="242"/>
      <c r="OCA14" s="242"/>
      <c r="OCB14" s="242"/>
      <c r="OCC14" s="242"/>
      <c r="OCD14" s="242"/>
      <c r="OCE14" s="242"/>
      <c r="OCF14" s="242"/>
      <c r="OCG14" s="242"/>
      <c r="OCH14" s="242"/>
      <c r="OCI14" s="242"/>
      <c r="OCJ14" s="242"/>
      <c r="OCK14" s="242"/>
      <c r="OCL14" s="242"/>
      <c r="OCM14" s="242"/>
      <c r="OCN14" s="242"/>
      <c r="OCO14" s="242"/>
      <c r="OCP14" s="242"/>
      <c r="OCQ14" s="242"/>
      <c r="OCR14" s="242"/>
      <c r="OCS14" s="242"/>
      <c r="OCT14" s="242"/>
      <c r="OCU14" s="242"/>
      <c r="OCV14" s="242"/>
      <c r="OCW14" s="242"/>
      <c r="OCX14" s="242"/>
      <c r="OCY14" s="242"/>
      <c r="OCZ14" s="242"/>
      <c r="ODA14" s="242"/>
      <c r="ODB14" s="242"/>
      <c r="ODC14" s="242"/>
      <c r="ODD14" s="242"/>
      <c r="ODE14" s="242"/>
      <c r="ODF14" s="242"/>
      <c r="ODG14" s="242"/>
      <c r="ODH14" s="242"/>
      <c r="ODI14" s="242"/>
      <c r="ODJ14" s="242"/>
      <c r="ODK14" s="242"/>
      <c r="ODL14" s="242"/>
      <c r="ODM14" s="242"/>
      <c r="ODN14" s="242"/>
      <c r="ODO14" s="242"/>
      <c r="ODP14" s="242"/>
      <c r="ODQ14" s="242"/>
      <c r="ODR14" s="242"/>
      <c r="ODS14" s="242"/>
      <c r="ODT14" s="242"/>
      <c r="ODU14" s="242"/>
      <c r="ODV14" s="242"/>
      <c r="ODW14" s="242"/>
      <c r="ODX14" s="242"/>
      <c r="ODY14" s="242"/>
      <c r="ODZ14" s="242"/>
      <c r="OEA14" s="242"/>
      <c r="OEB14" s="242"/>
      <c r="OEC14" s="242"/>
      <c r="OED14" s="242"/>
      <c r="OEE14" s="242"/>
      <c r="OEF14" s="242"/>
      <c r="OEG14" s="242"/>
      <c r="OEH14" s="242"/>
      <c r="OEI14" s="242"/>
      <c r="OEJ14" s="242"/>
      <c r="OEK14" s="242"/>
      <c r="OEL14" s="242"/>
      <c r="OEM14" s="242"/>
      <c r="OEN14" s="242"/>
      <c r="OEO14" s="242"/>
      <c r="OEP14" s="242"/>
      <c r="OEQ14" s="242"/>
      <c r="OER14" s="242"/>
      <c r="OES14" s="242"/>
      <c r="OET14" s="242"/>
      <c r="OEU14" s="242"/>
      <c r="OEV14" s="242"/>
      <c r="OEW14" s="242"/>
      <c r="OEX14" s="242"/>
      <c r="OEY14" s="242"/>
      <c r="OEZ14" s="242"/>
      <c r="OFA14" s="242"/>
      <c r="OFB14" s="242"/>
      <c r="OFC14" s="242"/>
      <c r="OFD14" s="242"/>
      <c r="OFE14" s="242"/>
      <c r="OFF14" s="242"/>
      <c r="OFG14" s="242"/>
      <c r="OFH14" s="242"/>
      <c r="OFI14" s="242"/>
      <c r="OFJ14" s="242"/>
      <c r="OFK14" s="242"/>
      <c r="OFL14" s="242"/>
      <c r="OFM14" s="242"/>
      <c r="OFN14" s="242"/>
      <c r="OFO14" s="242"/>
      <c r="OFP14" s="242"/>
      <c r="OFQ14" s="242"/>
      <c r="OFR14" s="242"/>
      <c r="OFS14" s="242"/>
      <c r="OFT14" s="242"/>
      <c r="OFU14" s="242"/>
      <c r="OFV14" s="242"/>
      <c r="OFW14" s="242"/>
      <c r="OFX14" s="242"/>
      <c r="OFY14" s="242"/>
      <c r="OFZ14" s="242"/>
      <c r="OGA14" s="242"/>
      <c r="OGB14" s="242"/>
      <c r="OGC14" s="242"/>
      <c r="OGD14" s="242"/>
      <c r="OGE14" s="242"/>
      <c r="OGF14" s="242"/>
      <c r="OGG14" s="242"/>
      <c r="OGH14" s="242"/>
      <c r="OGI14" s="242"/>
      <c r="OGJ14" s="242"/>
      <c r="OGK14" s="242"/>
      <c r="OGL14" s="242"/>
      <c r="OGM14" s="242"/>
      <c r="OGN14" s="242"/>
      <c r="OGO14" s="242"/>
      <c r="OGP14" s="242"/>
      <c r="OGQ14" s="242"/>
      <c r="OGR14" s="242"/>
      <c r="OGS14" s="242"/>
      <c r="OGT14" s="242"/>
      <c r="OGU14" s="242"/>
      <c r="OGV14" s="242"/>
      <c r="OGW14" s="242"/>
      <c r="OGX14" s="242"/>
      <c r="OGY14" s="242"/>
      <c r="OGZ14" s="242"/>
      <c r="OHA14" s="242"/>
      <c r="OHB14" s="242"/>
      <c r="OHC14" s="242"/>
      <c r="OHD14" s="242"/>
      <c r="OHE14" s="242"/>
      <c r="OHF14" s="242"/>
      <c r="OHG14" s="242"/>
      <c r="OHH14" s="242"/>
      <c r="OHI14" s="242"/>
      <c r="OHJ14" s="242"/>
      <c r="OHK14" s="242"/>
      <c r="OHL14" s="242"/>
      <c r="OHM14" s="242"/>
      <c r="OHN14" s="242"/>
      <c r="OHO14" s="242"/>
      <c r="OHP14" s="242"/>
      <c r="OHQ14" s="242"/>
      <c r="OHR14" s="242"/>
      <c r="OHS14" s="242"/>
      <c r="OHT14" s="242"/>
      <c r="OHU14" s="242"/>
      <c r="OHV14" s="242"/>
      <c r="OHW14" s="242"/>
      <c r="OHX14" s="242"/>
      <c r="OHY14" s="242"/>
      <c r="OHZ14" s="242"/>
      <c r="OIA14" s="242"/>
      <c r="OIB14" s="242"/>
      <c r="OIC14" s="242"/>
      <c r="OID14" s="242"/>
      <c r="OIE14" s="242"/>
      <c r="OIF14" s="242"/>
      <c r="OIG14" s="242"/>
      <c r="OIH14" s="242"/>
      <c r="OII14" s="242"/>
      <c r="OIJ14" s="242"/>
      <c r="OIK14" s="242"/>
      <c r="OIL14" s="242"/>
      <c r="OIM14" s="242"/>
      <c r="OIN14" s="242"/>
      <c r="OIO14" s="242"/>
      <c r="OIP14" s="242"/>
      <c r="OIQ14" s="242"/>
      <c r="OIR14" s="242"/>
      <c r="OIS14" s="242"/>
      <c r="OIT14" s="242"/>
      <c r="OIU14" s="242"/>
      <c r="OIV14" s="242"/>
      <c r="OIW14" s="242"/>
      <c r="OIX14" s="242"/>
      <c r="OIY14" s="242"/>
      <c r="OIZ14" s="242"/>
      <c r="OJA14" s="242"/>
      <c r="OJB14" s="242"/>
      <c r="OJC14" s="242"/>
      <c r="OJD14" s="242"/>
      <c r="OJE14" s="242"/>
      <c r="OJF14" s="242"/>
      <c r="OJG14" s="242"/>
      <c r="OJH14" s="242"/>
      <c r="OJI14" s="242"/>
      <c r="OJJ14" s="242"/>
      <c r="OJK14" s="242"/>
      <c r="OJL14" s="242"/>
      <c r="OJM14" s="242"/>
      <c r="OJN14" s="242"/>
      <c r="OJO14" s="242"/>
      <c r="OJP14" s="242"/>
      <c r="OJQ14" s="242"/>
      <c r="OJR14" s="242"/>
      <c r="OJS14" s="242"/>
      <c r="OJT14" s="242"/>
      <c r="OJU14" s="242"/>
      <c r="OJV14" s="242"/>
      <c r="OJW14" s="242"/>
      <c r="OJX14" s="242"/>
      <c r="OJY14" s="242"/>
      <c r="OJZ14" s="242"/>
      <c r="OKA14" s="242"/>
      <c r="OKB14" s="242"/>
      <c r="OKC14" s="242"/>
      <c r="OKD14" s="242"/>
      <c r="OKE14" s="242"/>
      <c r="OKF14" s="242"/>
      <c r="OKG14" s="242"/>
      <c r="OKH14" s="242"/>
      <c r="OKI14" s="242"/>
      <c r="OKJ14" s="242"/>
      <c r="OKK14" s="242"/>
      <c r="OKL14" s="242"/>
      <c r="OKM14" s="242"/>
      <c r="OKN14" s="242"/>
      <c r="OKO14" s="242"/>
      <c r="OKP14" s="242"/>
      <c r="OKQ14" s="242"/>
      <c r="OKR14" s="242"/>
      <c r="OKS14" s="242"/>
      <c r="OKT14" s="242"/>
      <c r="OKU14" s="242"/>
      <c r="OKV14" s="242"/>
      <c r="OKW14" s="242"/>
      <c r="OKX14" s="242"/>
      <c r="OKY14" s="242"/>
      <c r="OKZ14" s="242"/>
      <c r="OLA14" s="242"/>
      <c r="OLB14" s="242"/>
      <c r="OLC14" s="242"/>
      <c r="OLD14" s="242"/>
      <c r="OLE14" s="242"/>
      <c r="OLF14" s="242"/>
      <c r="OLG14" s="242"/>
      <c r="OLH14" s="242"/>
      <c r="OLI14" s="242"/>
      <c r="OLJ14" s="242"/>
      <c r="OLK14" s="242"/>
      <c r="OLL14" s="242"/>
      <c r="OLM14" s="242"/>
      <c r="OLN14" s="242"/>
      <c r="OLO14" s="242"/>
      <c r="OLP14" s="242"/>
      <c r="OLQ14" s="242"/>
      <c r="OLR14" s="242"/>
      <c r="OLS14" s="242"/>
      <c r="OLT14" s="242"/>
      <c r="OLU14" s="242"/>
      <c r="OLV14" s="242"/>
      <c r="OLW14" s="242"/>
      <c r="OLX14" s="242"/>
      <c r="OLY14" s="242"/>
      <c r="OLZ14" s="242"/>
      <c r="OMA14" s="242"/>
      <c r="OMB14" s="242"/>
      <c r="OMC14" s="242"/>
      <c r="OMD14" s="242"/>
      <c r="OME14" s="242"/>
      <c r="OMF14" s="242"/>
      <c r="OMG14" s="242"/>
      <c r="OMH14" s="242"/>
      <c r="OMI14" s="242"/>
      <c r="OMJ14" s="242"/>
      <c r="OMK14" s="242"/>
      <c r="OML14" s="242"/>
      <c r="OMM14" s="242"/>
      <c r="OMN14" s="242"/>
      <c r="OMO14" s="242"/>
      <c r="OMP14" s="242"/>
      <c r="OMQ14" s="242"/>
      <c r="OMR14" s="242"/>
      <c r="OMS14" s="242"/>
      <c r="OMT14" s="242"/>
      <c r="OMU14" s="242"/>
      <c r="OMV14" s="242"/>
      <c r="OMW14" s="242"/>
      <c r="OMX14" s="242"/>
      <c r="OMY14" s="242"/>
      <c r="OMZ14" s="242"/>
      <c r="ONA14" s="242"/>
      <c r="ONB14" s="242"/>
      <c r="ONC14" s="242"/>
      <c r="OND14" s="242"/>
      <c r="ONE14" s="242"/>
      <c r="ONF14" s="242"/>
      <c r="ONG14" s="242"/>
      <c r="ONH14" s="242"/>
      <c r="ONI14" s="242"/>
      <c r="ONJ14" s="242"/>
      <c r="ONK14" s="242"/>
      <c r="ONL14" s="242"/>
      <c r="ONM14" s="242"/>
      <c r="ONN14" s="242"/>
      <c r="ONO14" s="242"/>
      <c r="ONP14" s="242"/>
      <c r="ONQ14" s="242"/>
      <c r="ONR14" s="242"/>
      <c r="ONS14" s="242"/>
      <c r="ONT14" s="242"/>
      <c r="ONU14" s="242"/>
      <c r="ONV14" s="242"/>
      <c r="ONW14" s="242"/>
      <c r="ONX14" s="242"/>
      <c r="ONY14" s="242"/>
      <c r="ONZ14" s="242"/>
      <c r="OOA14" s="242"/>
      <c r="OOB14" s="242"/>
      <c r="OOC14" s="242"/>
      <c r="OOD14" s="242"/>
      <c r="OOE14" s="242"/>
      <c r="OOF14" s="242"/>
      <c r="OOG14" s="242"/>
      <c r="OOH14" s="242"/>
      <c r="OOI14" s="242"/>
      <c r="OOJ14" s="242"/>
      <c r="OOK14" s="242"/>
      <c r="OOL14" s="242"/>
      <c r="OOM14" s="242"/>
      <c r="OON14" s="242"/>
      <c r="OOO14" s="242"/>
      <c r="OOP14" s="242"/>
      <c r="OOQ14" s="242"/>
      <c r="OOR14" s="242"/>
      <c r="OOS14" s="242"/>
      <c r="OOT14" s="242"/>
      <c r="OOU14" s="242"/>
      <c r="OOV14" s="242"/>
      <c r="OOW14" s="242"/>
      <c r="OOX14" s="242"/>
      <c r="OOY14" s="242"/>
      <c r="OOZ14" s="242"/>
      <c r="OPA14" s="242"/>
      <c r="OPB14" s="242"/>
      <c r="OPC14" s="242"/>
      <c r="OPD14" s="242"/>
      <c r="OPE14" s="242"/>
      <c r="OPF14" s="242"/>
      <c r="OPG14" s="242"/>
      <c r="OPH14" s="242"/>
      <c r="OPI14" s="242"/>
      <c r="OPJ14" s="242"/>
      <c r="OPK14" s="242"/>
      <c r="OPL14" s="242"/>
      <c r="OPM14" s="242"/>
      <c r="OPN14" s="242"/>
      <c r="OPO14" s="242"/>
      <c r="OPP14" s="242"/>
      <c r="OPQ14" s="242"/>
      <c r="OPR14" s="242"/>
      <c r="OPS14" s="242"/>
      <c r="OPT14" s="242"/>
      <c r="OPU14" s="242"/>
      <c r="OPV14" s="242"/>
      <c r="OPW14" s="242"/>
      <c r="OPX14" s="242"/>
      <c r="OPY14" s="242"/>
      <c r="OPZ14" s="242"/>
      <c r="OQA14" s="242"/>
      <c r="OQB14" s="242"/>
      <c r="OQC14" s="242"/>
      <c r="OQD14" s="242"/>
      <c r="OQE14" s="242"/>
      <c r="OQF14" s="242"/>
      <c r="OQG14" s="242"/>
      <c r="OQH14" s="242"/>
      <c r="OQI14" s="242"/>
      <c r="OQJ14" s="242"/>
      <c r="OQK14" s="242"/>
      <c r="OQL14" s="242"/>
      <c r="OQM14" s="242"/>
      <c r="OQN14" s="242"/>
      <c r="OQO14" s="242"/>
      <c r="OQP14" s="242"/>
      <c r="OQQ14" s="242"/>
      <c r="OQR14" s="242"/>
      <c r="OQS14" s="242"/>
      <c r="OQT14" s="242"/>
      <c r="OQU14" s="242"/>
      <c r="OQV14" s="242"/>
      <c r="OQW14" s="242"/>
      <c r="OQX14" s="242"/>
      <c r="OQY14" s="242"/>
      <c r="OQZ14" s="242"/>
      <c r="ORA14" s="242"/>
      <c r="ORB14" s="242"/>
      <c r="ORC14" s="242"/>
      <c r="ORD14" s="242"/>
      <c r="ORE14" s="242"/>
      <c r="ORF14" s="242"/>
      <c r="ORG14" s="242"/>
      <c r="ORH14" s="242"/>
      <c r="ORI14" s="242"/>
      <c r="ORJ14" s="242"/>
      <c r="ORK14" s="242"/>
      <c r="ORL14" s="242"/>
      <c r="ORM14" s="242"/>
      <c r="ORN14" s="242"/>
      <c r="ORO14" s="242"/>
      <c r="ORP14" s="242"/>
      <c r="ORQ14" s="242"/>
      <c r="ORR14" s="242"/>
      <c r="ORS14" s="242"/>
      <c r="ORT14" s="242"/>
      <c r="ORU14" s="242"/>
      <c r="ORV14" s="242"/>
      <c r="ORW14" s="242"/>
      <c r="ORX14" s="242"/>
      <c r="ORY14" s="242"/>
      <c r="ORZ14" s="242"/>
      <c r="OSA14" s="242"/>
      <c r="OSB14" s="242"/>
      <c r="OSC14" s="242"/>
      <c r="OSD14" s="242"/>
      <c r="OSE14" s="242"/>
      <c r="OSF14" s="242"/>
      <c r="OSG14" s="242"/>
      <c r="OSH14" s="242"/>
      <c r="OSI14" s="242"/>
      <c r="OSJ14" s="242"/>
      <c r="OSK14" s="242"/>
      <c r="OSL14" s="242"/>
      <c r="OSM14" s="242"/>
      <c r="OSN14" s="242"/>
      <c r="OSO14" s="242"/>
      <c r="OSP14" s="242"/>
      <c r="OSQ14" s="242"/>
      <c r="OSR14" s="242"/>
      <c r="OSS14" s="242"/>
      <c r="OST14" s="242"/>
      <c r="OSU14" s="242"/>
      <c r="OSV14" s="242"/>
      <c r="OSW14" s="242"/>
      <c r="OSX14" s="242"/>
      <c r="OSY14" s="242"/>
      <c r="OSZ14" s="242"/>
      <c r="OTA14" s="242"/>
      <c r="OTB14" s="242"/>
      <c r="OTC14" s="242"/>
      <c r="OTD14" s="242"/>
      <c r="OTE14" s="242"/>
      <c r="OTF14" s="242"/>
      <c r="OTG14" s="242"/>
      <c r="OTH14" s="242"/>
      <c r="OTI14" s="242"/>
      <c r="OTJ14" s="242"/>
      <c r="OTK14" s="242"/>
      <c r="OTL14" s="242"/>
      <c r="OTM14" s="242"/>
      <c r="OTN14" s="242"/>
      <c r="OTO14" s="242"/>
      <c r="OTP14" s="242"/>
      <c r="OTQ14" s="242"/>
      <c r="OTR14" s="242"/>
      <c r="OTS14" s="242"/>
      <c r="OTT14" s="242"/>
      <c r="OTU14" s="242"/>
      <c r="OTV14" s="242"/>
      <c r="OTW14" s="242"/>
      <c r="OTX14" s="242"/>
      <c r="OTY14" s="242"/>
      <c r="OTZ14" s="242"/>
      <c r="OUA14" s="242"/>
      <c r="OUB14" s="242"/>
      <c r="OUC14" s="242"/>
      <c r="OUD14" s="242"/>
      <c r="OUE14" s="242"/>
      <c r="OUF14" s="242"/>
      <c r="OUG14" s="242"/>
      <c r="OUH14" s="242"/>
      <c r="OUI14" s="242"/>
      <c r="OUJ14" s="242"/>
      <c r="OUK14" s="242"/>
      <c r="OUL14" s="242"/>
      <c r="OUM14" s="242"/>
      <c r="OUN14" s="242"/>
      <c r="OUO14" s="242"/>
      <c r="OUP14" s="242"/>
      <c r="OUQ14" s="242"/>
      <c r="OUR14" s="242"/>
      <c r="OUS14" s="242"/>
      <c r="OUT14" s="242"/>
      <c r="OUU14" s="242"/>
      <c r="OUV14" s="242"/>
      <c r="OUW14" s="242"/>
      <c r="OUX14" s="242"/>
      <c r="OUY14" s="242"/>
      <c r="OUZ14" s="242"/>
      <c r="OVA14" s="242"/>
      <c r="OVB14" s="242"/>
      <c r="OVC14" s="242"/>
      <c r="OVD14" s="242"/>
      <c r="OVE14" s="242"/>
      <c r="OVF14" s="242"/>
      <c r="OVG14" s="242"/>
      <c r="OVH14" s="242"/>
      <c r="OVI14" s="242"/>
      <c r="OVJ14" s="242"/>
      <c r="OVK14" s="242"/>
      <c r="OVL14" s="242"/>
      <c r="OVM14" s="242"/>
      <c r="OVN14" s="242"/>
      <c r="OVO14" s="242"/>
      <c r="OVP14" s="242"/>
      <c r="OVQ14" s="242"/>
      <c r="OVR14" s="242"/>
      <c r="OVS14" s="242"/>
      <c r="OVT14" s="242"/>
      <c r="OVU14" s="242"/>
      <c r="OVV14" s="242"/>
      <c r="OVW14" s="242"/>
      <c r="OVX14" s="242"/>
      <c r="OVY14" s="242"/>
      <c r="OVZ14" s="242"/>
      <c r="OWA14" s="242"/>
      <c r="OWB14" s="242"/>
      <c r="OWC14" s="242"/>
      <c r="OWD14" s="242"/>
      <c r="OWE14" s="242"/>
      <c r="OWF14" s="242"/>
      <c r="OWG14" s="242"/>
      <c r="OWH14" s="242"/>
      <c r="OWI14" s="242"/>
      <c r="OWJ14" s="242"/>
      <c r="OWK14" s="242"/>
      <c r="OWL14" s="242"/>
      <c r="OWM14" s="242"/>
      <c r="OWN14" s="242"/>
      <c r="OWO14" s="242"/>
      <c r="OWP14" s="242"/>
      <c r="OWQ14" s="242"/>
      <c r="OWR14" s="242"/>
      <c r="OWS14" s="242"/>
      <c r="OWT14" s="242"/>
      <c r="OWU14" s="242"/>
      <c r="OWV14" s="242"/>
      <c r="OWW14" s="242"/>
      <c r="OWX14" s="242"/>
      <c r="OWY14" s="242"/>
      <c r="OWZ14" s="242"/>
      <c r="OXA14" s="242"/>
      <c r="OXB14" s="242"/>
      <c r="OXC14" s="242"/>
      <c r="OXD14" s="242"/>
      <c r="OXE14" s="242"/>
      <c r="OXF14" s="242"/>
      <c r="OXG14" s="242"/>
      <c r="OXH14" s="242"/>
      <c r="OXI14" s="242"/>
      <c r="OXJ14" s="242"/>
      <c r="OXK14" s="242"/>
      <c r="OXL14" s="242"/>
      <c r="OXM14" s="242"/>
      <c r="OXN14" s="242"/>
      <c r="OXO14" s="242"/>
      <c r="OXP14" s="242"/>
      <c r="OXQ14" s="242"/>
      <c r="OXR14" s="242"/>
      <c r="OXS14" s="242"/>
      <c r="OXT14" s="242"/>
      <c r="OXU14" s="242"/>
      <c r="OXV14" s="242"/>
      <c r="OXW14" s="242"/>
      <c r="OXX14" s="242"/>
      <c r="OXY14" s="242"/>
      <c r="OXZ14" s="242"/>
      <c r="OYA14" s="242"/>
      <c r="OYB14" s="242"/>
      <c r="OYC14" s="242"/>
      <c r="OYD14" s="242"/>
      <c r="OYE14" s="242"/>
      <c r="OYF14" s="242"/>
      <c r="OYG14" s="242"/>
      <c r="OYH14" s="242"/>
      <c r="OYI14" s="242"/>
      <c r="OYJ14" s="242"/>
      <c r="OYK14" s="242"/>
      <c r="OYL14" s="242"/>
      <c r="OYM14" s="242"/>
      <c r="OYN14" s="242"/>
      <c r="OYO14" s="242"/>
      <c r="OYP14" s="242"/>
      <c r="OYQ14" s="242"/>
      <c r="OYR14" s="242"/>
      <c r="OYS14" s="242"/>
      <c r="OYT14" s="242"/>
      <c r="OYU14" s="242"/>
      <c r="OYV14" s="242"/>
      <c r="OYW14" s="242"/>
      <c r="OYX14" s="242"/>
      <c r="OYY14" s="242"/>
      <c r="OYZ14" s="242"/>
      <c r="OZA14" s="242"/>
      <c r="OZB14" s="242"/>
      <c r="OZC14" s="242"/>
      <c r="OZD14" s="242"/>
      <c r="OZE14" s="242"/>
      <c r="OZF14" s="242"/>
      <c r="OZG14" s="242"/>
      <c r="OZH14" s="242"/>
      <c r="OZI14" s="242"/>
      <c r="OZJ14" s="242"/>
      <c r="OZK14" s="242"/>
      <c r="OZL14" s="242"/>
      <c r="OZM14" s="242"/>
      <c r="OZN14" s="242"/>
      <c r="OZO14" s="242"/>
      <c r="OZP14" s="242"/>
      <c r="OZQ14" s="242"/>
      <c r="OZR14" s="242"/>
      <c r="OZS14" s="242"/>
      <c r="OZT14" s="242"/>
      <c r="OZU14" s="242"/>
      <c r="OZV14" s="242"/>
      <c r="OZW14" s="242"/>
      <c r="OZX14" s="242"/>
      <c r="OZY14" s="242"/>
      <c r="OZZ14" s="242"/>
      <c r="PAA14" s="242"/>
      <c r="PAB14" s="242"/>
      <c r="PAC14" s="242"/>
      <c r="PAD14" s="242"/>
      <c r="PAE14" s="242"/>
      <c r="PAF14" s="242"/>
      <c r="PAG14" s="242"/>
      <c r="PAH14" s="242"/>
      <c r="PAI14" s="242"/>
      <c r="PAJ14" s="242"/>
      <c r="PAK14" s="242"/>
      <c r="PAL14" s="242"/>
      <c r="PAM14" s="242"/>
      <c r="PAN14" s="242"/>
      <c r="PAO14" s="242"/>
      <c r="PAP14" s="242"/>
      <c r="PAQ14" s="242"/>
      <c r="PAR14" s="242"/>
      <c r="PAS14" s="242"/>
      <c r="PAT14" s="242"/>
      <c r="PAU14" s="242"/>
      <c r="PAV14" s="242"/>
      <c r="PAW14" s="242"/>
      <c r="PAX14" s="242"/>
      <c r="PAY14" s="242"/>
      <c r="PAZ14" s="242"/>
      <c r="PBA14" s="242"/>
      <c r="PBB14" s="242"/>
      <c r="PBC14" s="242"/>
      <c r="PBD14" s="242"/>
      <c r="PBE14" s="242"/>
      <c r="PBF14" s="242"/>
      <c r="PBG14" s="242"/>
      <c r="PBH14" s="242"/>
      <c r="PBI14" s="242"/>
      <c r="PBJ14" s="242"/>
      <c r="PBK14" s="242"/>
      <c r="PBL14" s="242"/>
      <c r="PBM14" s="242"/>
      <c r="PBN14" s="242"/>
      <c r="PBO14" s="242"/>
      <c r="PBP14" s="242"/>
      <c r="PBQ14" s="242"/>
      <c r="PBR14" s="242"/>
      <c r="PBS14" s="242"/>
      <c r="PBT14" s="242"/>
      <c r="PBU14" s="242"/>
      <c r="PBV14" s="242"/>
      <c r="PBW14" s="242"/>
      <c r="PBX14" s="242"/>
      <c r="PBY14" s="242"/>
      <c r="PBZ14" s="242"/>
      <c r="PCA14" s="242"/>
      <c r="PCB14" s="242"/>
      <c r="PCC14" s="242"/>
      <c r="PCD14" s="242"/>
      <c r="PCE14" s="242"/>
      <c r="PCF14" s="242"/>
      <c r="PCG14" s="242"/>
      <c r="PCH14" s="242"/>
      <c r="PCI14" s="242"/>
      <c r="PCJ14" s="242"/>
      <c r="PCK14" s="242"/>
      <c r="PCL14" s="242"/>
      <c r="PCM14" s="242"/>
      <c r="PCN14" s="242"/>
      <c r="PCO14" s="242"/>
      <c r="PCP14" s="242"/>
      <c r="PCQ14" s="242"/>
      <c r="PCR14" s="242"/>
      <c r="PCS14" s="242"/>
      <c r="PCT14" s="242"/>
      <c r="PCU14" s="242"/>
      <c r="PCV14" s="242"/>
      <c r="PCW14" s="242"/>
      <c r="PCX14" s="242"/>
      <c r="PCY14" s="242"/>
      <c r="PCZ14" s="242"/>
      <c r="PDA14" s="242"/>
      <c r="PDB14" s="242"/>
      <c r="PDC14" s="242"/>
      <c r="PDD14" s="242"/>
      <c r="PDE14" s="242"/>
      <c r="PDF14" s="242"/>
      <c r="PDG14" s="242"/>
      <c r="PDH14" s="242"/>
      <c r="PDI14" s="242"/>
      <c r="PDJ14" s="242"/>
      <c r="PDK14" s="242"/>
      <c r="PDL14" s="242"/>
      <c r="PDM14" s="242"/>
      <c r="PDN14" s="242"/>
      <c r="PDO14" s="242"/>
      <c r="PDP14" s="242"/>
      <c r="PDQ14" s="242"/>
      <c r="PDR14" s="242"/>
      <c r="PDS14" s="242"/>
      <c r="PDT14" s="242"/>
      <c r="PDU14" s="242"/>
      <c r="PDV14" s="242"/>
      <c r="PDW14" s="242"/>
      <c r="PDX14" s="242"/>
      <c r="PDY14" s="242"/>
      <c r="PDZ14" s="242"/>
      <c r="PEA14" s="242"/>
      <c r="PEB14" s="242"/>
      <c r="PEC14" s="242"/>
      <c r="PED14" s="242"/>
      <c r="PEE14" s="242"/>
      <c r="PEF14" s="242"/>
      <c r="PEG14" s="242"/>
      <c r="PEH14" s="242"/>
      <c r="PEI14" s="242"/>
      <c r="PEJ14" s="242"/>
      <c r="PEK14" s="242"/>
      <c r="PEL14" s="242"/>
      <c r="PEM14" s="242"/>
      <c r="PEN14" s="242"/>
      <c r="PEO14" s="242"/>
      <c r="PEP14" s="242"/>
      <c r="PEQ14" s="242"/>
      <c r="PER14" s="242"/>
      <c r="PES14" s="242"/>
      <c r="PET14" s="242"/>
      <c r="PEU14" s="242"/>
      <c r="PEV14" s="242"/>
      <c r="PEW14" s="242"/>
      <c r="PEX14" s="242"/>
      <c r="PEY14" s="242"/>
      <c r="PEZ14" s="242"/>
      <c r="PFA14" s="242"/>
      <c r="PFB14" s="242"/>
      <c r="PFC14" s="242"/>
      <c r="PFD14" s="242"/>
      <c r="PFE14" s="242"/>
      <c r="PFF14" s="242"/>
      <c r="PFG14" s="242"/>
      <c r="PFH14" s="242"/>
      <c r="PFI14" s="242"/>
      <c r="PFJ14" s="242"/>
      <c r="PFK14" s="242"/>
      <c r="PFL14" s="242"/>
      <c r="PFM14" s="242"/>
      <c r="PFN14" s="242"/>
      <c r="PFO14" s="242"/>
      <c r="PFP14" s="242"/>
      <c r="PFQ14" s="242"/>
      <c r="PFR14" s="242"/>
      <c r="PFS14" s="242"/>
      <c r="PFT14" s="242"/>
      <c r="PFU14" s="242"/>
      <c r="PFV14" s="242"/>
      <c r="PFW14" s="242"/>
      <c r="PFX14" s="242"/>
      <c r="PFY14" s="242"/>
      <c r="PFZ14" s="242"/>
      <c r="PGA14" s="242"/>
      <c r="PGB14" s="242"/>
      <c r="PGC14" s="242"/>
      <c r="PGD14" s="242"/>
      <c r="PGE14" s="242"/>
      <c r="PGF14" s="242"/>
      <c r="PGG14" s="242"/>
      <c r="PGH14" s="242"/>
      <c r="PGI14" s="242"/>
      <c r="PGJ14" s="242"/>
      <c r="PGK14" s="242"/>
      <c r="PGL14" s="242"/>
      <c r="PGM14" s="242"/>
      <c r="PGN14" s="242"/>
      <c r="PGO14" s="242"/>
      <c r="PGP14" s="242"/>
      <c r="PGQ14" s="242"/>
      <c r="PGR14" s="242"/>
      <c r="PGS14" s="242"/>
      <c r="PGT14" s="242"/>
      <c r="PGU14" s="242"/>
      <c r="PGV14" s="242"/>
      <c r="PGW14" s="242"/>
      <c r="PGX14" s="242"/>
      <c r="PGY14" s="242"/>
      <c r="PGZ14" s="242"/>
      <c r="PHA14" s="242"/>
      <c r="PHB14" s="242"/>
      <c r="PHC14" s="242"/>
      <c r="PHD14" s="242"/>
      <c r="PHE14" s="242"/>
      <c r="PHF14" s="242"/>
      <c r="PHG14" s="242"/>
      <c r="PHH14" s="242"/>
      <c r="PHI14" s="242"/>
      <c r="PHJ14" s="242"/>
      <c r="PHK14" s="242"/>
      <c r="PHL14" s="242"/>
      <c r="PHM14" s="242"/>
      <c r="PHN14" s="242"/>
      <c r="PHO14" s="242"/>
      <c r="PHP14" s="242"/>
      <c r="PHQ14" s="242"/>
      <c r="PHR14" s="242"/>
      <c r="PHS14" s="242"/>
      <c r="PHT14" s="242"/>
      <c r="PHU14" s="242"/>
      <c r="PHV14" s="242"/>
      <c r="PHW14" s="242"/>
      <c r="PHX14" s="242"/>
      <c r="PHY14" s="242"/>
      <c r="PHZ14" s="242"/>
      <c r="PIA14" s="242"/>
      <c r="PIB14" s="242"/>
      <c r="PIC14" s="242"/>
      <c r="PID14" s="242"/>
      <c r="PIE14" s="242"/>
      <c r="PIF14" s="242"/>
      <c r="PIG14" s="242"/>
      <c r="PIH14" s="242"/>
      <c r="PII14" s="242"/>
      <c r="PIJ14" s="242"/>
      <c r="PIK14" s="242"/>
      <c r="PIL14" s="242"/>
      <c r="PIM14" s="242"/>
      <c r="PIN14" s="242"/>
      <c r="PIO14" s="242"/>
      <c r="PIP14" s="242"/>
      <c r="PIQ14" s="242"/>
      <c r="PIR14" s="242"/>
      <c r="PIS14" s="242"/>
      <c r="PIT14" s="242"/>
      <c r="PIU14" s="242"/>
      <c r="PIV14" s="242"/>
      <c r="PIW14" s="242"/>
      <c r="PIX14" s="242"/>
      <c r="PIY14" s="242"/>
      <c r="PIZ14" s="242"/>
      <c r="PJA14" s="242"/>
      <c r="PJB14" s="242"/>
      <c r="PJC14" s="242"/>
      <c r="PJD14" s="242"/>
      <c r="PJE14" s="242"/>
      <c r="PJF14" s="242"/>
      <c r="PJG14" s="242"/>
      <c r="PJH14" s="242"/>
      <c r="PJI14" s="242"/>
      <c r="PJJ14" s="242"/>
      <c r="PJK14" s="242"/>
      <c r="PJL14" s="242"/>
      <c r="PJM14" s="242"/>
      <c r="PJN14" s="242"/>
      <c r="PJO14" s="242"/>
      <c r="PJP14" s="242"/>
      <c r="PJQ14" s="242"/>
      <c r="PJR14" s="242"/>
      <c r="PJS14" s="242"/>
      <c r="PJT14" s="242"/>
      <c r="PJU14" s="242"/>
      <c r="PJV14" s="242"/>
      <c r="PJW14" s="242"/>
      <c r="PJX14" s="242"/>
      <c r="PJY14" s="242"/>
      <c r="PJZ14" s="242"/>
      <c r="PKA14" s="242"/>
      <c r="PKB14" s="242"/>
      <c r="PKC14" s="242"/>
      <c r="PKD14" s="242"/>
      <c r="PKE14" s="242"/>
      <c r="PKF14" s="242"/>
      <c r="PKG14" s="242"/>
      <c r="PKH14" s="242"/>
      <c r="PKI14" s="242"/>
      <c r="PKJ14" s="242"/>
      <c r="PKK14" s="242"/>
      <c r="PKL14" s="242"/>
      <c r="PKM14" s="242"/>
      <c r="PKN14" s="242"/>
      <c r="PKO14" s="242"/>
      <c r="PKP14" s="242"/>
      <c r="PKQ14" s="242"/>
      <c r="PKR14" s="242"/>
      <c r="PKS14" s="242"/>
      <c r="PKT14" s="242"/>
      <c r="PKU14" s="242"/>
      <c r="PKV14" s="242"/>
      <c r="PKW14" s="242"/>
      <c r="PKX14" s="242"/>
      <c r="PKY14" s="242"/>
      <c r="PKZ14" s="242"/>
      <c r="PLA14" s="242"/>
      <c r="PLB14" s="242"/>
      <c r="PLC14" s="242"/>
      <c r="PLD14" s="242"/>
      <c r="PLE14" s="242"/>
      <c r="PLF14" s="242"/>
      <c r="PLG14" s="242"/>
      <c r="PLH14" s="242"/>
      <c r="PLI14" s="242"/>
      <c r="PLJ14" s="242"/>
      <c r="PLK14" s="242"/>
      <c r="PLL14" s="242"/>
      <c r="PLM14" s="242"/>
      <c r="PLN14" s="242"/>
      <c r="PLO14" s="242"/>
      <c r="PLP14" s="242"/>
      <c r="PLQ14" s="242"/>
      <c r="PLR14" s="242"/>
      <c r="PLS14" s="242"/>
      <c r="PLT14" s="242"/>
      <c r="PLU14" s="242"/>
      <c r="PLV14" s="242"/>
      <c r="PLW14" s="242"/>
      <c r="PLX14" s="242"/>
      <c r="PLY14" s="242"/>
      <c r="PLZ14" s="242"/>
      <c r="PMA14" s="242"/>
      <c r="PMB14" s="242"/>
      <c r="PMC14" s="242"/>
      <c r="PMD14" s="242"/>
      <c r="PME14" s="242"/>
      <c r="PMF14" s="242"/>
      <c r="PMG14" s="242"/>
      <c r="PMH14" s="242"/>
      <c r="PMI14" s="242"/>
      <c r="PMJ14" s="242"/>
      <c r="PMK14" s="242"/>
      <c r="PML14" s="242"/>
      <c r="PMM14" s="242"/>
      <c r="PMN14" s="242"/>
      <c r="PMO14" s="242"/>
      <c r="PMP14" s="242"/>
      <c r="PMQ14" s="242"/>
      <c r="PMR14" s="242"/>
      <c r="PMS14" s="242"/>
      <c r="PMT14" s="242"/>
      <c r="PMU14" s="242"/>
      <c r="PMV14" s="242"/>
      <c r="PMW14" s="242"/>
      <c r="PMX14" s="242"/>
      <c r="PMY14" s="242"/>
      <c r="PMZ14" s="242"/>
      <c r="PNA14" s="242"/>
      <c r="PNB14" s="242"/>
      <c r="PNC14" s="242"/>
      <c r="PND14" s="242"/>
      <c r="PNE14" s="242"/>
      <c r="PNF14" s="242"/>
      <c r="PNG14" s="242"/>
      <c r="PNH14" s="242"/>
      <c r="PNI14" s="242"/>
      <c r="PNJ14" s="242"/>
      <c r="PNK14" s="242"/>
      <c r="PNL14" s="242"/>
      <c r="PNM14" s="242"/>
      <c r="PNN14" s="242"/>
      <c r="PNO14" s="242"/>
      <c r="PNP14" s="242"/>
      <c r="PNQ14" s="242"/>
      <c r="PNR14" s="242"/>
      <c r="PNS14" s="242"/>
      <c r="PNT14" s="242"/>
      <c r="PNU14" s="242"/>
      <c r="PNV14" s="242"/>
      <c r="PNW14" s="242"/>
      <c r="PNX14" s="242"/>
      <c r="PNY14" s="242"/>
      <c r="PNZ14" s="242"/>
      <c r="POA14" s="242"/>
      <c r="POB14" s="242"/>
      <c r="POC14" s="242"/>
      <c r="POD14" s="242"/>
      <c r="POE14" s="242"/>
      <c r="POF14" s="242"/>
      <c r="POG14" s="242"/>
      <c r="POH14" s="242"/>
      <c r="POI14" s="242"/>
      <c r="POJ14" s="242"/>
      <c r="POK14" s="242"/>
      <c r="POL14" s="242"/>
      <c r="POM14" s="242"/>
      <c r="PON14" s="242"/>
      <c r="POO14" s="242"/>
      <c r="POP14" s="242"/>
      <c r="POQ14" s="242"/>
      <c r="POR14" s="242"/>
      <c r="POS14" s="242"/>
      <c r="POT14" s="242"/>
      <c r="POU14" s="242"/>
      <c r="POV14" s="242"/>
      <c r="POW14" s="242"/>
      <c r="POX14" s="242"/>
      <c r="POY14" s="242"/>
      <c r="POZ14" s="242"/>
      <c r="PPA14" s="242"/>
      <c r="PPB14" s="242"/>
      <c r="PPC14" s="242"/>
      <c r="PPD14" s="242"/>
      <c r="PPE14" s="242"/>
      <c r="PPF14" s="242"/>
      <c r="PPG14" s="242"/>
      <c r="PPH14" s="242"/>
      <c r="PPI14" s="242"/>
      <c r="PPJ14" s="242"/>
      <c r="PPK14" s="242"/>
      <c r="PPL14" s="242"/>
      <c r="PPM14" s="242"/>
      <c r="PPN14" s="242"/>
      <c r="PPO14" s="242"/>
      <c r="PPP14" s="242"/>
      <c r="PPQ14" s="242"/>
      <c r="PPR14" s="242"/>
      <c r="PPS14" s="242"/>
      <c r="PPT14" s="242"/>
      <c r="PPU14" s="242"/>
      <c r="PPV14" s="242"/>
      <c r="PPW14" s="242"/>
      <c r="PPX14" s="242"/>
      <c r="PPY14" s="242"/>
      <c r="PPZ14" s="242"/>
      <c r="PQA14" s="242"/>
      <c r="PQB14" s="242"/>
      <c r="PQC14" s="242"/>
      <c r="PQD14" s="242"/>
      <c r="PQE14" s="242"/>
      <c r="PQF14" s="242"/>
      <c r="PQG14" s="242"/>
      <c r="PQH14" s="242"/>
      <c r="PQI14" s="242"/>
      <c r="PQJ14" s="242"/>
      <c r="PQK14" s="242"/>
      <c r="PQL14" s="242"/>
      <c r="PQM14" s="242"/>
      <c r="PQN14" s="242"/>
      <c r="PQO14" s="242"/>
      <c r="PQP14" s="242"/>
      <c r="PQQ14" s="242"/>
      <c r="PQR14" s="242"/>
      <c r="PQS14" s="242"/>
      <c r="PQT14" s="242"/>
      <c r="PQU14" s="242"/>
      <c r="PQV14" s="242"/>
      <c r="PQW14" s="242"/>
      <c r="PQX14" s="242"/>
      <c r="PQY14" s="242"/>
      <c r="PQZ14" s="242"/>
      <c r="PRA14" s="242"/>
      <c r="PRB14" s="242"/>
      <c r="PRC14" s="242"/>
      <c r="PRD14" s="242"/>
      <c r="PRE14" s="242"/>
      <c r="PRF14" s="242"/>
      <c r="PRG14" s="242"/>
      <c r="PRH14" s="242"/>
      <c r="PRI14" s="242"/>
      <c r="PRJ14" s="242"/>
      <c r="PRK14" s="242"/>
      <c r="PRL14" s="242"/>
      <c r="PRM14" s="242"/>
      <c r="PRN14" s="242"/>
      <c r="PRO14" s="242"/>
      <c r="PRP14" s="242"/>
      <c r="PRQ14" s="242"/>
      <c r="PRR14" s="242"/>
      <c r="PRS14" s="242"/>
      <c r="PRT14" s="242"/>
      <c r="PRU14" s="242"/>
      <c r="PRV14" s="242"/>
      <c r="PRW14" s="242"/>
      <c r="PRX14" s="242"/>
      <c r="PRY14" s="242"/>
      <c r="PRZ14" s="242"/>
      <c r="PSA14" s="242"/>
      <c r="PSB14" s="242"/>
      <c r="PSC14" s="242"/>
      <c r="PSD14" s="242"/>
      <c r="PSE14" s="242"/>
      <c r="PSF14" s="242"/>
      <c r="PSG14" s="242"/>
      <c r="PSH14" s="242"/>
      <c r="PSI14" s="242"/>
      <c r="PSJ14" s="242"/>
      <c r="PSK14" s="242"/>
      <c r="PSL14" s="242"/>
      <c r="PSM14" s="242"/>
      <c r="PSN14" s="242"/>
      <c r="PSO14" s="242"/>
      <c r="PSP14" s="242"/>
      <c r="PSQ14" s="242"/>
      <c r="PSR14" s="242"/>
      <c r="PSS14" s="242"/>
      <c r="PST14" s="242"/>
      <c r="PSU14" s="242"/>
      <c r="PSV14" s="242"/>
      <c r="PSW14" s="242"/>
      <c r="PSX14" s="242"/>
      <c r="PSY14" s="242"/>
      <c r="PSZ14" s="242"/>
      <c r="PTA14" s="242"/>
      <c r="PTB14" s="242"/>
      <c r="PTC14" s="242"/>
      <c r="PTD14" s="242"/>
      <c r="PTE14" s="242"/>
      <c r="PTF14" s="242"/>
      <c r="PTG14" s="242"/>
      <c r="PTH14" s="242"/>
      <c r="PTI14" s="242"/>
      <c r="PTJ14" s="242"/>
      <c r="PTK14" s="242"/>
      <c r="PTL14" s="242"/>
      <c r="PTM14" s="242"/>
      <c r="PTN14" s="242"/>
      <c r="PTO14" s="242"/>
      <c r="PTP14" s="242"/>
      <c r="PTQ14" s="242"/>
      <c r="PTR14" s="242"/>
      <c r="PTS14" s="242"/>
      <c r="PTT14" s="242"/>
      <c r="PTU14" s="242"/>
      <c r="PTV14" s="242"/>
      <c r="PTW14" s="242"/>
      <c r="PTX14" s="242"/>
      <c r="PTY14" s="242"/>
      <c r="PTZ14" s="242"/>
      <c r="PUA14" s="242"/>
      <c r="PUB14" s="242"/>
      <c r="PUC14" s="242"/>
      <c r="PUD14" s="242"/>
      <c r="PUE14" s="242"/>
      <c r="PUF14" s="242"/>
      <c r="PUG14" s="242"/>
      <c r="PUH14" s="242"/>
      <c r="PUI14" s="242"/>
      <c r="PUJ14" s="242"/>
      <c r="PUK14" s="242"/>
      <c r="PUL14" s="242"/>
      <c r="PUM14" s="242"/>
      <c r="PUN14" s="242"/>
      <c r="PUO14" s="242"/>
      <c r="PUP14" s="242"/>
      <c r="PUQ14" s="242"/>
      <c r="PUR14" s="242"/>
      <c r="PUS14" s="242"/>
      <c r="PUT14" s="242"/>
      <c r="PUU14" s="242"/>
      <c r="PUV14" s="242"/>
      <c r="PUW14" s="242"/>
      <c r="PUX14" s="242"/>
      <c r="PUY14" s="242"/>
      <c r="PUZ14" s="242"/>
      <c r="PVA14" s="242"/>
      <c r="PVB14" s="242"/>
      <c r="PVC14" s="242"/>
      <c r="PVD14" s="242"/>
      <c r="PVE14" s="242"/>
      <c r="PVF14" s="242"/>
      <c r="PVG14" s="242"/>
      <c r="PVH14" s="242"/>
      <c r="PVI14" s="242"/>
      <c r="PVJ14" s="242"/>
      <c r="PVK14" s="242"/>
      <c r="PVL14" s="242"/>
      <c r="PVM14" s="242"/>
      <c r="PVN14" s="242"/>
      <c r="PVO14" s="242"/>
      <c r="PVP14" s="242"/>
      <c r="PVQ14" s="242"/>
      <c r="PVR14" s="242"/>
      <c r="PVS14" s="242"/>
      <c r="PVT14" s="242"/>
      <c r="PVU14" s="242"/>
      <c r="PVV14" s="242"/>
      <c r="PVW14" s="242"/>
      <c r="PVX14" s="242"/>
      <c r="PVY14" s="242"/>
      <c r="PVZ14" s="242"/>
      <c r="PWA14" s="242"/>
      <c r="PWB14" s="242"/>
      <c r="PWC14" s="242"/>
      <c r="PWD14" s="242"/>
      <c r="PWE14" s="242"/>
      <c r="PWF14" s="242"/>
      <c r="PWG14" s="242"/>
      <c r="PWH14" s="242"/>
      <c r="PWI14" s="242"/>
      <c r="PWJ14" s="242"/>
      <c r="PWK14" s="242"/>
      <c r="PWL14" s="242"/>
      <c r="PWM14" s="242"/>
      <c r="PWN14" s="242"/>
      <c r="PWO14" s="242"/>
      <c r="PWP14" s="242"/>
      <c r="PWQ14" s="242"/>
      <c r="PWR14" s="242"/>
      <c r="PWS14" s="242"/>
      <c r="PWT14" s="242"/>
      <c r="PWU14" s="242"/>
      <c r="PWV14" s="242"/>
      <c r="PWW14" s="242"/>
      <c r="PWX14" s="242"/>
      <c r="PWY14" s="242"/>
      <c r="PWZ14" s="242"/>
      <c r="PXA14" s="242"/>
      <c r="PXB14" s="242"/>
      <c r="PXC14" s="242"/>
      <c r="PXD14" s="242"/>
      <c r="PXE14" s="242"/>
      <c r="PXF14" s="242"/>
      <c r="PXG14" s="242"/>
      <c r="PXH14" s="242"/>
      <c r="PXI14" s="242"/>
      <c r="PXJ14" s="242"/>
      <c r="PXK14" s="242"/>
      <c r="PXL14" s="242"/>
      <c r="PXM14" s="242"/>
      <c r="PXN14" s="242"/>
      <c r="PXO14" s="242"/>
      <c r="PXP14" s="242"/>
      <c r="PXQ14" s="242"/>
      <c r="PXR14" s="242"/>
      <c r="PXS14" s="242"/>
      <c r="PXT14" s="242"/>
      <c r="PXU14" s="242"/>
      <c r="PXV14" s="242"/>
      <c r="PXW14" s="242"/>
      <c r="PXX14" s="242"/>
      <c r="PXY14" s="242"/>
      <c r="PXZ14" s="242"/>
      <c r="PYA14" s="242"/>
      <c r="PYB14" s="242"/>
      <c r="PYC14" s="242"/>
      <c r="PYD14" s="242"/>
      <c r="PYE14" s="242"/>
      <c r="PYF14" s="242"/>
      <c r="PYG14" s="242"/>
      <c r="PYH14" s="242"/>
      <c r="PYI14" s="242"/>
      <c r="PYJ14" s="242"/>
      <c r="PYK14" s="242"/>
      <c r="PYL14" s="242"/>
      <c r="PYM14" s="242"/>
      <c r="PYN14" s="242"/>
      <c r="PYO14" s="242"/>
      <c r="PYP14" s="242"/>
      <c r="PYQ14" s="242"/>
      <c r="PYR14" s="242"/>
      <c r="PYS14" s="242"/>
      <c r="PYT14" s="242"/>
      <c r="PYU14" s="242"/>
      <c r="PYV14" s="242"/>
      <c r="PYW14" s="242"/>
      <c r="PYX14" s="242"/>
      <c r="PYY14" s="242"/>
      <c r="PYZ14" s="242"/>
      <c r="PZA14" s="242"/>
      <c r="PZB14" s="242"/>
      <c r="PZC14" s="242"/>
      <c r="PZD14" s="242"/>
      <c r="PZE14" s="242"/>
      <c r="PZF14" s="242"/>
      <c r="PZG14" s="242"/>
      <c r="PZH14" s="242"/>
      <c r="PZI14" s="242"/>
      <c r="PZJ14" s="242"/>
      <c r="PZK14" s="242"/>
      <c r="PZL14" s="242"/>
      <c r="PZM14" s="242"/>
      <c r="PZN14" s="242"/>
      <c r="PZO14" s="242"/>
      <c r="PZP14" s="242"/>
      <c r="PZQ14" s="242"/>
      <c r="PZR14" s="242"/>
      <c r="PZS14" s="242"/>
      <c r="PZT14" s="242"/>
      <c r="PZU14" s="242"/>
      <c r="PZV14" s="242"/>
      <c r="PZW14" s="242"/>
      <c r="PZX14" s="242"/>
      <c r="PZY14" s="242"/>
      <c r="PZZ14" s="242"/>
      <c r="QAA14" s="242"/>
      <c r="QAB14" s="242"/>
      <c r="QAC14" s="242"/>
      <c r="QAD14" s="242"/>
      <c r="QAE14" s="242"/>
      <c r="QAF14" s="242"/>
      <c r="QAG14" s="242"/>
      <c r="QAH14" s="242"/>
      <c r="QAI14" s="242"/>
      <c r="QAJ14" s="242"/>
      <c r="QAK14" s="242"/>
      <c r="QAL14" s="242"/>
      <c r="QAM14" s="242"/>
      <c r="QAN14" s="242"/>
      <c r="QAO14" s="242"/>
      <c r="QAP14" s="242"/>
      <c r="QAQ14" s="242"/>
      <c r="QAR14" s="242"/>
      <c r="QAS14" s="242"/>
      <c r="QAT14" s="242"/>
      <c r="QAU14" s="242"/>
      <c r="QAV14" s="242"/>
      <c r="QAW14" s="242"/>
      <c r="QAX14" s="242"/>
      <c r="QAY14" s="242"/>
      <c r="QAZ14" s="242"/>
      <c r="QBA14" s="242"/>
      <c r="QBB14" s="242"/>
      <c r="QBC14" s="242"/>
      <c r="QBD14" s="242"/>
      <c r="QBE14" s="242"/>
      <c r="QBF14" s="242"/>
      <c r="QBG14" s="242"/>
      <c r="QBH14" s="242"/>
      <c r="QBI14" s="242"/>
      <c r="QBJ14" s="242"/>
      <c r="QBK14" s="242"/>
      <c r="QBL14" s="242"/>
      <c r="QBM14" s="242"/>
      <c r="QBN14" s="242"/>
      <c r="QBO14" s="242"/>
      <c r="QBP14" s="242"/>
      <c r="QBQ14" s="242"/>
      <c r="QBR14" s="242"/>
      <c r="QBS14" s="242"/>
      <c r="QBT14" s="242"/>
      <c r="QBU14" s="242"/>
      <c r="QBV14" s="242"/>
      <c r="QBW14" s="242"/>
      <c r="QBX14" s="242"/>
      <c r="QBY14" s="242"/>
      <c r="QBZ14" s="242"/>
      <c r="QCA14" s="242"/>
      <c r="QCB14" s="242"/>
      <c r="QCC14" s="242"/>
      <c r="QCD14" s="242"/>
      <c r="QCE14" s="242"/>
      <c r="QCF14" s="242"/>
      <c r="QCG14" s="242"/>
      <c r="QCH14" s="242"/>
      <c r="QCI14" s="242"/>
      <c r="QCJ14" s="242"/>
      <c r="QCK14" s="242"/>
      <c r="QCL14" s="242"/>
      <c r="QCM14" s="242"/>
      <c r="QCN14" s="242"/>
      <c r="QCO14" s="242"/>
      <c r="QCP14" s="242"/>
      <c r="QCQ14" s="242"/>
      <c r="QCR14" s="242"/>
      <c r="QCS14" s="242"/>
      <c r="QCT14" s="242"/>
      <c r="QCU14" s="242"/>
      <c r="QCV14" s="242"/>
      <c r="QCW14" s="242"/>
      <c r="QCX14" s="242"/>
      <c r="QCY14" s="242"/>
      <c r="QCZ14" s="242"/>
      <c r="QDA14" s="242"/>
      <c r="QDB14" s="242"/>
      <c r="QDC14" s="242"/>
      <c r="QDD14" s="242"/>
      <c r="QDE14" s="242"/>
      <c r="QDF14" s="242"/>
      <c r="QDG14" s="242"/>
      <c r="QDH14" s="242"/>
      <c r="QDI14" s="242"/>
      <c r="QDJ14" s="242"/>
      <c r="QDK14" s="242"/>
      <c r="QDL14" s="242"/>
      <c r="QDM14" s="242"/>
      <c r="QDN14" s="242"/>
      <c r="QDO14" s="242"/>
      <c r="QDP14" s="242"/>
      <c r="QDQ14" s="242"/>
      <c r="QDR14" s="242"/>
      <c r="QDS14" s="242"/>
      <c r="QDT14" s="242"/>
      <c r="QDU14" s="242"/>
      <c r="QDV14" s="242"/>
      <c r="QDW14" s="242"/>
      <c r="QDX14" s="242"/>
      <c r="QDY14" s="242"/>
      <c r="QDZ14" s="242"/>
      <c r="QEA14" s="242"/>
      <c r="QEB14" s="242"/>
      <c r="QEC14" s="242"/>
      <c r="QED14" s="242"/>
      <c r="QEE14" s="242"/>
      <c r="QEF14" s="242"/>
      <c r="QEG14" s="242"/>
      <c r="QEH14" s="242"/>
      <c r="QEI14" s="242"/>
      <c r="QEJ14" s="242"/>
      <c r="QEK14" s="242"/>
      <c r="QEL14" s="242"/>
      <c r="QEM14" s="242"/>
      <c r="QEN14" s="242"/>
      <c r="QEO14" s="242"/>
      <c r="QEP14" s="242"/>
      <c r="QEQ14" s="242"/>
      <c r="QER14" s="242"/>
      <c r="QES14" s="242"/>
      <c r="QET14" s="242"/>
      <c r="QEU14" s="242"/>
      <c r="QEV14" s="242"/>
      <c r="QEW14" s="242"/>
      <c r="QEX14" s="242"/>
      <c r="QEY14" s="242"/>
      <c r="QEZ14" s="242"/>
      <c r="QFA14" s="242"/>
      <c r="QFB14" s="242"/>
      <c r="QFC14" s="242"/>
      <c r="QFD14" s="242"/>
      <c r="QFE14" s="242"/>
      <c r="QFF14" s="242"/>
      <c r="QFG14" s="242"/>
      <c r="QFH14" s="242"/>
      <c r="QFI14" s="242"/>
      <c r="QFJ14" s="242"/>
      <c r="QFK14" s="242"/>
      <c r="QFL14" s="242"/>
      <c r="QFM14" s="242"/>
      <c r="QFN14" s="242"/>
      <c r="QFO14" s="242"/>
      <c r="QFP14" s="242"/>
      <c r="QFQ14" s="242"/>
      <c r="QFR14" s="242"/>
      <c r="QFS14" s="242"/>
      <c r="QFT14" s="242"/>
      <c r="QFU14" s="242"/>
      <c r="QFV14" s="242"/>
      <c r="QFW14" s="242"/>
      <c r="QFX14" s="242"/>
      <c r="QFY14" s="242"/>
      <c r="QFZ14" s="242"/>
      <c r="QGA14" s="242"/>
      <c r="QGB14" s="242"/>
      <c r="QGC14" s="242"/>
      <c r="QGD14" s="242"/>
      <c r="QGE14" s="242"/>
      <c r="QGF14" s="242"/>
      <c r="QGG14" s="242"/>
      <c r="QGH14" s="242"/>
      <c r="QGI14" s="242"/>
      <c r="QGJ14" s="242"/>
      <c r="QGK14" s="242"/>
      <c r="QGL14" s="242"/>
      <c r="QGM14" s="242"/>
      <c r="QGN14" s="242"/>
      <c r="QGO14" s="242"/>
      <c r="QGP14" s="242"/>
      <c r="QGQ14" s="242"/>
      <c r="QGR14" s="242"/>
      <c r="QGS14" s="242"/>
      <c r="QGT14" s="242"/>
      <c r="QGU14" s="242"/>
      <c r="QGV14" s="242"/>
      <c r="QGW14" s="242"/>
      <c r="QGX14" s="242"/>
      <c r="QGY14" s="242"/>
      <c r="QGZ14" s="242"/>
      <c r="QHA14" s="242"/>
      <c r="QHB14" s="242"/>
      <c r="QHC14" s="242"/>
      <c r="QHD14" s="242"/>
      <c r="QHE14" s="242"/>
      <c r="QHF14" s="242"/>
      <c r="QHG14" s="242"/>
      <c r="QHH14" s="242"/>
      <c r="QHI14" s="242"/>
      <c r="QHJ14" s="242"/>
      <c r="QHK14" s="242"/>
      <c r="QHL14" s="242"/>
      <c r="QHM14" s="242"/>
      <c r="QHN14" s="242"/>
      <c r="QHO14" s="242"/>
      <c r="QHP14" s="242"/>
      <c r="QHQ14" s="242"/>
      <c r="QHR14" s="242"/>
      <c r="QHS14" s="242"/>
      <c r="QHT14" s="242"/>
      <c r="QHU14" s="242"/>
      <c r="QHV14" s="242"/>
      <c r="QHW14" s="242"/>
      <c r="QHX14" s="242"/>
      <c r="QHY14" s="242"/>
      <c r="QHZ14" s="242"/>
      <c r="QIA14" s="242"/>
      <c r="QIB14" s="242"/>
      <c r="QIC14" s="242"/>
      <c r="QID14" s="242"/>
      <c r="QIE14" s="242"/>
      <c r="QIF14" s="242"/>
      <c r="QIG14" s="242"/>
      <c r="QIH14" s="242"/>
      <c r="QII14" s="242"/>
      <c r="QIJ14" s="242"/>
      <c r="QIK14" s="242"/>
      <c r="QIL14" s="242"/>
      <c r="QIM14" s="242"/>
      <c r="QIN14" s="242"/>
      <c r="QIO14" s="242"/>
      <c r="QIP14" s="242"/>
      <c r="QIQ14" s="242"/>
      <c r="QIR14" s="242"/>
      <c r="QIS14" s="242"/>
      <c r="QIT14" s="242"/>
      <c r="QIU14" s="242"/>
      <c r="QIV14" s="242"/>
      <c r="QIW14" s="242"/>
      <c r="QIX14" s="242"/>
      <c r="QIY14" s="242"/>
      <c r="QIZ14" s="242"/>
      <c r="QJA14" s="242"/>
      <c r="QJB14" s="242"/>
      <c r="QJC14" s="242"/>
      <c r="QJD14" s="242"/>
      <c r="QJE14" s="242"/>
      <c r="QJF14" s="242"/>
      <c r="QJG14" s="242"/>
      <c r="QJH14" s="242"/>
      <c r="QJI14" s="242"/>
      <c r="QJJ14" s="242"/>
      <c r="QJK14" s="242"/>
      <c r="QJL14" s="242"/>
      <c r="QJM14" s="242"/>
      <c r="QJN14" s="242"/>
      <c r="QJO14" s="242"/>
      <c r="QJP14" s="242"/>
      <c r="QJQ14" s="242"/>
      <c r="QJR14" s="242"/>
      <c r="QJS14" s="242"/>
      <c r="QJT14" s="242"/>
      <c r="QJU14" s="242"/>
      <c r="QJV14" s="242"/>
      <c r="QJW14" s="242"/>
      <c r="QJX14" s="242"/>
      <c r="QJY14" s="242"/>
      <c r="QJZ14" s="242"/>
      <c r="QKA14" s="242"/>
      <c r="QKB14" s="242"/>
      <c r="QKC14" s="242"/>
      <c r="QKD14" s="242"/>
      <c r="QKE14" s="242"/>
      <c r="QKF14" s="242"/>
      <c r="QKG14" s="242"/>
      <c r="QKH14" s="242"/>
      <c r="QKI14" s="242"/>
      <c r="QKJ14" s="242"/>
      <c r="QKK14" s="242"/>
      <c r="QKL14" s="242"/>
      <c r="QKM14" s="242"/>
      <c r="QKN14" s="242"/>
      <c r="QKO14" s="242"/>
      <c r="QKP14" s="242"/>
      <c r="QKQ14" s="242"/>
      <c r="QKR14" s="242"/>
      <c r="QKS14" s="242"/>
      <c r="QKT14" s="242"/>
      <c r="QKU14" s="242"/>
      <c r="QKV14" s="242"/>
      <c r="QKW14" s="242"/>
      <c r="QKX14" s="242"/>
      <c r="QKY14" s="242"/>
      <c r="QKZ14" s="242"/>
      <c r="QLA14" s="242"/>
      <c r="QLB14" s="242"/>
      <c r="QLC14" s="242"/>
      <c r="QLD14" s="242"/>
      <c r="QLE14" s="242"/>
      <c r="QLF14" s="242"/>
      <c r="QLG14" s="242"/>
      <c r="QLH14" s="242"/>
      <c r="QLI14" s="242"/>
      <c r="QLJ14" s="242"/>
      <c r="QLK14" s="242"/>
      <c r="QLL14" s="242"/>
      <c r="QLM14" s="242"/>
      <c r="QLN14" s="242"/>
      <c r="QLO14" s="242"/>
      <c r="QLP14" s="242"/>
      <c r="QLQ14" s="242"/>
      <c r="QLR14" s="242"/>
      <c r="QLS14" s="242"/>
      <c r="QLT14" s="242"/>
      <c r="QLU14" s="242"/>
      <c r="QLV14" s="242"/>
      <c r="QLW14" s="242"/>
      <c r="QLX14" s="242"/>
      <c r="QLY14" s="242"/>
      <c r="QLZ14" s="242"/>
      <c r="QMA14" s="242"/>
      <c r="QMB14" s="242"/>
      <c r="QMC14" s="242"/>
      <c r="QMD14" s="242"/>
      <c r="QME14" s="242"/>
      <c r="QMF14" s="242"/>
      <c r="QMG14" s="242"/>
      <c r="QMH14" s="242"/>
      <c r="QMI14" s="242"/>
      <c r="QMJ14" s="242"/>
      <c r="QMK14" s="242"/>
      <c r="QML14" s="242"/>
      <c r="QMM14" s="242"/>
      <c r="QMN14" s="242"/>
      <c r="QMO14" s="242"/>
      <c r="QMP14" s="242"/>
      <c r="QMQ14" s="242"/>
      <c r="QMR14" s="242"/>
      <c r="QMS14" s="242"/>
      <c r="QMT14" s="242"/>
      <c r="QMU14" s="242"/>
      <c r="QMV14" s="242"/>
      <c r="QMW14" s="242"/>
      <c r="QMX14" s="242"/>
      <c r="QMY14" s="242"/>
      <c r="QMZ14" s="242"/>
      <c r="QNA14" s="242"/>
      <c r="QNB14" s="242"/>
      <c r="QNC14" s="242"/>
      <c r="QND14" s="242"/>
      <c r="QNE14" s="242"/>
      <c r="QNF14" s="242"/>
      <c r="QNG14" s="242"/>
      <c r="QNH14" s="242"/>
      <c r="QNI14" s="242"/>
      <c r="QNJ14" s="242"/>
      <c r="QNK14" s="242"/>
      <c r="QNL14" s="242"/>
      <c r="QNM14" s="242"/>
      <c r="QNN14" s="242"/>
      <c r="QNO14" s="242"/>
      <c r="QNP14" s="242"/>
      <c r="QNQ14" s="242"/>
      <c r="QNR14" s="242"/>
      <c r="QNS14" s="242"/>
      <c r="QNT14" s="242"/>
      <c r="QNU14" s="242"/>
      <c r="QNV14" s="242"/>
      <c r="QNW14" s="242"/>
      <c r="QNX14" s="242"/>
      <c r="QNY14" s="242"/>
      <c r="QNZ14" s="242"/>
      <c r="QOA14" s="242"/>
      <c r="QOB14" s="242"/>
      <c r="QOC14" s="242"/>
      <c r="QOD14" s="242"/>
      <c r="QOE14" s="242"/>
      <c r="QOF14" s="242"/>
      <c r="QOG14" s="242"/>
      <c r="QOH14" s="242"/>
      <c r="QOI14" s="242"/>
      <c r="QOJ14" s="242"/>
      <c r="QOK14" s="242"/>
      <c r="QOL14" s="242"/>
      <c r="QOM14" s="242"/>
      <c r="QON14" s="242"/>
      <c r="QOO14" s="242"/>
      <c r="QOP14" s="242"/>
      <c r="QOQ14" s="242"/>
      <c r="QOR14" s="242"/>
      <c r="QOS14" s="242"/>
      <c r="QOT14" s="242"/>
      <c r="QOU14" s="242"/>
      <c r="QOV14" s="242"/>
      <c r="QOW14" s="242"/>
      <c r="QOX14" s="242"/>
      <c r="QOY14" s="242"/>
      <c r="QOZ14" s="242"/>
      <c r="QPA14" s="242"/>
      <c r="QPB14" s="242"/>
      <c r="QPC14" s="242"/>
      <c r="QPD14" s="242"/>
      <c r="QPE14" s="242"/>
      <c r="QPF14" s="242"/>
      <c r="QPG14" s="242"/>
      <c r="QPH14" s="242"/>
      <c r="QPI14" s="242"/>
      <c r="QPJ14" s="242"/>
      <c r="QPK14" s="242"/>
      <c r="QPL14" s="242"/>
      <c r="QPM14" s="242"/>
      <c r="QPN14" s="242"/>
      <c r="QPO14" s="242"/>
      <c r="QPP14" s="242"/>
      <c r="QPQ14" s="242"/>
      <c r="QPR14" s="242"/>
      <c r="QPS14" s="242"/>
      <c r="QPT14" s="242"/>
      <c r="QPU14" s="242"/>
      <c r="QPV14" s="242"/>
      <c r="QPW14" s="242"/>
      <c r="QPX14" s="242"/>
      <c r="QPY14" s="242"/>
      <c r="QPZ14" s="242"/>
      <c r="QQA14" s="242"/>
      <c r="QQB14" s="242"/>
      <c r="QQC14" s="242"/>
      <c r="QQD14" s="242"/>
      <c r="QQE14" s="242"/>
      <c r="QQF14" s="242"/>
      <c r="QQG14" s="242"/>
      <c r="QQH14" s="242"/>
      <c r="QQI14" s="242"/>
      <c r="QQJ14" s="242"/>
      <c r="QQK14" s="242"/>
      <c r="QQL14" s="242"/>
      <c r="QQM14" s="242"/>
      <c r="QQN14" s="242"/>
      <c r="QQO14" s="242"/>
      <c r="QQP14" s="242"/>
      <c r="QQQ14" s="242"/>
      <c r="QQR14" s="242"/>
      <c r="QQS14" s="242"/>
      <c r="QQT14" s="242"/>
      <c r="QQU14" s="242"/>
      <c r="QQV14" s="242"/>
      <c r="QQW14" s="242"/>
      <c r="QQX14" s="242"/>
      <c r="QQY14" s="242"/>
      <c r="QQZ14" s="242"/>
      <c r="QRA14" s="242"/>
      <c r="QRB14" s="242"/>
      <c r="QRC14" s="242"/>
      <c r="QRD14" s="242"/>
      <c r="QRE14" s="242"/>
      <c r="QRF14" s="242"/>
      <c r="QRG14" s="242"/>
      <c r="QRH14" s="242"/>
      <c r="QRI14" s="242"/>
      <c r="QRJ14" s="242"/>
      <c r="QRK14" s="242"/>
      <c r="QRL14" s="242"/>
      <c r="QRM14" s="242"/>
      <c r="QRN14" s="242"/>
      <c r="QRO14" s="242"/>
      <c r="QRP14" s="242"/>
      <c r="QRQ14" s="242"/>
      <c r="QRR14" s="242"/>
      <c r="QRS14" s="242"/>
      <c r="QRT14" s="242"/>
      <c r="QRU14" s="242"/>
      <c r="QRV14" s="242"/>
      <c r="QRW14" s="242"/>
      <c r="QRX14" s="242"/>
      <c r="QRY14" s="242"/>
      <c r="QRZ14" s="242"/>
      <c r="QSA14" s="242"/>
      <c r="QSB14" s="242"/>
      <c r="QSC14" s="242"/>
      <c r="QSD14" s="242"/>
      <c r="QSE14" s="242"/>
      <c r="QSF14" s="242"/>
      <c r="QSG14" s="242"/>
      <c r="QSH14" s="242"/>
      <c r="QSI14" s="242"/>
      <c r="QSJ14" s="242"/>
      <c r="QSK14" s="242"/>
      <c r="QSL14" s="242"/>
      <c r="QSM14" s="242"/>
      <c r="QSN14" s="242"/>
      <c r="QSO14" s="242"/>
      <c r="QSP14" s="242"/>
      <c r="QSQ14" s="242"/>
      <c r="QSR14" s="242"/>
      <c r="QSS14" s="242"/>
      <c r="QST14" s="242"/>
      <c r="QSU14" s="242"/>
      <c r="QSV14" s="242"/>
      <c r="QSW14" s="242"/>
      <c r="QSX14" s="242"/>
      <c r="QSY14" s="242"/>
      <c r="QSZ14" s="242"/>
      <c r="QTA14" s="242"/>
      <c r="QTB14" s="242"/>
      <c r="QTC14" s="242"/>
      <c r="QTD14" s="242"/>
      <c r="QTE14" s="242"/>
      <c r="QTF14" s="242"/>
      <c r="QTG14" s="242"/>
      <c r="QTH14" s="242"/>
      <c r="QTI14" s="242"/>
      <c r="QTJ14" s="242"/>
      <c r="QTK14" s="242"/>
      <c r="QTL14" s="242"/>
      <c r="QTM14" s="242"/>
      <c r="QTN14" s="242"/>
      <c r="QTO14" s="242"/>
      <c r="QTP14" s="242"/>
      <c r="QTQ14" s="242"/>
      <c r="QTR14" s="242"/>
      <c r="QTS14" s="242"/>
      <c r="QTT14" s="242"/>
      <c r="QTU14" s="242"/>
      <c r="QTV14" s="242"/>
      <c r="QTW14" s="242"/>
      <c r="QTX14" s="242"/>
      <c r="QTY14" s="242"/>
      <c r="QTZ14" s="242"/>
      <c r="QUA14" s="242"/>
      <c r="QUB14" s="242"/>
      <c r="QUC14" s="242"/>
      <c r="QUD14" s="242"/>
      <c r="QUE14" s="242"/>
      <c r="QUF14" s="242"/>
      <c r="QUG14" s="242"/>
      <c r="QUH14" s="242"/>
      <c r="QUI14" s="242"/>
      <c r="QUJ14" s="242"/>
      <c r="QUK14" s="242"/>
      <c r="QUL14" s="242"/>
      <c r="QUM14" s="242"/>
      <c r="QUN14" s="242"/>
      <c r="QUO14" s="242"/>
      <c r="QUP14" s="242"/>
      <c r="QUQ14" s="242"/>
      <c r="QUR14" s="242"/>
      <c r="QUS14" s="242"/>
      <c r="QUT14" s="242"/>
      <c r="QUU14" s="242"/>
      <c r="QUV14" s="242"/>
      <c r="QUW14" s="242"/>
      <c r="QUX14" s="242"/>
      <c r="QUY14" s="242"/>
      <c r="QUZ14" s="242"/>
      <c r="QVA14" s="242"/>
      <c r="QVB14" s="242"/>
      <c r="QVC14" s="242"/>
      <c r="QVD14" s="242"/>
      <c r="QVE14" s="242"/>
      <c r="QVF14" s="242"/>
      <c r="QVG14" s="242"/>
      <c r="QVH14" s="242"/>
      <c r="QVI14" s="242"/>
      <c r="QVJ14" s="242"/>
      <c r="QVK14" s="242"/>
      <c r="QVL14" s="242"/>
      <c r="QVM14" s="242"/>
      <c r="QVN14" s="242"/>
      <c r="QVO14" s="242"/>
      <c r="QVP14" s="242"/>
      <c r="QVQ14" s="242"/>
      <c r="QVR14" s="242"/>
      <c r="QVS14" s="242"/>
      <c r="QVT14" s="242"/>
      <c r="QVU14" s="242"/>
      <c r="QVV14" s="242"/>
      <c r="QVW14" s="242"/>
      <c r="QVX14" s="242"/>
      <c r="QVY14" s="242"/>
      <c r="QVZ14" s="242"/>
      <c r="QWA14" s="242"/>
      <c r="QWB14" s="242"/>
      <c r="QWC14" s="242"/>
      <c r="QWD14" s="242"/>
      <c r="QWE14" s="242"/>
      <c r="QWF14" s="242"/>
      <c r="QWG14" s="242"/>
      <c r="QWH14" s="242"/>
      <c r="QWI14" s="242"/>
      <c r="QWJ14" s="242"/>
      <c r="QWK14" s="242"/>
      <c r="QWL14" s="242"/>
      <c r="QWM14" s="242"/>
      <c r="QWN14" s="242"/>
      <c r="QWO14" s="242"/>
      <c r="QWP14" s="242"/>
      <c r="QWQ14" s="242"/>
      <c r="QWR14" s="242"/>
      <c r="QWS14" s="242"/>
      <c r="QWT14" s="242"/>
      <c r="QWU14" s="242"/>
      <c r="QWV14" s="242"/>
      <c r="QWW14" s="242"/>
      <c r="QWX14" s="242"/>
      <c r="QWY14" s="242"/>
      <c r="QWZ14" s="242"/>
      <c r="QXA14" s="242"/>
      <c r="QXB14" s="242"/>
      <c r="QXC14" s="242"/>
      <c r="QXD14" s="242"/>
      <c r="QXE14" s="242"/>
      <c r="QXF14" s="242"/>
      <c r="QXG14" s="242"/>
      <c r="QXH14" s="242"/>
      <c r="QXI14" s="242"/>
      <c r="QXJ14" s="242"/>
      <c r="QXK14" s="242"/>
      <c r="QXL14" s="242"/>
      <c r="QXM14" s="242"/>
      <c r="QXN14" s="242"/>
      <c r="QXO14" s="242"/>
      <c r="QXP14" s="242"/>
      <c r="QXQ14" s="242"/>
      <c r="QXR14" s="242"/>
      <c r="QXS14" s="242"/>
      <c r="QXT14" s="242"/>
      <c r="QXU14" s="242"/>
      <c r="QXV14" s="242"/>
      <c r="QXW14" s="242"/>
      <c r="QXX14" s="242"/>
      <c r="QXY14" s="242"/>
      <c r="QXZ14" s="242"/>
      <c r="QYA14" s="242"/>
      <c r="QYB14" s="242"/>
      <c r="QYC14" s="242"/>
      <c r="QYD14" s="242"/>
      <c r="QYE14" s="242"/>
      <c r="QYF14" s="242"/>
      <c r="QYG14" s="242"/>
      <c r="QYH14" s="242"/>
      <c r="QYI14" s="242"/>
      <c r="QYJ14" s="242"/>
      <c r="QYK14" s="242"/>
      <c r="QYL14" s="242"/>
      <c r="QYM14" s="242"/>
      <c r="QYN14" s="242"/>
      <c r="QYO14" s="242"/>
      <c r="QYP14" s="242"/>
      <c r="QYQ14" s="242"/>
      <c r="QYR14" s="242"/>
      <c r="QYS14" s="242"/>
      <c r="QYT14" s="242"/>
      <c r="QYU14" s="242"/>
      <c r="QYV14" s="242"/>
      <c r="QYW14" s="242"/>
      <c r="QYX14" s="242"/>
      <c r="QYY14" s="242"/>
      <c r="QYZ14" s="242"/>
      <c r="QZA14" s="242"/>
      <c r="QZB14" s="242"/>
      <c r="QZC14" s="242"/>
      <c r="QZD14" s="242"/>
      <c r="QZE14" s="242"/>
      <c r="QZF14" s="242"/>
      <c r="QZG14" s="242"/>
      <c r="QZH14" s="242"/>
      <c r="QZI14" s="242"/>
      <c r="QZJ14" s="242"/>
      <c r="QZK14" s="242"/>
      <c r="QZL14" s="242"/>
      <c r="QZM14" s="242"/>
      <c r="QZN14" s="242"/>
      <c r="QZO14" s="242"/>
      <c r="QZP14" s="242"/>
      <c r="QZQ14" s="242"/>
      <c r="QZR14" s="242"/>
      <c r="QZS14" s="242"/>
      <c r="QZT14" s="242"/>
      <c r="QZU14" s="242"/>
      <c r="QZV14" s="242"/>
      <c r="QZW14" s="242"/>
      <c r="QZX14" s="242"/>
      <c r="QZY14" s="242"/>
      <c r="QZZ14" s="242"/>
      <c r="RAA14" s="242"/>
      <c r="RAB14" s="242"/>
      <c r="RAC14" s="242"/>
      <c r="RAD14" s="242"/>
      <c r="RAE14" s="242"/>
      <c r="RAF14" s="242"/>
      <c r="RAG14" s="242"/>
      <c r="RAH14" s="242"/>
      <c r="RAI14" s="242"/>
      <c r="RAJ14" s="242"/>
      <c r="RAK14" s="242"/>
      <c r="RAL14" s="242"/>
      <c r="RAM14" s="242"/>
      <c r="RAN14" s="242"/>
      <c r="RAO14" s="242"/>
      <c r="RAP14" s="242"/>
      <c r="RAQ14" s="242"/>
      <c r="RAR14" s="242"/>
      <c r="RAS14" s="242"/>
      <c r="RAT14" s="242"/>
      <c r="RAU14" s="242"/>
      <c r="RAV14" s="242"/>
      <c r="RAW14" s="242"/>
      <c r="RAX14" s="242"/>
      <c r="RAY14" s="242"/>
      <c r="RAZ14" s="242"/>
      <c r="RBA14" s="242"/>
      <c r="RBB14" s="242"/>
      <c r="RBC14" s="242"/>
      <c r="RBD14" s="242"/>
      <c r="RBE14" s="242"/>
      <c r="RBF14" s="242"/>
      <c r="RBG14" s="242"/>
      <c r="RBH14" s="242"/>
      <c r="RBI14" s="242"/>
      <c r="RBJ14" s="242"/>
      <c r="RBK14" s="242"/>
      <c r="RBL14" s="242"/>
      <c r="RBM14" s="242"/>
      <c r="RBN14" s="242"/>
      <c r="RBO14" s="242"/>
      <c r="RBP14" s="242"/>
      <c r="RBQ14" s="242"/>
      <c r="RBR14" s="242"/>
      <c r="RBS14" s="242"/>
      <c r="RBT14" s="242"/>
      <c r="RBU14" s="242"/>
      <c r="RBV14" s="242"/>
      <c r="RBW14" s="242"/>
      <c r="RBX14" s="242"/>
      <c r="RBY14" s="242"/>
      <c r="RBZ14" s="242"/>
      <c r="RCA14" s="242"/>
      <c r="RCB14" s="242"/>
      <c r="RCC14" s="242"/>
      <c r="RCD14" s="242"/>
      <c r="RCE14" s="242"/>
      <c r="RCF14" s="242"/>
      <c r="RCG14" s="242"/>
      <c r="RCH14" s="242"/>
      <c r="RCI14" s="242"/>
      <c r="RCJ14" s="242"/>
      <c r="RCK14" s="242"/>
      <c r="RCL14" s="242"/>
      <c r="RCM14" s="242"/>
      <c r="RCN14" s="242"/>
      <c r="RCO14" s="242"/>
      <c r="RCP14" s="242"/>
      <c r="RCQ14" s="242"/>
      <c r="RCR14" s="242"/>
      <c r="RCS14" s="242"/>
      <c r="RCT14" s="242"/>
      <c r="RCU14" s="242"/>
      <c r="RCV14" s="242"/>
      <c r="RCW14" s="242"/>
      <c r="RCX14" s="242"/>
      <c r="RCY14" s="242"/>
      <c r="RCZ14" s="242"/>
      <c r="RDA14" s="242"/>
      <c r="RDB14" s="242"/>
      <c r="RDC14" s="242"/>
      <c r="RDD14" s="242"/>
      <c r="RDE14" s="242"/>
      <c r="RDF14" s="242"/>
      <c r="RDG14" s="242"/>
      <c r="RDH14" s="242"/>
      <c r="RDI14" s="242"/>
      <c r="RDJ14" s="242"/>
      <c r="RDK14" s="242"/>
      <c r="RDL14" s="242"/>
      <c r="RDM14" s="242"/>
      <c r="RDN14" s="242"/>
      <c r="RDO14" s="242"/>
      <c r="RDP14" s="242"/>
      <c r="RDQ14" s="242"/>
      <c r="RDR14" s="242"/>
      <c r="RDS14" s="242"/>
      <c r="RDT14" s="242"/>
      <c r="RDU14" s="242"/>
      <c r="RDV14" s="242"/>
      <c r="RDW14" s="242"/>
      <c r="RDX14" s="242"/>
      <c r="RDY14" s="242"/>
      <c r="RDZ14" s="242"/>
      <c r="REA14" s="242"/>
      <c r="REB14" s="242"/>
      <c r="REC14" s="242"/>
      <c r="RED14" s="242"/>
      <c r="REE14" s="242"/>
      <c r="REF14" s="242"/>
      <c r="REG14" s="242"/>
      <c r="REH14" s="242"/>
      <c r="REI14" s="242"/>
      <c r="REJ14" s="242"/>
      <c r="REK14" s="242"/>
      <c r="REL14" s="242"/>
      <c r="REM14" s="242"/>
      <c r="REN14" s="242"/>
      <c r="REO14" s="242"/>
      <c r="REP14" s="242"/>
      <c r="REQ14" s="242"/>
      <c r="RER14" s="242"/>
      <c r="RES14" s="242"/>
      <c r="RET14" s="242"/>
      <c r="REU14" s="242"/>
      <c r="REV14" s="242"/>
      <c r="REW14" s="242"/>
      <c r="REX14" s="242"/>
      <c r="REY14" s="242"/>
      <c r="REZ14" s="242"/>
      <c r="RFA14" s="242"/>
      <c r="RFB14" s="242"/>
      <c r="RFC14" s="242"/>
      <c r="RFD14" s="242"/>
      <c r="RFE14" s="242"/>
      <c r="RFF14" s="242"/>
      <c r="RFG14" s="242"/>
      <c r="RFH14" s="242"/>
      <c r="RFI14" s="242"/>
      <c r="RFJ14" s="242"/>
      <c r="RFK14" s="242"/>
      <c r="RFL14" s="242"/>
      <c r="RFM14" s="242"/>
      <c r="RFN14" s="242"/>
      <c r="RFO14" s="242"/>
      <c r="RFP14" s="242"/>
      <c r="RFQ14" s="242"/>
      <c r="RFR14" s="242"/>
      <c r="RFS14" s="242"/>
      <c r="RFT14" s="242"/>
      <c r="RFU14" s="242"/>
      <c r="RFV14" s="242"/>
      <c r="RFW14" s="242"/>
      <c r="RFX14" s="242"/>
      <c r="RFY14" s="242"/>
      <c r="RFZ14" s="242"/>
      <c r="RGA14" s="242"/>
      <c r="RGB14" s="242"/>
      <c r="RGC14" s="242"/>
      <c r="RGD14" s="242"/>
      <c r="RGE14" s="242"/>
      <c r="RGF14" s="242"/>
      <c r="RGG14" s="242"/>
      <c r="RGH14" s="242"/>
      <c r="RGI14" s="242"/>
      <c r="RGJ14" s="242"/>
      <c r="RGK14" s="242"/>
      <c r="RGL14" s="242"/>
      <c r="RGM14" s="242"/>
      <c r="RGN14" s="242"/>
      <c r="RGO14" s="242"/>
      <c r="RGP14" s="242"/>
      <c r="RGQ14" s="242"/>
      <c r="RGR14" s="242"/>
      <c r="RGS14" s="242"/>
      <c r="RGT14" s="242"/>
      <c r="RGU14" s="242"/>
      <c r="RGV14" s="242"/>
      <c r="RGW14" s="242"/>
      <c r="RGX14" s="242"/>
      <c r="RGY14" s="242"/>
      <c r="RGZ14" s="242"/>
      <c r="RHA14" s="242"/>
      <c r="RHB14" s="242"/>
      <c r="RHC14" s="242"/>
      <c r="RHD14" s="242"/>
      <c r="RHE14" s="242"/>
      <c r="RHF14" s="242"/>
      <c r="RHG14" s="242"/>
      <c r="RHH14" s="242"/>
      <c r="RHI14" s="242"/>
      <c r="RHJ14" s="242"/>
      <c r="RHK14" s="242"/>
      <c r="RHL14" s="242"/>
      <c r="RHM14" s="242"/>
      <c r="RHN14" s="242"/>
      <c r="RHO14" s="242"/>
      <c r="RHP14" s="242"/>
      <c r="RHQ14" s="242"/>
      <c r="RHR14" s="242"/>
      <c r="RHS14" s="242"/>
      <c r="RHT14" s="242"/>
      <c r="RHU14" s="242"/>
      <c r="RHV14" s="242"/>
      <c r="RHW14" s="242"/>
      <c r="RHX14" s="242"/>
      <c r="RHY14" s="242"/>
      <c r="RHZ14" s="242"/>
      <c r="RIA14" s="242"/>
      <c r="RIB14" s="242"/>
      <c r="RIC14" s="242"/>
      <c r="RID14" s="242"/>
      <c r="RIE14" s="242"/>
      <c r="RIF14" s="242"/>
      <c r="RIG14" s="242"/>
      <c r="RIH14" s="242"/>
      <c r="RII14" s="242"/>
      <c r="RIJ14" s="242"/>
      <c r="RIK14" s="242"/>
      <c r="RIL14" s="242"/>
      <c r="RIM14" s="242"/>
      <c r="RIN14" s="242"/>
      <c r="RIO14" s="242"/>
      <c r="RIP14" s="242"/>
      <c r="RIQ14" s="242"/>
      <c r="RIR14" s="242"/>
      <c r="RIS14" s="242"/>
      <c r="RIT14" s="242"/>
      <c r="RIU14" s="242"/>
      <c r="RIV14" s="242"/>
      <c r="RIW14" s="242"/>
      <c r="RIX14" s="242"/>
      <c r="RIY14" s="242"/>
      <c r="RIZ14" s="242"/>
      <c r="RJA14" s="242"/>
      <c r="RJB14" s="242"/>
      <c r="RJC14" s="242"/>
      <c r="RJD14" s="242"/>
      <c r="RJE14" s="242"/>
      <c r="RJF14" s="242"/>
      <c r="RJG14" s="242"/>
      <c r="RJH14" s="242"/>
      <c r="RJI14" s="242"/>
      <c r="RJJ14" s="242"/>
      <c r="RJK14" s="242"/>
      <c r="RJL14" s="242"/>
      <c r="RJM14" s="242"/>
      <c r="RJN14" s="242"/>
      <c r="RJO14" s="242"/>
      <c r="RJP14" s="242"/>
      <c r="RJQ14" s="242"/>
      <c r="RJR14" s="242"/>
      <c r="RJS14" s="242"/>
      <c r="RJT14" s="242"/>
      <c r="RJU14" s="242"/>
      <c r="RJV14" s="242"/>
      <c r="RJW14" s="242"/>
      <c r="RJX14" s="242"/>
      <c r="RJY14" s="242"/>
      <c r="RJZ14" s="242"/>
      <c r="RKA14" s="242"/>
      <c r="RKB14" s="242"/>
      <c r="RKC14" s="242"/>
      <c r="RKD14" s="242"/>
      <c r="RKE14" s="242"/>
      <c r="RKF14" s="242"/>
      <c r="RKG14" s="242"/>
      <c r="RKH14" s="242"/>
      <c r="RKI14" s="242"/>
      <c r="RKJ14" s="242"/>
      <c r="RKK14" s="242"/>
      <c r="RKL14" s="242"/>
      <c r="RKM14" s="242"/>
      <c r="RKN14" s="242"/>
      <c r="RKO14" s="242"/>
      <c r="RKP14" s="242"/>
      <c r="RKQ14" s="242"/>
      <c r="RKR14" s="242"/>
      <c r="RKS14" s="242"/>
      <c r="RKT14" s="242"/>
      <c r="RKU14" s="242"/>
      <c r="RKV14" s="242"/>
      <c r="RKW14" s="242"/>
      <c r="RKX14" s="242"/>
      <c r="RKY14" s="242"/>
      <c r="RKZ14" s="242"/>
      <c r="RLA14" s="242"/>
      <c r="RLB14" s="242"/>
      <c r="RLC14" s="242"/>
      <c r="RLD14" s="242"/>
      <c r="RLE14" s="242"/>
      <c r="RLF14" s="242"/>
      <c r="RLG14" s="242"/>
      <c r="RLH14" s="242"/>
      <c r="RLI14" s="242"/>
      <c r="RLJ14" s="242"/>
      <c r="RLK14" s="242"/>
      <c r="RLL14" s="242"/>
      <c r="RLM14" s="242"/>
      <c r="RLN14" s="242"/>
      <c r="RLO14" s="242"/>
      <c r="RLP14" s="242"/>
      <c r="RLQ14" s="242"/>
      <c r="RLR14" s="242"/>
      <c r="RLS14" s="242"/>
      <c r="RLT14" s="242"/>
      <c r="RLU14" s="242"/>
      <c r="RLV14" s="242"/>
      <c r="RLW14" s="242"/>
      <c r="RLX14" s="242"/>
      <c r="RLY14" s="242"/>
      <c r="RLZ14" s="242"/>
      <c r="RMA14" s="242"/>
      <c r="RMB14" s="242"/>
      <c r="RMC14" s="242"/>
      <c r="RMD14" s="242"/>
      <c r="RME14" s="242"/>
      <c r="RMF14" s="242"/>
      <c r="RMG14" s="242"/>
      <c r="RMH14" s="242"/>
      <c r="RMI14" s="242"/>
      <c r="RMJ14" s="242"/>
      <c r="RMK14" s="242"/>
      <c r="RML14" s="242"/>
      <c r="RMM14" s="242"/>
      <c r="RMN14" s="242"/>
      <c r="RMO14" s="242"/>
      <c r="RMP14" s="242"/>
      <c r="RMQ14" s="242"/>
      <c r="RMR14" s="242"/>
      <c r="RMS14" s="242"/>
      <c r="RMT14" s="242"/>
      <c r="RMU14" s="242"/>
      <c r="RMV14" s="242"/>
      <c r="RMW14" s="242"/>
      <c r="RMX14" s="242"/>
      <c r="RMY14" s="242"/>
      <c r="RMZ14" s="242"/>
      <c r="RNA14" s="242"/>
      <c r="RNB14" s="242"/>
      <c r="RNC14" s="242"/>
      <c r="RND14" s="242"/>
      <c r="RNE14" s="242"/>
      <c r="RNF14" s="242"/>
      <c r="RNG14" s="242"/>
      <c r="RNH14" s="242"/>
      <c r="RNI14" s="242"/>
      <c r="RNJ14" s="242"/>
      <c r="RNK14" s="242"/>
      <c r="RNL14" s="242"/>
      <c r="RNM14" s="242"/>
      <c r="RNN14" s="242"/>
      <c r="RNO14" s="242"/>
      <c r="RNP14" s="242"/>
      <c r="RNQ14" s="242"/>
      <c r="RNR14" s="242"/>
      <c r="RNS14" s="242"/>
      <c r="RNT14" s="242"/>
      <c r="RNU14" s="242"/>
      <c r="RNV14" s="242"/>
      <c r="RNW14" s="242"/>
      <c r="RNX14" s="242"/>
      <c r="RNY14" s="242"/>
      <c r="RNZ14" s="242"/>
      <c r="ROA14" s="242"/>
      <c r="ROB14" s="242"/>
      <c r="ROC14" s="242"/>
      <c r="ROD14" s="242"/>
      <c r="ROE14" s="242"/>
      <c r="ROF14" s="242"/>
      <c r="ROG14" s="242"/>
      <c r="ROH14" s="242"/>
      <c r="ROI14" s="242"/>
      <c r="ROJ14" s="242"/>
      <c r="ROK14" s="242"/>
      <c r="ROL14" s="242"/>
      <c r="ROM14" s="242"/>
      <c r="RON14" s="242"/>
      <c r="ROO14" s="242"/>
      <c r="ROP14" s="242"/>
      <c r="ROQ14" s="242"/>
      <c r="ROR14" s="242"/>
      <c r="ROS14" s="242"/>
      <c r="ROT14" s="242"/>
      <c r="ROU14" s="242"/>
      <c r="ROV14" s="242"/>
      <c r="ROW14" s="242"/>
      <c r="ROX14" s="242"/>
      <c r="ROY14" s="242"/>
      <c r="ROZ14" s="242"/>
      <c r="RPA14" s="242"/>
      <c r="RPB14" s="242"/>
      <c r="RPC14" s="242"/>
      <c r="RPD14" s="242"/>
      <c r="RPE14" s="242"/>
      <c r="RPF14" s="242"/>
      <c r="RPG14" s="242"/>
      <c r="RPH14" s="242"/>
      <c r="RPI14" s="242"/>
      <c r="RPJ14" s="242"/>
      <c r="RPK14" s="242"/>
      <c r="RPL14" s="242"/>
      <c r="RPM14" s="242"/>
      <c r="RPN14" s="242"/>
      <c r="RPO14" s="242"/>
      <c r="RPP14" s="242"/>
      <c r="RPQ14" s="242"/>
      <c r="RPR14" s="242"/>
      <c r="RPS14" s="242"/>
      <c r="RPT14" s="242"/>
      <c r="RPU14" s="242"/>
      <c r="RPV14" s="242"/>
      <c r="RPW14" s="242"/>
      <c r="RPX14" s="242"/>
      <c r="RPY14" s="242"/>
      <c r="RPZ14" s="242"/>
      <c r="RQA14" s="242"/>
      <c r="RQB14" s="242"/>
      <c r="RQC14" s="242"/>
      <c r="RQD14" s="242"/>
      <c r="RQE14" s="242"/>
      <c r="RQF14" s="242"/>
      <c r="RQG14" s="242"/>
      <c r="RQH14" s="242"/>
      <c r="RQI14" s="242"/>
      <c r="RQJ14" s="242"/>
      <c r="RQK14" s="242"/>
      <c r="RQL14" s="242"/>
      <c r="RQM14" s="242"/>
      <c r="RQN14" s="242"/>
      <c r="RQO14" s="242"/>
      <c r="RQP14" s="242"/>
      <c r="RQQ14" s="242"/>
      <c r="RQR14" s="242"/>
      <c r="RQS14" s="242"/>
      <c r="RQT14" s="242"/>
      <c r="RQU14" s="242"/>
      <c r="RQV14" s="242"/>
      <c r="RQW14" s="242"/>
      <c r="RQX14" s="242"/>
      <c r="RQY14" s="242"/>
      <c r="RQZ14" s="242"/>
      <c r="RRA14" s="242"/>
      <c r="RRB14" s="242"/>
      <c r="RRC14" s="242"/>
      <c r="RRD14" s="242"/>
      <c r="RRE14" s="242"/>
      <c r="RRF14" s="242"/>
      <c r="RRG14" s="242"/>
      <c r="RRH14" s="242"/>
      <c r="RRI14" s="242"/>
      <c r="RRJ14" s="242"/>
      <c r="RRK14" s="242"/>
      <c r="RRL14" s="242"/>
      <c r="RRM14" s="242"/>
      <c r="RRN14" s="242"/>
      <c r="RRO14" s="242"/>
      <c r="RRP14" s="242"/>
      <c r="RRQ14" s="242"/>
      <c r="RRR14" s="242"/>
      <c r="RRS14" s="242"/>
      <c r="RRT14" s="242"/>
      <c r="RRU14" s="242"/>
      <c r="RRV14" s="242"/>
      <c r="RRW14" s="242"/>
      <c r="RRX14" s="242"/>
      <c r="RRY14" s="242"/>
      <c r="RRZ14" s="242"/>
      <c r="RSA14" s="242"/>
      <c r="RSB14" s="242"/>
      <c r="RSC14" s="242"/>
      <c r="RSD14" s="242"/>
      <c r="RSE14" s="242"/>
      <c r="RSF14" s="242"/>
      <c r="RSG14" s="242"/>
      <c r="RSH14" s="242"/>
      <c r="RSI14" s="242"/>
      <c r="RSJ14" s="242"/>
      <c r="RSK14" s="242"/>
      <c r="RSL14" s="242"/>
      <c r="RSM14" s="242"/>
      <c r="RSN14" s="242"/>
      <c r="RSO14" s="242"/>
      <c r="RSP14" s="242"/>
      <c r="RSQ14" s="242"/>
      <c r="RSR14" s="242"/>
      <c r="RSS14" s="242"/>
      <c r="RST14" s="242"/>
      <c r="RSU14" s="242"/>
      <c r="RSV14" s="242"/>
      <c r="RSW14" s="242"/>
      <c r="RSX14" s="242"/>
      <c r="RSY14" s="242"/>
      <c r="RSZ14" s="242"/>
      <c r="RTA14" s="242"/>
      <c r="RTB14" s="242"/>
      <c r="RTC14" s="242"/>
      <c r="RTD14" s="242"/>
      <c r="RTE14" s="242"/>
      <c r="RTF14" s="242"/>
      <c r="RTG14" s="242"/>
      <c r="RTH14" s="242"/>
      <c r="RTI14" s="242"/>
      <c r="RTJ14" s="242"/>
      <c r="RTK14" s="242"/>
      <c r="RTL14" s="242"/>
      <c r="RTM14" s="242"/>
      <c r="RTN14" s="242"/>
      <c r="RTO14" s="242"/>
      <c r="RTP14" s="242"/>
      <c r="RTQ14" s="242"/>
      <c r="RTR14" s="242"/>
      <c r="RTS14" s="242"/>
      <c r="RTT14" s="242"/>
      <c r="RTU14" s="242"/>
      <c r="RTV14" s="242"/>
      <c r="RTW14" s="242"/>
      <c r="RTX14" s="242"/>
      <c r="RTY14" s="242"/>
      <c r="RTZ14" s="242"/>
      <c r="RUA14" s="242"/>
      <c r="RUB14" s="242"/>
      <c r="RUC14" s="242"/>
      <c r="RUD14" s="242"/>
      <c r="RUE14" s="242"/>
      <c r="RUF14" s="242"/>
      <c r="RUG14" s="242"/>
      <c r="RUH14" s="242"/>
      <c r="RUI14" s="242"/>
      <c r="RUJ14" s="242"/>
      <c r="RUK14" s="242"/>
      <c r="RUL14" s="242"/>
      <c r="RUM14" s="242"/>
      <c r="RUN14" s="242"/>
      <c r="RUO14" s="242"/>
      <c r="RUP14" s="242"/>
      <c r="RUQ14" s="242"/>
      <c r="RUR14" s="242"/>
      <c r="RUS14" s="242"/>
      <c r="RUT14" s="242"/>
      <c r="RUU14" s="242"/>
      <c r="RUV14" s="242"/>
      <c r="RUW14" s="242"/>
      <c r="RUX14" s="242"/>
      <c r="RUY14" s="242"/>
      <c r="RUZ14" s="242"/>
      <c r="RVA14" s="242"/>
      <c r="RVB14" s="242"/>
      <c r="RVC14" s="242"/>
      <c r="RVD14" s="242"/>
      <c r="RVE14" s="242"/>
      <c r="RVF14" s="242"/>
      <c r="RVG14" s="242"/>
      <c r="RVH14" s="242"/>
      <c r="RVI14" s="242"/>
      <c r="RVJ14" s="242"/>
      <c r="RVK14" s="242"/>
      <c r="RVL14" s="242"/>
      <c r="RVM14" s="242"/>
      <c r="RVN14" s="242"/>
      <c r="RVO14" s="242"/>
      <c r="RVP14" s="242"/>
      <c r="RVQ14" s="242"/>
      <c r="RVR14" s="242"/>
      <c r="RVS14" s="242"/>
      <c r="RVT14" s="242"/>
      <c r="RVU14" s="242"/>
      <c r="RVV14" s="242"/>
      <c r="RVW14" s="242"/>
      <c r="RVX14" s="242"/>
      <c r="RVY14" s="242"/>
      <c r="RVZ14" s="242"/>
      <c r="RWA14" s="242"/>
      <c r="RWB14" s="242"/>
      <c r="RWC14" s="242"/>
      <c r="RWD14" s="242"/>
      <c r="RWE14" s="242"/>
      <c r="RWF14" s="242"/>
      <c r="RWG14" s="242"/>
      <c r="RWH14" s="242"/>
      <c r="RWI14" s="242"/>
      <c r="RWJ14" s="242"/>
      <c r="RWK14" s="242"/>
      <c r="RWL14" s="242"/>
      <c r="RWM14" s="242"/>
      <c r="RWN14" s="242"/>
      <c r="RWO14" s="242"/>
      <c r="RWP14" s="242"/>
      <c r="RWQ14" s="242"/>
      <c r="RWR14" s="242"/>
      <c r="RWS14" s="242"/>
      <c r="RWT14" s="242"/>
      <c r="RWU14" s="242"/>
      <c r="RWV14" s="242"/>
      <c r="RWW14" s="242"/>
      <c r="RWX14" s="242"/>
      <c r="RWY14" s="242"/>
      <c r="RWZ14" s="242"/>
      <c r="RXA14" s="242"/>
      <c r="RXB14" s="242"/>
      <c r="RXC14" s="242"/>
      <c r="RXD14" s="242"/>
      <c r="RXE14" s="242"/>
      <c r="RXF14" s="242"/>
      <c r="RXG14" s="242"/>
      <c r="RXH14" s="242"/>
      <c r="RXI14" s="242"/>
      <c r="RXJ14" s="242"/>
      <c r="RXK14" s="242"/>
      <c r="RXL14" s="242"/>
      <c r="RXM14" s="242"/>
      <c r="RXN14" s="242"/>
      <c r="RXO14" s="242"/>
      <c r="RXP14" s="242"/>
      <c r="RXQ14" s="242"/>
      <c r="RXR14" s="242"/>
      <c r="RXS14" s="242"/>
      <c r="RXT14" s="242"/>
      <c r="RXU14" s="242"/>
      <c r="RXV14" s="242"/>
      <c r="RXW14" s="242"/>
      <c r="RXX14" s="242"/>
      <c r="RXY14" s="242"/>
      <c r="RXZ14" s="242"/>
      <c r="RYA14" s="242"/>
      <c r="RYB14" s="242"/>
      <c r="RYC14" s="242"/>
      <c r="RYD14" s="242"/>
      <c r="RYE14" s="242"/>
      <c r="RYF14" s="242"/>
      <c r="RYG14" s="242"/>
      <c r="RYH14" s="242"/>
      <c r="RYI14" s="242"/>
      <c r="RYJ14" s="242"/>
      <c r="RYK14" s="242"/>
      <c r="RYL14" s="242"/>
      <c r="RYM14" s="242"/>
      <c r="RYN14" s="242"/>
      <c r="RYO14" s="242"/>
      <c r="RYP14" s="242"/>
      <c r="RYQ14" s="242"/>
      <c r="RYR14" s="242"/>
      <c r="RYS14" s="242"/>
      <c r="RYT14" s="242"/>
      <c r="RYU14" s="242"/>
      <c r="RYV14" s="242"/>
      <c r="RYW14" s="242"/>
      <c r="RYX14" s="242"/>
      <c r="RYY14" s="242"/>
      <c r="RYZ14" s="242"/>
      <c r="RZA14" s="242"/>
      <c r="RZB14" s="242"/>
      <c r="RZC14" s="242"/>
      <c r="RZD14" s="242"/>
      <c r="RZE14" s="242"/>
      <c r="RZF14" s="242"/>
      <c r="RZG14" s="242"/>
      <c r="RZH14" s="242"/>
      <c r="RZI14" s="242"/>
      <c r="RZJ14" s="242"/>
      <c r="RZK14" s="242"/>
      <c r="RZL14" s="242"/>
      <c r="RZM14" s="242"/>
      <c r="RZN14" s="242"/>
      <c r="RZO14" s="242"/>
      <c r="RZP14" s="242"/>
      <c r="RZQ14" s="242"/>
      <c r="RZR14" s="242"/>
      <c r="RZS14" s="242"/>
      <c r="RZT14" s="242"/>
      <c r="RZU14" s="242"/>
      <c r="RZV14" s="242"/>
      <c r="RZW14" s="242"/>
      <c r="RZX14" s="242"/>
      <c r="RZY14" s="242"/>
      <c r="RZZ14" s="242"/>
      <c r="SAA14" s="242"/>
      <c r="SAB14" s="242"/>
      <c r="SAC14" s="242"/>
      <c r="SAD14" s="242"/>
      <c r="SAE14" s="242"/>
      <c r="SAF14" s="242"/>
      <c r="SAG14" s="242"/>
      <c r="SAH14" s="242"/>
      <c r="SAI14" s="242"/>
      <c r="SAJ14" s="242"/>
      <c r="SAK14" s="242"/>
      <c r="SAL14" s="242"/>
      <c r="SAM14" s="242"/>
      <c r="SAN14" s="242"/>
      <c r="SAO14" s="242"/>
      <c r="SAP14" s="242"/>
      <c r="SAQ14" s="242"/>
      <c r="SAR14" s="242"/>
      <c r="SAS14" s="242"/>
      <c r="SAT14" s="242"/>
      <c r="SAU14" s="242"/>
      <c r="SAV14" s="242"/>
      <c r="SAW14" s="242"/>
      <c r="SAX14" s="242"/>
      <c r="SAY14" s="242"/>
      <c r="SAZ14" s="242"/>
      <c r="SBA14" s="242"/>
      <c r="SBB14" s="242"/>
      <c r="SBC14" s="242"/>
      <c r="SBD14" s="242"/>
      <c r="SBE14" s="242"/>
      <c r="SBF14" s="242"/>
      <c r="SBG14" s="242"/>
      <c r="SBH14" s="242"/>
      <c r="SBI14" s="242"/>
      <c r="SBJ14" s="242"/>
      <c r="SBK14" s="242"/>
      <c r="SBL14" s="242"/>
      <c r="SBM14" s="242"/>
      <c r="SBN14" s="242"/>
      <c r="SBO14" s="242"/>
      <c r="SBP14" s="242"/>
      <c r="SBQ14" s="242"/>
      <c r="SBR14" s="242"/>
      <c r="SBS14" s="242"/>
      <c r="SBT14" s="242"/>
      <c r="SBU14" s="242"/>
      <c r="SBV14" s="242"/>
      <c r="SBW14" s="242"/>
      <c r="SBX14" s="242"/>
      <c r="SBY14" s="242"/>
      <c r="SBZ14" s="242"/>
      <c r="SCA14" s="242"/>
      <c r="SCB14" s="242"/>
      <c r="SCC14" s="242"/>
      <c r="SCD14" s="242"/>
      <c r="SCE14" s="242"/>
      <c r="SCF14" s="242"/>
      <c r="SCG14" s="242"/>
      <c r="SCH14" s="242"/>
      <c r="SCI14" s="242"/>
      <c r="SCJ14" s="242"/>
      <c r="SCK14" s="242"/>
      <c r="SCL14" s="242"/>
      <c r="SCM14" s="242"/>
      <c r="SCN14" s="242"/>
      <c r="SCO14" s="242"/>
      <c r="SCP14" s="242"/>
      <c r="SCQ14" s="242"/>
      <c r="SCR14" s="242"/>
      <c r="SCS14" s="242"/>
      <c r="SCT14" s="242"/>
      <c r="SCU14" s="242"/>
      <c r="SCV14" s="242"/>
      <c r="SCW14" s="242"/>
      <c r="SCX14" s="242"/>
      <c r="SCY14" s="242"/>
      <c r="SCZ14" s="242"/>
      <c r="SDA14" s="242"/>
      <c r="SDB14" s="242"/>
      <c r="SDC14" s="242"/>
      <c r="SDD14" s="242"/>
      <c r="SDE14" s="242"/>
      <c r="SDF14" s="242"/>
      <c r="SDG14" s="242"/>
      <c r="SDH14" s="242"/>
      <c r="SDI14" s="242"/>
      <c r="SDJ14" s="242"/>
      <c r="SDK14" s="242"/>
      <c r="SDL14" s="242"/>
      <c r="SDM14" s="242"/>
      <c r="SDN14" s="242"/>
      <c r="SDO14" s="242"/>
      <c r="SDP14" s="242"/>
      <c r="SDQ14" s="242"/>
      <c r="SDR14" s="242"/>
      <c r="SDS14" s="242"/>
      <c r="SDT14" s="242"/>
      <c r="SDU14" s="242"/>
      <c r="SDV14" s="242"/>
      <c r="SDW14" s="242"/>
      <c r="SDX14" s="242"/>
      <c r="SDY14" s="242"/>
      <c r="SDZ14" s="242"/>
      <c r="SEA14" s="242"/>
      <c r="SEB14" s="242"/>
      <c r="SEC14" s="242"/>
      <c r="SED14" s="242"/>
      <c r="SEE14" s="242"/>
      <c r="SEF14" s="242"/>
      <c r="SEG14" s="242"/>
      <c r="SEH14" s="242"/>
      <c r="SEI14" s="242"/>
      <c r="SEJ14" s="242"/>
      <c r="SEK14" s="242"/>
      <c r="SEL14" s="242"/>
      <c r="SEM14" s="242"/>
      <c r="SEN14" s="242"/>
      <c r="SEO14" s="242"/>
      <c r="SEP14" s="242"/>
      <c r="SEQ14" s="242"/>
      <c r="SER14" s="242"/>
      <c r="SES14" s="242"/>
      <c r="SET14" s="242"/>
      <c r="SEU14" s="242"/>
      <c r="SEV14" s="242"/>
      <c r="SEW14" s="242"/>
      <c r="SEX14" s="242"/>
      <c r="SEY14" s="242"/>
      <c r="SEZ14" s="242"/>
      <c r="SFA14" s="242"/>
      <c r="SFB14" s="242"/>
      <c r="SFC14" s="242"/>
      <c r="SFD14" s="242"/>
      <c r="SFE14" s="242"/>
      <c r="SFF14" s="242"/>
      <c r="SFG14" s="242"/>
      <c r="SFH14" s="242"/>
      <c r="SFI14" s="242"/>
      <c r="SFJ14" s="242"/>
      <c r="SFK14" s="242"/>
      <c r="SFL14" s="242"/>
      <c r="SFM14" s="242"/>
      <c r="SFN14" s="242"/>
      <c r="SFO14" s="242"/>
      <c r="SFP14" s="242"/>
      <c r="SFQ14" s="242"/>
      <c r="SFR14" s="242"/>
      <c r="SFS14" s="242"/>
      <c r="SFT14" s="242"/>
      <c r="SFU14" s="242"/>
      <c r="SFV14" s="242"/>
      <c r="SFW14" s="242"/>
      <c r="SFX14" s="242"/>
      <c r="SFY14" s="242"/>
      <c r="SFZ14" s="242"/>
      <c r="SGA14" s="242"/>
      <c r="SGB14" s="242"/>
      <c r="SGC14" s="242"/>
      <c r="SGD14" s="242"/>
      <c r="SGE14" s="242"/>
      <c r="SGF14" s="242"/>
      <c r="SGG14" s="242"/>
      <c r="SGH14" s="242"/>
      <c r="SGI14" s="242"/>
      <c r="SGJ14" s="242"/>
      <c r="SGK14" s="242"/>
      <c r="SGL14" s="242"/>
      <c r="SGM14" s="242"/>
      <c r="SGN14" s="242"/>
      <c r="SGO14" s="242"/>
      <c r="SGP14" s="242"/>
      <c r="SGQ14" s="242"/>
      <c r="SGR14" s="242"/>
      <c r="SGS14" s="242"/>
      <c r="SGT14" s="242"/>
      <c r="SGU14" s="242"/>
      <c r="SGV14" s="242"/>
      <c r="SGW14" s="242"/>
      <c r="SGX14" s="242"/>
      <c r="SGY14" s="242"/>
      <c r="SGZ14" s="242"/>
      <c r="SHA14" s="242"/>
      <c r="SHB14" s="242"/>
      <c r="SHC14" s="242"/>
      <c r="SHD14" s="242"/>
      <c r="SHE14" s="242"/>
      <c r="SHF14" s="242"/>
      <c r="SHG14" s="242"/>
      <c r="SHH14" s="242"/>
      <c r="SHI14" s="242"/>
      <c r="SHJ14" s="242"/>
      <c r="SHK14" s="242"/>
      <c r="SHL14" s="242"/>
      <c r="SHM14" s="242"/>
      <c r="SHN14" s="242"/>
      <c r="SHO14" s="242"/>
      <c r="SHP14" s="242"/>
      <c r="SHQ14" s="242"/>
      <c r="SHR14" s="242"/>
      <c r="SHS14" s="242"/>
      <c r="SHT14" s="242"/>
      <c r="SHU14" s="242"/>
      <c r="SHV14" s="242"/>
      <c r="SHW14" s="242"/>
      <c r="SHX14" s="242"/>
      <c r="SHY14" s="242"/>
      <c r="SHZ14" s="242"/>
      <c r="SIA14" s="242"/>
      <c r="SIB14" s="242"/>
      <c r="SIC14" s="242"/>
      <c r="SID14" s="242"/>
      <c r="SIE14" s="242"/>
      <c r="SIF14" s="242"/>
      <c r="SIG14" s="242"/>
      <c r="SIH14" s="242"/>
      <c r="SII14" s="242"/>
      <c r="SIJ14" s="242"/>
      <c r="SIK14" s="242"/>
      <c r="SIL14" s="242"/>
      <c r="SIM14" s="242"/>
      <c r="SIN14" s="242"/>
      <c r="SIO14" s="242"/>
      <c r="SIP14" s="242"/>
      <c r="SIQ14" s="242"/>
      <c r="SIR14" s="242"/>
      <c r="SIS14" s="242"/>
      <c r="SIT14" s="242"/>
      <c r="SIU14" s="242"/>
      <c r="SIV14" s="242"/>
      <c r="SIW14" s="242"/>
      <c r="SIX14" s="242"/>
      <c r="SIY14" s="242"/>
      <c r="SIZ14" s="242"/>
      <c r="SJA14" s="242"/>
      <c r="SJB14" s="242"/>
      <c r="SJC14" s="242"/>
      <c r="SJD14" s="242"/>
      <c r="SJE14" s="242"/>
      <c r="SJF14" s="242"/>
      <c r="SJG14" s="242"/>
      <c r="SJH14" s="242"/>
      <c r="SJI14" s="242"/>
      <c r="SJJ14" s="242"/>
      <c r="SJK14" s="242"/>
      <c r="SJL14" s="242"/>
      <c r="SJM14" s="242"/>
      <c r="SJN14" s="242"/>
      <c r="SJO14" s="242"/>
      <c r="SJP14" s="242"/>
      <c r="SJQ14" s="242"/>
      <c r="SJR14" s="242"/>
      <c r="SJS14" s="242"/>
      <c r="SJT14" s="242"/>
      <c r="SJU14" s="242"/>
      <c r="SJV14" s="242"/>
      <c r="SJW14" s="242"/>
      <c r="SJX14" s="242"/>
      <c r="SJY14" s="242"/>
      <c r="SJZ14" s="242"/>
      <c r="SKA14" s="242"/>
      <c r="SKB14" s="242"/>
      <c r="SKC14" s="242"/>
      <c r="SKD14" s="242"/>
      <c r="SKE14" s="242"/>
      <c r="SKF14" s="242"/>
      <c r="SKG14" s="242"/>
      <c r="SKH14" s="242"/>
      <c r="SKI14" s="242"/>
      <c r="SKJ14" s="242"/>
      <c r="SKK14" s="242"/>
      <c r="SKL14" s="242"/>
      <c r="SKM14" s="242"/>
      <c r="SKN14" s="242"/>
      <c r="SKO14" s="242"/>
      <c r="SKP14" s="242"/>
      <c r="SKQ14" s="242"/>
      <c r="SKR14" s="242"/>
      <c r="SKS14" s="242"/>
      <c r="SKT14" s="242"/>
      <c r="SKU14" s="242"/>
      <c r="SKV14" s="242"/>
      <c r="SKW14" s="242"/>
      <c r="SKX14" s="242"/>
      <c r="SKY14" s="242"/>
      <c r="SKZ14" s="242"/>
      <c r="SLA14" s="242"/>
      <c r="SLB14" s="242"/>
      <c r="SLC14" s="242"/>
      <c r="SLD14" s="242"/>
      <c r="SLE14" s="242"/>
      <c r="SLF14" s="242"/>
      <c r="SLG14" s="242"/>
      <c r="SLH14" s="242"/>
      <c r="SLI14" s="242"/>
      <c r="SLJ14" s="242"/>
      <c r="SLK14" s="242"/>
      <c r="SLL14" s="242"/>
      <c r="SLM14" s="242"/>
      <c r="SLN14" s="242"/>
      <c r="SLO14" s="242"/>
      <c r="SLP14" s="242"/>
      <c r="SLQ14" s="242"/>
      <c r="SLR14" s="242"/>
      <c r="SLS14" s="242"/>
      <c r="SLT14" s="242"/>
      <c r="SLU14" s="242"/>
      <c r="SLV14" s="242"/>
      <c r="SLW14" s="242"/>
      <c r="SLX14" s="242"/>
      <c r="SLY14" s="242"/>
      <c r="SLZ14" s="242"/>
      <c r="SMA14" s="242"/>
      <c r="SMB14" s="242"/>
      <c r="SMC14" s="242"/>
      <c r="SMD14" s="242"/>
      <c r="SME14" s="242"/>
      <c r="SMF14" s="242"/>
      <c r="SMG14" s="242"/>
      <c r="SMH14" s="242"/>
      <c r="SMI14" s="242"/>
      <c r="SMJ14" s="242"/>
      <c r="SMK14" s="242"/>
      <c r="SML14" s="242"/>
      <c r="SMM14" s="242"/>
      <c r="SMN14" s="242"/>
      <c r="SMO14" s="242"/>
      <c r="SMP14" s="242"/>
      <c r="SMQ14" s="242"/>
      <c r="SMR14" s="242"/>
      <c r="SMS14" s="242"/>
      <c r="SMT14" s="242"/>
      <c r="SMU14" s="242"/>
      <c r="SMV14" s="242"/>
      <c r="SMW14" s="242"/>
      <c r="SMX14" s="242"/>
      <c r="SMY14" s="242"/>
      <c r="SMZ14" s="242"/>
      <c r="SNA14" s="242"/>
      <c r="SNB14" s="242"/>
      <c r="SNC14" s="242"/>
      <c r="SND14" s="242"/>
      <c r="SNE14" s="242"/>
      <c r="SNF14" s="242"/>
      <c r="SNG14" s="242"/>
      <c r="SNH14" s="242"/>
      <c r="SNI14" s="242"/>
      <c r="SNJ14" s="242"/>
      <c r="SNK14" s="242"/>
      <c r="SNL14" s="242"/>
      <c r="SNM14" s="242"/>
      <c r="SNN14" s="242"/>
      <c r="SNO14" s="242"/>
      <c r="SNP14" s="242"/>
      <c r="SNQ14" s="242"/>
      <c r="SNR14" s="242"/>
      <c r="SNS14" s="242"/>
      <c r="SNT14" s="242"/>
      <c r="SNU14" s="242"/>
      <c r="SNV14" s="242"/>
      <c r="SNW14" s="242"/>
      <c r="SNX14" s="242"/>
      <c r="SNY14" s="242"/>
      <c r="SNZ14" s="242"/>
      <c r="SOA14" s="242"/>
      <c r="SOB14" s="242"/>
      <c r="SOC14" s="242"/>
      <c r="SOD14" s="242"/>
      <c r="SOE14" s="242"/>
      <c r="SOF14" s="242"/>
      <c r="SOG14" s="242"/>
      <c r="SOH14" s="242"/>
      <c r="SOI14" s="242"/>
      <c r="SOJ14" s="242"/>
      <c r="SOK14" s="242"/>
      <c r="SOL14" s="242"/>
      <c r="SOM14" s="242"/>
      <c r="SON14" s="242"/>
      <c r="SOO14" s="242"/>
      <c r="SOP14" s="242"/>
      <c r="SOQ14" s="242"/>
      <c r="SOR14" s="242"/>
      <c r="SOS14" s="242"/>
      <c r="SOT14" s="242"/>
      <c r="SOU14" s="242"/>
      <c r="SOV14" s="242"/>
      <c r="SOW14" s="242"/>
      <c r="SOX14" s="242"/>
      <c r="SOY14" s="242"/>
      <c r="SOZ14" s="242"/>
      <c r="SPA14" s="242"/>
      <c r="SPB14" s="242"/>
      <c r="SPC14" s="242"/>
      <c r="SPD14" s="242"/>
      <c r="SPE14" s="242"/>
      <c r="SPF14" s="242"/>
      <c r="SPG14" s="242"/>
      <c r="SPH14" s="242"/>
      <c r="SPI14" s="242"/>
      <c r="SPJ14" s="242"/>
      <c r="SPK14" s="242"/>
      <c r="SPL14" s="242"/>
      <c r="SPM14" s="242"/>
      <c r="SPN14" s="242"/>
      <c r="SPO14" s="242"/>
      <c r="SPP14" s="242"/>
      <c r="SPQ14" s="242"/>
      <c r="SPR14" s="242"/>
      <c r="SPS14" s="242"/>
      <c r="SPT14" s="242"/>
      <c r="SPU14" s="242"/>
      <c r="SPV14" s="242"/>
      <c r="SPW14" s="242"/>
      <c r="SPX14" s="242"/>
      <c r="SPY14" s="242"/>
      <c r="SPZ14" s="242"/>
      <c r="SQA14" s="242"/>
      <c r="SQB14" s="242"/>
      <c r="SQC14" s="242"/>
      <c r="SQD14" s="242"/>
      <c r="SQE14" s="242"/>
      <c r="SQF14" s="242"/>
      <c r="SQG14" s="242"/>
      <c r="SQH14" s="242"/>
      <c r="SQI14" s="242"/>
      <c r="SQJ14" s="242"/>
      <c r="SQK14" s="242"/>
      <c r="SQL14" s="242"/>
      <c r="SQM14" s="242"/>
      <c r="SQN14" s="242"/>
      <c r="SQO14" s="242"/>
      <c r="SQP14" s="242"/>
      <c r="SQQ14" s="242"/>
      <c r="SQR14" s="242"/>
      <c r="SQS14" s="242"/>
      <c r="SQT14" s="242"/>
      <c r="SQU14" s="242"/>
      <c r="SQV14" s="242"/>
      <c r="SQW14" s="242"/>
      <c r="SQX14" s="242"/>
      <c r="SQY14" s="242"/>
      <c r="SQZ14" s="242"/>
      <c r="SRA14" s="242"/>
      <c r="SRB14" s="242"/>
      <c r="SRC14" s="242"/>
      <c r="SRD14" s="242"/>
      <c r="SRE14" s="242"/>
      <c r="SRF14" s="242"/>
      <c r="SRG14" s="242"/>
      <c r="SRH14" s="242"/>
      <c r="SRI14" s="242"/>
      <c r="SRJ14" s="242"/>
      <c r="SRK14" s="242"/>
      <c r="SRL14" s="242"/>
      <c r="SRM14" s="242"/>
      <c r="SRN14" s="242"/>
      <c r="SRO14" s="242"/>
      <c r="SRP14" s="242"/>
      <c r="SRQ14" s="242"/>
      <c r="SRR14" s="242"/>
      <c r="SRS14" s="242"/>
      <c r="SRT14" s="242"/>
      <c r="SRU14" s="242"/>
      <c r="SRV14" s="242"/>
      <c r="SRW14" s="242"/>
      <c r="SRX14" s="242"/>
      <c r="SRY14" s="242"/>
      <c r="SRZ14" s="242"/>
      <c r="SSA14" s="242"/>
      <c r="SSB14" s="242"/>
      <c r="SSC14" s="242"/>
      <c r="SSD14" s="242"/>
      <c r="SSE14" s="242"/>
      <c r="SSF14" s="242"/>
      <c r="SSG14" s="242"/>
      <c r="SSH14" s="242"/>
      <c r="SSI14" s="242"/>
      <c r="SSJ14" s="242"/>
      <c r="SSK14" s="242"/>
      <c r="SSL14" s="242"/>
      <c r="SSM14" s="242"/>
      <c r="SSN14" s="242"/>
      <c r="SSO14" s="242"/>
      <c r="SSP14" s="242"/>
      <c r="SSQ14" s="242"/>
      <c r="SSR14" s="242"/>
      <c r="SSS14" s="242"/>
      <c r="SST14" s="242"/>
      <c r="SSU14" s="242"/>
      <c r="SSV14" s="242"/>
      <c r="SSW14" s="242"/>
      <c r="SSX14" s="242"/>
      <c r="SSY14" s="242"/>
      <c r="SSZ14" s="242"/>
      <c r="STA14" s="242"/>
      <c r="STB14" s="242"/>
      <c r="STC14" s="242"/>
      <c r="STD14" s="242"/>
      <c r="STE14" s="242"/>
      <c r="STF14" s="242"/>
      <c r="STG14" s="242"/>
      <c r="STH14" s="242"/>
      <c r="STI14" s="242"/>
      <c r="STJ14" s="242"/>
      <c r="STK14" s="242"/>
      <c r="STL14" s="242"/>
      <c r="STM14" s="242"/>
      <c r="STN14" s="242"/>
      <c r="STO14" s="242"/>
      <c r="STP14" s="242"/>
      <c r="STQ14" s="242"/>
      <c r="STR14" s="242"/>
      <c r="STS14" s="242"/>
      <c r="STT14" s="242"/>
      <c r="STU14" s="242"/>
      <c r="STV14" s="242"/>
      <c r="STW14" s="242"/>
      <c r="STX14" s="242"/>
      <c r="STY14" s="242"/>
      <c r="STZ14" s="242"/>
      <c r="SUA14" s="242"/>
      <c r="SUB14" s="242"/>
      <c r="SUC14" s="242"/>
      <c r="SUD14" s="242"/>
      <c r="SUE14" s="242"/>
      <c r="SUF14" s="242"/>
      <c r="SUG14" s="242"/>
      <c r="SUH14" s="242"/>
      <c r="SUI14" s="242"/>
      <c r="SUJ14" s="242"/>
      <c r="SUK14" s="242"/>
      <c r="SUL14" s="242"/>
      <c r="SUM14" s="242"/>
      <c r="SUN14" s="242"/>
      <c r="SUO14" s="242"/>
      <c r="SUP14" s="242"/>
      <c r="SUQ14" s="242"/>
      <c r="SUR14" s="242"/>
      <c r="SUS14" s="242"/>
      <c r="SUT14" s="242"/>
      <c r="SUU14" s="242"/>
      <c r="SUV14" s="242"/>
      <c r="SUW14" s="242"/>
      <c r="SUX14" s="242"/>
      <c r="SUY14" s="242"/>
      <c r="SUZ14" s="242"/>
      <c r="SVA14" s="242"/>
      <c r="SVB14" s="242"/>
      <c r="SVC14" s="242"/>
      <c r="SVD14" s="242"/>
      <c r="SVE14" s="242"/>
      <c r="SVF14" s="242"/>
      <c r="SVG14" s="242"/>
      <c r="SVH14" s="242"/>
      <c r="SVI14" s="242"/>
      <c r="SVJ14" s="242"/>
      <c r="SVK14" s="242"/>
      <c r="SVL14" s="242"/>
      <c r="SVM14" s="242"/>
      <c r="SVN14" s="242"/>
      <c r="SVO14" s="242"/>
      <c r="SVP14" s="242"/>
      <c r="SVQ14" s="242"/>
      <c r="SVR14" s="242"/>
      <c r="SVS14" s="242"/>
      <c r="SVT14" s="242"/>
      <c r="SVU14" s="242"/>
      <c r="SVV14" s="242"/>
      <c r="SVW14" s="242"/>
      <c r="SVX14" s="242"/>
      <c r="SVY14" s="242"/>
      <c r="SVZ14" s="242"/>
      <c r="SWA14" s="242"/>
      <c r="SWB14" s="242"/>
      <c r="SWC14" s="242"/>
      <c r="SWD14" s="242"/>
      <c r="SWE14" s="242"/>
      <c r="SWF14" s="242"/>
      <c r="SWG14" s="242"/>
      <c r="SWH14" s="242"/>
      <c r="SWI14" s="242"/>
      <c r="SWJ14" s="242"/>
      <c r="SWK14" s="242"/>
      <c r="SWL14" s="242"/>
      <c r="SWM14" s="242"/>
      <c r="SWN14" s="242"/>
      <c r="SWO14" s="242"/>
      <c r="SWP14" s="242"/>
      <c r="SWQ14" s="242"/>
      <c r="SWR14" s="242"/>
      <c r="SWS14" s="242"/>
      <c r="SWT14" s="242"/>
      <c r="SWU14" s="242"/>
      <c r="SWV14" s="242"/>
      <c r="SWW14" s="242"/>
      <c r="SWX14" s="242"/>
      <c r="SWY14" s="242"/>
      <c r="SWZ14" s="242"/>
      <c r="SXA14" s="242"/>
      <c r="SXB14" s="242"/>
      <c r="SXC14" s="242"/>
      <c r="SXD14" s="242"/>
      <c r="SXE14" s="242"/>
      <c r="SXF14" s="242"/>
      <c r="SXG14" s="242"/>
      <c r="SXH14" s="242"/>
      <c r="SXI14" s="242"/>
      <c r="SXJ14" s="242"/>
      <c r="SXK14" s="242"/>
      <c r="SXL14" s="242"/>
      <c r="SXM14" s="242"/>
      <c r="SXN14" s="242"/>
      <c r="SXO14" s="242"/>
      <c r="SXP14" s="242"/>
      <c r="SXQ14" s="242"/>
      <c r="SXR14" s="242"/>
      <c r="SXS14" s="242"/>
      <c r="SXT14" s="242"/>
      <c r="SXU14" s="242"/>
      <c r="SXV14" s="242"/>
      <c r="SXW14" s="242"/>
      <c r="SXX14" s="242"/>
      <c r="SXY14" s="242"/>
      <c r="SXZ14" s="242"/>
      <c r="SYA14" s="242"/>
      <c r="SYB14" s="242"/>
      <c r="SYC14" s="242"/>
      <c r="SYD14" s="242"/>
      <c r="SYE14" s="242"/>
      <c r="SYF14" s="242"/>
      <c r="SYG14" s="242"/>
      <c r="SYH14" s="242"/>
      <c r="SYI14" s="242"/>
      <c r="SYJ14" s="242"/>
      <c r="SYK14" s="242"/>
      <c r="SYL14" s="242"/>
      <c r="SYM14" s="242"/>
      <c r="SYN14" s="242"/>
      <c r="SYO14" s="242"/>
      <c r="SYP14" s="242"/>
      <c r="SYQ14" s="242"/>
      <c r="SYR14" s="242"/>
      <c r="SYS14" s="242"/>
      <c r="SYT14" s="242"/>
      <c r="SYU14" s="242"/>
      <c r="SYV14" s="242"/>
      <c r="SYW14" s="242"/>
      <c r="SYX14" s="242"/>
      <c r="SYY14" s="242"/>
      <c r="SYZ14" s="242"/>
      <c r="SZA14" s="242"/>
      <c r="SZB14" s="242"/>
      <c r="SZC14" s="242"/>
      <c r="SZD14" s="242"/>
      <c r="SZE14" s="242"/>
      <c r="SZF14" s="242"/>
      <c r="SZG14" s="242"/>
      <c r="SZH14" s="242"/>
      <c r="SZI14" s="242"/>
      <c r="SZJ14" s="242"/>
      <c r="SZK14" s="242"/>
      <c r="SZL14" s="242"/>
      <c r="SZM14" s="242"/>
      <c r="SZN14" s="242"/>
      <c r="SZO14" s="242"/>
      <c r="SZP14" s="242"/>
      <c r="SZQ14" s="242"/>
      <c r="SZR14" s="242"/>
      <c r="SZS14" s="242"/>
      <c r="SZT14" s="242"/>
      <c r="SZU14" s="242"/>
      <c r="SZV14" s="242"/>
      <c r="SZW14" s="242"/>
      <c r="SZX14" s="242"/>
      <c r="SZY14" s="242"/>
      <c r="SZZ14" s="242"/>
      <c r="TAA14" s="242"/>
      <c r="TAB14" s="242"/>
      <c r="TAC14" s="242"/>
      <c r="TAD14" s="242"/>
      <c r="TAE14" s="242"/>
      <c r="TAF14" s="242"/>
      <c r="TAG14" s="242"/>
      <c r="TAH14" s="242"/>
      <c r="TAI14" s="242"/>
      <c r="TAJ14" s="242"/>
      <c r="TAK14" s="242"/>
      <c r="TAL14" s="242"/>
      <c r="TAM14" s="242"/>
      <c r="TAN14" s="242"/>
      <c r="TAO14" s="242"/>
      <c r="TAP14" s="242"/>
      <c r="TAQ14" s="242"/>
      <c r="TAR14" s="242"/>
      <c r="TAS14" s="242"/>
      <c r="TAT14" s="242"/>
      <c r="TAU14" s="242"/>
      <c r="TAV14" s="242"/>
      <c r="TAW14" s="242"/>
      <c r="TAX14" s="242"/>
      <c r="TAY14" s="242"/>
      <c r="TAZ14" s="242"/>
      <c r="TBA14" s="242"/>
      <c r="TBB14" s="242"/>
      <c r="TBC14" s="242"/>
      <c r="TBD14" s="242"/>
      <c r="TBE14" s="242"/>
      <c r="TBF14" s="242"/>
      <c r="TBG14" s="242"/>
      <c r="TBH14" s="242"/>
      <c r="TBI14" s="242"/>
      <c r="TBJ14" s="242"/>
      <c r="TBK14" s="242"/>
      <c r="TBL14" s="242"/>
      <c r="TBM14" s="242"/>
      <c r="TBN14" s="242"/>
      <c r="TBO14" s="242"/>
      <c r="TBP14" s="242"/>
      <c r="TBQ14" s="242"/>
      <c r="TBR14" s="242"/>
      <c r="TBS14" s="242"/>
      <c r="TBT14" s="242"/>
      <c r="TBU14" s="242"/>
      <c r="TBV14" s="242"/>
      <c r="TBW14" s="242"/>
      <c r="TBX14" s="242"/>
      <c r="TBY14" s="242"/>
      <c r="TBZ14" s="242"/>
      <c r="TCA14" s="242"/>
      <c r="TCB14" s="242"/>
      <c r="TCC14" s="242"/>
      <c r="TCD14" s="242"/>
      <c r="TCE14" s="242"/>
      <c r="TCF14" s="242"/>
      <c r="TCG14" s="242"/>
      <c r="TCH14" s="242"/>
      <c r="TCI14" s="242"/>
      <c r="TCJ14" s="242"/>
      <c r="TCK14" s="242"/>
      <c r="TCL14" s="242"/>
      <c r="TCM14" s="242"/>
      <c r="TCN14" s="242"/>
      <c r="TCO14" s="242"/>
      <c r="TCP14" s="242"/>
      <c r="TCQ14" s="242"/>
      <c r="TCR14" s="242"/>
      <c r="TCS14" s="242"/>
      <c r="TCT14" s="242"/>
      <c r="TCU14" s="242"/>
      <c r="TCV14" s="242"/>
      <c r="TCW14" s="242"/>
      <c r="TCX14" s="242"/>
      <c r="TCY14" s="242"/>
      <c r="TCZ14" s="242"/>
      <c r="TDA14" s="242"/>
      <c r="TDB14" s="242"/>
      <c r="TDC14" s="242"/>
      <c r="TDD14" s="242"/>
      <c r="TDE14" s="242"/>
      <c r="TDF14" s="242"/>
      <c r="TDG14" s="242"/>
      <c r="TDH14" s="242"/>
      <c r="TDI14" s="242"/>
      <c r="TDJ14" s="242"/>
      <c r="TDK14" s="242"/>
      <c r="TDL14" s="242"/>
      <c r="TDM14" s="242"/>
      <c r="TDN14" s="242"/>
      <c r="TDO14" s="242"/>
      <c r="TDP14" s="242"/>
      <c r="TDQ14" s="242"/>
      <c r="TDR14" s="242"/>
      <c r="TDS14" s="242"/>
      <c r="TDT14" s="242"/>
      <c r="TDU14" s="242"/>
      <c r="TDV14" s="242"/>
      <c r="TDW14" s="242"/>
      <c r="TDX14" s="242"/>
      <c r="TDY14" s="242"/>
      <c r="TDZ14" s="242"/>
      <c r="TEA14" s="242"/>
      <c r="TEB14" s="242"/>
      <c r="TEC14" s="242"/>
      <c r="TED14" s="242"/>
      <c r="TEE14" s="242"/>
      <c r="TEF14" s="242"/>
      <c r="TEG14" s="242"/>
      <c r="TEH14" s="242"/>
      <c r="TEI14" s="242"/>
      <c r="TEJ14" s="242"/>
      <c r="TEK14" s="242"/>
      <c r="TEL14" s="242"/>
      <c r="TEM14" s="242"/>
      <c r="TEN14" s="242"/>
      <c r="TEO14" s="242"/>
      <c r="TEP14" s="242"/>
      <c r="TEQ14" s="242"/>
      <c r="TER14" s="242"/>
      <c r="TES14" s="242"/>
      <c r="TET14" s="242"/>
      <c r="TEU14" s="242"/>
      <c r="TEV14" s="242"/>
      <c r="TEW14" s="242"/>
      <c r="TEX14" s="242"/>
      <c r="TEY14" s="242"/>
      <c r="TEZ14" s="242"/>
      <c r="TFA14" s="242"/>
      <c r="TFB14" s="242"/>
      <c r="TFC14" s="242"/>
      <c r="TFD14" s="242"/>
      <c r="TFE14" s="242"/>
      <c r="TFF14" s="242"/>
      <c r="TFG14" s="242"/>
      <c r="TFH14" s="242"/>
      <c r="TFI14" s="242"/>
      <c r="TFJ14" s="242"/>
      <c r="TFK14" s="242"/>
      <c r="TFL14" s="242"/>
      <c r="TFM14" s="242"/>
      <c r="TFN14" s="242"/>
      <c r="TFO14" s="242"/>
      <c r="TFP14" s="242"/>
      <c r="TFQ14" s="242"/>
      <c r="TFR14" s="242"/>
      <c r="TFS14" s="242"/>
      <c r="TFT14" s="242"/>
      <c r="TFU14" s="242"/>
      <c r="TFV14" s="242"/>
      <c r="TFW14" s="242"/>
      <c r="TFX14" s="242"/>
      <c r="TFY14" s="242"/>
      <c r="TFZ14" s="242"/>
      <c r="TGA14" s="242"/>
      <c r="TGB14" s="242"/>
      <c r="TGC14" s="242"/>
      <c r="TGD14" s="242"/>
      <c r="TGE14" s="242"/>
      <c r="TGF14" s="242"/>
      <c r="TGG14" s="242"/>
      <c r="TGH14" s="242"/>
      <c r="TGI14" s="242"/>
      <c r="TGJ14" s="242"/>
      <c r="TGK14" s="242"/>
      <c r="TGL14" s="242"/>
      <c r="TGM14" s="242"/>
      <c r="TGN14" s="242"/>
      <c r="TGO14" s="242"/>
      <c r="TGP14" s="242"/>
      <c r="TGQ14" s="242"/>
      <c r="TGR14" s="242"/>
      <c r="TGS14" s="242"/>
      <c r="TGT14" s="242"/>
      <c r="TGU14" s="242"/>
      <c r="TGV14" s="242"/>
      <c r="TGW14" s="242"/>
      <c r="TGX14" s="242"/>
      <c r="TGY14" s="242"/>
      <c r="TGZ14" s="242"/>
      <c r="THA14" s="242"/>
      <c r="THB14" s="242"/>
      <c r="THC14" s="242"/>
      <c r="THD14" s="242"/>
      <c r="THE14" s="242"/>
      <c r="THF14" s="242"/>
      <c r="THG14" s="242"/>
      <c r="THH14" s="242"/>
      <c r="THI14" s="242"/>
      <c r="THJ14" s="242"/>
      <c r="THK14" s="242"/>
      <c r="THL14" s="242"/>
      <c r="THM14" s="242"/>
      <c r="THN14" s="242"/>
      <c r="THO14" s="242"/>
      <c r="THP14" s="242"/>
      <c r="THQ14" s="242"/>
      <c r="THR14" s="242"/>
      <c r="THS14" s="242"/>
      <c r="THT14" s="242"/>
      <c r="THU14" s="242"/>
      <c r="THV14" s="242"/>
      <c r="THW14" s="242"/>
      <c r="THX14" s="242"/>
      <c r="THY14" s="242"/>
      <c r="THZ14" s="242"/>
      <c r="TIA14" s="242"/>
      <c r="TIB14" s="242"/>
      <c r="TIC14" s="242"/>
      <c r="TID14" s="242"/>
      <c r="TIE14" s="242"/>
      <c r="TIF14" s="242"/>
      <c r="TIG14" s="242"/>
      <c r="TIH14" s="242"/>
      <c r="TII14" s="242"/>
      <c r="TIJ14" s="242"/>
      <c r="TIK14" s="242"/>
      <c r="TIL14" s="242"/>
      <c r="TIM14" s="242"/>
      <c r="TIN14" s="242"/>
      <c r="TIO14" s="242"/>
      <c r="TIP14" s="242"/>
      <c r="TIQ14" s="242"/>
      <c r="TIR14" s="242"/>
      <c r="TIS14" s="242"/>
      <c r="TIT14" s="242"/>
      <c r="TIU14" s="242"/>
      <c r="TIV14" s="242"/>
      <c r="TIW14" s="242"/>
      <c r="TIX14" s="242"/>
      <c r="TIY14" s="242"/>
      <c r="TIZ14" s="242"/>
      <c r="TJA14" s="242"/>
      <c r="TJB14" s="242"/>
      <c r="TJC14" s="242"/>
      <c r="TJD14" s="242"/>
      <c r="TJE14" s="242"/>
      <c r="TJF14" s="242"/>
      <c r="TJG14" s="242"/>
      <c r="TJH14" s="242"/>
      <c r="TJI14" s="242"/>
      <c r="TJJ14" s="242"/>
      <c r="TJK14" s="242"/>
      <c r="TJL14" s="242"/>
      <c r="TJM14" s="242"/>
      <c r="TJN14" s="242"/>
      <c r="TJO14" s="242"/>
      <c r="TJP14" s="242"/>
      <c r="TJQ14" s="242"/>
      <c r="TJR14" s="242"/>
      <c r="TJS14" s="242"/>
      <c r="TJT14" s="242"/>
      <c r="TJU14" s="242"/>
      <c r="TJV14" s="242"/>
      <c r="TJW14" s="242"/>
      <c r="TJX14" s="242"/>
      <c r="TJY14" s="242"/>
      <c r="TJZ14" s="242"/>
      <c r="TKA14" s="242"/>
      <c r="TKB14" s="242"/>
      <c r="TKC14" s="242"/>
      <c r="TKD14" s="242"/>
      <c r="TKE14" s="242"/>
      <c r="TKF14" s="242"/>
      <c r="TKG14" s="242"/>
      <c r="TKH14" s="242"/>
      <c r="TKI14" s="242"/>
      <c r="TKJ14" s="242"/>
      <c r="TKK14" s="242"/>
      <c r="TKL14" s="242"/>
      <c r="TKM14" s="242"/>
      <c r="TKN14" s="242"/>
      <c r="TKO14" s="242"/>
      <c r="TKP14" s="242"/>
      <c r="TKQ14" s="242"/>
      <c r="TKR14" s="242"/>
      <c r="TKS14" s="242"/>
      <c r="TKT14" s="242"/>
      <c r="TKU14" s="242"/>
      <c r="TKV14" s="242"/>
      <c r="TKW14" s="242"/>
      <c r="TKX14" s="242"/>
      <c r="TKY14" s="242"/>
      <c r="TKZ14" s="242"/>
      <c r="TLA14" s="242"/>
      <c r="TLB14" s="242"/>
      <c r="TLC14" s="242"/>
      <c r="TLD14" s="242"/>
      <c r="TLE14" s="242"/>
      <c r="TLF14" s="242"/>
      <c r="TLG14" s="242"/>
      <c r="TLH14" s="242"/>
      <c r="TLI14" s="242"/>
      <c r="TLJ14" s="242"/>
      <c r="TLK14" s="242"/>
      <c r="TLL14" s="242"/>
      <c r="TLM14" s="242"/>
      <c r="TLN14" s="242"/>
      <c r="TLO14" s="242"/>
      <c r="TLP14" s="242"/>
      <c r="TLQ14" s="242"/>
      <c r="TLR14" s="242"/>
      <c r="TLS14" s="242"/>
      <c r="TLT14" s="242"/>
      <c r="TLU14" s="242"/>
      <c r="TLV14" s="242"/>
      <c r="TLW14" s="242"/>
      <c r="TLX14" s="242"/>
      <c r="TLY14" s="242"/>
      <c r="TLZ14" s="242"/>
      <c r="TMA14" s="242"/>
      <c r="TMB14" s="242"/>
      <c r="TMC14" s="242"/>
      <c r="TMD14" s="242"/>
      <c r="TME14" s="242"/>
      <c r="TMF14" s="242"/>
      <c r="TMG14" s="242"/>
      <c r="TMH14" s="242"/>
      <c r="TMI14" s="242"/>
      <c r="TMJ14" s="242"/>
      <c r="TMK14" s="242"/>
      <c r="TML14" s="242"/>
      <c r="TMM14" s="242"/>
      <c r="TMN14" s="242"/>
      <c r="TMO14" s="242"/>
      <c r="TMP14" s="242"/>
      <c r="TMQ14" s="242"/>
      <c r="TMR14" s="242"/>
      <c r="TMS14" s="242"/>
      <c r="TMT14" s="242"/>
      <c r="TMU14" s="242"/>
      <c r="TMV14" s="242"/>
      <c r="TMW14" s="242"/>
      <c r="TMX14" s="242"/>
      <c r="TMY14" s="242"/>
      <c r="TMZ14" s="242"/>
      <c r="TNA14" s="242"/>
      <c r="TNB14" s="242"/>
      <c r="TNC14" s="242"/>
      <c r="TND14" s="242"/>
      <c r="TNE14" s="242"/>
      <c r="TNF14" s="242"/>
      <c r="TNG14" s="242"/>
      <c r="TNH14" s="242"/>
      <c r="TNI14" s="242"/>
      <c r="TNJ14" s="242"/>
      <c r="TNK14" s="242"/>
      <c r="TNL14" s="242"/>
      <c r="TNM14" s="242"/>
      <c r="TNN14" s="242"/>
      <c r="TNO14" s="242"/>
      <c r="TNP14" s="242"/>
      <c r="TNQ14" s="242"/>
      <c r="TNR14" s="242"/>
      <c r="TNS14" s="242"/>
      <c r="TNT14" s="242"/>
      <c r="TNU14" s="242"/>
      <c r="TNV14" s="242"/>
      <c r="TNW14" s="242"/>
      <c r="TNX14" s="242"/>
      <c r="TNY14" s="242"/>
      <c r="TNZ14" s="242"/>
      <c r="TOA14" s="242"/>
      <c r="TOB14" s="242"/>
      <c r="TOC14" s="242"/>
      <c r="TOD14" s="242"/>
      <c r="TOE14" s="242"/>
      <c r="TOF14" s="242"/>
      <c r="TOG14" s="242"/>
      <c r="TOH14" s="242"/>
      <c r="TOI14" s="242"/>
      <c r="TOJ14" s="242"/>
      <c r="TOK14" s="242"/>
      <c r="TOL14" s="242"/>
      <c r="TOM14" s="242"/>
      <c r="TON14" s="242"/>
      <c r="TOO14" s="242"/>
      <c r="TOP14" s="242"/>
      <c r="TOQ14" s="242"/>
      <c r="TOR14" s="242"/>
      <c r="TOS14" s="242"/>
      <c r="TOT14" s="242"/>
      <c r="TOU14" s="242"/>
      <c r="TOV14" s="242"/>
      <c r="TOW14" s="242"/>
      <c r="TOX14" s="242"/>
      <c r="TOY14" s="242"/>
      <c r="TOZ14" s="242"/>
      <c r="TPA14" s="242"/>
      <c r="TPB14" s="242"/>
      <c r="TPC14" s="242"/>
      <c r="TPD14" s="242"/>
      <c r="TPE14" s="242"/>
      <c r="TPF14" s="242"/>
      <c r="TPG14" s="242"/>
      <c r="TPH14" s="242"/>
      <c r="TPI14" s="242"/>
      <c r="TPJ14" s="242"/>
      <c r="TPK14" s="242"/>
      <c r="TPL14" s="242"/>
      <c r="TPM14" s="242"/>
      <c r="TPN14" s="242"/>
      <c r="TPO14" s="242"/>
      <c r="TPP14" s="242"/>
      <c r="TPQ14" s="242"/>
      <c r="TPR14" s="242"/>
      <c r="TPS14" s="242"/>
      <c r="TPT14" s="242"/>
      <c r="TPU14" s="242"/>
      <c r="TPV14" s="242"/>
      <c r="TPW14" s="242"/>
      <c r="TPX14" s="242"/>
      <c r="TPY14" s="242"/>
      <c r="TPZ14" s="242"/>
      <c r="TQA14" s="242"/>
      <c r="TQB14" s="242"/>
      <c r="TQC14" s="242"/>
      <c r="TQD14" s="242"/>
      <c r="TQE14" s="242"/>
      <c r="TQF14" s="242"/>
      <c r="TQG14" s="242"/>
      <c r="TQH14" s="242"/>
      <c r="TQI14" s="242"/>
      <c r="TQJ14" s="242"/>
      <c r="TQK14" s="242"/>
      <c r="TQL14" s="242"/>
      <c r="TQM14" s="242"/>
      <c r="TQN14" s="242"/>
      <c r="TQO14" s="242"/>
      <c r="TQP14" s="242"/>
      <c r="TQQ14" s="242"/>
      <c r="TQR14" s="242"/>
      <c r="TQS14" s="242"/>
      <c r="TQT14" s="242"/>
      <c r="TQU14" s="242"/>
      <c r="TQV14" s="242"/>
      <c r="TQW14" s="242"/>
      <c r="TQX14" s="242"/>
      <c r="TQY14" s="242"/>
      <c r="TQZ14" s="242"/>
      <c r="TRA14" s="242"/>
      <c r="TRB14" s="242"/>
      <c r="TRC14" s="242"/>
      <c r="TRD14" s="242"/>
      <c r="TRE14" s="242"/>
      <c r="TRF14" s="242"/>
      <c r="TRG14" s="242"/>
      <c r="TRH14" s="242"/>
      <c r="TRI14" s="242"/>
      <c r="TRJ14" s="242"/>
      <c r="TRK14" s="242"/>
      <c r="TRL14" s="242"/>
      <c r="TRM14" s="242"/>
      <c r="TRN14" s="242"/>
      <c r="TRO14" s="242"/>
      <c r="TRP14" s="242"/>
      <c r="TRQ14" s="242"/>
      <c r="TRR14" s="242"/>
      <c r="TRS14" s="242"/>
      <c r="TRT14" s="242"/>
      <c r="TRU14" s="242"/>
      <c r="TRV14" s="242"/>
      <c r="TRW14" s="242"/>
      <c r="TRX14" s="242"/>
      <c r="TRY14" s="242"/>
      <c r="TRZ14" s="242"/>
      <c r="TSA14" s="242"/>
      <c r="TSB14" s="242"/>
      <c r="TSC14" s="242"/>
      <c r="TSD14" s="242"/>
      <c r="TSE14" s="242"/>
      <c r="TSF14" s="242"/>
      <c r="TSG14" s="242"/>
      <c r="TSH14" s="242"/>
      <c r="TSI14" s="242"/>
      <c r="TSJ14" s="242"/>
      <c r="TSK14" s="242"/>
      <c r="TSL14" s="242"/>
      <c r="TSM14" s="242"/>
      <c r="TSN14" s="242"/>
      <c r="TSO14" s="242"/>
      <c r="TSP14" s="242"/>
      <c r="TSQ14" s="242"/>
      <c r="TSR14" s="242"/>
      <c r="TSS14" s="242"/>
      <c r="TST14" s="242"/>
      <c r="TSU14" s="242"/>
      <c r="TSV14" s="242"/>
      <c r="TSW14" s="242"/>
      <c r="TSX14" s="242"/>
      <c r="TSY14" s="242"/>
      <c r="TSZ14" s="242"/>
      <c r="TTA14" s="242"/>
      <c r="TTB14" s="242"/>
      <c r="TTC14" s="242"/>
      <c r="TTD14" s="242"/>
      <c r="TTE14" s="242"/>
      <c r="TTF14" s="242"/>
      <c r="TTG14" s="242"/>
      <c r="TTH14" s="242"/>
      <c r="TTI14" s="242"/>
      <c r="TTJ14" s="242"/>
      <c r="TTK14" s="242"/>
      <c r="TTL14" s="242"/>
      <c r="TTM14" s="242"/>
      <c r="TTN14" s="242"/>
      <c r="TTO14" s="242"/>
      <c r="TTP14" s="242"/>
      <c r="TTQ14" s="242"/>
      <c r="TTR14" s="242"/>
      <c r="TTS14" s="242"/>
      <c r="TTT14" s="242"/>
      <c r="TTU14" s="242"/>
      <c r="TTV14" s="242"/>
      <c r="TTW14" s="242"/>
      <c r="TTX14" s="242"/>
      <c r="TTY14" s="242"/>
      <c r="TTZ14" s="242"/>
      <c r="TUA14" s="242"/>
      <c r="TUB14" s="242"/>
      <c r="TUC14" s="242"/>
      <c r="TUD14" s="242"/>
      <c r="TUE14" s="242"/>
      <c r="TUF14" s="242"/>
      <c r="TUG14" s="242"/>
      <c r="TUH14" s="242"/>
      <c r="TUI14" s="242"/>
      <c r="TUJ14" s="242"/>
      <c r="TUK14" s="242"/>
      <c r="TUL14" s="242"/>
      <c r="TUM14" s="242"/>
      <c r="TUN14" s="242"/>
      <c r="TUO14" s="242"/>
      <c r="TUP14" s="242"/>
      <c r="TUQ14" s="242"/>
      <c r="TUR14" s="242"/>
      <c r="TUS14" s="242"/>
      <c r="TUT14" s="242"/>
      <c r="TUU14" s="242"/>
      <c r="TUV14" s="242"/>
      <c r="TUW14" s="242"/>
      <c r="TUX14" s="242"/>
      <c r="TUY14" s="242"/>
      <c r="TUZ14" s="242"/>
      <c r="TVA14" s="242"/>
      <c r="TVB14" s="242"/>
      <c r="TVC14" s="242"/>
      <c r="TVD14" s="242"/>
      <c r="TVE14" s="242"/>
      <c r="TVF14" s="242"/>
      <c r="TVG14" s="242"/>
      <c r="TVH14" s="242"/>
      <c r="TVI14" s="242"/>
      <c r="TVJ14" s="242"/>
      <c r="TVK14" s="242"/>
      <c r="TVL14" s="242"/>
      <c r="TVM14" s="242"/>
      <c r="TVN14" s="242"/>
      <c r="TVO14" s="242"/>
      <c r="TVP14" s="242"/>
      <c r="TVQ14" s="242"/>
      <c r="TVR14" s="242"/>
      <c r="TVS14" s="242"/>
      <c r="TVT14" s="242"/>
      <c r="TVU14" s="242"/>
      <c r="TVV14" s="242"/>
      <c r="TVW14" s="242"/>
      <c r="TVX14" s="242"/>
      <c r="TVY14" s="242"/>
      <c r="TVZ14" s="242"/>
      <c r="TWA14" s="242"/>
      <c r="TWB14" s="242"/>
      <c r="TWC14" s="242"/>
      <c r="TWD14" s="242"/>
      <c r="TWE14" s="242"/>
      <c r="TWF14" s="242"/>
      <c r="TWG14" s="242"/>
      <c r="TWH14" s="242"/>
      <c r="TWI14" s="242"/>
      <c r="TWJ14" s="242"/>
      <c r="TWK14" s="242"/>
      <c r="TWL14" s="242"/>
      <c r="TWM14" s="242"/>
      <c r="TWN14" s="242"/>
      <c r="TWO14" s="242"/>
      <c r="TWP14" s="242"/>
      <c r="TWQ14" s="242"/>
      <c r="TWR14" s="242"/>
      <c r="TWS14" s="242"/>
      <c r="TWT14" s="242"/>
      <c r="TWU14" s="242"/>
      <c r="TWV14" s="242"/>
      <c r="TWW14" s="242"/>
      <c r="TWX14" s="242"/>
      <c r="TWY14" s="242"/>
      <c r="TWZ14" s="242"/>
      <c r="TXA14" s="242"/>
      <c r="TXB14" s="242"/>
      <c r="TXC14" s="242"/>
      <c r="TXD14" s="242"/>
      <c r="TXE14" s="242"/>
      <c r="TXF14" s="242"/>
      <c r="TXG14" s="242"/>
      <c r="TXH14" s="242"/>
      <c r="TXI14" s="242"/>
      <c r="TXJ14" s="242"/>
      <c r="TXK14" s="242"/>
      <c r="TXL14" s="242"/>
      <c r="TXM14" s="242"/>
      <c r="TXN14" s="242"/>
      <c r="TXO14" s="242"/>
      <c r="TXP14" s="242"/>
      <c r="TXQ14" s="242"/>
      <c r="TXR14" s="242"/>
      <c r="TXS14" s="242"/>
      <c r="TXT14" s="242"/>
      <c r="TXU14" s="242"/>
      <c r="TXV14" s="242"/>
      <c r="TXW14" s="242"/>
      <c r="TXX14" s="242"/>
      <c r="TXY14" s="242"/>
      <c r="TXZ14" s="242"/>
      <c r="TYA14" s="242"/>
      <c r="TYB14" s="242"/>
      <c r="TYC14" s="242"/>
      <c r="TYD14" s="242"/>
      <c r="TYE14" s="242"/>
      <c r="TYF14" s="242"/>
      <c r="TYG14" s="242"/>
      <c r="TYH14" s="242"/>
      <c r="TYI14" s="242"/>
      <c r="TYJ14" s="242"/>
      <c r="TYK14" s="242"/>
      <c r="TYL14" s="242"/>
      <c r="TYM14" s="242"/>
      <c r="TYN14" s="242"/>
      <c r="TYO14" s="242"/>
      <c r="TYP14" s="242"/>
      <c r="TYQ14" s="242"/>
      <c r="TYR14" s="242"/>
      <c r="TYS14" s="242"/>
      <c r="TYT14" s="242"/>
      <c r="TYU14" s="242"/>
      <c r="TYV14" s="242"/>
      <c r="TYW14" s="242"/>
      <c r="TYX14" s="242"/>
      <c r="TYY14" s="242"/>
      <c r="TYZ14" s="242"/>
      <c r="TZA14" s="242"/>
      <c r="TZB14" s="242"/>
      <c r="TZC14" s="242"/>
      <c r="TZD14" s="242"/>
      <c r="TZE14" s="242"/>
      <c r="TZF14" s="242"/>
      <c r="TZG14" s="242"/>
      <c r="TZH14" s="242"/>
      <c r="TZI14" s="242"/>
      <c r="TZJ14" s="242"/>
      <c r="TZK14" s="242"/>
      <c r="TZL14" s="242"/>
      <c r="TZM14" s="242"/>
      <c r="TZN14" s="242"/>
      <c r="TZO14" s="242"/>
      <c r="TZP14" s="242"/>
      <c r="TZQ14" s="242"/>
      <c r="TZR14" s="242"/>
      <c r="TZS14" s="242"/>
      <c r="TZT14" s="242"/>
      <c r="TZU14" s="242"/>
      <c r="TZV14" s="242"/>
      <c r="TZW14" s="242"/>
      <c r="TZX14" s="242"/>
      <c r="TZY14" s="242"/>
      <c r="TZZ14" s="242"/>
      <c r="UAA14" s="242"/>
      <c r="UAB14" s="242"/>
      <c r="UAC14" s="242"/>
      <c r="UAD14" s="242"/>
      <c r="UAE14" s="242"/>
      <c r="UAF14" s="242"/>
      <c r="UAG14" s="242"/>
      <c r="UAH14" s="242"/>
      <c r="UAI14" s="242"/>
      <c r="UAJ14" s="242"/>
      <c r="UAK14" s="242"/>
      <c r="UAL14" s="242"/>
      <c r="UAM14" s="242"/>
      <c r="UAN14" s="242"/>
      <c r="UAO14" s="242"/>
      <c r="UAP14" s="242"/>
      <c r="UAQ14" s="242"/>
      <c r="UAR14" s="242"/>
      <c r="UAS14" s="242"/>
      <c r="UAT14" s="242"/>
      <c r="UAU14" s="242"/>
      <c r="UAV14" s="242"/>
      <c r="UAW14" s="242"/>
      <c r="UAX14" s="242"/>
      <c r="UAY14" s="242"/>
      <c r="UAZ14" s="242"/>
      <c r="UBA14" s="242"/>
      <c r="UBB14" s="242"/>
      <c r="UBC14" s="242"/>
      <c r="UBD14" s="242"/>
      <c r="UBE14" s="242"/>
      <c r="UBF14" s="242"/>
      <c r="UBG14" s="242"/>
      <c r="UBH14" s="242"/>
      <c r="UBI14" s="242"/>
      <c r="UBJ14" s="242"/>
      <c r="UBK14" s="242"/>
      <c r="UBL14" s="242"/>
      <c r="UBM14" s="242"/>
      <c r="UBN14" s="242"/>
      <c r="UBO14" s="242"/>
      <c r="UBP14" s="242"/>
      <c r="UBQ14" s="242"/>
      <c r="UBR14" s="242"/>
      <c r="UBS14" s="242"/>
      <c r="UBT14" s="242"/>
      <c r="UBU14" s="242"/>
      <c r="UBV14" s="242"/>
      <c r="UBW14" s="242"/>
      <c r="UBX14" s="242"/>
      <c r="UBY14" s="242"/>
      <c r="UBZ14" s="242"/>
      <c r="UCA14" s="242"/>
      <c r="UCB14" s="242"/>
      <c r="UCC14" s="242"/>
      <c r="UCD14" s="242"/>
      <c r="UCE14" s="242"/>
      <c r="UCF14" s="242"/>
      <c r="UCG14" s="242"/>
      <c r="UCH14" s="242"/>
      <c r="UCI14" s="242"/>
      <c r="UCJ14" s="242"/>
      <c r="UCK14" s="242"/>
      <c r="UCL14" s="242"/>
      <c r="UCM14" s="242"/>
      <c r="UCN14" s="242"/>
      <c r="UCO14" s="242"/>
      <c r="UCP14" s="242"/>
      <c r="UCQ14" s="242"/>
      <c r="UCR14" s="242"/>
      <c r="UCS14" s="242"/>
      <c r="UCT14" s="242"/>
      <c r="UCU14" s="242"/>
      <c r="UCV14" s="242"/>
      <c r="UCW14" s="242"/>
      <c r="UCX14" s="242"/>
      <c r="UCY14" s="242"/>
      <c r="UCZ14" s="242"/>
      <c r="UDA14" s="242"/>
      <c r="UDB14" s="242"/>
      <c r="UDC14" s="242"/>
      <c r="UDD14" s="242"/>
      <c r="UDE14" s="242"/>
      <c r="UDF14" s="242"/>
      <c r="UDG14" s="242"/>
      <c r="UDH14" s="242"/>
      <c r="UDI14" s="242"/>
      <c r="UDJ14" s="242"/>
      <c r="UDK14" s="242"/>
      <c r="UDL14" s="242"/>
      <c r="UDM14" s="242"/>
      <c r="UDN14" s="242"/>
      <c r="UDO14" s="242"/>
      <c r="UDP14" s="242"/>
      <c r="UDQ14" s="242"/>
      <c r="UDR14" s="242"/>
      <c r="UDS14" s="242"/>
      <c r="UDT14" s="242"/>
      <c r="UDU14" s="242"/>
      <c r="UDV14" s="242"/>
      <c r="UDW14" s="242"/>
      <c r="UDX14" s="242"/>
      <c r="UDY14" s="242"/>
      <c r="UDZ14" s="242"/>
      <c r="UEA14" s="242"/>
      <c r="UEB14" s="242"/>
      <c r="UEC14" s="242"/>
      <c r="UED14" s="242"/>
      <c r="UEE14" s="242"/>
      <c r="UEF14" s="242"/>
      <c r="UEG14" s="242"/>
      <c r="UEH14" s="242"/>
      <c r="UEI14" s="242"/>
      <c r="UEJ14" s="242"/>
      <c r="UEK14" s="242"/>
      <c r="UEL14" s="242"/>
      <c r="UEM14" s="242"/>
      <c r="UEN14" s="242"/>
      <c r="UEO14" s="242"/>
      <c r="UEP14" s="242"/>
      <c r="UEQ14" s="242"/>
      <c r="UER14" s="242"/>
      <c r="UES14" s="242"/>
      <c r="UET14" s="242"/>
      <c r="UEU14" s="242"/>
      <c r="UEV14" s="242"/>
      <c r="UEW14" s="242"/>
      <c r="UEX14" s="242"/>
      <c r="UEY14" s="242"/>
      <c r="UEZ14" s="242"/>
      <c r="UFA14" s="242"/>
      <c r="UFB14" s="242"/>
      <c r="UFC14" s="242"/>
      <c r="UFD14" s="242"/>
      <c r="UFE14" s="242"/>
      <c r="UFF14" s="242"/>
      <c r="UFG14" s="242"/>
      <c r="UFH14" s="242"/>
      <c r="UFI14" s="242"/>
      <c r="UFJ14" s="242"/>
      <c r="UFK14" s="242"/>
      <c r="UFL14" s="242"/>
      <c r="UFM14" s="242"/>
      <c r="UFN14" s="242"/>
      <c r="UFO14" s="242"/>
      <c r="UFP14" s="242"/>
      <c r="UFQ14" s="242"/>
      <c r="UFR14" s="242"/>
      <c r="UFS14" s="242"/>
      <c r="UFT14" s="242"/>
      <c r="UFU14" s="242"/>
      <c r="UFV14" s="242"/>
      <c r="UFW14" s="242"/>
      <c r="UFX14" s="242"/>
      <c r="UFY14" s="242"/>
      <c r="UFZ14" s="242"/>
      <c r="UGA14" s="242"/>
      <c r="UGB14" s="242"/>
      <c r="UGC14" s="242"/>
      <c r="UGD14" s="242"/>
      <c r="UGE14" s="242"/>
      <c r="UGF14" s="242"/>
      <c r="UGG14" s="242"/>
      <c r="UGH14" s="242"/>
      <c r="UGI14" s="242"/>
      <c r="UGJ14" s="242"/>
      <c r="UGK14" s="242"/>
      <c r="UGL14" s="242"/>
      <c r="UGM14" s="242"/>
      <c r="UGN14" s="242"/>
      <c r="UGO14" s="242"/>
      <c r="UGP14" s="242"/>
      <c r="UGQ14" s="242"/>
      <c r="UGR14" s="242"/>
      <c r="UGS14" s="242"/>
      <c r="UGT14" s="242"/>
      <c r="UGU14" s="242"/>
      <c r="UGV14" s="242"/>
      <c r="UGW14" s="242"/>
      <c r="UGX14" s="242"/>
      <c r="UGY14" s="242"/>
      <c r="UGZ14" s="242"/>
      <c r="UHA14" s="242"/>
      <c r="UHB14" s="242"/>
      <c r="UHC14" s="242"/>
      <c r="UHD14" s="242"/>
      <c r="UHE14" s="242"/>
      <c r="UHF14" s="242"/>
      <c r="UHG14" s="242"/>
      <c r="UHH14" s="242"/>
      <c r="UHI14" s="242"/>
      <c r="UHJ14" s="242"/>
      <c r="UHK14" s="242"/>
      <c r="UHL14" s="242"/>
      <c r="UHM14" s="242"/>
      <c r="UHN14" s="242"/>
      <c r="UHO14" s="242"/>
      <c r="UHP14" s="242"/>
      <c r="UHQ14" s="242"/>
      <c r="UHR14" s="242"/>
      <c r="UHS14" s="242"/>
      <c r="UHT14" s="242"/>
      <c r="UHU14" s="242"/>
      <c r="UHV14" s="242"/>
      <c r="UHW14" s="242"/>
      <c r="UHX14" s="242"/>
      <c r="UHY14" s="242"/>
      <c r="UHZ14" s="242"/>
      <c r="UIA14" s="242"/>
      <c r="UIB14" s="242"/>
      <c r="UIC14" s="242"/>
      <c r="UID14" s="242"/>
      <c r="UIE14" s="242"/>
      <c r="UIF14" s="242"/>
      <c r="UIG14" s="242"/>
      <c r="UIH14" s="242"/>
      <c r="UII14" s="242"/>
      <c r="UIJ14" s="242"/>
      <c r="UIK14" s="242"/>
      <c r="UIL14" s="242"/>
      <c r="UIM14" s="242"/>
      <c r="UIN14" s="242"/>
      <c r="UIO14" s="242"/>
      <c r="UIP14" s="242"/>
      <c r="UIQ14" s="242"/>
      <c r="UIR14" s="242"/>
      <c r="UIS14" s="242"/>
      <c r="UIT14" s="242"/>
      <c r="UIU14" s="242"/>
      <c r="UIV14" s="242"/>
      <c r="UIW14" s="242"/>
      <c r="UIX14" s="242"/>
      <c r="UIY14" s="242"/>
      <c r="UIZ14" s="242"/>
      <c r="UJA14" s="242"/>
      <c r="UJB14" s="242"/>
      <c r="UJC14" s="242"/>
      <c r="UJD14" s="242"/>
      <c r="UJE14" s="242"/>
      <c r="UJF14" s="242"/>
      <c r="UJG14" s="242"/>
      <c r="UJH14" s="242"/>
      <c r="UJI14" s="242"/>
      <c r="UJJ14" s="242"/>
      <c r="UJK14" s="242"/>
      <c r="UJL14" s="242"/>
      <c r="UJM14" s="242"/>
      <c r="UJN14" s="242"/>
      <c r="UJO14" s="242"/>
      <c r="UJP14" s="242"/>
      <c r="UJQ14" s="242"/>
      <c r="UJR14" s="242"/>
      <c r="UJS14" s="242"/>
      <c r="UJT14" s="242"/>
      <c r="UJU14" s="242"/>
      <c r="UJV14" s="242"/>
      <c r="UJW14" s="242"/>
      <c r="UJX14" s="242"/>
      <c r="UJY14" s="242"/>
      <c r="UJZ14" s="242"/>
      <c r="UKA14" s="242"/>
      <c r="UKB14" s="242"/>
      <c r="UKC14" s="242"/>
      <c r="UKD14" s="242"/>
      <c r="UKE14" s="242"/>
      <c r="UKF14" s="242"/>
      <c r="UKG14" s="242"/>
      <c r="UKH14" s="242"/>
      <c r="UKI14" s="242"/>
      <c r="UKJ14" s="242"/>
      <c r="UKK14" s="242"/>
      <c r="UKL14" s="242"/>
      <c r="UKM14" s="242"/>
      <c r="UKN14" s="242"/>
      <c r="UKO14" s="242"/>
      <c r="UKP14" s="242"/>
      <c r="UKQ14" s="242"/>
      <c r="UKR14" s="242"/>
      <c r="UKS14" s="242"/>
      <c r="UKT14" s="242"/>
      <c r="UKU14" s="242"/>
      <c r="UKV14" s="242"/>
      <c r="UKW14" s="242"/>
      <c r="UKX14" s="242"/>
      <c r="UKY14" s="242"/>
      <c r="UKZ14" s="242"/>
      <c r="ULA14" s="242"/>
      <c r="ULB14" s="242"/>
      <c r="ULC14" s="242"/>
      <c r="ULD14" s="242"/>
      <c r="ULE14" s="242"/>
      <c r="ULF14" s="242"/>
      <c r="ULG14" s="242"/>
      <c r="ULH14" s="242"/>
      <c r="ULI14" s="242"/>
      <c r="ULJ14" s="242"/>
      <c r="ULK14" s="242"/>
      <c r="ULL14" s="242"/>
      <c r="ULM14" s="242"/>
      <c r="ULN14" s="242"/>
      <c r="ULO14" s="242"/>
      <c r="ULP14" s="242"/>
      <c r="ULQ14" s="242"/>
      <c r="ULR14" s="242"/>
      <c r="ULS14" s="242"/>
      <c r="ULT14" s="242"/>
      <c r="ULU14" s="242"/>
      <c r="ULV14" s="242"/>
      <c r="ULW14" s="242"/>
      <c r="ULX14" s="242"/>
      <c r="ULY14" s="242"/>
      <c r="ULZ14" s="242"/>
      <c r="UMA14" s="242"/>
      <c r="UMB14" s="242"/>
      <c r="UMC14" s="242"/>
      <c r="UMD14" s="242"/>
      <c r="UME14" s="242"/>
      <c r="UMF14" s="242"/>
      <c r="UMG14" s="242"/>
      <c r="UMH14" s="242"/>
      <c r="UMI14" s="242"/>
      <c r="UMJ14" s="242"/>
      <c r="UMK14" s="242"/>
      <c r="UML14" s="242"/>
      <c r="UMM14" s="242"/>
      <c r="UMN14" s="242"/>
      <c r="UMO14" s="242"/>
      <c r="UMP14" s="242"/>
      <c r="UMQ14" s="242"/>
      <c r="UMR14" s="242"/>
      <c r="UMS14" s="242"/>
      <c r="UMT14" s="242"/>
      <c r="UMU14" s="242"/>
      <c r="UMV14" s="242"/>
      <c r="UMW14" s="242"/>
      <c r="UMX14" s="242"/>
      <c r="UMY14" s="242"/>
      <c r="UMZ14" s="242"/>
      <c r="UNA14" s="242"/>
      <c r="UNB14" s="242"/>
      <c r="UNC14" s="242"/>
      <c r="UND14" s="242"/>
      <c r="UNE14" s="242"/>
      <c r="UNF14" s="242"/>
      <c r="UNG14" s="242"/>
      <c r="UNH14" s="242"/>
      <c r="UNI14" s="242"/>
      <c r="UNJ14" s="242"/>
      <c r="UNK14" s="242"/>
      <c r="UNL14" s="242"/>
      <c r="UNM14" s="242"/>
      <c r="UNN14" s="242"/>
      <c r="UNO14" s="242"/>
      <c r="UNP14" s="242"/>
      <c r="UNQ14" s="242"/>
      <c r="UNR14" s="242"/>
      <c r="UNS14" s="242"/>
      <c r="UNT14" s="242"/>
      <c r="UNU14" s="242"/>
      <c r="UNV14" s="242"/>
      <c r="UNW14" s="242"/>
      <c r="UNX14" s="242"/>
      <c r="UNY14" s="242"/>
      <c r="UNZ14" s="242"/>
      <c r="UOA14" s="242"/>
      <c r="UOB14" s="242"/>
      <c r="UOC14" s="242"/>
      <c r="UOD14" s="242"/>
      <c r="UOE14" s="242"/>
      <c r="UOF14" s="242"/>
      <c r="UOG14" s="242"/>
      <c r="UOH14" s="242"/>
      <c r="UOI14" s="242"/>
      <c r="UOJ14" s="242"/>
      <c r="UOK14" s="242"/>
      <c r="UOL14" s="242"/>
      <c r="UOM14" s="242"/>
      <c r="UON14" s="242"/>
      <c r="UOO14" s="242"/>
      <c r="UOP14" s="242"/>
      <c r="UOQ14" s="242"/>
      <c r="UOR14" s="242"/>
      <c r="UOS14" s="242"/>
      <c r="UOT14" s="242"/>
      <c r="UOU14" s="242"/>
      <c r="UOV14" s="242"/>
      <c r="UOW14" s="242"/>
      <c r="UOX14" s="242"/>
      <c r="UOY14" s="242"/>
      <c r="UOZ14" s="242"/>
      <c r="UPA14" s="242"/>
      <c r="UPB14" s="242"/>
      <c r="UPC14" s="242"/>
      <c r="UPD14" s="242"/>
      <c r="UPE14" s="242"/>
      <c r="UPF14" s="242"/>
      <c r="UPG14" s="242"/>
      <c r="UPH14" s="242"/>
      <c r="UPI14" s="242"/>
      <c r="UPJ14" s="242"/>
      <c r="UPK14" s="242"/>
      <c r="UPL14" s="242"/>
      <c r="UPM14" s="242"/>
      <c r="UPN14" s="242"/>
      <c r="UPO14" s="242"/>
      <c r="UPP14" s="242"/>
      <c r="UPQ14" s="242"/>
      <c r="UPR14" s="242"/>
      <c r="UPS14" s="242"/>
      <c r="UPT14" s="242"/>
      <c r="UPU14" s="242"/>
      <c r="UPV14" s="242"/>
      <c r="UPW14" s="242"/>
      <c r="UPX14" s="242"/>
      <c r="UPY14" s="242"/>
      <c r="UPZ14" s="242"/>
      <c r="UQA14" s="242"/>
      <c r="UQB14" s="242"/>
      <c r="UQC14" s="242"/>
      <c r="UQD14" s="242"/>
      <c r="UQE14" s="242"/>
      <c r="UQF14" s="242"/>
      <c r="UQG14" s="242"/>
      <c r="UQH14" s="242"/>
      <c r="UQI14" s="242"/>
      <c r="UQJ14" s="242"/>
      <c r="UQK14" s="242"/>
      <c r="UQL14" s="242"/>
      <c r="UQM14" s="242"/>
      <c r="UQN14" s="242"/>
      <c r="UQO14" s="242"/>
      <c r="UQP14" s="242"/>
      <c r="UQQ14" s="242"/>
      <c r="UQR14" s="242"/>
      <c r="UQS14" s="242"/>
      <c r="UQT14" s="242"/>
      <c r="UQU14" s="242"/>
      <c r="UQV14" s="242"/>
      <c r="UQW14" s="242"/>
      <c r="UQX14" s="242"/>
      <c r="UQY14" s="242"/>
      <c r="UQZ14" s="242"/>
      <c r="URA14" s="242"/>
      <c r="URB14" s="242"/>
      <c r="URC14" s="242"/>
      <c r="URD14" s="242"/>
      <c r="URE14" s="242"/>
      <c r="URF14" s="242"/>
      <c r="URG14" s="242"/>
      <c r="URH14" s="242"/>
      <c r="URI14" s="242"/>
      <c r="URJ14" s="242"/>
      <c r="URK14" s="242"/>
      <c r="URL14" s="242"/>
      <c r="URM14" s="242"/>
      <c r="URN14" s="242"/>
      <c r="URO14" s="242"/>
      <c r="URP14" s="242"/>
      <c r="URQ14" s="242"/>
      <c r="URR14" s="242"/>
      <c r="URS14" s="242"/>
      <c r="URT14" s="242"/>
      <c r="URU14" s="242"/>
      <c r="URV14" s="242"/>
      <c r="URW14" s="242"/>
      <c r="URX14" s="242"/>
      <c r="URY14" s="242"/>
      <c r="URZ14" s="242"/>
      <c r="USA14" s="242"/>
      <c r="USB14" s="242"/>
      <c r="USC14" s="242"/>
      <c r="USD14" s="242"/>
      <c r="USE14" s="242"/>
      <c r="USF14" s="242"/>
      <c r="USG14" s="242"/>
      <c r="USH14" s="242"/>
      <c r="USI14" s="242"/>
      <c r="USJ14" s="242"/>
      <c r="USK14" s="242"/>
      <c r="USL14" s="242"/>
      <c r="USM14" s="242"/>
      <c r="USN14" s="242"/>
      <c r="USO14" s="242"/>
      <c r="USP14" s="242"/>
      <c r="USQ14" s="242"/>
      <c r="USR14" s="242"/>
      <c r="USS14" s="242"/>
      <c r="UST14" s="242"/>
      <c r="USU14" s="242"/>
      <c r="USV14" s="242"/>
      <c r="USW14" s="242"/>
      <c r="USX14" s="242"/>
      <c r="USY14" s="242"/>
      <c r="USZ14" s="242"/>
      <c r="UTA14" s="242"/>
      <c r="UTB14" s="242"/>
      <c r="UTC14" s="242"/>
      <c r="UTD14" s="242"/>
      <c r="UTE14" s="242"/>
      <c r="UTF14" s="242"/>
      <c r="UTG14" s="242"/>
      <c r="UTH14" s="242"/>
      <c r="UTI14" s="242"/>
      <c r="UTJ14" s="242"/>
      <c r="UTK14" s="242"/>
      <c r="UTL14" s="242"/>
      <c r="UTM14" s="242"/>
      <c r="UTN14" s="242"/>
      <c r="UTO14" s="242"/>
      <c r="UTP14" s="242"/>
      <c r="UTQ14" s="242"/>
      <c r="UTR14" s="242"/>
      <c r="UTS14" s="242"/>
      <c r="UTT14" s="242"/>
      <c r="UTU14" s="242"/>
      <c r="UTV14" s="242"/>
      <c r="UTW14" s="242"/>
      <c r="UTX14" s="242"/>
      <c r="UTY14" s="242"/>
      <c r="UTZ14" s="242"/>
      <c r="UUA14" s="242"/>
      <c r="UUB14" s="242"/>
      <c r="UUC14" s="242"/>
      <c r="UUD14" s="242"/>
      <c r="UUE14" s="242"/>
      <c r="UUF14" s="242"/>
      <c r="UUG14" s="242"/>
      <c r="UUH14" s="242"/>
      <c r="UUI14" s="242"/>
      <c r="UUJ14" s="242"/>
      <c r="UUK14" s="242"/>
      <c r="UUL14" s="242"/>
      <c r="UUM14" s="242"/>
      <c r="UUN14" s="242"/>
      <c r="UUO14" s="242"/>
      <c r="UUP14" s="242"/>
      <c r="UUQ14" s="242"/>
      <c r="UUR14" s="242"/>
      <c r="UUS14" s="242"/>
      <c r="UUT14" s="242"/>
      <c r="UUU14" s="242"/>
      <c r="UUV14" s="242"/>
      <c r="UUW14" s="242"/>
      <c r="UUX14" s="242"/>
      <c r="UUY14" s="242"/>
      <c r="UUZ14" s="242"/>
      <c r="UVA14" s="242"/>
      <c r="UVB14" s="242"/>
      <c r="UVC14" s="242"/>
      <c r="UVD14" s="242"/>
      <c r="UVE14" s="242"/>
      <c r="UVF14" s="242"/>
      <c r="UVG14" s="242"/>
      <c r="UVH14" s="242"/>
      <c r="UVI14" s="242"/>
      <c r="UVJ14" s="242"/>
      <c r="UVK14" s="242"/>
      <c r="UVL14" s="242"/>
      <c r="UVM14" s="242"/>
      <c r="UVN14" s="242"/>
      <c r="UVO14" s="242"/>
      <c r="UVP14" s="242"/>
      <c r="UVQ14" s="242"/>
      <c r="UVR14" s="242"/>
      <c r="UVS14" s="242"/>
      <c r="UVT14" s="242"/>
      <c r="UVU14" s="242"/>
      <c r="UVV14" s="242"/>
      <c r="UVW14" s="242"/>
      <c r="UVX14" s="242"/>
      <c r="UVY14" s="242"/>
      <c r="UVZ14" s="242"/>
      <c r="UWA14" s="242"/>
      <c r="UWB14" s="242"/>
      <c r="UWC14" s="242"/>
      <c r="UWD14" s="242"/>
      <c r="UWE14" s="242"/>
      <c r="UWF14" s="242"/>
      <c r="UWG14" s="242"/>
      <c r="UWH14" s="242"/>
      <c r="UWI14" s="242"/>
      <c r="UWJ14" s="242"/>
      <c r="UWK14" s="242"/>
      <c r="UWL14" s="242"/>
      <c r="UWM14" s="242"/>
      <c r="UWN14" s="242"/>
      <c r="UWO14" s="242"/>
      <c r="UWP14" s="242"/>
      <c r="UWQ14" s="242"/>
      <c r="UWR14" s="242"/>
      <c r="UWS14" s="242"/>
      <c r="UWT14" s="242"/>
      <c r="UWU14" s="242"/>
      <c r="UWV14" s="242"/>
      <c r="UWW14" s="242"/>
      <c r="UWX14" s="242"/>
      <c r="UWY14" s="242"/>
      <c r="UWZ14" s="242"/>
      <c r="UXA14" s="242"/>
      <c r="UXB14" s="242"/>
      <c r="UXC14" s="242"/>
      <c r="UXD14" s="242"/>
      <c r="UXE14" s="242"/>
      <c r="UXF14" s="242"/>
      <c r="UXG14" s="242"/>
      <c r="UXH14" s="242"/>
      <c r="UXI14" s="242"/>
      <c r="UXJ14" s="242"/>
      <c r="UXK14" s="242"/>
      <c r="UXL14" s="242"/>
      <c r="UXM14" s="242"/>
      <c r="UXN14" s="242"/>
      <c r="UXO14" s="242"/>
      <c r="UXP14" s="242"/>
      <c r="UXQ14" s="242"/>
      <c r="UXR14" s="242"/>
      <c r="UXS14" s="242"/>
      <c r="UXT14" s="242"/>
      <c r="UXU14" s="242"/>
      <c r="UXV14" s="242"/>
      <c r="UXW14" s="242"/>
      <c r="UXX14" s="242"/>
      <c r="UXY14" s="242"/>
      <c r="UXZ14" s="242"/>
      <c r="UYA14" s="242"/>
      <c r="UYB14" s="242"/>
      <c r="UYC14" s="242"/>
      <c r="UYD14" s="242"/>
      <c r="UYE14" s="242"/>
      <c r="UYF14" s="242"/>
      <c r="UYG14" s="242"/>
      <c r="UYH14" s="242"/>
      <c r="UYI14" s="242"/>
      <c r="UYJ14" s="242"/>
      <c r="UYK14" s="242"/>
      <c r="UYL14" s="242"/>
      <c r="UYM14" s="242"/>
      <c r="UYN14" s="242"/>
      <c r="UYO14" s="242"/>
      <c r="UYP14" s="242"/>
      <c r="UYQ14" s="242"/>
      <c r="UYR14" s="242"/>
      <c r="UYS14" s="242"/>
      <c r="UYT14" s="242"/>
      <c r="UYU14" s="242"/>
      <c r="UYV14" s="242"/>
      <c r="UYW14" s="242"/>
      <c r="UYX14" s="242"/>
      <c r="UYY14" s="242"/>
      <c r="UYZ14" s="242"/>
      <c r="UZA14" s="242"/>
      <c r="UZB14" s="242"/>
      <c r="UZC14" s="242"/>
      <c r="UZD14" s="242"/>
      <c r="UZE14" s="242"/>
      <c r="UZF14" s="242"/>
      <c r="UZG14" s="242"/>
      <c r="UZH14" s="242"/>
      <c r="UZI14" s="242"/>
      <c r="UZJ14" s="242"/>
      <c r="UZK14" s="242"/>
      <c r="UZL14" s="242"/>
      <c r="UZM14" s="242"/>
      <c r="UZN14" s="242"/>
      <c r="UZO14" s="242"/>
      <c r="UZP14" s="242"/>
      <c r="UZQ14" s="242"/>
      <c r="UZR14" s="242"/>
      <c r="UZS14" s="242"/>
      <c r="UZT14" s="242"/>
      <c r="UZU14" s="242"/>
      <c r="UZV14" s="242"/>
      <c r="UZW14" s="242"/>
      <c r="UZX14" s="242"/>
      <c r="UZY14" s="242"/>
      <c r="UZZ14" s="242"/>
      <c r="VAA14" s="242"/>
      <c r="VAB14" s="242"/>
      <c r="VAC14" s="242"/>
      <c r="VAD14" s="242"/>
      <c r="VAE14" s="242"/>
      <c r="VAF14" s="242"/>
      <c r="VAG14" s="242"/>
      <c r="VAH14" s="242"/>
      <c r="VAI14" s="242"/>
      <c r="VAJ14" s="242"/>
      <c r="VAK14" s="242"/>
      <c r="VAL14" s="242"/>
      <c r="VAM14" s="242"/>
      <c r="VAN14" s="242"/>
      <c r="VAO14" s="242"/>
      <c r="VAP14" s="242"/>
      <c r="VAQ14" s="242"/>
      <c r="VAR14" s="242"/>
      <c r="VAS14" s="242"/>
      <c r="VAT14" s="242"/>
      <c r="VAU14" s="242"/>
      <c r="VAV14" s="242"/>
      <c r="VAW14" s="242"/>
      <c r="VAX14" s="242"/>
      <c r="VAY14" s="242"/>
      <c r="VAZ14" s="242"/>
      <c r="VBA14" s="242"/>
      <c r="VBB14" s="242"/>
      <c r="VBC14" s="242"/>
      <c r="VBD14" s="242"/>
      <c r="VBE14" s="242"/>
      <c r="VBF14" s="242"/>
      <c r="VBG14" s="242"/>
      <c r="VBH14" s="242"/>
      <c r="VBI14" s="242"/>
      <c r="VBJ14" s="242"/>
      <c r="VBK14" s="242"/>
      <c r="VBL14" s="242"/>
      <c r="VBM14" s="242"/>
      <c r="VBN14" s="242"/>
      <c r="VBO14" s="242"/>
      <c r="VBP14" s="242"/>
      <c r="VBQ14" s="242"/>
      <c r="VBR14" s="242"/>
      <c r="VBS14" s="242"/>
      <c r="VBT14" s="242"/>
      <c r="VBU14" s="242"/>
      <c r="VBV14" s="242"/>
      <c r="VBW14" s="242"/>
      <c r="VBX14" s="242"/>
      <c r="VBY14" s="242"/>
      <c r="VBZ14" s="242"/>
      <c r="VCA14" s="242"/>
      <c r="VCB14" s="242"/>
      <c r="VCC14" s="242"/>
      <c r="VCD14" s="242"/>
      <c r="VCE14" s="242"/>
      <c r="VCF14" s="242"/>
      <c r="VCG14" s="242"/>
      <c r="VCH14" s="242"/>
      <c r="VCI14" s="242"/>
      <c r="VCJ14" s="242"/>
      <c r="VCK14" s="242"/>
      <c r="VCL14" s="242"/>
      <c r="VCM14" s="242"/>
      <c r="VCN14" s="242"/>
      <c r="VCO14" s="242"/>
      <c r="VCP14" s="242"/>
      <c r="VCQ14" s="242"/>
      <c r="VCR14" s="242"/>
      <c r="VCS14" s="242"/>
      <c r="VCT14" s="242"/>
      <c r="VCU14" s="242"/>
      <c r="VCV14" s="242"/>
      <c r="VCW14" s="242"/>
      <c r="VCX14" s="242"/>
      <c r="VCY14" s="242"/>
      <c r="VCZ14" s="242"/>
      <c r="VDA14" s="242"/>
      <c r="VDB14" s="242"/>
      <c r="VDC14" s="242"/>
      <c r="VDD14" s="242"/>
      <c r="VDE14" s="242"/>
      <c r="VDF14" s="242"/>
      <c r="VDG14" s="242"/>
      <c r="VDH14" s="242"/>
      <c r="VDI14" s="242"/>
      <c r="VDJ14" s="242"/>
      <c r="VDK14" s="242"/>
      <c r="VDL14" s="242"/>
      <c r="VDM14" s="242"/>
      <c r="VDN14" s="242"/>
      <c r="VDO14" s="242"/>
      <c r="VDP14" s="242"/>
      <c r="VDQ14" s="242"/>
      <c r="VDR14" s="242"/>
      <c r="VDS14" s="242"/>
      <c r="VDT14" s="242"/>
      <c r="VDU14" s="242"/>
      <c r="VDV14" s="242"/>
      <c r="VDW14" s="242"/>
      <c r="VDX14" s="242"/>
      <c r="VDY14" s="242"/>
      <c r="VDZ14" s="242"/>
      <c r="VEA14" s="242"/>
      <c r="VEB14" s="242"/>
      <c r="VEC14" s="242"/>
      <c r="VED14" s="242"/>
      <c r="VEE14" s="242"/>
      <c r="VEF14" s="242"/>
      <c r="VEG14" s="242"/>
      <c r="VEH14" s="242"/>
      <c r="VEI14" s="242"/>
      <c r="VEJ14" s="242"/>
      <c r="VEK14" s="242"/>
      <c r="VEL14" s="242"/>
      <c r="VEM14" s="242"/>
      <c r="VEN14" s="242"/>
      <c r="VEO14" s="242"/>
      <c r="VEP14" s="242"/>
      <c r="VEQ14" s="242"/>
      <c r="VER14" s="242"/>
      <c r="VES14" s="242"/>
      <c r="VET14" s="242"/>
      <c r="VEU14" s="242"/>
      <c r="VEV14" s="242"/>
      <c r="VEW14" s="242"/>
      <c r="VEX14" s="242"/>
      <c r="VEY14" s="242"/>
      <c r="VEZ14" s="242"/>
      <c r="VFA14" s="242"/>
      <c r="VFB14" s="242"/>
      <c r="VFC14" s="242"/>
      <c r="VFD14" s="242"/>
      <c r="VFE14" s="242"/>
      <c r="VFF14" s="242"/>
      <c r="VFG14" s="242"/>
      <c r="VFH14" s="242"/>
      <c r="VFI14" s="242"/>
      <c r="VFJ14" s="242"/>
      <c r="VFK14" s="242"/>
      <c r="VFL14" s="242"/>
      <c r="VFM14" s="242"/>
      <c r="VFN14" s="242"/>
      <c r="VFO14" s="242"/>
      <c r="VFP14" s="242"/>
      <c r="VFQ14" s="242"/>
      <c r="VFR14" s="242"/>
      <c r="VFS14" s="242"/>
      <c r="VFT14" s="242"/>
      <c r="VFU14" s="242"/>
      <c r="VFV14" s="242"/>
      <c r="VFW14" s="242"/>
      <c r="VFX14" s="242"/>
      <c r="VFY14" s="242"/>
      <c r="VFZ14" s="242"/>
      <c r="VGA14" s="242"/>
      <c r="VGB14" s="242"/>
      <c r="VGC14" s="242"/>
      <c r="VGD14" s="242"/>
      <c r="VGE14" s="242"/>
      <c r="VGF14" s="242"/>
      <c r="VGG14" s="242"/>
      <c r="VGH14" s="242"/>
      <c r="VGI14" s="242"/>
      <c r="VGJ14" s="242"/>
      <c r="VGK14" s="242"/>
      <c r="VGL14" s="242"/>
      <c r="VGM14" s="242"/>
      <c r="VGN14" s="242"/>
      <c r="VGO14" s="242"/>
      <c r="VGP14" s="242"/>
      <c r="VGQ14" s="242"/>
      <c r="VGR14" s="242"/>
      <c r="VGS14" s="242"/>
      <c r="VGT14" s="242"/>
      <c r="VGU14" s="242"/>
      <c r="VGV14" s="242"/>
      <c r="VGW14" s="242"/>
      <c r="VGX14" s="242"/>
      <c r="VGY14" s="242"/>
      <c r="VGZ14" s="242"/>
      <c r="VHA14" s="242"/>
      <c r="VHB14" s="242"/>
      <c r="VHC14" s="242"/>
      <c r="VHD14" s="242"/>
      <c r="VHE14" s="242"/>
      <c r="VHF14" s="242"/>
      <c r="VHG14" s="242"/>
      <c r="VHH14" s="242"/>
      <c r="VHI14" s="242"/>
      <c r="VHJ14" s="242"/>
      <c r="VHK14" s="242"/>
      <c r="VHL14" s="242"/>
      <c r="VHM14" s="242"/>
      <c r="VHN14" s="242"/>
      <c r="VHO14" s="242"/>
      <c r="VHP14" s="242"/>
      <c r="VHQ14" s="242"/>
      <c r="VHR14" s="242"/>
      <c r="VHS14" s="242"/>
      <c r="VHT14" s="242"/>
      <c r="VHU14" s="242"/>
      <c r="VHV14" s="242"/>
      <c r="VHW14" s="242"/>
      <c r="VHX14" s="242"/>
      <c r="VHY14" s="242"/>
      <c r="VHZ14" s="242"/>
      <c r="VIA14" s="242"/>
      <c r="VIB14" s="242"/>
      <c r="VIC14" s="242"/>
      <c r="VID14" s="242"/>
      <c r="VIE14" s="242"/>
      <c r="VIF14" s="242"/>
      <c r="VIG14" s="242"/>
      <c r="VIH14" s="242"/>
      <c r="VII14" s="242"/>
      <c r="VIJ14" s="242"/>
      <c r="VIK14" s="242"/>
      <c r="VIL14" s="242"/>
      <c r="VIM14" s="242"/>
      <c r="VIN14" s="242"/>
      <c r="VIO14" s="242"/>
      <c r="VIP14" s="242"/>
      <c r="VIQ14" s="242"/>
      <c r="VIR14" s="242"/>
      <c r="VIS14" s="242"/>
      <c r="VIT14" s="242"/>
      <c r="VIU14" s="242"/>
      <c r="VIV14" s="242"/>
      <c r="VIW14" s="242"/>
      <c r="VIX14" s="242"/>
      <c r="VIY14" s="242"/>
      <c r="VIZ14" s="242"/>
      <c r="VJA14" s="242"/>
      <c r="VJB14" s="242"/>
      <c r="VJC14" s="242"/>
      <c r="VJD14" s="242"/>
      <c r="VJE14" s="242"/>
      <c r="VJF14" s="242"/>
      <c r="VJG14" s="242"/>
      <c r="VJH14" s="242"/>
      <c r="VJI14" s="242"/>
      <c r="VJJ14" s="242"/>
      <c r="VJK14" s="242"/>
      <c r="VJL14" s="242"/>
      <c r="VJM14" s="242"/>
      <c r="VJN14" s="242"/>
      <c r="VJO14" s="242"/>
      <c r="VJP14" s="242"/>
      <c r="VJQ14" s="242"/>
      <c r="VJR14" s="242"/>
      <c r="VJS14" s="242"/>
      <c r="VJT14" s="242"/>
      <c r="VJU14" s="242"/>
      <c r="VJV14" s="242"/>
      <c r="VJW14" s="242"/>
      <c r="VJX14" s="242"/>
      <c r="VJY14" s="242"/>
      <c r="VJZ14" s="242"/>
      <c r="VKA14" s="242"/>
      <c r="VKB14" s="242"/>
      <c r="VKC14" s="242"/>
      <c r="VKD14" s="242"/>
      <c r="VKE14" s="242"/>
      <c r="VKF14" s="242"/>
      <c r="VKG14" s="242"/>
      <c r="VKH14" s="242"/>
      <c r="VKI14" s="242"/>
      <c r="VKJ14" s="242"/>
      <c r="VKK14" s="242"/>
      <c r="VKL14" s="242"/>
      <c r="VKM14" s="242"/>
      <c r="VKN14" s="242"/>
      <c r="VKO14" s="242"/>
      <c r="VKP14" s="242"/>
      <c r="VKQ14" s="242"/>
      <c r="VKR14" s="242"/>
      <c r="VKS14" s="242"/>
      <c r="VKT14" s="242"/>
      <c r="VKU14" s="242"/>
      <c r="VKV14" s="242"/>
      <c r="VKW14" s="242"/>
      <c r="VKX14" s="242"/>
      <c r="VKY14" s="242"/>
      <c r="VKZ14" s="242"/>
      <c r="VLA14" s="242"/>
      <c r="VLB14" s="242"/>
      <c r="VLC14" s="242"/>
      <c r="VLD14" s="242"/>
      <c r="VLE14" s="242"/>
      <c r="VLF14" s="242"/>
      <c r="VLG14" s="242"/>
      <c r="VLH14" s="242"/>
      <c r="VLI14" s="242"/>
      <c r="VLJ14" s="242"/>
      <c r="VLK14" s="242"/>
      <c r="VLL14" s="242"/>
      <c r="VLM14" s="242"/>
      <c r="VLN14" s="242"/>
      <c r="VLO14" s="242"/>
      <c r="VLP14" s="242"/>
      <c r="VLQ14" s="242"/>
      <c r="VLR14" s="242"/>
      <c r="VLS14" s="242"/>
      <c r="VLT14" s="242"/>
      <c r="VLU14" s="242"/>
      <c r="VLV14" s="242"/>
      <c r="VLW14" s="242"/>
      <c r="VLX14" s="242"/>
      <c r="VLY14" s="242"/>
      <c r="VLZ14" s="242"/>
      <c r="VMA14" s="242"/>
      <c r="VMB14" s="242"/>
      <c r="VMC14" s="242"/>
      <c r="VMD14" s="242"/>
      <c r="VME14" s="242"/>
      <c r="VMF14" s="242"/>
      <c r="VMG14" s="242"/>
      <c r="VMH14" s="242"/>
      <c r="VMI14" s="242"/>
      <c r="VMJ14" s="242"/>
      <c r="VMK14" s="242"/>
      <c r="VML14" s="242"/>
      <c r="VMM14" s="242"/>
      <c r="VMN14" s="242"/>
      <c r="VMO14" s="242"/>
      <c r="VMP14" s="242"/>
      <c r="VMQ14" s="242"/>
      <c r="VMR14" s="242"/>
      <c r="VMS14" s="242"/>
      <c r="VMT14" s="242"/>
      <c r="VMU14" s="242"/>
      <c r="VMV14" s="242"/>
      <c r="VMW14" s="242"/>
      <c r="VMX14" s="242"/>
      <c r="VMY14" s="242"/>
      <c r="VMZ14" s="242"/>
      <c r="VNA14" s="242"/>
      <c r="VNB14" s="242"/>
      <c r="VNC14" s="242"/>
      <c r="VND14" s="242"/>
      <c r="VNE14" s="242"/>
      <c r="VNF14" s="242"/>
      <c r="VNG14" s="242"/>
      <c r="VNH14" s="242"/>
      <c r="VNI14" s="242"/>
      <c r="VNJ14" s="242"/>
      <c r="VNK14" s="242"/>
      <c r="VNL14" s="242"/>
      <c r="VNM14" s="242"/>
      <c r="VNN14" s="242"/>
      <c r="VNO14" s="242"/>
      <c r="VNP14" s="242"/>
      <c r="VNQ14" s="242"/>
      <c r="VNR14" s="242"/>
      <c r="VNS14" s="242"/>
      <c r="VNT14" s="242"/>
      <c r="VNU14" s="242"/>
      <c r="VNV14" s="242"/>
      <c r="VNW14" s="242"/>
      <c r="VNX14" s="242"/>
      <c r="VNY14" s="242"/>
      <c r="VNZ14" s="242"/>
      <c r="VOA14" s="242"/>
      <c r="VOB14" s="242"/>
      <c r="VOC14" s="242"/>
      <c r="VOD14" s="242"/>
      <c r="VOE14" s="242"/>
      <c r="VOF14" s="242"/>
      <c r="VOG14" s="242"/>
      <c r="VOH14" s="242"/>
      <c r="VOI14" s="242"/>
      <c r="VOJ14" s="242"/>
      <c r="VOK14" s="242"/>
      <c r="VOL14" s="242"/>
      <c r="VOM14" s="242"/>
      <c r="VON14" s="242"/>
      <c r="VOO14" s="242"/>
      <c r="VOP14" s="242"/>
      <c r="VOQ14" s="242"/>
      <c r="VOR14" s="242"/>
      <c r="VOS14" s="242"/>
      <c r="VOT14" s="242"/>
      <c r="VOU14" s="242"/>
      <c r="VOV14" s="242"/>
      <c r="VOW14" s="242"/>
      <c r="VOX14" s="242"/>
      <c r="VOY14" s="242"/>
      <c r="VOZ14" s="242"/>
      <c r="VPA14" s="242"/>
      <c r="VPB14" s="242"/>
      <c r="VPC14" s="242"/>
      <c r="VPD14" s="242"/>
      <c r="VPE14" s="242"/>
      <c r="VPF14" s="242"/>
      <c r="VPG14" s="242"/>
      <c r="VPH14" s="242"/>
      <c r="VPI14" s="242"/>
      <c r="VPJ14" s="242"/>
      <c r="VPK14" s="242"/>
      <c r="VPL14" s="242"/>
      <c r="VPM14" s="242"/>
      <c r="VPN14" s="242"/>
      <c r="VPO14" s="242"/>
      <c r="VPP14" s="242"/>
      <c r="VPQ14" s="242"/>
      <c r="VPR14" s="242"/>
      <c r="VPS14" s="242"/>
      <c r="VPT14" s="242"/>
      <c r="VPU14" s="242"/>
      <c r="VPV14" s="242"/>
      <c r="VPW14" s="242"/>
      <c r="VPX14" s="242"/>
      <c r="VPY14" s="242"/>
      <c r="VPZ14" s="242"/>
      <c r="VQA14" s="242"/>
      <c r="VQB14" s="242"/>
      <c r="VQC14" s="242"/>
      <c r="VQD14" s="242"/>
      <c r="VQE14" s="242"/>
      <c r="VQF14" s="242"/>
      <c r="VQG14" s="242"/>
      <c r="VQH14" s="242"/>
      <c r="VQI14" s="242"/>
      <c r="VQJ14" s="242"/>
      <c r="VQK14" s="242"/>
      <c r="VQL14" s="242"/>
      <c r="VQM14" s="242"/>
      <c r="VQN14" s="242"/>
      <c r="VQO14" s="242"/>
      <c r="VQP14" s="242"/>
      <c r="VQQ14" s="242"/>
      <c r="VQR14" s="242"/>
      <c r="VQS14" s="242"/>
      <c r="VQT14" s="242"/>
      <c r="VQU14" s="242"/>
      <c r="VQV14" s="242"/>
      <c r="VQW14" s="242"/>
      <c r="VQX14" s="242"/>
      <c r="VQY14" s="242"/>
      <c r="VQZ14" s="242"/>
      <c r="VRA14" s="242"/>
      <c r="VRB14" s="242"/>
      <c r="VRC14" s="242"/>
      <c r="VRD14" s="242"/>
      <c r="VRE14" s="242"/>
      <c r="VRF14" s="242"/>
      <c r="VRG14" s="242"/>
      <c r="VRH14" s="242"/>
      <c r="VRI14" s="242"/>
      <c r="VRJ14" s="242"/>
      <c r="VRK14" s="242"/>
      <c r="VRL14" s="242"/>
      <c r="VRM14" s="242"/>
      <c r="VRN14" s="242"/>
      <c r="VRO14" s="242"/>
      <c r="VRP14" s="242"/>
      <c r="VRQ14" s="242"/>
      <c r="VRR14" s="242"/>
      <c r="VRS14" s="242"/>
      <c r="VRT14" s="242"/>
      <c r="VRU14" s="242"/>
      <c r="VRV14" s="242"/>
      <c r="VRW14" s="242"/>
      <c r="VRX14" s="242"/>
      <c r="VRY14" s="242"/>
      <c r="VRZ14" s="242"/>
      <c r="VSA14" s="242"/>
      <c r="VSB14" s="242"/>
      <c r="VSC14" s="242"/>
      <c r="VSD14" s="242"/>
      <c r="VSE14" s="242"/>
      <c r="VSF14" s="242"/>
      <c r="VSG14" s="242"/>
      <c r="VSH14" s="242"/>
      <c r="VSI14" s="242"/>
      <c r="VSJ14" s="242"/>
      <c r="VSK14" s="242"/>
      <c r="VSL14" s="242"/>
      <c r="VSM14" s="242"/>
      <c r="VSN14" s="242"/>
      <c r="VSO14" s="242"/>
      <c r="VSP14" s="242"/>
      <c r="VSQ14" s="242"/>
      <c r="VSR14" s="242"/>
      <c r="VSS14" s="242"/>
      <c r="VST14" s="242"/>
      <c r="VSU14" s="242"/>
      <c r="VSV14" s="242"/>
      <c r="VSW14" s="242"/>
      <c r="VSX14" s="242"/>
      <c r="VSY14" s="242"/>
      <c r="VSZ14" s="242"/>
      <c r="VTA14" s="242"/>
      <c r="VTB14" s="242"/>
      <c r="VTC14" s="242"/>
      <c r="VTD14" s="242"/>
      <c r="VTE14" s="242"/>
      <c r="VTF14" s="242"/>
      <c r="VTG14" s="242"/>
      <c r="VTH14" s="242"/>
      <c r="VTI14" s="242"/>
      <c r="VTJ14" s="242"/>
      <c r="VTK14" s="242"/>
      <c r="VTL14" s="242"/>
      <c r="VTM14" s="242"/>
      <c r="VTN14" s="242"/>
      <c r="VTO14" s="242"/>
      <c r="VTP14" s="242"/>
      <c r="VTQ14" s="242"/>
      <c r="VTR14" s="242"/>
      <c r="VTS14" s="242"/>
      <c r="VTT14" s="242"/>
      <c r="VTU14" s="242"/>
      <c r="VTV14" s="242"/>
      <c r="VTW14" s="242"/>
      <c r="VTX14" s="242"/>
      <c r="VTY14" s="242"/>
      <c r="VTZ14" s="242"/>
      <c r="VUA14" s="242"/>
      <c r="VUB14" s="242"/>
      <c r="VUC14" s="242"/>
      <c r="VUD14" s="242"/>
      <c r="VUE14" s="242"/>
      <c r="VUF14" s="242"/>
      <c r="VUG14" s="242"/>
      <c r="VUH14" s="242"/>
      <c r="VUI14" s="242"/>
      <c r="VUJ14" s="242"/>
      <c r="VUK14" s="242"/>
      <c r="VUL14" s="242"/>
      <c r="VUM14" s="242"/>
      <c r="VUN14" s="242"/>
      <c r="VUO14" s="242"/>
      <c r="VUP14" s="242"/>
      <c r="VUQ14" s="242"/>
      <c r="VUR14" s="242"/>
      <c r="VUS14" s="242"/>
      <c r="VUT14" s="242"/>
      <c r="VUU14" s="242"/>
      <c r="VUV14" s="242"/>
      <c r="VUW14" s="242"/>
      <c r="VUX14" s="242"/>
      <c r="VUY14" s="242"/>
      <c r="VUZ14" s="242"/>
      <c r="VVA14" s="242"/>
      <c r="VVB14" s="242"/>
      <c r="VVC14" s="242"/>
      <c r="VVD14" s="242"/>
      <c r="VVE14" s="242"/>
      <c r="VVF14" s="242"/>
      <c r="VVG14" s="242"/>
      <c r="VVH14" s="242"/>
      <c r="VVI14" s="242"/>
      <c r="VVJ14" s="242"/>
      <c r="VVK14" s="242"/>
      <c r="VVL14" s="242"/>
      <c r="VVM14" s="242"/>
      <c r="VVN14" s="242"/>
      <c r="VVO14" s="242"/>
      <c r="VVP14" s="242"/>
      <c r="VVQ14" s="242"/>
      <c r="VVR14" s="242"/>
      <c r="VVS14" s="242"/>
      <c r="VVT14" s="242"/>
      <c r="VVU14" s="242"/>
      <c r="VVV14" s="242"/>
      <c r="VVW14" s="242"/>
      <c r="VVX14" s="242"/>
      <c r="VVY14" s="242"/>
      <c r="VVZ14" s="242"/>
      <c r="VWA14" s="242"/>
      <c r="VWB14" s="242"/>
      <c r="VWC14" s="242"/>
      <c r="VWD14" s="242"/>
      <c r="VWE14" s="242"/>
      <c r="VWF14" s="242"/>
      <c r="VWG14" s="242"/>
      <c r="VWH14" s="242"/>
      <c r="VWI14" s="242"/>
      <c r="VWJ14" s="242"/>
      <c r="VWK14" s="242"/>
      <c r="VWL14" s="242"/>
      <c r="VWM14" s="242"/>
      <c r="VWN14" s="242"/>
      <c r="VWO14" s="242"/>
      <c r="VWP14" s="242"/>
      <c r="VWQ14" s="242"/>
      <c r="VWR14" s="242"/>
      <c r="VWS14" s="242"/>
      <c r="VWT14" s="242"/>
      <c r="VWU14" s="242"/>
      <c r="VWV14" s="242"/>
      <c r="VWW14" s="242"/>
      <c r="VWX14" s="242"/>
      <c r="VWY14" s="242"/>
      <c r="VWZ14" s="242"/>
      <c r="VXA14" s="242"/>
      <c r="VXB14" s="242"/>
      <c r="VXC14" s="242"/>
      <c r="VXD14" s="242"/>
      <c r="VXE14" s="242"/>
      <c r="VXF14" s="242"/>
      <c r="VXG14" s="242"/>
      <c r="VXH14" s="242"/>
      <c r="VXI14" s="242"/>
      <c r="VXJ14" s="242"/>
      <c r="VXK14" s="242"/>
      <c r="VXL14" s="242"/>
      <c r="VXM14" s="242"/>
      <c r="VXN14" s="242"/>
      <c r="VXO14" s="242"/>
      <c r="VXP14" s="242"/>
      <c r="VXQ14" s="242"/>
      <c r="VXR14" s="242"/>
      <c r="VXS14" s="242"/>
      <c r="VXT14" s="242"/>
      <c r="VXU14" s="242"/>
      <c r="VXV14" s="242"/>
      <c r="VXW14" s="242"/>
      <c r="VXX14" s="242"/>
      <c r="VXY14" s="242"/>
      <c r="VXZ14" s="242"/>
      <c r="VYA14" s="242"/>
      <c r="VYB14" s="242"/>
      <c r="VYC14" s="242"/>
      <c r="VYD14" s="242"/>
      <c r="VYE14" s="242"/>
      <c r="VYF14" s="242"/>
      <c r="VYG14" s="242"/>
      <c r="VYH14" s="242"/>
      <c r="VYI14" s="242"/>
      <c r="VYJ14" s="242"/>
      <c r="VYK14" s="242"/>
      <c r="VYL14" s="242"/>
      <c r="VYM14" s="242"/>
      <c r="VYN14" s="242"/>
      <c r="VYO14" s="242"/>
      <c r="VYP14" s="242"/>
      <c r="VYQ14" s="242"/>
      <c r="VYR14" s="242"/>
      <c r="VYS14" s="242"/>
      <c r="VYT14" s="242"/>
      <c r="VYU14" s="242"/>
      <c r="VYV14" s="242"/>
      <c r="VYW14" s="242"/>
      <c r="VYX14" s="242"/>
      <c r="VYY14" s="242"/>
      <c r="VYZ14" s="242"/>
      <c r="VZA14" s="242"/>
      <c r="VZB14" s="242"/>
      <c r="VZC14" s="242"/>
      <c r="VZD14" s="242"/>
      <c r="VZE14" s="242"/>
      <c r="VZF14" s="242"/>
      <c r="VZG14" s="242"/>
      <c r="VZH14" s="242"/>
      <c r="VZI14" s="242"/>
      <c r="VZJ14" s="242"/>
      <c r="VZK14" s="242"/>
      <c r="VZL14" s="242"/>
      <c r="VZM14" s="242"/>
      <c r="VZN14" s="242"/>
      <c r="VZO14" s="242"/>
      <c r="VZP14" s="242"/>
      <c r="VZQ14" s="242"/>
      <c r="VZR14" s="242"/>
      <c r="VZS14" s="242"/>
      <c r="VZT14" s="242"/>
      <c r="VZU14" s="242"/>
      <c r="VZV14" s="242"/>
      <c r="VZW14" s="242"/>
      <c r="VZX14" s="242"/>
      <c r="VZY14" s="242"/>
      <c r="VZZ14" s="242"/>
      <c r="WAA14" s="242"/>
      <c r="WAB14" s="242"/>
      <c r="WAC14" s="242"/>
      <c r="WAD14" s="242"/>
      <c r="WAE14" s="242"/>
      <c r="WAF14" s="242"/>
      <c r="WAG14" s="242"/>
      <c r="WAH14" s="242"/>
      <c r="WAI14" s="242"/>
      <c r="WAJ14" s="242"/>
      <c r="WAK14" s="242"/>
      <c r="WAL14" s="242"/>
      <c r="WAM14" s="242"/>
      <c r="WAN14" s="242"/>
      <c r="WAO14" s="242"/>
      <c r="WAP14" s="242"/>
      <c r="WAQ14" s="242"/>
      <c r="WAR14" s="242"/>
      <c r="WAS14" s="242"/>
      <c r="WAT14" s="242"/>
      <c r="WAU14" s="242"/>
      <c r="WAV14" s="242"/>
      <c r="WAW14" s="242"/>
      <c r="WAX14" s="242"/>
      <c r="WAY14" s="242"/>
      <c r="WAZ14" s="242"/>
      <c r="WBA14" s="242"/>
      <c r="WBB14" s="242"/>
      <c r="WBC14" s="242"/>
      <c r="WBD14" s="242"/>
      <c r="WBE14" s="242"/>
      <c r="WBF14" s="242"/>
      <c r="WBG14" s="242"/>
      <c r="WBH14" s="242"/>
      <c r="WBI14" s="242"/>
      <c r="WBJ14" s="242"/>
      <c r="WBK14" s="242"/>
      <c r="WBL14" s="242"/>
      <c r="WBM14" s="242"/>
      <c r="WBN14" s="242"/>
      <c r="WBO14" s="242"/>
      <c r="WBP14" s="242"/>
      <c r="WBQ14" s="242"/>
      <c r="WBR14" s="242"/>
      <c r="WBS14" s="242"/>
      <c r="WBT14" s="242"/>
      <c r="WBU14" s="242"/>
      <c r="WBV14" s="242"/>
      <c r="WBW14" s="242"/>
      <c r="WBX14" s="242"/>
      <c r="WBY14" s="242"/>
      <c r="WBZ14" s="242"/>
      <c r="WCA14" s="242"/>
      <c r="WCB14" s="242"/>
      <c r="WCC14" s="242"/>
      <c r="WCD14" s="242"/>
      <c r="WCE14" s="242"/>
      <c r="WCF14" s="242"/>
      <c r="WCG14" s="242"/>
      <c r="WCH14" s="242"/>
      <c r="WCI14" s="242"/>
      <c r="WCJ14" s="242"/>
      <c r="WCK14" s="242"/>
      <c r="WCL14" s="242"/>
      <c r="WCM14" s="242"/>
      <c r="WCN14" s="242"/>
      <c r="WCO14" s="242"/>
      <c r="WCP14" s="242"/>
      <c r="WCQ14" s="242"/>
      <c r="WCR14" s="242"/>
      <c r="WCS14" s="242"/>
      <c r="WCT14" s="242"/>
      <c r="WCU14" s="242"/>
      <c r="WCV14" s="242"/>
      <c r="WCW14" s="242"/>
      <c r="WCX14" s="242"/>
      <c r="WCY14" s="242"/>
      <c r="WCZ14" s="242"/>
      <c r="WDA14" s="242"/>
      <c r="WDB14" s="242"/>
      <c r="WDC14" s="242"/>
      <c r="WDD14" s="242"/>
      <c r="WDE14" s="242"/>
      <c r="WDF14" s="242"/>
      <c r="WDG14" s="242"/>
      <c r="WDH14" s="242"/>
      <c r="WDI14" s="242"/>
      <c r="WDJ14" s="242"/>
      <c r="WDK14" s="242"/>
      <c r="WDL14" s="242"/>
      <c r="WDM14" s="242"/>
      <c r="WDN14" s="242"/>
      <c r="WDO14" s="242"/>
      <c r="WDP14" s="242"/>
      <c r="WDQ14" s="242"/>
      <c r="WDR14" s="242"/>
      <c r="WDS14" s="242"/>
      <c r="WDT14" s="242"/>
      <c r="WDU14" s="242"/>
      <c r="WDV14" s="242"/>
      <c r="WDW14" s="242"/>
      <c r="WDX14" s="242"/>
      <c r="WDY14" s="242"/>
      <c r="WDZ14" s="242"/>
      <c r="WEA14" s="242"/>
      <c r="WEB14" s="242"/>
      <c r="WEC14" s="242"/>
      <c r="WED14" s="242"/>
      <c r="WEE14" s="242"/>
      <c r="WEF14" s="242"/>
      <c r="WEG14" s="242"/>
      <c r="WEH14" s="242"/>
      <c r="WEI14" s="242"/>
      <c r="WEJ14" s="242"/>
      <c r="WEK14" s="242"/>
      <c r="WEL14" s="242"/>
      <c r="WEM14" s="242"/>
      <c r="WEN14" s="242"/>
      <c r="WEO14" s="242"/>
      <c r="WEP14" s="242"/>
      <c r="WEQ14" s="242"/>
      <c r="WER14" s="242"/>
      <c r="WES14" s="242"/>
      <c r="WET14" s="242"/>
      <c r="WEU14" s="242"/>
      <c r="WEV14" s="242"/>
      <c r="WEW14" s="242"/>
      <c r="WEX14" s="242"/>
      <c r="WEY14" s="242"/>
      <c r="WEZ14" s="242"/>
      <c r="WFA14" s="242"/>
      <c r="WFB14" s="242"/>
      <c r="WFC14" s="242"/>
      <c r="WFD14" s="242"/>
      <c r="WFE14" s="242"/>
      <c r="WFF14" s="242"/>
      <c r="WFG14" s="242"/>
      <c r="WFH14" s="242"/>
      <c r="WFI14" s="242"/>
      <c r="WFJ14" s="242"/>
      <c r="WFK14" s="242"/>
      <c r="WFL14" s="242"/>
      <c r="WFM14" s="242"/>
      <c r="WFN14" s="242"/>
      <c r="WFO14" s="242"/>
      <c r="WFP14" s="242"/>
      <c r="WFQ14" s="242"/>
      <c r="WFR14" s="242"/>
      <c r="WFS14" s="242"/>
      <c r="WFT14" s="242"/>
      <c r="WFU14" s="242"/>
      <c r="WFV14" s="242"/>
      <c r="WFW14" s="242"/>
      <c r="WFX14" s="242"/>
      <c r="WFY14" s="242"/>
      <c r="WFZ14" s="242"/>
      <c r="WGA14" s="242"/>
      <c r="WGB14" s="242"/>
      <c r="WGC14" s="242"/>
      <c r="WGD14" s="242"/>
      <c r="WGE14" s="242"/>
      <c r="WGF14" s="242"/>
      <c r="WGG14" s="242"/>
      <c r="WGH14" s="242"/>
      <c r="WGI14" s="242"/>
      <c r="WGJ14" s="242"/>
      <c r="WGK14" s="242"/>
      <c r="WGL14" s="242"/>
      <c r="WGM14" s="242"/>
      <c r="WGN14" s="242"/>
      <c r="WGO14" s="242"/>
      <c r="WGP14" s="242"/>
      <c r="WGQ14" s="242"/>
      <c r="WGR14" s="242"/>
      <c r="WGS14" s="242"/>
      <c r="WGT14" s="242"/>
      <c r="WGU14" s="242"/>
      <c r="WGV14" s="242"/>
      <c r="WGW14" s="242"/>
      <c r="WGX14" s="242"/>
      <c r="WGY14" s="242"/>
      <c r="WGZ14" s="242"/>
      <c r="WHA14" s="242"/>
      <c r="WHB14" s="242"/>
      <c r="WHC14" s="242"/>
      <c r="WHD14" s="242"/>
      <c r="WHE14" s="242"/>
      <c r="WHF14" s="242"/>
      <c r="WHG14" s="242"/>
      <c r="WHH14" s="242"/>
      <c r="WHI14" s="242"/>
      <c r="WHJ14" s="242"/>
      <c r="WHK14" s="242"/>
      <c r="WHL14" s="242"/>
      <c r="WHM14" s="242"/>
      <c r="WHN14" s="242"/>
      <c r="WHO14" s="242"/>
      <c r="WHP14" s="242"/>
      <c r="WHQ14" s="242"/>
      <c r="WHR14" s="242"/>
      <c r="WHS14" s="242"/>
      <c r="WHT14" s="242"/>
      <c r="WHU14" s="242"/>
      <c r="WHV14" s="242"/>
      <c r="WHW14" s="242"/>
      <c r="WHX14" s="242"/>
      <c r="WHY14" s="242"/>
      <c r="WHZ14" s="242"/>
      <c r="WIA14" s="242"/>
      <c r="WIB14" s="242"/>
      <c r="WIC14" s="242"/>
      <c r="WID14" s="242"/>
      <c r="WIE14" s="242"/>
      <c r="WIF14" s="242"/>
      <c r="WIG14" s="242"/>
      <c r="WIH14" s="242"/>
      <c r="WII14" s="242"/>
      <c r="WIJ14" s="242"/>
      <c r="WIK14" s="242"/>
      <c r="WIL14" s="242"/>
      <c r="WIM14" s="242"/>
      <c r="WIN14" s="242"/>
      <c r="WIO14" s="242"/>
      <c r="WIP14" s="242"/>
      <c r="WIQ14" s="242"/>
      <c r="WIR14" s="242"/>
      <c r="WIS14" s="242"/>
      <c r="WIT14" s="242"/>
      <c r="WIU14" s="242"/>
      <c r="WIV14" s="242"/>
      <c r="WIW14" s="242"/>
      <c r="WIX14" s="242"/>
      <c r="WIY14" s="242"/>
      <c r="WIZ14" s="242"/>
      <c r="WJA14" s="242"/>
      <c r="WJB14" s="242"/>
      <c r="WJC14" s="242"/>
      <c r="WJD14" s="242"/>
      <c r="WJE14" s="242"/>
      <c r="WJF14" s="242"/>
      <c r="WJG14" s="242"/>
      <c r="WJH14" s="242"/>
      <c r="WJI14" s="242"/>
      <c r="WJJ14" s="242"/>
      <c r="WJK14" s="242"/>
      <c r="WJL14" s="242"/>
      <c r="WJM14" s="242"/>
      <c r="WJN14" s="242"/>
      <c r="WJO14" s="242"/>
      <c r="WJP14" s="242"/>
      <c r="WJQ14" s="242"/>
      <c r="WJR14" s="242"/>
      <c r="WJS14" s="242"/>
      <c r="WJT14" s="242"/>
      <c r="WJU14" s="242"/>
      <c r="WJV14" s="242"/>
      <c r="WJW14" s="242"/>
      <c r="WJX14" s="242"/>
      <c r="WJY14" s="242"/>
      <c r="WJZ14" s="242"/>
      <c r="WKA14" s="242"/>
      <c r="WKB14" s="242"/>
      <c r="WKC14" s="242"/>
      <c r="WKD14" s="242"/>
      <c r="WKE14" s="242"/>
      <c r="WKF14" s="242"/>
      <c r="WKG14" s="242"/>
      <c r="WKH14" s="242"/>
      <c r="WKI14" s="242"/>
      <c r="WKJ14" s="242"/>
      <c r="WKK14" s="242"/>
      <c r="WKL14" s="242"/>
      <c r="WKM14" s="242"/>
      <c r="WKN14" s="242"/>
      <c r="WKO14" s="242"/>
      <c r="WKP14" s="242"/>
      <c r="WKQ14" s="242"/>
      <c r="WKR14" s="242"/>
      <c r="WKS14" s="242"/>
      <c r="WKT14" s="242"/>
      <c r="WKU14" s="242"/>
      <c r="WKV14" s="242"/>
      <c r="WKW14" s="242"/>
      <c r="WKX14" s="242"/>
      <c r="WKY14" s="242"/>
      <c r="WKZ14" s="242"/>
      <c r="WLA14" s="242"/>
      <c r="WLB14" s="242"/>
      <c r="WLC14" s="242"/>
      <c r="WLD14" s="242"/>
      <c r="WLE14" s="242"/>
      <c r="WLF14" s="242"/>
      <c r="WLG14" s="242"/>
      <c r="WLH14" s="242"/>
      <c r="WLI14" s="242"/>
      <c r="WLJ14" s="242"/>
      <c r="WLK14" s="242"/>
      <c r="WLL14" s="242"/>
      <c r="WLM14" s="242"/>
      <c r="WLN14" s="242"/>
      <c r="WLO14" s="242"/>
      <c r="WLP14" s="242"/>
      <c r="WLQ14" s="242"/>
      <c r="WLR14" s="242"/>
      <c r="WLS14" s="242"/>
      <c r="WLT14" s="242"/>
      <c r="WLU14" s="242"/>
      <c r="WLV14" s="242"/>
      <c r="WLW14" s="242"/>
      <c r="WLX14" s="242"/>
      <c r="WLY14" s="242"/>
      <c r="WLZ14" s="242"/>
      <c r="WMA14" s="242"/>
      <c r="WMB14" s="242"/>
      <c r="WMC14" s="242"/>
      <c r="WMD14" s="242"/>
      <c r="WME14" s="242"/>
      <c r="WMF14" s="242"/>
      <c r="WMG14" s="242"/>
      <c r="WMH14" s="242"/>
      <c r="WMI14" s="242"/>
      <c r="WMJ14" s="242"/>
      <c r="WMK14" s="242"/>
      <c r="WML14" s="242"/>
      <c r="WMM14" s="242"/>
      <c r="WMN14" s="242"/>
      <c r="WMO14" s="242"/>
      <c r="WMP14" s="242"/>
      <c r="WMQ14" s="242"/>
      <c r="WMR14" s="242"/>
      <c r="WMS14" s="242"/>
      <c r="WMT14" s="242"/>
      <c r="WMU14" s="242"/>
      <c r="WMV14" s="242"/>
      <c r="WMW14" s="242"/>
      <c r="WMX14" s="242"/>
      <c r="WMY14" s="242"/>
      <c r="WMZ14" s="242"/>
      <c r="WNA14" s="242"/>
      <c r="WNB14" s="242"/>
      <c r="WNC14" s="242"/>
      <c r="WND14" s="242"/>
      <c r="WNE14" s="242"/>
      <c r="WNF14" s="242"/>
      <c r="WNG14" s="242"/>
      <c r="WNH14" s="242"/>
      <c r="WNI14" s="242"/>
      <c r="WNJ14" s="242"/>
      <c r="WNK14" s="242"/>
      <c r="WNL14" s="242"/>
      <c r="WNM14" s="242"/>
      <c r="WNN14" s="242"/>
      <c r="WNO14" s="242"/>
      <c r="WNP14" s="242"/>
      <c r="WNQ14" s="242"/>
      <c r="WNR14" s="242"/>
      <c r="WNS14" s="242"/>
      <c r="WNT14" s="242"/>
      <c r="WNU14" s="242"/>
      <c r="WNV14" s="242"/>
      <c r="WNW14" s="242"/>
      <c r="WNX14" s="242"/>
      <c r="WNY14" s="242"/>
      <c r="WNZ14" s="242"/>
      <c r="WOA14" s="242"/>
      <c r="WOB14" s="242"/>
      <c r="WOC14" s="242"/>
      <c r="WOD14" s="242"/>
      <c r="WOE14" s="242"/>
      <c r="WOF14" s="242"/>
      <c r="WOG14" s="242"/>
      <c r="WOH14" s="242"/>
      <c r="WOI14" s="242"/>
      <c r="WOJ14" s="242"/>
      <c r="WOK14" s="242"/>
      <c r="WOL14" s="242"/>
      <c r="WOM14" s="242"/>
      <c r="WON14" s="242"/>
      <c r="WOO14" s="242"/>
      <c r="WOP14" s="242"/>
      <c r="WOQ14" s="242"/>
      <c r="WOR14" s="242"/>
      <c r="WOS14" s="242"/>
      <c r="WOT14" s="242"/>
      <c r="WOU14" s="242"/>
      <c r="WOV14" s="242"/>
      <c r="WOW14" s="242"/>
      <c r="WOX14" s="242"/>
      <c r="WOY14" s="242"/>
      <c r="WOZ14" s="242"/>
      <c r="WPA14" s="242"/>
      <c r="WPB14" s="242"/>
      <c r="WPC14" s="242"/>
      <c r="WPD14" s="242"/>
      <c r="WPE14" s="242"/>
      <c r="WPF14" s="242"/>
      <c r="WPG14" s="242"/>
      <c r="WPH14" s="242"/>
      <c r="WPI14" s="242"/>
      <c r="WPJ14" s="242"/>
      <c r="WPK14" s="242"/>
      <c r="WPL14" s="242"/>
      <c r="WPM14" s="242"/>
      <c r="WPN14" s="242"/>
      <c r="WPO14" s="242"/>
      <c r="WPP14" s="242"/>
      <c r="WPQ14" s="242"/>
      <c r="WPR14" s="242"/>
      <c r="WPS14" s="242"/>
      <c r="WPT14" s="242"/>
      <c r="WPU14" s="242"/>
      <c r="WPV14" s="242"/>
      <c r="WPW14" s="242"/>
      <c r="WPX14" s="242"/>
      <c r="WPY14" s="242"/>
      <c r="WPZ14" s="242"/>
      <c r="WQA14" s="242"/>
      <c r="WQB14" s="242"/>
      <c r="WQC14" s="242"/>
      <c r="WQD14" s="242"/>
      <c r="WQE14" s="242"/>
      <c r="WQF14" s="242"/>
      <c r="WQG14" s="242"/>
      <c r="WQH14" s="242"/>
      <c r="WQI14" s="242"/>
      <c r="WQJ14" s="242"/>
      <c r="WQK14" s="242"/>
      <c r="WQL14" s="242"/>
      <c r="WQM14" s="242"/>
      <c r="WQN14" s="242"/>
      <c r="WQO14" s="242"/>
      <c r="WQP14" s="242"/>
      <c r="WQQ14" s="242"/>
      <c r="WQR14" s="242"/>
      <c r="WQS14" s="242"/>
      <c r="WQT14" s="242"/>
      <c r="WQU14" s="242"/>
      <c r="WQV14" s="242"/>
      <c r="WQW14" s="242"/>
      <c r="WQX14" s="242"/>
      <c r="WQY14" s="242"/>
      <c r="WQZ14" s="242"/>
      <c r="WRA14" s="242"/>
      <c r="WRB14" s="242"/>
      <c r="WRC14" s="242"/>
      <c r="WRD14" s="242"/>
      <c r="WRE14" s="242"/>
      <c r="WRF14" s="242"/>
      <c r="WRG14" s="242"/>
      <c r="WRH14" s="242"/>
      <c r="WRI14" s="242"/>
      <c r="WRJ14" s="242"/>
      <c r="WRK14" s="242"/>
      <c r="WRL14" s="242"/>
      <c r="WRM14" s="242"/>
      <c r="WRN14" s="242"/>
      <c r="WRO14" s="242"/>
      <c r="WRP14" s="242"/>
      <c r="WRQ14" s="242"/>
      <c r="WRR14" s="242"/>
      <c r="WRS14" s="242"/>
      <c r="WRT14" s="242"/>
      <c r="WRU14" s="242"/>
      <c r="WRV14" s="242"/>
      <c r="WRW14" s="242"/>
      <c r="WRX14" s="242"/>
      <c r="WRY14" s="242"/>
      <c r="WRZ14" s="242"/>
      <c r="WSA14" s="242"/>
      <c r="WSB14" s="242"/>
      <c r="WSC14" s="242"/>
      <c r="WSD14" s="242"/>
      <c r="WSE14" s="242"/>
      <c r="WSF14" s="242"/>
      <c r="WSG14" s="242"/>
      <c r="WSH14" s="242"/>
      <c r="WSI14" s="242"/>
      <c r="WSJ14" s="242"/>
      <c r="WSK14" s="242"/>
      <c r="WSL14" s="242"/>
      <c r="WSM14" s="242"/>
      <c r="WSN14" s="242"/>
      <c r="WSO14" s="242"/>
      <c r="WSP14" s="242"/>
      <c r="WSQ14" s="242"/>
      <c r="WSR14" s="242"/>
      <c r="WSS14" s="242"/>
      <c r="WST14" s="242"/>
      <c r="WSU14" s="242"/>
      <c r="WSV14" s="242"/>
      <c r="WSW14" s="242"/>
      <c r="WSX14" s="242"/>
      <c r="WSY14" s="242"/>
      <c r="WSZ14" s="242"/>
      <c r="WTA14" s="242"/>
      <c r="WTB14" s="242"/>
      <c r="WTC14" s="242"/>
      <c r="WTD14" s="242"/>
      <c r="WTE14" s="242"/>
      <c r="WTF14" s="242"/>
      <c r="WTG14" s="242"/>
      <c r="WTH14" s="242"/>
      <c r="WTI14" s="242"/>
      <c r="WTJ14" s="242"/>
      <c r="WTK14" s="242"/>
      <c r="WTL14" s="242"/>
      <c r="WTM14" s="242"/>
      <c r="WTN14" s="242"/>
      <c r="WTO14" s="242"/>
      <c r="WTP14" s="242"/>
      <c r="WTQ14" s="242"/>
      <c r="WTR14" s="242"/>
      <c r="WTS14" s="242"/>
      <c r="WTT14" s="242"/>
      <c r="WTU14" s="242"/>
      <c r="WTV14" s="242"/>
      <c r="WTW14" s="242"/>
      <c r="WTX14" s="242"/>
      <c r="WTY14" s="242"/>
      <c r="WTZ14" s="242"/>
      <c r="WUA14" s="242"/>
      <c r="WUB14" s="242"/>
      <c r="WUC14" s="242"/>
      <c r="WUD14" s="242"/>
      <c r="WUE14" s="242"/>
      <c r="WUF14" s="242"/>
      <c r="WUG14" s="242"/>
      <c r="WUH14" s="242"/>
      <c r="WUI14" s="242"/>
      <c r="WUJ14" s="242"/>
      <c r="WUK14" s="242"/>
      <c r="WUL14" s="242"/>
      <c r="WUM14" s="242"/>
      <c r="WUN14" s="242"/>
      <c r="WUO14" s="242"/>
      <c r="WUP14" s="242"/>
      <c r="WUQ14" s="242"/>
      <c r="WUR14" s="242"/>
      <c r="WUS14" s="242"/>
      <c r="WUT14" s="242"/>
      <c r="WUU14" s="242"/>
      <c r="WUV14" s="242"/>
      <c r="WUW14" s="242"/>
      <c r="WUX14" s="242"/>
      <c r="WUY14" s="242"/>
      <c r="WUZ14" s="242"/>
      <c r="WVA14" s="242"/>
      <c r="WVB14" s="242"/>
      <c r="WVC14" s="242"/>
      <c r="WVD14" s="242"/>
      <c r="WVE14" s="242"/>
      <c r="WVF14" s="242"/>
      <c r="WVG14" s="242"/>
      <c r="WVH14" s="242"/>
      <c r="WVI14" s="242"/>
      <c r="WVJ14" s="242"/>
      <c r="WVK14" s="242"/>
      <c r="WVL14" s="242"/>
      <c r="WVM14" s="242"/>
      <c r="WVN14" s="242"/>
      <c r="WVO14" s="242"/>
      <c r="WVP14" s="242"/>
      <c r="WVQ14" s="242"/>
      <c r="WVR14" s="242"/>
      <c r="WVS14" s="242"/>
      <c r="WVT14" s="242"/>
      <c r="WVU14" s="242"/>
      <c r="WVV14" s="242"/>
      <c r="WVW14" s="242"/>
      <c r="WVX14" s="242"/>
      <c r="WVY14" s="242"/>
      <c r="WVZ14" s="242"/>
      <c r="WWA14" s="242"/>
      <c r="WWB14" s="242"/>
      <c r="WWC14" s="242"/>
      <c r="WWD14" s="242"/>
      <c r="WWE14" s="242"/>
      <c r="WWF14" s="242"/>
      <c r="WWG14" s="242"/>
      <c r="WWH14" s="242"/>
      <c r="WWI14" s="242"/>
      <c r="WWJ14" s="242"/>
      <c r="WWK14" s="242"/>
      <c r="WWL14" s="242"/>
      <c r="WWM14" s="242"/>
      <c r="WWN14" s="242"/>
      <c r="WWO14" s="242"/>
      <c r="WWP14" s="242"/>
      <c r="WWQ14" s="242"/>
      <c r="WWR14" s="242"/>
      <c r="WWS14" s="242"/>
      <c r="WWT14" s="242"/>
      <c r="WWU14" s="242"/>
      <c r="WWV14" s="242"/>
      <c r="WWW14" s="242"/>
      <c r="WWX14" s="242"/>
      <c r="WWY14" s="242"/>
      <c r="WWZ14" s="242"/>
      <c r="WXA14" s="242"/>
      <c r="WXB14" s="242"/>
      <c r="WXC14" s="242"/>
      <c r="WXD14" s="242"/>
      <c r="WXE14" s="242"/>
      <c r="WXF14" s="242"/>
      <c r="WXG14" s="242"/>
      <c r="WXH14" s="242"/>
      <c r="WXI14" s="242"/>
      <c r="WXJ14" s="242"/>
      <c r="WXK14" s="242"/>
      <c r="WXL14" s="242"/>
      <c r="WXM14" s="242"/>
      <c r="WXN14" s="242"/>
      <c r="WXO14" s="242"/>
      <c r="WXP14" s="242"/>
      <c r="WXQ14" s="242"/>
      <c r="WXR14" s="242"/>
      <c r="WXS14" s="242"/>
      <c r="WXT14" s="242"/>
      <c r="WXU14" s="242"/>
      <c r="WXV14" s="242"/>
      <c r="WXW14" s="242"/>
      <c r="WXX14" s="242"/>
      <c r="WXY14" s="242"/>
      <c r="WXZ14" s="242"/>
      <c r="WYA14" s="242"/>
      <c r="WYB14" s="242"/>
      <c r="WYC14" s="242"/>
      <c r="WYD14" s="242"/>
      <c r="WYE14" s="242"/>
      <c r="WYF14" s="242"/>
      <c r="WYG14" s="242"/>
      <c r="WYH14" s="242"/>
      <c r="WYI14" s="242"/>
      <c r="WYJ14" s="242"/>
      <c r="WYK14" s="242"/>
      <c r="WYL14" s="242"/>
      <c r="WYM14" s="242"/>
      <c r="WYN14" s="242"/>
      <c r="WYO14" s="242"/>
      <c r="WYP14" s="242"/>
      <c r="WYQ14" s="242"/>
      <c r="WYR14" s="242"/>
      <c r="WYS14" s="242"/>
      <c r="WYT14" s="242"/>
      <c r="WYU14" s="242"/>
      <c r="WYV14" s="242"/>
      <c r="WYW14" s="242"/>
      <c r="WYX14" s="242"/>
      <c r="WYY14" s="242"/>
      <c r="WYZ14" s="242"/>
      <c r="WZA14" s="242"/>
      <c r="WZB14" s="242"/>
      <c r="WZC14" s="242"/>
      <c r="WZD14" s="242"/>
      <c r="WZE14" s="242"/>
      <c r="WZF14" s="242"/>
      <c r="WZG14" s="242"/>
      <c r="WZH14" s="242"/>
      <c r="WZI14" s="242"/>
      <c r="WZJ14" s="242"/>
      <c r="WZK14" s="242"/>
      <c r="WZL14" s="242"/>
      <c r="WZM14" s="242"/>
      <c r="WZN14" s="242"/>
      <c r="WZO14" s="242"/>
      <c r="WZP14" s="242"/>
      <c r="WZQ14" s="242"/>
      <c r="WZR14" s="242"/>
      <c r="WZS14" s="242"/>
      <c r="WZT14" s="242"/>
      <c r="WZU14" s="242"/>
      <c r="WZV14" s="242"/>
      <c r="WZW14" s="242"/>
      <c r="WZX14" s="242"/>
      <c r="WZY14" s="242"/>
      <c r="WZZ14" s="242"/>
      <c r="XAA14" s="242"/>
      <c r="XAB14" s="242"/>
      <c r="XAC14" s="242"/>
      <c r="XAD14" s="242"/>
      <c r="XAE14" s="242"/>
      <c r="XAF14" s="242"/>
      <c r="XAG14" s="242"/>
      <c r="XAH14" s="242"/>
      <c r="XAI14" s="242"/>
      <c r="XAJ14" s="242"/>
      <c r="XAK14" s="242"/>
      <c r="XAL14" s="242"/>
      <c r="XAM14" s="242"/>
      <c r="XAN14" s="242"/>
      <c r="XAO14" s="242"/>
      <c r="XAP14" s="242"/>
      <c r="XAQ14" s="242"/>
      <c r="XAR14" s="242"/>
      <c r="XAS14" s="242"/>
      <c r="XAT14" s="242"/>
      <c r="XAU14" s="242"/>
      <c r="XAV14" s="242"/>
      <c r="XAW14" s="242"/>
      <c r="XAX14" s="242"/>
      <c r="XAY14" s="242"/>
      <c r="XAZ14" s="242"/>
      <c r="XBA14" s="242"/>
      <c r="XBB14" s="242"/>
      <c r="XBC14" s="242"/>
      <c r="XBD14" s="242"/>
      <c r="XBE14" s="242"/>
      <c r="XBF14" s="242"/>
      <c r="XBG14" s="242"/>
      <c r="XBH14" s="242"/>
      <c r="XBI14" s="242"/>
      <c r="XBJ14" s="242"/>
      <c r="XBK14" s="242"/>
      <c r="XBL14" s="242"/>
      <c r="XBM14" s="242"/>
      <c r="XBN14" s="242"/>
      <c r="XBO14" s="242"/>
      <c r="XBP14" s="242"/>
      <c r="XBQ14" s="242"/>
      <c r="XBR14" s="242"/>
      <c r="XBS14" s="242"/>
      <c r="XBT14" s="242"/>
      <c r="XBU14" s="242"/>
      <c r="XBV14" s="242"/>
      <c r="XBW14" s="242"/>
      <c r="XBX14" s="242"/>
      <c r="XBY14" s="242"/>
      <c r="XBZ14" s="242"/>
      <c r="XCA14" s="242"/>
      <c r="XCB14" s="242"/>
      <c r="XCC14" s="242"/>
      <c r="XCD14" s="242"/>
      <c r="XCE14" s="242"/>
      <c r="XCF14" s="242"/>
      <c r="XCG14" s="242"/>
      <c r="XCH14" s="242"/>
      <c r="XCI14" s="242"/>
      <c r="XCJ14" s="242"/>
      <c r="XCK14" s="242"/>
      <c r="XCL14" s="242"/>
      <c r="XCM14" s="242"/>
      <c r="XCN14" s="242"/>
      <c r="XCO14" s="242"/>
      <c r="XCP14" s="242"/>
      <c r="XCQ14" s="242"/>
      <c r="XCR14" s="242"/>
      <c r="XCS14" s="242"/>
      <c r="XCT14" s="242"/>
      <c r="XCU14" s="242"/>
      <c r="XCV14" s="242"/>
      <c r="XCW14" s="242"/>
      <c r="XCX14" s="242"/>
      <c r="XCY14" s="242"/>
      <c r="XCZ14" s="242"/>
      <c r="XDA14" s="242"/>
      <c r="XDB14" s="242"/>
      <c r="XDC14" s="242"/>
      <c r="XDD14" s="242"/>
      <c r="XDE14" s="242"/>
      <c r="XDF14" s="242"/>
      <c r="XDG14" s="242"/>
      <c r="XDH14" s="242"/>
      <c r="XDI14" s="242"/>
      <c r="XDJ14" s="242"/>
      <c r="XDK14" s="242"/>
      <c r="XDL14" s="242"/>
      <c r="XDM14" s="242"/>
      <c r="XDN14" s="242"/>
      <c r="XDO14" s="242"/>
      <c r="XDP14" s="242"/>
      <c r="XDQ14" s="242"/>
      <c r="XDR14" s="242"/>
      <c r="XDS14" s="242"/>
      <c r="XDT14" s="242"/>
      <c r="XDU14" s="242"/>
      <c r="XDV14" s="242"/>
      <c r="XDW14" s="242"/>
      <c r="XDX14" s="242"/>
      <c r="XDY14" s="242"/>
      <c r="XDZ14" s="242"/>
      <c r="XEA14" s="242"/>
      <c r="XEB14" s="242"/>
      <c r="XEC14" s="242"/>
      <c r="XED14" s="242"/>
      <c r="XEE14" s="242"/>
      <c r="XEF14" s="242"/>
    </row>
    <row r="15" spans="1:16360" s="225" customFormat="1" ht="39.75" customHeight="1" x14ac:dyDescent="0.3">
      <c r="A15" s="260" t="s">
        <v>326</v>
      </c>
      <c r="B15" s="261" t="s">
        <v>18</v>
      </c>
      <c r="C15" s="262"/>
      <c r="D15" s="263" t="s">
        <v>327</v>
      </c>
      <c r="E15" s="264"/>
      <c r="F15" s="265"/>
      <c r="G15" s="266"/>
      <c r="H15" s="267">
        <v>195</v>
      </c>
      <c r="I15" s="268">
        <v>132</v>
      </c>
      <c r="J15" s="269">
        <v>4</v>
      </c>
      <c r="K15" s="269"/>
      <c r="L15" s="269">
        <v>128</v>
      </c>
      <c r="M15" s="270">
        <v>63</v>
      </c>
      <c r="N15" s="239">
        <v>4</v>
      </c>
      <c r="AC15" s="295"/>
    </row>
    <row r="16" spans="1:16360" s="225" customFormat="1" ht="39.75" customHeight="1" x14ac:dyDescent="0.3">
      <c r="A16" s="224"/>
      <c r="C16" s="226"/>
      <c r="D16" s="227"/>
      <c r="E16" s="227"/>
      <c r="F16" s="226"/>
      <c r="G16" s="226"/>
      <c r="H16" s="226"/>
    </row>
    <row r="17" spans="1:16360" s="225" customFormat="1" ht="39.75" customHeight="1" x14ac:dyDescent="0.3">
      <c r="A17" s="224"/>
      <c r="C17" s="226"/>
      <c r="D17" s="227"/>
      <c r="E17" s="227"/>
      <c r="F17" s="226"/>
      <c r="G17" s="226"/>
      <c r="H17" s="226"/>
    </row>
    <row r="18" spans="1:16360" s="225" customFormat="1" ht="39.75" customHeight="1" x14ac:dyDescent="0.3">
      <c r="A18" s="224"/>
      <c r="B18" s="294" t="s">
        <v>350</v>
      </c>
      <c r="C18" s="226"/>
      <c r="D18" s="227"/>
      <c r="E18" s="227"/>
      <c r="F18" s="226"/>
      <c r="G18" s="226"/>
      <c r="H18" s="226"/>
    </row>
    <row r="19" spans="1:16360" s="225" customFormat="1" ht="39.75" customHeight="1" x14ac:dyDescent="0.3">
      <c r="A19" s="228" t="s">
        <v>92</v>
      </c>
      <c r="B19" s="229" t="s">
        <v>16</v>
      </c>
      <c r="C19" s="230"/>
      <c r="D19" s="231"/>
      <c r="E19" s="232"/>
      <c r="F19" s="233"/>
      <c r="G19" s="234">
        <v>3.5</v>
      </c>
      <c r="H19" s="235">
        <v>105</v>
      </c>
      <c r="I19" s="236">
        <f>SUM(J19:L19)</f>
        <v>18</v>
      </c>
      <c r="J19" s="237"/>
      <c r="K19" s="237"/>
      <c r="L19" s="237">
        <v>18</v>
      </c>
      <c r="M19" s="238">
        <v>69</v>
      </c>
      <c r="N19" s="240">
        <v>2</v>
      </c>
      <c r="O19" s="242"/>
      <c r="P19" s="242"/>
      <c r="Q19" s="242"/>
      <c r="R19" s="242"/>
      <c r="S19" s="242"/>
      <c r="T19" s="242"/>
      <c r="U19" s="242"/>
      <c r="V19" s="242"/>
      <c r="W19" s="242"/>
      <c r="X19" s="242"/>
      <c r="Y19" s="242"/>
      <c r="Z19" s="242"/>
      <c r="AA19" s="242"/>
      <c r="AB19" s="242"/>
      <c r="AC19" s="296"/>
      <c r="AD19" s="242"/>
      <c r="AE19" s="242"/>
      <c r="AF19" s="242"/>
      <c r="AG19" s="242"/>
      <c r="AH19" s="242"/>
      <c r="AI19" s="242"/>
      <c r="AJ19" s="242"/>
      <c r="AK19" s="242"/>
      <c r="AL19" s="242"/>
      <c r="AM19" s="242"/>
      <c r="AN19" s="242"/>
      <c r="AO19" s="242"/>
      <c r="AP19" s="242"/>
      <c r="AQ19" s="242"/>
      <c r="AR19" s="242"/>
      <c r="AS19" s="242"/>
      <c r="AT19" s="242"/>
      <c r="AU19" s="242"/>
      <c r="AV19" s="242"/>
      <c r="AW19" s="242"/>
      <c r="AX19" s="242"/>
      <c r="AY19" s="242"/>
      <c r="AZ19" s="242"/>
      <c r="BA19" s="242"/>
      <c r="BB19" s="242"/>
      <c r="BC19" s="242"/>
      <c r="BD19" s="242"/>
      <c r="BE19" s="242"/>
      <c r="BF19" s="242"/>
      <c r="BG19" s="242"/>
      <c r="BH19" s="242"/>
      <c r="BI19" s="242"/>
      <c r="BJ19" s="242"/>
      <c r="BK19" s="242"/>
      <c r="BL19" s="242"/>
      <c r="BM19" s="242"/>
      <c r="BN19" s="242"/>
      <c r="BO19" s="242"/>
      <c r="BP19" s="242"/>
      <c r="BQ19" s="242"/>
      <c r="BR19" s="242"/>
      <c r="BS19" s="242"/>
      <c r="BT19" s="242"/>
      <c r="BU19" s="242"/>
      <c r="BV19" s="242"/>
      <c r="BW19" s="242"/>
      <c r="BX19" s="242"/>
      <c r="BY19" s="242"/>
      <c r="BZ19" s="242"/>
      <c r="CA19" s="242"/>
      <c r="CB19" s="242"/>
      <c r="CC19" s="242"/>
      <c r="CD19" s="242"/>
      <c r="CE19" s="242"/>
      <c r="CF19" s="242"/>
      <c r="CG19" s="242"/>
      <c r="CH19" s="242"/>
      <c r="CI19" s="242"/>
      <c r="CJ19" s="242"/>
      <c r="CK19" s="242"/>
      <c r="CL19" s="242"/>
      <c r="CM19" s="242"/>
      <c r="CN19" s="242"/>
      <c r="CO19" s="242"/>
      <c r="CP19" s="242"/>
      <c r="CQ19" s="242"/>
      <c r="CR19" s="242"/>
      <c r="CS19" s="242"/>
      <c r="CT19" s="242"/>
      <c r="CU19" s="242"/>
      <c r="CV19" s="242"/>
      <c r="CW19" s="242"/>
      <c r="CX19" s="242"/>
      <c r="CY19" s="242"/>
      <c r="CZ19" s="242"/>
      <c r="DA19" s="242"/>
      <c r="DB19" s="242"/>
      <c r="DC19" s="242"/>
      <c r="DD19" s="242"/>
      <c r="DE19" s="242"/>
      <c r="DF19" s="242"/>
      <c r="DG19" s="242"/>
      <c r="DH19" s="242"/>
      <c r="DI19" s="242"/>
      <c r="DJ19" s="242"/>
      <c r="DK19" s="242"/>
      <c r="DL19" s="242"/>
      <c r="DM19" s="242"/>
      <c r="DN19" s="242"/>
      <c r="DO19" s="242"/>
      <c r="DP19" s="242"/>
      <c r="DQ19" s="242"/>
      <c r="DR19" s="242"/>
      <c r="DS19" s="242"/>
      <c r="DT19" s="242"/>
      <c r="DU19" s="242"/>
      <c r="DV19" s="242"/>
      <c r="DW19" s="242"/>
      <c r="DX19" s="242"/>
      <c r="DY19" s="242"/>
      <c r="DZ19" s="242"/>
      <c r="EA19" s="242"/>
      <c r="EB19" s="242"/>
      <c r="EC19" s="242"/>
      <c r="ED19" s="242"/>
      <c r="EE19" s="242"/>
      <c r="EF19" s="242"/>
      <c r="EG19" s="242"/>
      <c r="EH19" s="242"/>
      <c r="EI19" s="242"/>
      <c r="EJ19" s="242"/>
      <c r="EK19" s="242"/>
      <c r="EL19" s="242"/>
      <c r="EM19" s="242"/>
      <c r="EN19" s="242"/>
      <c r="EO19" s="242"/>
      <c r="EP19" s="242"/>
      <c r="EQ19" s="242"/>
      <c r="ER19" s="242"/>
      <c r="ES19" s="242"/>
      <c r="ET19" s="242"/>
      <c r="EU19" s="242"/>
      <c r="EV19" s="242"/>
      <c r="EW19" s="242"/>
      <c r="EX19" s="242"/>
      <c r="EY19" s="242"/>
      <c r="EZ19" s="242"/>
      <c r="FA19" s="242"/>
      <c r="FB19" s="242"/>
      <c r="FC19" s="242"/>
      <c r="FD19" s="242"/>
      <c r="FE19" s="242"/>
      <c r="FF19" s="242"/>
      <c r="FG19" s="242"/>
      <c r="FH19" s="242"/>
      <c r="FI19" s="242"/>
      <c r="FJ19" s="242"/>
      <c r="FK19" s="242"/>
      <c r="FL19" s="242"/>
      <c r="FM19" s="242"/>
      <c r="FN19" s="242"/>
      <c r="FO19" s="242"/>
      <c r="FP19" s="242"/>
      <c r="FQ19" s="242"/>
      <c r="FR19" s="242"/>
      <c r="FS19" s="242"/>
      <c r="FT19" s="242"/>
      <c r="FU19" s="242"/>
      <c r="FV19" s="242"/>
      <c r="FW19" s="242"/>
      <c r="FX19" s="242"/>
      <c r="FY19" s="242"/>
      <c r="FZ19" s="242"/>
      <c r="GA19" s="242"/>
      <c r="GB19" s="242"/>
      <c r="GC19" s="242"/>
      <c r="GD19" s="242"/>
      <c r="GE19" s="242"/>
      <c r="GF19" s="242"/>
      <c r="GG19" s="242"/>
      <c r="GH19" s="242"/>
      <c r="GI19" s="242"/>
      <c r="GJ19" s="242"/>
      <c r="GK19" s="242"/>
      <c r="GL19" s="242"/>
      <c r="GM19" s="242"/>
      <c r="GN19" s="242"/>
      <c r="GO19" s="242"/>
      <c r="GP19" s="242"/>
      <c r="GQ19" s="242"/>
      <c r="GR19" s="242"/>
      <c r="GS19" s="242"/>
      <c r="GT19" s="242"/>
      <c r="GU19" s="242"/>
      <c r="GV19" s="242"/>
      <c r="GW19" s="242"/>
      <c r="GX19" s="242"/>
      <c r="GY19" s="242"/>
      <c r="GZ19" s="242"/>
      <c r="HA19" s="242"/>
      <c r="HB19" s="242"/>
      <c r="HC19" s="242"/>
      <c r="HD19" s="242"/>
      <c r="HE19" s="242"/>
      <c r="HF19" s="242"/>
      <c r="HG19" s="242"/>
      <c r="HH19" s="242"/>
      <c r="HI19" s="242"/>
      <c r="HJ19" s="242"/>
      <c r="HK19" s="242"/>
      <c r="HL19" s="242"/>
      <c r="HM19" s="242"/>
      <c r="HN19" s="242"/>
      <c r="HO19" s="242"/>
      <c r="HP19" s="242"/>
      <c r="HQ19" s="242"/>
      <c r="HR19" s="242"/>
      <c r="HS19" s="242"/>
      <c r="HT19" s="242"/>
      <c r="HU19" s="242"/>
      <c r="HV19" s="242"/>
      <c r="HW19" s="242"/>
      <c r="HX19" s="242"/>
      <c r="HY19" s="242"/>
      <c r="HZ19" s="242"/>
      <c r="IA19" s="242"/>
      <c r="IB19" s="242"/>
      <c r="IC19" s="242"/>
      <c r="ID19" s="242"/>
      <c r="IE19" s="242"/>
      <c r="IF19" s="242"/>
      <c r="IG19" s="242"/>
      <c r="IH19" s="242"/>
      <c r="II19" s="242"/>
      <c r="IJ19" s="242"/>
      <c r="IK19" s="242"/>
      <c r="IL19" s="242"/>
      <c r="IM19" s="242"/>
      <c r="IN19" s="242"/>
      <c r="IO19" s="242"/>
      <c r="IP19" s="242"/>
      <c r="IQ19" s="242"/>
      <c r="IR19" s="242"/>
      <c r="IS19" s="242"/>
      <c r="IT19" s="242"/>
      <c r="IU19" s="242"/>
      <c r="IV19" s="242"/>
      <c r="IW19" s="242"/>
      <c r="IX19" s="242"/>
      <c r="IY19" s="242"/>
      <c r="IZ19" s="242"/>
      <c r="JA19" s="242"/>
      <c r="JB19" s="242"/>
      <c r="JC19" s="242"/>
      <c r="JD19" s="242"/>
      <c r="JE19" s="242"/>
      <c r="JF19" s="242"/>
      <c r="JG19" s="242"/>
      <c r="JH19" s="242"/>
      <c r="JI19" s="242"/>
      <c r="JJ19" s="242"/>
      <c r="JK19" s="242"/>
      <c r="JL19" s="242"/>
      <c r="JM19" s="242"/>
      <c r="JN19" s="242"/>
      <c r="JO19" s="242"/>
      <c r="JP19" s="242"/>
      <c r="JQ19" s="242"/>
      <c r="JR19" s="242"/>
      <c r="JS19" s="242"/>
      <c r="JT19" s="242"/>
      <c r="JU19" s="242"/>
      <c r="JV19" s="242"/>
      <c r="JW19" s="242"/>
      <c r="JX19" s="242"/>
      <c r="JY19" s="242"/>
      <c r="JZ19" s="242"/>
      <c r="KA19" s="242"/>
      <c r="KB19" s="242"/>
      <c r="KC19" s="242"/>
      <c r="KD19" s="242"/>
      <c r="KE19" s="242"/>
      <c r="KF19" s="242"/>
      <c r="KG19" s="242"/>
      <c r="KH19" s="242"/>
      <c r="KI19" s="242"/>
      <c r="KJ19" s="242"/>
      <c r="KK19" s="242"/>
      <c r="KL19" s="242"/>
      <c r="KM19" s="242"/>
      <c r="KN19" s="242"/>
      <c r="KO19" s="242"/>
      <c r="KP19" s="242"/>
      <c r="KQ19" s="242"/>
      <c r="KR19" s="242"/>
      <c r="KS19" s="242"/>
      <c r="KT19" s="242"/>
      <c r="KU19" s="242"/>
      <c r="KV19" s="242"/>
      <c r="KW19" s="242"/>
      <c r="KX19" s="242"/>
      <c r="KY19" s="242"/>
      <c r="KZ19" s="242"/>
      <c r="LA19" s="242"/>
      <c r="LB19" s="242"/>
      <c r="LC19" s="242"/>
      <c r="LD19" s="242"/>
      <c r="LE19" s="242"/>
      <c r="LF19" s="242"/>
      <c r="LG19" s="242"/>
      <c r="LH19" s="242"/>
      <c r="LI19" s="242"/>
      <c r="LJ19" s="242"/>
      <c r="LK19" s="242"/>
      <c r="LL19" s="242"/>
      <c r="LM19" s="242"/>
      <c r="LN19" s="242"/>
      <c r="LO19" s="242"/>
      <c r="LP19" s="242"/>
      <c r="LQ19" s="242"/>
      <c r="LR19" s="242"/>
      <c r="LS19" s="242"/>
      <c r="LT19" s="242"/>
      <c r="LU19" s="242"/>
      <c r="LV19" s="242"/>
      <c r="LW19" s="242"/>
      <c r="LX19" s="242"/>
      <c r="LY19" s="242"/>
      <c r="LZ19" s="242"/>
      <c r="MA19" s="242"/>
      <c r="MB19" s="242"/>
      <c r="MC19" s="242"/>
      <c r="MD19" s="242"/>
      <c r="ME19" s="242"/>
      <c r="MF19" s="242"/>
      <c r="MG19" s="242"/>
      <c r="MH19" s="242"/>
      <c r="MI19" s="242"/>
      <c r="MJ19" s="242"/>
      <c r="MK19" s="242"/>
      <c r="ML19" s="242"/>
      <c r="MM19" s="242"/>
      <c r="MN19" s="242"/>
      <c r="MO19" s="242"/>
      <c r="MP19" s="242"/>
      <c r="MQ19" s="242"/>
      <c r="MR19" s="242"/>
      <c r="MS19" s="242"/>
      <c r="MT19" s="242"/>
      <c r="MU19" s="242"/>
      <c r="MV19" s="242"/>
      <c r="MW19" s="242"/>
      <c r="MX19" s="242"/>
      <c r="MY19" s="242"/>
      <c r="MZ19" s="242"/>
      <c r="NA19" s="242"/>
      <c r="NB19" s="242"/>
      <c r="NC19" s="242"/>
      <c r="ND19" s="242"/>
      <c r="NE19" s="242"/>
      <c r="NF19" s="242"/>
      <c r="NG19" s="242"/>
      <c r="NH19" s="242"/>
      <c r="NI19" s="242"/>
      <c r="NJ19" s="242"/>
      <c r="NK19" s="242"/>
      <c r="NL19" s="242"/>
      <c r="NM19" s="242"/>
      <c r="NN19" s="242"/>
      <c r="NO19" s="242"/>
      <c r="NP19" s="242"/>
      <c r="NQ19" s="242"/>
      <c r="NR19" s="242"/>
      <c r="NS19" s="242"/>
      <c r="NT19" s="242"/>
      <c r="NU19" s="242"/>
      <c r="NV19" s="242"/>
      <c r="NW19" s="242"/>
      <c r="NX19" s="242"/>
      <c r="NY19" s="242"/>
      <c r="NZ19" s="242"/>
      <c r="OA19" s="242"/>
      <c r="OB19" s="242"/>
      <c r="OC19" s="242"/>
      <c r="OD19" s="242"/>
      <c r="OE19" s="242"/>
      <c r="OF19" s="242"/>
      <c r="OG19" s="242"/>
      <c r="OH19" s="242"/>
      <c r="OI19" s="242"/>
      <c r="OJ19" s="242"/>
      <c r="OK19" s="242"/>
      <c r="OL19" s="242"/>
      <c r="OM19" s="242"/>
      <c r="ON19" s="242"/>
      <c r="OO19" s="242"/>
      <c r="OP19" s="242"/>
      <c r="OQ19" s="242"/>
      <c r="OR19" s="242"/>
      <c r="OS19" s="242"/>
      <c r="OT19" s="242"/>
      <c r="OU19" s="242"/>
      <c r="OV19" s="242"/>
      <c r="OW19" s="242"/>
      <c r="OX19" s="242"/>
      <c r="OY19" s="242"/>
      <c r="OZ19" s="242"/>
      <c r="PA19" s="242"/>
      <c r="PB19" s="242"/>
      <c r="PC19" s="242"/>
      <c r="PD19" s="242"/>
      <c r="PE19" s="242"/>
      <c r="PF19" s="242"/>
      <c r="PG19" s="242"/>
      <c r="PH19" s="242"/>
      <c r="PI19" s="242"/>
      <c r="PJ19" s="242"/>
      <c r="PK19" s="242"/>
      <c r="PL19" s="242"/>
      <c r="PM19" s="242"/>
      <c r="PN19" s="242"/>
      <c r="PO19" s="242"/>
      <c r="PP19" s="242"/>
      <c r="PQ19" s="242"/>
      <c r="PR19" s="242"/>
      <c r="PS19" s="242"/>
      <c r="PT19" s="242"/>
      <c r="PU19" s="242"/>
      <c r="PV19" s="242"/>
      <c r="PW19" s="242"/>
      <c r="PX19" s="242"/>
      <c r="PY19" s="242"/>
      <c r="PZ19" s="242"/>
      <c r="QA19" s="242"/>
      <c r="QB19" s="242"/>
      <c r="QC19" s="242"/>
      <c r="QD19" s="242"/>
      <c r="QE19" s="242"/>
      <c r="QF19" s="242"/>
      <c r="QG19" s="242"/>
      <c r="QH19" s="242"/>
      <c r="QI19" s="242"/>
      <c r="QJ19" s="242"/>
      <c r="QK19" s="242"/>
      <c r="QL19" s="242"/>
      <c r="QM19" s="242"/>
      <c r="QN19" s="242"/>
      <c r="QO19" s="242"/>
      <c r="QP19" s="242"/>
      <c r="QQ19" s="242"/>
      <c r="QR19" s="242"/>
      <c r="QS19" s="242"/>
      <c r="QT19" s="242"/>
      <c r="QU19" s="242"/>
      <c r="QV19" s="242"/>
      <c r="QW19" s="242"/>
      <c r="QX19" s="242"/>
      <c r="QY19" s="242"/>
      <c r="QZ19" s="242"/>
      <c r="RA19" s="242"/>
      <c r="RB19" s="242"/>
      <c r="RC19" s="242"/>
      <c r="RD19" s="242"/>
      <c r="RE19" s="242"/>
      <c r="RF19" s="242"/>
      <c r="RG19" s="242"/>
      <c r="RH19" s="242"/>
      <c r="RI19" s="242"/>
      <c r="RJ19" s="242"/>
      <c r="RK19" s="242"/>
      <c r="RL19" s="242"/>
      <c r="RM19" s="242"/>
      <c r="RN19" s="242"/>
      <c r="RO19" s="242"/>
      <c r="RP19" s="242"/>
      <c r="RQ19" s="242"/>
      <c r="RR19" s="242"/>
      <c r="RS19" s="242"/>
      <c r="RT19" s="242"/>
      <c r="RU19" s="242"/>
      <c r="RV19" s="242"/>
      <c r="RW19" s="242"/>
      <c r="RX19" s="242"/>
      <c r="RY19" s="242"/>
      <c r="RZ19" s="242"/>
      <c r="SA19" s="242"/>
      <c r="SB19" s="242"/>
      <c r="SC19" s="242"/>
      <c r="SD19" s="242"/>
      <c r="SE19" s="242"/>
      <c r="SF19" s="242"/>
      <c r="SG19" s="242"/>
      <c r="SH19" s="242"/>
      <c r="SI19" s="242"/>
      <c r="SJ19" s="242"/>
      <c r="SK19" s="242"/>
      <c r="SL19" s="242"/>
      <c r="SM19" s="242"/>
      <c r="SN19" s="242"/>
      <c r="SO19" s="242"/>
      <c r="SP19" s="242"/>
      <c r="SQ19" s="242"/>
      <c r="SR19" s="242"/>
      <c r="SS19" s="242"/>
      <c r="ST19" s="242"/>
      <c r="SU19" s="242"/>
      <c r="SV19" s="242"/>
      <c r="SW19" s="242"/>
      <c r="SX19" s="242"/>
      <c r="SY19" s="242"/>
      <c r="SZ19" s="242"/>
      <c r="TA19" s="242"/>
      <c r="TB19" s="242"/>
      <c r="TC19" s="242"/>
      <c r="TD19" s="242"/>
      <c r="TE19" s="242"/>
      <c r="TF19" s="242"/>
      <c r="TG19" s="242"/>
      <c r="TH19" s="242"/>
      <c r="TI19" s="242"/>
      <c r="TJ19" s="242"/>
      <c r="TK19" s="242"/>
      <c r="TL19" s="242"/>
      <c r="TM19" s="242"/>
      <c r="TN19" s="242"/>
      <c r="TO19" s="242"/>
      <c r="TP19" s="242"/>
      <c r="TQ19" s="242"/>
      <c r="TR19" s="242"/>
      <c r="TS19" s="242"/>
      <c r="TT19" s="242"/>
      <c r="TU19" s="242"/>
      <c r="TV19" s="242"/>
      <c r="TW19" s="242"/>
      <c r="TX19" s="242"/>
      <c r="TY19" s="242"/>
      <c r="TZ19" s="242"/>
      <c r="UA19" s="242"/>
      <c r="UB19" s="242"/>
      <c r="UC19" s="242"/>
      <c r="UD19" s="242"/>
      <c r="UE19" s="242"/>
      <c r="UF19" s="242"/>
      <c r="UG19" s="242"/>
      <c r="UH19" s="242"/>
      <c r="UI19" s="242"/>
      <c r="UJ19" s="242"/>
      <c r="UK19" s="242"/>
      <c r="UL19" s="242"/>
      <c r="UM19" s="242"/>
      <c r="UN19" s="242"/>
      <c r="UO19" s="242"/>
      <c r="UP19" s="242"/>
      <c r="UQ19" s="242"/>
      <c r="UR19" s="242"/>
      <c r="US19" s="242"/>
      <c r="UT19" s="242"/>
      <c r="UU19" s="242"/>
      <c r="UV19" s="242"/>
      <c r="UW19" s="242"/>
      <c r="UX19" s="242"/>
      <c r="UY19" s="242"/>
      <c r="UZ19" s="242"/>
      <c r="VA19" s="242"/>
      <c r="VB19" s="242"/>
      <c r="VC19" s="242"/>
      <c r="VD19" s="242"/>
      <c r="VE19" s="242"/>
      <c r="VF19" s="242"/>
      <c r="VG19" s="242"/>
      <c r="VH19" s="242"/>
      <c r="VI19" s="242"/>
      <c r="VJ19" s="242"/>
      <c r="VK19" s="242"/>
      <c r="VL19" s="242"/>
      <c r="VM19" s="242"/>
      <c r="VN19" s="242"/>
      <c r="VO19" s="242"/>
      <c r="VP19" s="242"/>
      <c r="VQ19" s="242"/>
      <c r="VR19" s="242"/>
      <c r="VS19" s="242"/>
      <c r="VT19" s="242"/>
      <c r="VU19" s="242"/>
      <c r="VV19" s="242"/>
      <c r="VW19" s="242"/>
      <c r="VX19" s="242"/>
      <c r="VY19" s="242"/>
      <c r="VZ19" s="242"/>
      <c r="WA19" s="242"/>
      <c r="WB19" s="242"/>
      <c r="WC19" s="242"/>
      <c r="WD19" s="242"/>
      <c r="WE19" s="242"/>
      <c r="WF19" s="242"/>
      <c r="WG19" s="242"/>
      <c r="WH19" s="242"/>
      <c r="WI19" s="242"/>
      <c r="WJ19" s="242"/>
      <c r="WK19" s="242"/>
      <c r="WL19" s="242"/>
      <c r="WM19" s="242"/>
      <c r="WN19" s="242"/>
      <c r="WO19" s="242"/>
      <c r="WP19" s="242"/>
      <c r="WQ19" s="242"/>
      <c r="WR19" s="242"/>
      <c r="WS19" s="242"/>
      <c r="WT19" s="242"/>
      <c r="WU19" s="242"/>
      <c r="WV19" s="242"/>
      <c r="WW19" s="242"/>
      <c r="WX19" s="242"/>
      <c r="WY19" s="242"/>
      <c r="WZ19" s="242"/>
      <c r="XA19" s="242"/>
      <c r="XB19" s="242"/>
      <c r="XC19" s="242"/>
      <c r="XD19" s="242"/>
      <c r="XE19" s="242"/>
      <c r="XF19" s="242"/>
      <c r="XG19" s="242"/>
      <c r="XH19" s="242"/>
      <c r="XI19" s="242"/>
      <c r="XJ19" s="242"/>
      <c r="XK19" s="242"/>
      <c r="XL19" s="242"/>
      <c r="XM19" s="242"/>
      <c r="XN19" s="242"/>
      <c r="XO19" s="242"/>
      <c r="XP19" s="242"/>
      <c r="XQ19" s="242"/>
      <c r="XR19" s="242"/>
      <c r="XS19" s="242"/>
      <c r="XT19" s="242"/>
      <c r="XU19" s="242"/>
      <c r="XV19" s="242"/>
      <c r="XW19" s="242"/>
      <c r="XX19" s="242"/>
      <c r="XY19" s="242"/>
      <c r="XZ19" s="242"/>
      <c r="YA19" s="242"/>
      <c r="YB19" s="242"/>
      <c r="YC19" s="242"/>
      <c r="YD19" s="242"/>
      <c r="YE19" s="242"/>
      <c r="YF19" s="242"/>
      <c r="YG19" s="242"/>
      <c r="YH19" s="242"/>
      <c r="YI19" s="242"/>
      <c r="YJ19" s="242"/>
      <c r="YK19" s="242"/>
      <c r="YL19" s="242"/>
      <c r="YM19" s="242"/>
      <c r="YN19" s="242"/>
      <c r="YO19" s="242"/>
      <c r="YP19" s="242"/>
      <c r="YQ19" s="242"/>
      <c r="YR19" s="242"/>
      <c r="YS19" s="242"/>
      <c r="YT19" s="242"/>
      <c r="YU19" s="242"/>
      <c r="YV19" s="242"/>
      <c r="YW19" s="242"/>
      <c r="YX19" s="242"/>
      <c r="YY19" s="242"/>
      <c r="YZ19" s="242"/>
      <c r="ZA19" s="242"/>
      <c r="ZB19" s="242"/>
      <c r="ZC19" s="242"/>
      <c r="ZD19" s="242"/>
      <c r="ZE19" s="242"/>
      <c r="ZF19" s="242"/>
      <c r="ZG19" s="242"/>
      <c r="ZH19" s="242"/>
      <c r="ZI19" s="242"/>
      <c r="ZJ19" s="242"/>
      <c r="ZK19" s="242"/>
      <c r="ZL19" s="242"/>
      <c r="ZM19" s="242"/>
      <c r="ZN19" s="242"/>
      <c r="ZO19" s="242"/>
      <c r="ZP19" s="242"/>
      <c r="ZQ19" s="242"/>
      <c r="ZR19" s="242"/>
      <c r="ZS19" s="242"/>
      <c r="ZT19" s="242"/>
      <c r="ZU19" s="242"/>
      <c r="ZV19" s="242"/>
      <c r="ZW19" s="242"/>
      <c r="ZX19" s="242"/>
      <c r="ZY19" s="242"/>
      <c r="ZZ19" s="242"/>
      <c r="AAA19" s="242"/>
      <c r="AAB19" s="242"/>
      <c r="AAC19" s="242"/>
      <c r="AAD19" s="242"/>
      <c r="AAE19" s="242"/>
      <c r="AAF19" s="242"/>
      <c r="AAG19" s="242"/>
      <c r="AAH19" s="242"/>
      <c r="AAI19" s="242"/>
      <c r="AAJ19" s="242"/>
      <c r="AAK19" s="242"/>
      <c r="AAL19" s="242"/>
      <c r="AAM19" s="242"/>
      <c r="AAN19" s="242"/>
      <c r="AAO19" s="242"/>
      <c r="AAP19" s="242"/>
      <c r="AAQ19" s="242"/>
      <c r="AAR19" s="242"/>
      <c r="AAS19" s="242"/>
      <c r="AAT19" s="242"/>
      <c r="AAU19" s="242"/>
      <c r="AAV19" s="242"/>
      <c r="AAW19" s="242"/>
      <c r="AAX19" s="242"/>
      <c r="AAY19" s="242"/>
      <c r="AAZ19" s="242"/>
      <c r="ABA19" s="242"/>
      <c r="ABB19" s="242"/>
      <c r="ABC19" s="242"/>
      <c r="ABD19" s="242"/>
      <c r="ABE19" s="242"/>
      <c r="ABF19" s="242"/>
      <c r="ABG19" s="242"/>
      <c r="ABH19" s="242"/>
      <c r="ABI19" s="242"/>
      <c r="ABJ19" s="242"/>
      <c r="ABK19" s="242"/>
      <c r="ABL19" s="242"/>
      <c r="ABM19" s="242"/>
      <c r="ABN19" s="242"/>
      <c r="ABO19" s="242"/>
      <c r="ABP19" s="242"/>
      <c r="ABQ19" s="242"/>
      <c r="ABR19" s="242"/>
      <c r="ABS19" s="242"/>
      <c r="ABT19" s="242"/>
      <c r="ABU19" s="242"/>
      <c r="ABV19" s="242"/>
      <c r="ABW19" s="242"/>
      <c r="ABX19" s="242"/>
      <c r="ABY19" s="242"/>
      <c r="ABZ19" s="242"/>
      <c r="ACA19" s="242"/>
      <c r="ACB19" s="242"/>
      <c r="ACC19" s="242"/>
      <c r="ACD19" s="242"/>
      <c r="ACE19" s="242"/>
      <c r="ACF19" s="242"/>
      <c r="ACG19" s="242"/>
      <c r="ACH19" s="242"/>
      <c r="ACI19" s="242"/>
      <c r="ACJ19" s="242"/>
      <c r="ACK19" s="242"/>
      <c r="ACL19" s="242"/>
      <c r="ACM19" s="242"/>
      <c r="ACN19" s="242"/>
      <c r="ACO19" s="242"/>
      <c r="ACP19" s="242"/>
      <c r="ACQ19" s="242"/>
      <c r="ACR19" s="242"/>
      <c r="ACS19" s="242"/>
      <c r="ACT19" s="242"/>
      <c r="ACU19" s="242"/>
      <c r="ACV19" s="242"/>
      <c r="ACW19" s="242"/>
      <c r="ACX19" s="242"/>
      <c r="ACY19" s="242"/>
      <c r="ACZ19" s="242"/>
      <c r="ADA19" s="242"/>
      <c r="ADB19" s="242"/>
      <c r="ADC19" s="242"/>
      <c r="ADD19" s="242"/>
      <c r="ADE19" s="242"/>
      <c r="ADF19" s="242"/>
      <c r="ADG19" s="242"/>
      <c r="ADH19" s="242"/>
      <c r="ADI19" s="242"/>
      <c r="ADJ19" s="242"/>
      <c r="ADK19" s="242"/>
      <c r="ADL19" s="242"/>
      <c r="ADM19" s="242"/>
      <c r="ADN19" s="242"/>
      <c r="ADO19" s="242"/>
      <c r="ADP19" s="242"/>
      <c r="ADQ19" s="242"/>
      <c r="ADR19" s="242"/>
      <c r="ADS19" s="242"/>
      <c r="ADT19" s="242"/>
      <c r="ADU19" s="242"/>
      <c r="ADV19" s="242"/>
      <c r="ADW19" s="242"/>
      <c r="ADX19" s="242"/>
      <c r="ADY19" s="242"/>
      <c r="ADZ19" s="242"/>
      <c r="AEA19" s="242"/>
      <c r="AEB19" s="242"/>
      <c r="AEC19" s="242"/>
      <c r="AED19" s="242"/>
      <c r="AEE19" s="242"/>
      <c r="AEF19" s="242"/>
      <c r="AEG19" s="242"/>
      <c r="AEH19" s="242"/>
      <c r="AEI19" s="242"/>
      <c r="AEJ19" s="242"/>
      <c r="AEK19" s="242"/>
      <c r="AEL19" s="242"/>
      <c r="AEM19" s="242"/>
      <c r="AEN19" s="242"/>
      <c r="AEO19" s="242"/>
      <c r="AEP19" s="242"/>
      <c r="AEQ19" s="242"/>
      <c r="AER19" s="242"/>
      <c r="AES19" s="242"/>
      <c r="AET19" s="242"/>
      <c r="AEU19" s="242"/>
      <c r="AEV19" s="242"/>
      <c r="AEW19" s="242"/>
      <c r="AEX19" s="242"/>
      <c r="AEY19" s="242"/>
      <c r="AEZ19" s="242"/>
      <c r="AFA19" s="242"/>
      <c r="AFB19" s="242"/>
      <c r="AFC19" s="242"/>
      <c r="AFD19" s="242"/>
      <c r="AFE19" s="242"/>
      <c r="AFF19" s="242"/>
      <c r="AFG19" s="242"/>
      <c r="AFH19" s="242"/>
      <c r="AFI19" s="242"/>
      <c r="AFJ19" s="242"/>
      <c r="AFK19" s="242"/>
      <c r="AFL19" s="242"/>
      <c r="AFM19" s="242"/>
      <c r="AFN19" s="242"/>
      <c r="AFO19" s="242"/>
      <c r="AFP19" s="242"/>
      <c r="AFQ19" s="242"/>
      <c r="AFR19" s="242"/>
      <c r="AFS19" s="242"/>
      <c r="AFT19" s="242"/>
      <c r="AFU19" s="242"/>
      <c r="AFV19" s="242"/>
      <c r="AFW19" s="242"/>
      <c r="AFX19" s="242"/>
      <c r="AFY19" s="242"/>
      <c r="AFZ19" s="242"/>
      <c r="AGA19" s="242"/>
      <c r="AGB19" s="242"/>
      <c r="AGC19" s="242"/>
      <c r="AGD19" s="242"/>
      <c r="AGE19" s="242"/>
      <c r="AGF19" s="242"/>
      <c r="AGG19" s="242"/>
      <c r="AGH19" s="242"/>
      <c r="AGI19" s="242"/>
      <c r="AGJ19" s="242"/>
      <c r="AGK19" s="242"/>
      <c r="AGL19" s="242"/>
      <c r="AGM19" s="242"/>
      <c r="AGN19" s="242"/>
      <c r="AGO19" s="242"/>
      <c r="AGP19" s="242"/>
      <c r="AGQ19" s="242"/>
      <c r="AGR19" s="242"/>
      <c r="AGS19" s="242"/>
      <c r="AGT19" s="242"/>
      <c r="AGU19" s="242"/>
      <c r="AGV19" s="242"/>
      <c r="AGW19" s="242"/>
      <c r="AGX19" s="242"/>
      <c r="AGY19" s="242"/>
      <c r="AGZ19" s="242"/>
      <c r="AHA19" s="242"/>
      <c r="AHB19" s="242"/>
      <c r="AHC19" s="242"/>
      <c r="AHD19" s="242"/>
      <c r="AHE19" s="242"/>
      <c r="AHF19" s="242"/>
      <c r="AHG19" s="242"/>
      <c r="AHH19" s="242"/>
      <c r="AHI19" s="242"/>
      <c r="AHJ19" s="242"/>
      <c r="AHK19" s="242"/>
      <c r="AHL19" s="242"/>
      <c r="AHM19" s="242"/>
      <c r="AHN19" s="242"/>
      <c r="AHO19" s="242"/>
      <c r="AHP19" s="242"/>
      <c r="AHQ19" s="242"/>
      <c r="AHR19" s="242"/>
      <c r="AHS19" s="242"/>
      <c r="AHT19" s="242"/>
      <c r="AHU19" s="242"/>
      <c r="AHV19" s="242"/>
      <c r="AHW19" s="242"/>
      <c r="AHX19" s="242"/>
      <c r="AHY19" s="242"/>
      <c r="AHZ19" s="242"/>
      <c r="AIA19" s="242"/>
      <c r="AIB19" s="242"/>
      <c r="AIC19" s="242"/>
      <c r="AID19" s="242"/>
      <c r="AIE19" s="242"/>
      <c r="AIF19" s="242"/>
      <c r="AIG19" s="242"/>
      <c r="AIH19" s="242"/>
      <c r="AII19" s="242"/>
      <c r="AIJ19" s="242"/>
      <c r="AIK19" s="242"/>
      <c r="AIL19" s="242"/>
      <c r="AIM19" s="242"/>
      <c r="AIN19" s="242"/>
      <c r="AIO19" s="242"/>
      <c r="AIP19" s="242"/>
      <c r="AIQ19" s="242"/>
      <c r="AIR19" s="242"/>
      <c r="AIS19" s="242"/>
      <c r="AIT19" s="242"/>
      <c r="AIU19" s="242"/>
      <c r="AIV19" s="242"/>
      <c r="AIW19" s="242"/>
      <c r="AIX19" s="242"/>
      <c r="AIY19" s="242"/>
      <c r="AIZ19" s="242"/>
      <c r="AJA19" s="242"/>
      <c r="AJB19" s="242"/>
      <c r="AJC19" s="242"/>
      <c r="AJD19" s="242"/>
      <c r="AJE19" s="242"/>
      <c r="AJF19" s="242"/>
      <c r="AJG19" s="242"/>
      <c r="AJH19" s="242"/>
      <c r="AJI19" s="242"/>
      <c r="AJJ19" s="242"/>
      <c r="AJK19" s="242"/>
      <c r="AJL19" s="242"/>
      <c r="AJM19" s="242"/>
      <c r="AJN19" s="242"/>
      <c r="AJO19" s="242"/>
      <c r="AJP19" s="242"/>
      <c r="AJQ19" s="242"/>
      <c r="AJR19" s="242"/>
      <c r="AJS19" s="242"/>
      <c r="AJT19" s="242"/>
      <c r="AJU19" s="242"/>
      <c r="AJV19" s="242"/>
      <c r="AJW19" s="242"/>
      <c r="AJX19" s="242"/>
      <c r="AJY19" s="242"/>
      <c r="AJZ19" s="242"/>
      <c r="AKA19" s="242"/>
      <c r="AKB19" s="242"/>
      <c r="AKC19" s="242"/>
      <c r="AKD19" s="242"/>
      <c r="AKE19" s="242"/>
      <c r="AKF19" s="242"/>
      <c r="AKG19" s="242"/>
      <c r="AKH19" s="242"/>
      <c r="AKI19" s="242"/>
      <c r="AKJ19" s="242"/>
      <c r="AKK19" s="242"/>
      <c r="AKL19" s="242"/>
      <c r="AKM19" s="242"/>
      <c r="AKN19" s="242"/>
      <c r="AKO19" s="242"/>
      <c r="AKP19" s="242"/>
      <c r="AKQ19" s="242"/>
      <c r="AKR19" s="242"/>
      <c r="AKS19" s="242"/>
      <c r="AKT19" s="242"/>
      <c r="AKU19" s="242"/>
      <c r="AKV19" s="242"/>
      <c r="AKW19" s="242"/>
      <c r="AKX19" s="242"/>
      <c r="AKY19" s="242"/>
      <c r="AKZ19" s="242"/>
      <c r="ALA19" s="242"/>
      <c r="ALB19" s="242"/>
      <c r="ALC19" s="242"/>
      <c r="ALD19" s="242"/>
      <c r="ALE19" s="242"/>
      <c r="ALF19" s="242"/>
      <c r="ALG19" s="242"/>
      <c r="ALH19" s="242"/>
      <c r="ALI19" s="242"/>
      <c r="ALJ19" s="242"/>
      <c r="ALK19" s="242"/>
      <c r="ALL19" s="242"/>
      <c r="ALM19" s="242"/>
      <c r="ALN19" s="242"/>
      <c r="ALO19" s="242"/>
      <c r="ALP19" s="242"/>
      <c r="ALQ19" s="242"/>
      <c r="ALR19" s="242"/>
      <c r="ALS19" s="242"/>
      <c r="ALT19" s="242"/>
      <c r="ALU19" s="242"/>
      <c r="ALV19" s="242"/>
      <c r="ALW19" s="242"/>
      <c r="ALX19" s="242"/>
      <c r="ALY19" s="242"/>
      <c r="ALZ19" s="242"/>
      <c r="AMA19" s="242"/>
      <c r="AMB19" s="242"/>
      <c r="AMC19" s="242"/>
      <c r="AMD19" s="242"/>
      <c r="AME19" s="242"/>
      <c r="AMF19" s="242"/>
      <c r="AMG19" s="242"/>
      <c r="AMH19" s="242"/>
      <c r="AMI19" s="242"/>
      <c r="AMJ19" s="242"/>
      <c r="AMK19" s="242"/>
      <c r="AML19" s="242"/>
      <c r="AMM19" s="242"/>
      <c r="AMN19" s="242"/>
      <c r="AMO19" s="242"/>
      <c r="AMP19" s="242"/>
      <c r="AMQ19" s="242"/>
      <c r="AMR19" s="242"/>
      <c r="AMS19" s="242"/>
      <c r="AMT19" s="242"/>
      <c r="AMU19" s="242"/>
      <c r="AMV19" s="242"/>
      <c r="AMW19" s="242"/>
      <c r="AMX19" s="242"/>
      <c r="AMY19" s="242"/>
      <c r="AMZ19" s="242"/>
      <c r="ANA19" s="242"/>
      <c r="ANB19" s="242"/>
      <c r="ANC19" s="242"/>
      <c r="AND19" s="242"/>
      <c r="ANE19" s="242"/>
      <c r="ANF19" s="242"/>
      <c r="ANG19" s="242"/>
      <c r="ANH19" s="242"/>
      <c r="ANI19" s="242"/>
      <c r="ANJ19" s="242"/>
      <c r="ANK19" s="242"/>
      <c r="ANL19" s="242"/>
      <c r="ANM19" s="242"/>
      <c r="ANN19" s="242"/>
      <c r="ANO19" s="242"/>
      <c r="ANP19" s="242"/>
      <c r="ANQ19" s="242"/>
      <c r="ANR19" s="242"/>
      <c r="ANS19" s="242"/>
      <c r="ANT19" s="242"/>
      <c r="ANU19" s="242"/>
      <c r="ANV19" s="242"/>
      <c r="ANW19" s="242"/>
      <c r="ANX19" s="242"/>
      <c r="ANY19" s="242"/>
      <c r="ANZ19" s="242"/>
      <c r="AOA19" s="242"/>
      <c r="AOB19" s="242"/>
      <c r="AOC19" s="242"/>
      <c r="AOD19" s="242"/>
      <c r="AOE19" s="242"/>
      <c r="AOF19" s="242"/>
      <c r="AOG19" s="242"/>
      <c r="AOH19" s="242"/>
      <c r="AOI19" s="242"/>
      <c r="AOJ19" s="242"/>
      <c r="AOK19" s="242"/>
      <c r="AOL19" s="242"/>
      <c r="AOM19" s="242"/>
      <c r="AON19" s="242"/>
      <c r="AOO19" s="242"/>
      <c r="AOP19" s="242"/>
      <c r="AOQ19" s="242"/>
      <c r="AOR19" s="242"/>
      <c r="AOS19" s="242"/>
      <c r="AOT19" s="242"/>
      <c r="AOU19" s="242"/>
      <c r="AOV19" s="242"/>
      <c r="AOW19" s="242"/>
      <c r="AOX19" s="242"/>
      <c r="AOY19" s="242"/>
      <c r="AOZ19" s="242"/>
      <c r="APA19" s="242"/>
      <c r="APB19" s="242"/>
      <c r="APC19" s="242"/>
      <c r="APD19" s="242"/>
      <c r="APE19" s="242"/>
      <c r="APF19" s="242"/>
      <c r="APG19" s="242"/>
      <c r="APH19" s="242"/>
      <c r="API19" s="242"/>
      <c r="APJ19" s="242"/>
      <c r="APK19" s="242"/>
      <c r="APL19" s="242"/>
      <c r="APM19" s="242"/>
      <c r="APN19" s="242"/>
      <c r="APO19" s="242"/>
      <c r="APP19" s="242"/>
      <c r="APQ19" s="242"/>
      <c r="APR19" s="242"/>
      <c r="APS19" s="242"/>
      <c r="APT19" s="242"/>
      <c r="APU19" s="242"/>
      <c r="APV19" s="242"/>
      <c r="APW19" s="242"/>
      <c r="APX19" s="242"/>
      <c r="APY19" s="242"/>
      <c r="APZ19" s="242"/>
      <c r="AQA19" s="242"/>
      <c r="AQB19" s="242"/>
      <c r="AQC19" s="242"/>
      <c r="AQD19" s="242"/>
      <c r="AQE19" s="242"/>
      <c r="AQF19" s="242"/>
      <c r="AQG19" s="242"/>
      <c r="AQH19" s="242"/>
      <c r="AQI19" s="242"/>
      <c r="AQJ19" s="242"/>
      <c r="AQK19" s="242"/>
      <c r="AQL19" s="242"/>
      <c r="AQM19" s="242"/>
      <c r="AQN19" s="242"/>
      <c r="AQO19" s="242"/>
      <c r="AQP19" s="242"/>
      <c r="AQQ19" s="242"/>
      <c r="AQR19" s="242"/>
      <c r="AQS19" s="242"/>
      <c r="AQT19" s="242"/>
      <c r="AQU19" s="242"/>
      <c r="AQV19" s="242"/>
      <c r="AQW19" s="242"/>
      <c r="AQX19" s="242"/>
      <c r="AQY19" s="242"/>
      <c r="AQZ19" s="242"/>
      <c r="ARA19" s="242"/>
      <c r="ARB19" s="242"/>
      <c r="ARC19" s="242"/>
      <c r="ARD19" s="242"/>
      <c r="ARE19" s="242"/>
      <c r="ARF19" s="242"/>
      <c r="ARG19" s="242"/>
      <c r="ARH19" s="242"/>
      <c r="ARI19" s="242"/>
      <c r="ARJ19" s="242"/>
      <c r="ARK19" s="242"/>
      <c r="ARL19" s="242"/>
      <c r="ARM19" s="242"/>
      <c r="ARN19" s="242"/>
      <c r="ARO19" s="242"/>
      <c r="ARP19" s="242"/>
      <c r="ARQ19" s="242"/>
      <c r="ARR19" s="242"/>
      <c r="ARS19" s="242"/>
      <c r="ART19" s="242"/>
      <c r="ARU19" s="242"/>
      <c r="ARV19" s="242"/>
      <c r="ARW19" s="242"/>
      <c r="ARX19" s="242"/>
      <c r="ARY19" s="242"/>
      <c r="ARZ19" s="242"/>
      <c r="ASA19" s="242"/>
      <c r="ASB19" s="242"/>
      <c r="ASC19" s="242"/>
      <c r="ASD19" s="242"/>
      <c r="ASE19" s="242"/>
      <c r="ASF19" s="242"/>
      <c r="ASG19" s="242"/>
      <c r="ASH19" s="242"/>
      <c r="ASI19" s="242"/>
      <c r="ASJ19" s="242"/>
      <c r="ASK19" s="242"/>
      <c r="ASL19" s="242"/>
      <c r="ASM19" s="242"/>
      <c r="ASN19" s="242"/>
      <c r="ASO19" s="242"/>
      <c r="ASP19" s="242"/>
      <c r="ASQ19" s="242"/>
      <c r="ASR19" s="242"/>
      <c r="ASS19" s="242"/>
      <c r="AST19" s="242"/>
      <c r="ASU19" s="242"/>
      <c r="ASV19" s="242"/>
      <c r="ASW19" s="242"/>
      <c r="ASX19" s="242"/>
      <c r="ASY19" s="242"/>
      <c r="ASZ19" s="242"/>
      <c r="ATA19" s="242"/>
      <c r="ATB19" s="242"/>
      <c r="ATC19" s="242"/>
      <c r="ATD19" s="242"/>
      <c r="ATE19" s="242"/>
      <c r="ATF19" s="242"/>
      <c r="ATG19" s="242"/>
      <c r="ATH19" s="242"/>
      <c r="ATI19" s="242"/>
      <c r="ATJ19" s="242"/>
      <c r="ATK19" s="242"/>
      <c r="ATL19" s="242"/>
      <c r="ATM19" s="242"/>
      <c r="ATN19" s="242"/>
      <c r="ATO19" s="242"/>
      <c r="ATP19" s="242"/>
      <c r="ATQ19" s="242"/>
      <c r="ATR19" s="242"/>
      <c r="ATS19" s="242"/>
      <c r="ATT19" s="242"/>
      <c r="ATU19" s="242"/>
      <c r="ATV19" s="242"/>
      <c r="ATW19" s="242"/>
      <c r="ATX19" s="242"/>
      <c r="ATY19" s="242"/>
      <c r="ATZ19" s="242"/>
      <c r="AUA19" s="242"/>
      <c r="AUB19" s="242"/>
      <c r="AUC19" s="242"/>
      <c r="AUD19" s="242"/>
      <c r="AUE19" s="242"/>
      <c r="AUF19" s="242"/>
      <c r="AUG19" s="242"/>
      <c r="AUH19" s="242"/>
      <c r="AUI19" s="242"/>
      <c r="AUJ19" s="242"/>
      <c r="AUK19" s="242"/>
      <c r="AUL19" s="242"/>
      <c r="AUM19" s="242"/>
      <c r="AUN19" s="242"/>
      <c r="AUO19" s="242"/>
      <c r="AUP19" s="242"/>
      <c r="AUQ19" s="242"/>
      <c r="AUR19" s="242"/>
      <c r="AUS19" s="242"/>
      <c r="AUT19" s="242"/>
      <c r="AUU19" s="242"/>
      <c r="AUV19" s="242"/>
      <c r="AUW19" s="242"/>
      <c r="AUX19" s="242"/>
      <c r="AUY19" s="242"/>
      <c r="AUZ19" s="242"/>
      <c r="AVA19" s="242"/>
      <c r="AVB19" s="242"/>
      <c r="AVC19" s="242"/>
      <c r="AVD19" s="242"/>
      <c r="AVE19" s="242"/>
      <c r="AVF19" s="242"/>
      <c r="AVG19" s="242"/>
      <c r="AVH19" s="242"/>
      <c r="AVI19" s="242"/>
      <c r="AVJ19" s="242"/>
      <c r="AVK19" s="242"/>
      <c r="AVL19" s="242"/>
      <c r="AVM19" s="242"/>
      <c r="AVN19" s="242"/>
      <c r="AVO19" s="242"/>
      <c r="AVP19" s="242"/>
      <c r="AVQ19" s="242"/>
      <c r="AVR19" s="242"/>
      <c r="AVS19" s="242"/>
      <c r="AVT19" s="242"/>
      <c r="AVU19" s="242"/>
      <c r="AVV19" s="242"/>
      <c r="AVW19" s="242"/>
      <c r="AVX19" s="242"/>
      <c r="AVY19" s="242"/>
      <c r="AVZ19" s="242"/>
      <c r="AWA19" s="242"/>
      <c r="AWB19" s="242"/>
      <c r="AWC19" s="242"/>
      <c r="AWD19" s="242"/>
      <c r="AWE19" s="242"/>
      <c r="AWF19" s="242"/>
      <c r="AWG19" s="242"/>
      <c r="AWH19" s="242"/>
      <c r="AWI19" s="242"/>
      <c r="AWJ19" s="242"/>
      <c r="AWK19" s="242"/>
      <c r="AWL19" s="242"/>
      <c r="AWM19" s="242"/>
      <c r="AWN19" s="242"/>
      <c r="AWO19" s="242"/>
      <c r="AWP19" s="242"/>
      <c r="AWQ19" s="242"/>
      <c r="AWR19" s="242"/>
      <c r="AWS19" s="242"/>
      <c r="AWT19" s="242"/>
      <c r="AWU19" s="242"/>
      <c r="AWV19" s="242"/>
      <c r="AWW19" s="242"/>
      <c r="AWX19" s="242"/>
      <c r="AWY19" s="242"/>
      <c r="AWZ19" s="242"/>
      <c r="AXA19" s="242"/>
      <c r="AXB19" s="242"/>
      <c r="AXC19" s="242"/>
      <c r="AXD19" s="242"/>
      <c r="AXE19" s="242"/>
      <c r="AXF19" s="242"/>
      <c r="AXG19" s="242"/>
      <c r="AXH19" s="242"/>
      <c r="AXI19" s="242"/>
      <c r="AXJ19" s="242"/>
      <c r="AXK19" s="242"/>
      <c r="AXL19" s="242"/>
      <c r="AXM19" s="242"/>
      <c r="AXN19" s="242"/>
      <c r="AXO19" s="242"/>
      <c r="AXP19" s="242"/>
      <c r="AXQ19" s="242"/>
      <c r="AXR19" s="242"/>
      <c r="AXS19" s="242"/>
      <c r="AXT19" s="242"/>
      <c r="AXU19" s="242"/>
      <c r="AXV19" s="242"/>
      <c r="AXW19" s="242"/>
      <c r="AXX19" s="242"/>
      <c r="AXY19" s="242"/>
      <c r="AXZ19" s="242"/>
      <c r="AYA19" s="242"/>
      <c r="AYB19" s="242"/>
      <c r="AYC19" s="242"/>
      <c r="AYD19" s="242"/>
      <c r="AYE19" s="242"/>
      <c r="AYF19" s="242"/>
      <c r="AYG19" s="242"/>
      <c r="AYH19" s="242"/>
      <c r="AYI19" s="242"/>
      <c r="AYJ19" s="242"/>
      <c r="AYK19" s="242"/>
      <c r="AYL19" s="242"/>
      <c r="AYM19" s="242"/>
      <c r="AYN19" s="242"/>
      <c r="AYO19" s="242"/>
      <c r="AYP19" s="242"/>
      <c r="AYQ19" s="242"/>
      <c r="AYR19" s="242"/>
      <c r="AYS19" s="242"/>
      <c r="AYT19" s="242"/>
      <c r="AYU19" s="242"/>
      <c r="AYV19" s="242"/>
      <c r="AYW19" s="242"/>
      <c r="AYX19" s="242"/>
      <c r="AYY19" s="242"/>
      <c r="AYZ19" s="242"/>
      <c r="AZA19" s="242"/>
      <c r="AZB19" s="242"/>
      <c r="AZC19" s="242"/>
      <c r="AZD19" s="242"/>
      <c r="AZE19" s="242"/>
      <c r="AZF19" s="242"/>
      <c r="AZG19" s="242"/>
      <c r="AZH19" s="242"/>
      <c r="AZI19" s="242"/>
      <c r="AZJ19" s="242"/>
      <c r="AZK19" s="242"/>
      <c r="AZL19" s="242"/>
      <c r="AZM19" s="242"/>
      <c r="AZN19" s="242"/>
      <c r="AZO19" s="242"/>
      <c r="AZP19" s="242"/>
      <c r="AZQ19" s="242"/>
      <c r="AZR19" s="242"/>
      <c r="AZS19" s="242"/>
      <c r="AZT19" s="242"/>
      <c r="AZU19" s="242"/>
      <c r="AZV19" s="242"/>
      <c r="AZW19" s="242"/>
      <c r="AZX19" s="242"/>
      <c r="AZY19" s="242"/>
      <c r="AZZ19" s="242"/>
      <c r="BAA19" s="242"/>
      <c r="BAB19" s="242"/>
      <c r="BAC19" s="242"/>
      <c r="BAD19" s="242"/>
      <c r="BAE19" s="242"/>
      <c r="BAF19" s="242"/>
      <c r="BAG19" s="242"/>
      <c r="BAH19" s="242"/>
      <c r="BAI19" s="242"/>
      <c r="BAJ19" s="242"/>
      <c r="BAK19" s="242"/>
      <c r="BAL19" s="242"/>
      <c r="BAM19" s="242"/>
      <c r="BAN19" s="242"/>
      <c r="BAO19" s="242"/>
      <c r="BAP19" s="242"/>
      <c r="BAQ19" s="242"/>
      <c r="BAR19" s="242"/>
      <c r="BAS19" s="242"/>
      <c r="BAT19" s="242"/>
      <c r="BAU19" s="242"/>
      <c r="BAV19" s="242"/>
      <c r="BAW19" s="242"/>
      <c r="BAX19" s="242"/>
      <c r="BAY19" s="242"/>
      <c r="BAZ19" s="242"/>
      <c r="BBA19" s="242"/>
      <c r="BBB19" s="242"/>
      <c r="BBC19" s="242"/>
      <c r="BBD19" s="242"/>
      <c r="BBE19" s="242"/>
      <c r="BBF19" s="242"/>
      <c r="BBG19" s="242"/>
      <c r="BBH19" s="242"/>
      <c r="BBI19" s="242"/>
      <c r="BBJ19" s="242"/>
      <c r="BBK19" s="242"/>
      <c r="BBL19" s="242"/>
      <c r="BBM19" s="242"/>
      <c r="BBN19" s="242"/>
      <c r="BBO19" s="242"/>
      <c r="BBP19" s="242"/>
      <c r="BBQ19" s="242"/>
      <c r="BBR19" s="242"/>
      <c r="BBS19" s="242"/>
      <c r="BBT19" s="242"/>
      <c r="BBU19" s="242"/>
      <c r="BBV19" s="242"/>
      <c r="BBW19" s="242"/>
      <c r="BBX19" s="242"/>
      <c r="BBY19" s="242"/>
      <c r="BBZ19" s="242"/>
      <c r="BCA19" s="242"/>
      <c r="BCB19" s="242"/>
      <c r="BCC19" s="242"/>
      <c r="BCD19" s="242"/>
      <c r="BCE19" s="242"/>
      <c r="BCF19" s="242"/>
      <c r="BCG19" s="242"/>
      <c r="BCH19" s="242"/>
      <c r="BCI19" s="242"/>
      <c r="BCJ19" s="242"/>
      <c r="BCK19" s="242"/>
      <c r="BCL19" s="242"/>
      <c r="BCM19" s="242"/>
      <c r="BCN19" s="242"/>
      <c r="BCO19" s="242"/>
      <c r="BCP19" s="242"/>
      <c r="BCQ19" s="242"/>
      <c r="BCR19" s="242"/>
      <c r="BCS19" s="242"/>
      <c r="BCT19" s="242"/>
      <c r="BCU19" s="242"/>
      <c r="BCV19" s="242"/>
      <c r="BCW19" s="242"/>
      <c r="BCX19" s="242"/>
      <c r="BCY19" s="242"/>
      <c r="BCZ19" s="242"/>
      <c r="BDA19" s="242"/>
      <c r="BDB19" s="242"/>
      <c r="BDC19" s="242"/>
      <c r="BDD19" s="242"/>
      <c r="BDE19" s="242"/>
      <c r="BDF19" s="242"/>
      <c r="BDG19" s="242"/>
      <c r="BDH19" s="242"/>
      <c r="BDI19" s="242"/>
      <c r="BDJ19" s="242"/>
      <c r="BDK19" s="242"/>
      <c r="BDL19" s="242"/>
      <c r="BDM19" s="242"/>
      <c r="BDN19" s="242"/>
      <c r="BDO19" s="242"/>
      <c r="BDP19" s="242"/>
      <c r="BDQ19" s="242"/>
      <c r="BDR19" s="242"/>
      <c r="BDS19" s="242"/>
      <c r="BDT19" s="242"/>
      <c r="BDU19" s="242"/>
      <c r="BDV19" s="242"/>
      <c r="BDW19" s="242"/>
      <c r="BDX19" s="242"/>
      <c r="BDY19" s="242"/>
      <c r="BDZ19" s="242"/>
      <c r="BEA19" s="242"/>
      <c r="BEB19" s="242"/>
      <c r="BEC19" s="242"/>
      <c r="BED19" s="242"/>
      <c r="BEE19" s="242"/>
      <c r="BEF19" s="242"/>
      <c r="BEG19" s="242"/>
      <c r="BEH19" s="242"/>
      <c r="BEI19" s="242"/>
      <c r="BEJ19" s="242"/>
      <c r="BEK19" s="242"/>
      <c r="BEL19" s="242"/>
      <c r="BEM19" s="242"/>
      <c r="BEN19" s="242"/>
      <c r="BEO19" s="242"/>
      <c r="BEP19" s="242"/>
      <c r="BEQ19" s="242"/>
      <c r="BER19" s="242"/>
      <c r="BES19" s="242"/>
      <c r="BET19" s="242"/>
      <c r="BEU19" s="242"/>
      <c r="BEV19" s="242"/>
      <c r="BEW19" s="242"/>
      <c r="BEX19" s="242"/>
      <c r="BEY19" s="242"/>
      <c r="BEZ19" s="242"/>
      <c r="BFA19" s="242"/>
      <c r="BFB19" s="242"/>
      <c r="BFC19" s="242"/>
      <c r="BFD19" s="242"/>
      <c r="BFE19" s="242"/>
      <c r="BFF19" s="242"/>
      <c r="BFG19" s="242"/>
      <c r="BFH19" s="242"/>
      <c r="BFI19" s="242"/>
      <c r="BFJ19" s="242"/>
      <c r="BFK19" s="242"/>
      <c r="BFL19" s="242"/>
      <c r="BFM19" s="242"/>
      <c r="BFN19" s="242"/>
      <c r="BFO19" s="242"/>
      <c r="BFP19" s="242"/>
      <c r="BFQ19" s="242"/>
      <c r="BFR19" s="242"/>
      <c r="BFS19" s="242"/>
      <c r="BFT19" s="242"/>
      <c r="BFU19" s="242"/>
      <c r="BFV19" s="242"/>
      <c r="BFW19" s="242"/>
      <c r="BFX19" s="242"/>
      <c r="BFY19" s="242"/>
      <c r="BFZ19" s="242"/>
      <c r="BGA19" s="242"/>
      <c r="BGB19" s="242"/>
      <c r="BGC19" s="242"/>
      <c r="BGD19" s="242"/>
      <c r="BGE19" s="242"/>
      <c r="BGF19" s="242"/>
      <c r="BGG19" s="242"/>
      <c r="BGH19" s="242"/>
      <c r="BGI19" s="242"/>
      <c r="BGJ19" s="242"/>
      <c r="BGK19" s="242"/>
      <c r="BGL19" s="242"/>
      <c r="BGM19" s="242"/>
      <c r="BGN19" s="242"/>
      <c r="BGO19" s="242"/>
      <c r="BGP19" s="242"/>
      <c r="BGQ19" s="242"/>
      <c r="BGR19" s="242"/>
      <c r="BGS19" s="242"/>
      <c r="BGT19" s="242"/>
      <c r="BGU19" s="242"/>
      <c r="BGV19" s="242"/>
      <c r="BGW19" s="242"/>
      <c r="BGX19" s="242"/>
      <c r="BGY19" s="242"/>
      <c r="BGZ19" s="242"/>
      <c r="BHA19" s="242"/>
      <c r="BHB19" s="242"/>
      <c r="BHC19" s="242"/>
      <c r="BHD19" s="242"/>
      <c r="BHE19" s="242"/>
      <c r="BHF19" s="242"/>
      <c r="BHG19" s="242"/>
      <c r="BHH19" s="242"/>
      <c r="BHI19" s="242"/>
      <c r="BHJ19" s="242"/>
      <c r="BHK19" s="242"/>
      <c r="BHL19" s="242"/>
      <c r="BHM19" s="242"/>
      <c r="BHN19" s="242"/>
      <c r="BHO19" s="242"/>
      <c r="BHP19" s="242"/>
      <c r="BHQ19" s="242"/>
      <c r="BHR19" s="242"/>
      <c r="BHS19" s="242"/>
      <c r="BHT19" s="242"/>
      <c r="BHU19" s="242"/>
      <c r="BHV19" s="242"/>
      <c r="BHW19" s="242"/>
      <c r="BHX19" s="242"/>
      <c r="BHY19" s="242"/>
      <c r="BHZ19" s="242"/>
      <c r="BIA19" s="242"/>
      <c r="BIB19" s="242"/>
      <c r="BIC19" s="242"/>
      <c r="BID19" s="242"/>
      <c r="BIE19" s="242"/>
      <c r="BIF19" s="242"/>
      <c r="BIG19" s="242"/>
      <c r="BIH19" s="242"/>
      <c r="BII19" s="242"/>
      <c r="BIJ19" s="242"/>
      <c r="BIK19" s="242"/>
      <c r="BIL19" s="242"/>
      <c r="BIM19" s="242"/>
      <c r="BIN19" s="242"/>
      <c r="BIO19" s="242"/>
      <c r="BIP19" s="242"/>
      <c r="BIQ19" s="242"/>
      <c r="BIR19" s="242"/>
      <c r="BIS19" s="242"/>
      <c r="BIT19" s="242"/>
      <c r="BIU19" s="242"/>
      <c r="BIV19" s="242"/>
      <c r="BIW19" s="242"/>
      <c r="BIX19" s="242"/>
      <c r="BIY19" s="242"/>
      <c r="BIZ19" s="242"/>
      <c r="BJA19" s="242"/>
      <c r="BJB19" s="242"/>
      <c r="BJC19" s="242"/>
      <c r="BJD19" s="242"/>
      <c r="BJE19" s="242"/>
      <c r="BJF19" s="242"/>
      <c r="BJG19" s="242"/>
      <c r="BJH19" s="242"/>
      <c r="BJI19" s="242"/>
      <c r="BJJ19" s="242"/>
      <c r="BJK19" s="242"/>
      <c r="BJL19" s="242"/>
      <c r="BJM19" s="242"/>
      <c r="BJN19" s="242"/>
      <c r="BJO19" s="242"/>
      <c r="BJP19" s="242"/>
      <c r="BJQ19" s="242"/>
      <c r="BJR19" s="242"/>
      <c r="BJS19" s="242"/>
      <c r="BJT19" s="242"/>
      <c r="BJU19" s="242"/>
      <c r="BJV19" s="242"/>
      <c r="BJW19" s="242"/>
      <c r="BJX19" s="242"/>
      <c r="BJY19" s="242"/>
      <c r="BJZ19" s="242"/>
      <c r="BKA19" s="242"/>
      <c r="BKB19" s="242"/>
      <c r="BKC19" s="242"/>
      <c r="BKD19" s="242"/>
      <c r="BKE19" s="242"/>
      <c r="BKF19" s="242"/>
      <c r="BKG19" s="242"/>
      <c r="BKH19" s="242"/>
      <c r="BKI19" s="242"/>
      <c r="BKJ19" s="242"/>
      <c r="BKK19" s="242"/>
      <c r="BKL19" s="242"/>
      <c r="BKM19" s="242"/>
      <c r="BKN19" s="242"/>
      <c r="BKO19" s="242"/>
      <c r="BKP19" s="242"/>
      <c r="BKQ19" s="242"/>
      <c r="BKR19" s="242"/>
      <c r="BKS19" s="242"/>
      <c r="BKT19" s="242"/>
      <c r="BKU19" s="242"/>
      <c r="BKV19" s="242"/>
      <c r="BKW19" s="242"/>
      <c r="BKX19" s="242"/>
      <c r="BKY19" s="242"/>
      <c r="BKZ19" s="242"/>
      <c r="BLA19" s="242"/>
      <c r="BLB19" s="242"/>
      <c r="BLC19" s="242"/>
      <c r="BLD19" s="242"/>
      <c r="BLE19" s="242"/>
      <c r="BLF19" s="242"/>
      <c r="BLG19" s="242"/>
      <c r="BLH19" s="242"/>
      <c r="BLI19" s="242"/>
      <c r="BLJ19" s="242"/>
      <c r="BLK19" s="242"/>
      <c r="BLL19" s="242"/>
      <c r="BLM19" s="242"/>
      <c r="BLN19" s="242"/>
      <c r="BLO19" s="242"/>
      <c r="BLP19" s="242"/>
      <c r="BLQ19" s="242"/>
      <c r="BLR19" s="242"/>
      <c r="BLS19" s="242"/>
      <c r="BLT19" s="242"/>
      <c r="BLU19" s="242"/>
      <c r="BLV19" s="242"/>
      <c r="BLW19" s="242"/>
      <c r="BLX19" s="242"/>
      <c r="BLY19" s="242"/>
      <c r="BLZ19" s="242"/>
      <c r="BMA19" s="242"/>
      <c r="BMB19" s="242"/>
      <c r="BMC19" s="242"/>
      <c r="BMD19" s="242"/>
      <c r="BME19" s="242"/>
      <c r="BMF19" s="242"/>
      <c r="BMG19" s="242"/>
      <c r="BMH19" s="242"/>
      <c r="BMI19" s="242"/>
      <c r="BMJ19" s="242"/>
      <c r="BMK19" s="242"/>
      <c r="BML19" s="242"/>
      <c r="BMM19" s="242"/>
      <c r="BMN19" s="242"/>
      <c r="BMO19" s="242"/>
      <c r="BMP19" s="242"/>
      <c r="BMQ19" s="242"/>
      <c r="BMR19" s="242"/>
      <c r="BMS19" s="242"/>
      <c r="BMT19" s="242"/>
      <c r="BMU19" s="242"/>
      <c r="BMV19" s="242"/>
      <c r="BMW19" s="242"/>
      <c r="BMX19" s="242"/>
      <c r="BMY19" s="242"/>
      <c r="BMZ19" s="242"/>
      <c r="BNA19" s="242"/>
      <c r="BNB19" s="242"/>
      <c r="BNC19" s="242"/>
      <c r="BND19" s="242"/>
      <c r="BNE19" s="242"/>
      <c r="BNF19" s="242"/>
      <c r="BNG19" s="242"/>
      <c r="BNH19" s="242"/>
      <c r="BNI19" s="242"/>
      <c r="BNJ19" s="242"/>
      <c r="BNK19" s="242"/>
      <c r="BNL19" s="242"/>
      <c r="BNM19" s="242"/>
      <c r="BNN19" s="242"/>
      <c r="BNO19" s="242"/>
      <c r="BNP19" s="242"/>
      <c r="BNQ19" s="242"/>
      <c r="BNR19" s="242"/>
      <c r="BNS19" s="242"/>
      <c r="BNT19" s="242"/>
      <c r="BNU19" s="242"/>
      <c r="BNV19" s="242"/>
      <c r="BNW19" s="242"/>
      <c r="BNX19" s="242"/>
      <c r="BNY19" s="242"/>
      <c r="BNZ19" s="242"/>
      <c r="BOA19" s="242"/>
      <c r="BOB19" s="242"/>
      <c r="BOC19" s="242"/>
      <c r="BOD19" s="242"/>
      <c r="BOE19" s="242"/>
      <c r="BOF19" s="242"/>
      <c r="BOG19" s="242"/>
      <c r="BOH19" s="242"/>
      <c r="BOI19" s="242"/>
      <c r="BOJ19" s="242"/>
      <c r="BOK19" s="242"/>
      <c r="BOL19" s="242"/>
      <c r="BOM19" s="242"/>
      <c r="BON19" s="242"/>
      <c r="BOO19" s="242"/>
      <c r="BOP19" s="242"/>
      <c r="BOQ19" s="242"/>
      <c r="BOR19" s="242"/>
      <c r="BOS19" s="242"/>
      <c r="BOT19" s="242"/>
      <c r="BOU19" s="242"/>
      <c r="BOV19" s="242"/>
      <c r="BOW19" s="242"/>
      <c r="BOX19" s="242"/>
      <c r="BOY19" s="242"/>
      <c r="BOZ19" s="242"/>
      <c r="BPA19" s="242"/>
      <c r="BPB19" s="242"/>
      <c r="BPC19" s="242"/>
      <c r="BPD19" s="242"/>
      <c r="BPE19" s="242"/>
      <c r="BPF19" s="242"/>
      <c r="BPG19" s="242"/>
      <c r="BPH19" s="242"/>
      <c r="BPI19" s="242"/>
      <c r="BPJ19" s="242"/>
      <c r="BPK19" s="242"/>
      <c r="BPL19" s="242"/>
      <c r="BPM19" s="242"/>
      <c r="BPN19" s="242"/>
      <c r="BPO19" s="242"/>
      <c r="BPP19" s="242"/>
      <c r="BPQ19" s="242"/>
      <c r="BPR19" s="242"/>
      <c r="BPS19" s="242"/>
      <c r="BPT19" s="242"/>
      <c r="BPU19" s="242"/>
      <c r="BPV19" s="242"/>
      <c r="BPW19" s="242"/>
      <c r="BPX19" s="242"/>
      <c r="BPY19" s="242"/>
      <c r="BPZ19" s="242"/>
      <c r="BQA19" s="242"/>
      <c r="BQB19" s="242"/>
      <c r="BQC19" s="242"/>
      <c r="BQD19" s="242"/>
      <c r="BQE19" s="242"/>
      <c r="BQF19" s="242"/>
      <c r="BQG19" s="242"/>
      <c r="BQH19" s="242"/>
      <c r="BQI19" s="242"/>
      <c r="BQJ19" s="242"/>
      <c r="BQK19" s="242"/>
      <c r="BQL19" s="242"/>
      <c r="BQM19" s="242"/>
      <c r="BQN19" s="242"/>
      <c r="BQO19" s="242"/>
      <c r="BQP19" s="242"/>
      <c r="BQQ19" s="242"/>
      <c r="BQR19" s="242"/>
      <c r="BQS19" s="242"/>
      <c r="BQT19" s="242"/>
      <c r="BQU19" s="242"/>
      <c r="BQV19" s="242"/>
      <c r="BQW19" s="242"/>
      <c r="BQX19" s="242"/>
      <c r="BQY19" s="242"/>
      <c r="BQZ19" s="242"/>
      <c r="BRA19" s="242"/>
      <c r="BRB19" s="242"/>
      <c r="BRC19" s="242"/>
      <c r="BRD19" s="242"/>
      <c r="BRE19" s="242"/>
      <c r="BRF19" s="242"/>
      <c r="BRG19" s="242"/>
      <c r="BRH19" s="242"/>
      <c r="BRI19" s="242"/>
      <c r="BRJ19" s="242"/>
      <c r="BRK19" s="242"/>
      <c r="BRL19" s="242"/>
      <c r="BRM19" s="242"/>
      <c r="BRN19" s="242"/>
      <c r="BRO19" s="242"/>
      <c r="BRP19" s="242"/>
      <c r="BRQ19" s="242"/>
      <c r="BRR19" s="242"/>
      <c r="BRS19" s="242"/>
      <c r="BRT19" s="242"/>
      <c r="BRU19" s="242"/>
      <c r="BRV19" s="242"/>
      <c r="BRW19" s="242"/>
      <c r="BRX19" s="242"/>
      <c r="BRY19" s="242"/>
      <c r="BRZ19" s="242"/>
      <c r="BSA19" s="242"/>
      <c r="BSB19" s="242"/>
      <c r="BSC19" s="242"/>
      <c r="BSD19" s="242"/>
      <c r="BSE19" s="242"/>
      <c r="BSF19" s="242"/>
      <c r="BSG19" s="242"/>
      <c r="BSH19" s="242"/>
      <c r="BSI19" s="242"/>
      <c r="BSJ19" s="242"/>
      <c r="BSK19" s="242"/>
      <c r="BSL19" s="242"/>
      <c r="BSM19" s="242"/>
      <c r="BSN19" s="242"/>
      <c r="BSO19" s="242"/>
      <c r="BSP19" s="242"/>
      <c r="BSQ19" s="242"/>
      <c r="BSR19" s="242"/>
      <c r="BSS19" s="242"/>
      <c r="BST19" s="242"/>
      <c r="BSU19" s="242"/>
      <c r="BSV19" s="242"/>
      <c r="BSW19" s="242"/>
      <c r="BSX19" s="242"/>
      <c r="BSY19" s="242"/>
      <c r="BSZ19" s="242"/>
      <c r="BTA19" s="242"/>
      <c r="BTB19" s="242"/>
      <c r="BTC19" s="242"/>
      <c r="BTD19" s="242"/>
      <c r="BTE19" s="242"/>
      <c r="BTF19" s="242"/>
      <c r="BTG19" s="242"/>
      <c r="BTH19" s="242"/>
      <c r="BTI19" s="242"/>
      <c r="BTJ19" s="242"/>
      <c r="BTK19" s="242"/>
      <c r="BTL19" s="242"/>
      <c r="BTM19" s="242"/>
      <c r="BTN19" s="242"/>
      <c r="BTO19" s="242"/>
      <c r="BTP19" s="242"/>
      <c r="BTQ19" s="242"/>
      <c r="BTR19" s="242"/>
      <c r="BTS19" s="242"/>
      <c r="BTT19" s="242"/>
      <c r="BTU19" s="242"/>
      <c r="BTV19" s="242"/>
      <c r="BTW19" s="242"/>
      <c r="BTX19" s="242"/>
      <c r="BTY19" s="242"/>
      <c r="BTZ19" s="242"/>
      <c r="BUA19" s="242"/>
      <c r="BUB19" s="242"/>
      <c r="BUC19" s="242"/>
      <c r="BUD19" s="242"/>
      <c r="BUE19" s="242"/>
      <c r="BUF19" s="242"/>
      <c r="BUG19" s="242"/>
      <c r="BUH19" s="242"/>
      <c r="BUI19" s="242"/>
      <c r="BUJ19" s="242"/>
      <c r="BUK19" s="242"/>
      <c r="BUL19" s="242"/>
      <c r="BUM19" s="242"/>
      <c r="BUN19" s="242"/>
      <c r="BUO19" s="242"/>
      <c r="BUP19" s="242"/>
      <c r="BUQ19" s="242"/>
      <c r="BUR19" s="242"/>
      <c r="BUS19" s="242"/>
      <c r="BUT19" s="242"/>
      <c r="BUU19" s="242"/>
      <c r="BUV19" s="242"/>
      <c r="BUW19" s="242"/>
      <c r="BUX19" s="242"/>
      <c r="BUY19" s="242"/>
      <c r="BUZ19" s="242"/>
      <c r="BVA19" s="242"/>
      <c r="BVB19" s="242"/>
      <c r="BVC19" s="242"/>
      <c r="BVD19" s="242"/>
      <c r="BVE19" s="242"/>
      <c r="BVF19" s="242"/>
      <c r="BVG19" s="242"/>
      <c r="BVH19" s="242"/>
      <c r="BVI19" s="242"/>
      <c r="BVJ19" s="242"/>
      <c r="BVK19" s="242"/>
      <c r="BVL19" s="242"/>
      <c r="BVM19" s="242"/>
      <c r="BVN19" s="242"/>
      <c r="BVO19" s="242"/>
      <c r="BVP19" s="242"/>
      <c r="BVQ19" s="242"/>
      <c r="BVR19" s="242"/>
      <c r="BVS19" s="242"/>
      <c r="BVT19" s="242"/>
      <c r="BVU19" s="242"/>
      <c r="BVV19" s="242"/>
      <c r="BVW19" s="242"/>
      <c r="BVX19" s="242"/>
      <c r="BVY19" s="242"/>
      <c r="BVZ19" s="242"/>
      <c r="BWA19" s="242"/>
      <c r="BWB19" s="242"/>
      <c r="BWC19" s="242"/>
      <c r="BWD19" s="242"/>
      <c r="BWE19" s="242"/>
      <c r="BWF19" s="242"/>
      <c r="BWG19" s="242"/>
      <c r="BWH19" s="242"/>
      <c r="BWI19" s="242"/>
      <c r="BWJ19" s="242"/>
      <c r="BWK19" s="242"/>
      <c r="BWL19" s="242"/>
      <c r="BWM19" s="242"/>
      <c r="BWN19" s="242"/>
      <c r="BWO19" s="242"/>
      <c r="BWP19" s="242"/>
      <c r="BWQ19" s="242"/>
      <c r="BWR19" s="242"/>
      <c r="BWS19" s="242"/>
      <c r="BWT19" s="242"/>
      <c r="BWU19" s="242"/>
      <c r="BWV19" s="242"/>
      <c r="BWW19" s="242"/>
      <c r="BWX19" s="242"/>
      <c r="BWY19" s="242"/>
      <c r="BWZ19" s="242"/>
      <c r="BXA19" s="242"/>
      <c r="BXB19" s="242"/>
      <c r="BXC19" s="242"/>
      <c r="BXD19" s="242"/>
      <c r="BXE19" s="242"/>
      <c r="BXF19" s="242"/>
      <c r="BXG19" s="242"/>
      <c r="BXH19" s="242"/>
      <c r="BXI19" s="242"/>
      <c r="BXJ19" s="242"/>
      <c r="BXK19" s="242"/>
      <c r="BXL19" s="242"/>
      <c r="BXM19" s="242"/>
      <c r="BXN19" s="242"/>
      <c r="BXO19" s="242"/>
      <c r="BXP19" s="242"/>
      <c r="BXQ19" s="242"/>
      <c r="BXR19" s="242"/>
      <c r="BXS19" s="242"/>
      <c r="BXT19" s="242"/>
      <c r="BXU19" s="242"/>
      <c r="BXV19" s="242"/>
      <c r="BXW19" s="242"/>
      <c r="BXX19" s="242"/>
      <c r="BXY19" s="242"/>
      <c r="BXZ19" s="242"/>
      <c r="BYA19" s="242"/>
      <c r="BYB19" s="242"/>
      <c r="BYC19" s="242"/>
      <c r="BYD19" s="242"/>
      <c r="BYE19" s="242"/>
      <c r="BYF19" s="242"/>
      <c r="BYG19" s="242"/>
      <c r="BYH19" s="242"/>
      <c r="BYI19" s="242"/>
      <c r="BYJ19" s="242"/>
      <c r="BYK19" s="242"/>
      <c r="BYL19" s="242"/>
      <c r="BYM19" s="242"/>
      <c r="BYN19" s="242"/>
      <c r="BYO19" s="242"/>
      <c r="BYP19" s="242"/>
      <c r="BYQ19" s="242"/>
      <c r="BYR19" s="242"/>
      <c r="BYS19" s="242"/>
      <c r="BYT19" s="242"/>
      <c r="BYU19" s="242"/>
      <c r="BYV19" s="242"/>
      <c r="BYW19" s="242"/>
      <c r="BYX19" s="242"/>
      <c r="BYY19" s="242"/>
      <c r="BYZ19" s="242"/>
      <c r="BZA19" s="242"/>
      <c r="BZB19" s="242"/>
      <c r="BZC19" s="242"/>
      <c r="BZD19" s="242"/>
      <c r="BZE19" s="242"/>
      <c r="BZF19" s="242"/>
      <c r="BZG19" s="242"/>
      <c r="BZH19" s="242"/>
      <c r="BZI19" s="242"/>
      <c r="BZJ19" s="242"/>
      <c r="BZK19" s="242"/>
      <c r="BZL19" s="242"/>
      <c r="BZM19" s="242"/>
      <c r="BZN19" s="242"/>
      <c r="BZO19" s="242"/>
      <c r="BZP19" s="242"/>
      <c r="BZQ19" s="242"/>
      <c r="BZR19" s="242"/>
      <c r="BZS19" s="242"/>
      <c r="BZT19" s="242"/>
      <c r="BZU19" s="242"/>
      <c r="BZV19" s="242"/>
      <c r="BZW19" s="242"/>
      <c r="BZX19" s="242"/>
      <c r="BZY19" s="242"/>
      <c r="BZZ19" s="242"/>
      <c r="CAA19" s="242"/>
      <c r="CAB19" s="242"/>
      <c r="CAC19" s="242"/>
      <c r="CAD19" s="242"/>
      <c r="CAE19" s="242"/>
      <c r="CAF19" s="242"/>
      <c r="CAG19" s="242"/>
      <c r="CAH19" s="242"/>
      <c r="CAI19" s="242"/>
      <c r="CAJ19" s="242"/>
      <c r="CAK19" s="242"/>
      <c r="CAL19" s="242"/>
      <c r="CAM19" s="242"/>
      <c r="CAN19" s="242"/>
      <c r="CAO19" s="242"/>
      <c r="CAP19" s="242"/>
      <c r="CAQ19" s="242"/>
      <c r="CAR19" s="242"/>
      <c r="CAS19" s="242"/>
      <c r="CAT19" s="242"/>
      <c r="CAU19" s="242"/>
      <c r="CAV19" s="242"/>
      <c r="CAW19" s="242"/>
      <c r="CAX19" s="242"/>
      <c r="CAY19" s="242"/>
      <c r="CAZ19" s="242"/>
      <c r="CBA19" s="242"/>
      <c r="CBB19" s="242"/>
      <c r="CBC19" s="242"/>
      <c r="CBD19" s="242"/>
      <c r="CBE19" s="242"/>
      <c r="CBF19" s="242"/>
      <c r="CBG19" s="242"/>
      <c r="CBH19" s="242"/>
      <c r="CBI19" s="242"/>
      <c r="CBJ19" s="242"/>
      <c r="CBK19" s="242"/>
      <c r="CBL19" s="242"/>
      <c r="CBM19" s="242"/>
      <c r="CBN19" s="242"/>
      <c r="CBO19" s="242"/>
      <c r="CBP19" s="242"/>
      <c r="CBQ19" s="242"/>
      <c r="CBR19" s="242"/>
      <c r="CBS19" s="242"/>
      <c r="CBT19" s="242"/>
      <c r="CBU19" s="242"/>
      <c r="CBV19" s="242"/>
      <c r="CBW19" s="242"/>
      <c r="CBX19" s="242"/>
      <c r="CBY19" s="242"/>
      <c r="CBZ19" s="242"/>
      <c r="CCA19" s="242"/>
      <c r="CCB19" s="242"/>
      <c r="CCC19" s="242"/>
      <c r="CCD19" s="242"/>
      <c r="CCE19" s="242"/>
      <c r="CCF19" s="242"/>
      <c r="CCG19" s="242"/>
      <c r="CCH19" s="242"/>
      <c r="CCI19" s="242"/>
      <c r="CCJ19" s="242"/>
      <c r="CCK19" s="242"/>
      <c r="CCL19" s="242"/>
      <c r="CCM19" s="242"/>
      <c r="CCN19" s="242"/>
      <c r="CCO19" s="242"/>
      <c r="CCP19" s="242"/>
      <c r="CCQ19" s="242"/>
      <c r="CCR19" s="242"/>
      <c r="CCS19" s="242"/>
      <c r="CCT19" s="242"/>
      <c r="CCU19" s="242"/>
      <c r="CCV19" s="242"/>
      <c r="CCW19" s="242"/>
      <c r="CCX19" s="242"/>
      <c r="CCY19" s="242"/>
      <c r="CCZ19" s="242"/>
      <c r="CDA19" s="242"/>
      <c r="CDB19" s="242"/>
      <c r="CDC19" s="242"/>
      <c r="CDD19" s="242"/>
      <c r="CDE19" s="242"/>
      <c r="CDF19" s="242"/>
      <c r="CDG19" s="242"/>
      <c r="CDH19" s="242"/>
      <c r="CDI19" s="242"/>
      <c r="CDJ19" s="242"/>
      <c r="CDK19" s="242"/>
      <c r="CDL19" s="242"/>
      <c r="CDM19" s="242"/>
      <c r="CDN19" s="242"/>
      <c r="CDO19" s="242"/>
      <c r="CDP19" s="242"/>
      <c r="CDQ19" s="242"/>
      <c r="CDR19" s="242"/>
      <c r="CDS19" s="242"/>
      <c r="CDT19" s="242"/>
      <c r="CDU19" s="242"/>
      <c r="CDV19" s="242"/>
      <c r="CDW19" s="242"/>
      <c r="CDX19" s="242"/>
      <c r="CDY19" s="242"/>
      <c r="CDZ19" s="242"/>
      <c r="CEA19" s="242"/>
      <c r="CEB19" s="242"/>
      <c r="CEC19" s="242"/>
      <c r="CED19" s="242"/>
      <c r="CEE19" s="242"/>
      <c r="CEF19" s="242"/>
      <c r="CEG19" s="242"/>
      <c r="CEH19" s="242"/>
      <c r="CEI19" s="242"/>
      <c r="CEJ19" s="242"/>
      <c r="CEK19" s="242"/>
      <c r="CEL19" s="242"/>
      <c r="CEM19" s="242"/>
      <c r="CEN19" s="242"/>
      <c r="CEO19" s="242"/>
      <c r="CEP19" s="242"/>
      <c r="CEQ19" s="242"/>
      <c r="CER19" s="242"/>
      <c r="CES19" s="242"/>
      <c r="CET19" s="242"/>
      <c r="CEU19" s="242"/>
      <c r="CEV19" s="242"/>
      <c r="CEW19" s="242"/>
      <c r="CEX19" s="242"/>
      <c r="CEY19" s="242"/>
      <c r="CEZ19" s="242"/>
      <c r="CFA19" s="242"/>
      <c r="CFB19" s="242"/>
      <c r="CFC19" s="242"/>
      <c r="CFD19" s="242"/>
      <c r="CFE19" s="242"/>
      <c r="CFF19" s="242"/>
      <c r="CFG19" s="242"/>
      <c r="CFH19" s="242"/>
      <c r="CFI19" s="242"/>
      <c r="CFJ19" s="242"/>
      <c r="CFK19" s="242"/>
      <c r="CFL19" s="242"/>
      <c r="CFM19" s="242"/>
      <c r="CFN19" s="242"/>
      <c r="CFO19" s="242"/>
      <c r="CFP19" s="242"/>
      <c r="CFQ19" s="242"/>
      <c r="CFR19" s="242"/>
      <c r="CFS19" s="242"/>
      <c r="CFT19" s="242"/>
      <c r="CFU19" s="242"/>
      <c r="CFV19" s="242"/>
      <c r="CFW19" s="242"/>
      <c r="CFX19" s="242"/>
      <c r="CFY19" s="242"/>
      <c r="CFZ19" s="242"/>
      <c r="CGA19" s="242"/>
      <c r="CGB19" s="242"/>
      <c r="CGC19" s="242"/>
      <c r="CGD19" s="242"/>
      <c r="CGE19" s="242"/>
      <c r="CGF19" s="242"/>
      <c r="CGG19" s="242"/>
      <c r="CGH19" s="242"/>
      <c r="CGI19" s="242"/>
      <c r="CGJ19" s="242"/>
      <c r="CGK19" s="242"/>
      <c r="CGL19" s="242"/>
      <c r="CGM19" s="242"/>
      <c r="CGN19" s="242"/>
      <c r="CGO19" s="242"/>
      <c r="CGP19" s="242"/>
      <c r="CGQ19" s="242"/>
      <c r="CGR19" s="242"/>
      <c r="CGS19" s="242"/>
      <c r="CGT19" s="242"/>
      <c r="CGU19" s="242"/>
      <c r="CGV19" s="242"/>
      <c r="CGW19" s="242"/>
      <c r="CGX19" s="242"/>
      <c r="CGY19" s="242"/>
      <c r="CGZ19" s="242"/>
      <c r="CHA19" s="242"/>
      <c r="CHB19" s="242"/>
      <c r="CHC19" s="242"/>
      <c r="CHD19" s="242"/>
      <c r="CHE19" s="242"/>
      <c r="CHF19" s="242"/>
      <c r="CHG19" s="242"/>
      <c r="CHH19" s="242"/>
      <c r="CHI19" s="242"/>
      <c r="CHJ19" s="242"/>
      <c r="CHK19" s="242"/>
      <c r="CHL19" s="242"/>
      <c r="CHM19" s="242"/>
      <c r="CHN19" s="242"/>
      <c r="CHO19" s="242"/>
      <c r="CHP19" s="242"/>
      <c r="CHQ19" s="242"/>
      <c r="CHR19" s="242"/>
      <c r="CHS19" s="242"/>
      <c r="CHT19" s="242"/>
      <c r="CHU19" s="242"/>
      <c r="CHV19" s="242"/>
      <c r="CHW19" s="242"/>
      <c r="CHX19" s="242"/>
      <c r="CHY19" s="242"/>
      <c r="CHZ19" s="242"/>
      <c r="CIA19" s="242"/>
      <c r="CIB19" s="242"/>
      <c r="CIC19" s="242"/>
      <c r="CID19" s="242"/>
      <c r="CIE19" s="242"/>
      <c r="CIF19" s="242"/>
      <c r="CIG19" s="242"/>
      <c r="CIH19" s="242"/>
      <c r="CII19" s="242"/>
      <c r="CIJ19" s="242"/>
      <c r="CIK19" s="242"/>
      <c r="CIL19" s="242"/>
      <c r="CIM19" s="242"/>
      <c r="CIN19" s="242"/>
      <c r="CIO19" s="242"/>
      <c r="CIP19" s="242"/>
      <c r="CIQ19" s="242"/>
      <c r="CIR19" s="242"/>
      <c r="CIS19" s="242"/>
      <c r="CIT19" s="242"/>
      <c r="CIU19" s="242"/>
      <c r="CIV19" s="242"/>
      <c r="CIW19" s="242"/>
      <c r="CIX19" s="242"/>
      <c r="CIY19" s="242"/>
      <c r="CIZ19" s="242"/>
      <c r="CJA19" s="242"/>
      <c r="CJB19" s="242"/>
      <c r="CJC19" s="242"/>
      <c r="CJD19" s="242"/>
      <c r="CJE19" s="242"/>
      <c r="CJF19" s="242"/>
      <c r="CJG19" s="242"/>
      <c r="CJH19" s="242"/>
      <c r="CJI19" s="242"/>
      <c r="CJJ19" s="242"/>
      <c r="CJK19" s="242"/>
      <c r="CJL19" s="242"/>
      <c r="CJM19" s="242"/>
      <c r="CJN19" s="242"/>
      <c r="CJO19" s="242"/>
      <c r="CJP19" s="242"/>
      <c r="CJQ19" s="242"/>
      <c r="CJR19" s="242"/>
      <c r="CJS19" s="242"/>
      <c r="CJT19" s="242"/>
      <c r="CJU19" s="242"/>
      <c r="CJV19" s="242"/>
      <c r="CJW19" s="242"/>
      <c r="CJX19" s="242"/>
      <c r="CJY19" s="242"/>
      <c r="CJZ19" s="242"/>
      <c r="CKA19" s="242"/>
      <c r="CKB19" s="242"/>
      <c r="CKC19" s="242"/>
      <c r="CKD19" s="242"/>
      <c r="CKE19" s="242"/>
      <c r="CKF19" s="242"/>
      <c r="CKG19" s="242"/>
      <c r="CKH19" s="242"/>
      <c r="CKI19" s="242"/>
      <c r="CKJ19" s="242"/>
      <c r="CKK19" s="242"/>
      <c r="CKL19" s="242"/>
      <c r="CKM19" s="242"/>
      <c r="CKN19" s="242"/>
      <c r="CKO19" s="242"/>
      <c r="CKP19" s="242"/>
      <c r="CKQ19" s="242"/>
      <c r="CKR19" s="242"/>
      <c r="CKS19" s="242"/>
      <c r="CKT19" s="242"/>
      <c r="CKU19" s="242"/>
      <c r="CKV19" s="242"/>
      <c r="CKW19" s="242"/>
      <c r="CKX19" s="242"/>
      <c r="CKY19" s="242"/>
      <c r="CKZ19" s="242"/>
      <c r="CLA19" s="242"/>
      <c r="CLB19" s="242"/>
      <c r="CLC19" s="242"/>
      <c r="CLD19" s="242"/>
      <c r="CLE19" s="242"/>
      <c r="CLF19" s="242"/>
      <c r="CLG19" s="242"/>
      <c r="CLH19" s="242"/>
      <c r="CLI19" s="242"/>
      <c r="CLJ19" s="242"/>
      <c r="CLK19" s="242"/>
      <c r="CLL19" s="242"/>
      <c r="CLM19" s="242"/>
      <c r="CLN19" s="242"/>
      <c r="CLO19" s="242"/>
      <c r="CLP19" s="242"/>
      <c r="CLQ19" s="242"/>
      <c r="CLR19" s="242"/>
      <c r="CLS19" s="242"/>
      <c r="CLT19" s="242"/>
      <c r="CLU19" s="242"/>
      <c r="CLV19" s="242"/>
      <c r="CLW19" s="242"/>
      <c r="CLX19" s="242"/>
      <c r="CLY19" s="242"/>
      <c r="CLZ19" s="242"/>
      <c r="CMA19" s="242"/>
      <c r="CMB19" s="242"/>
      <c r="CMC19" s="242"/>
      <c r="CMD19" s="242"/>
      <c r="CME19" s="242"/>
      <c r="CMF19" s="242"/>
      <c r="CMG19" s="242"/>
      <c r="CMH19" s="242"/>
      <c r="CMI19" s="242"/>
      <c r="CMJ19" s="242"/>
      <c r="CMK19" s="242"/>
      <c r="CML19" s="242"/>
      <c r="CMM19" s="242"/>
      <c r="CMN19" s="242"/>
      <c r="CMO19" s="242"/>
      <c r="CMP19" s="242"/>
      <c r="CMQ19" s="242"/>
      <c r="CMR19" s="242"/>
      <c r="CMS19" s="242"/>
      <c r="CMT19" s="242"/>
      <c r="CMU19" s="242"/>
      <c r="CMV19" s="242"/>
      <c r="CMW19" s="242"/>
      <c r="CMX19" s="242"/>
      <c r="CMY19" s="242"/>
      <c r="CMZ19" s="242"/>
      <c r="CNA19" s="242"/>
      <c r="CNB19" s="242"/>
      <c r="CNC19" s="242"/>
      <c r="CND19" s="242"/>
      <c r="CNE19" s="242"/>
      <c r="CNF19" s="242"/>
      <c r="CNG19" s="242"/>
      <c r="CNH19" s="242"/>
      <c r="CNI19" s="242"/>
      <c r="CNJ19" s="242"/>
      <c r="CNK19" s="242"/>
      <c r="CNL19" s="242"/>
      <c r="CNM19" s="242"/>
      <c r="CNN19" s="242"/>
      <c r="CNO19" s="242"/>
      <c r="CNP19" s="242"/>
      <c r="CNQ19" s="242"/>
      <c r="CNR19" s="242"/>
      <c r="CNS19" s="242"/>
      <c r="CNT19" s="242"/>
      <c r="CNU19" s="242"/>
      <c r="CNV19" s="242"/>
      <c r="CNW19" s="242"/>
      <c r="CNX19" s="242"/>
      <c r="CNY19" s="242"/>
      <c r="CNZ19" s="242"/>
      <c r="COA19" s="242"/>
      <c r="COB19" s="242"/>
      <c r="COC19" s="242"/>
      <c r="COD19" s="242"/>
      <c r="COE19" s="242"/>
      <c r="COF19" s="242"/>
      <c r="COG19" s="242"/>
      <c r="COH19" s="242"/>
      <c r="COI19" s="242"/>
      <c r="COJ19" s="242"/>
      <c r="COK19" s="242"/>
      <c r="COL19" s="242"/>
      <c r="COM19" s="242"/>
      <c r="CON19" s="242"/>
      <c r="COO19" s="242"/>
      <c r="COP19" s="242"/>
      <c r="COQ19" s="242"/>
      <c r="COR19" s="242"/>
      <c r="COS19" s="242"/>
      <c r="COT19" s="242"/>
      <c r="COU19" s="242"/>
      <c r="COV19" s="242"/>
      <c r="COW19" s="242"/>
      <c r="COX19" s="242"/>
      <c r="COY19" s="242"/>
      <c r="COZ19" s="242"/>
      <c r="CPA19" s="242"/>
      <c r="CPB19" s="242"/>
      <c r="CPC19" s="242"/>
      <c r="CPD19" s="242"/>
      <c r="CPE19" s="242"/>
      <c r="CPF19" s="242"/>
      <c r="CPG19" s="242"/>
      <c r="CPH19" s="242"/>
      <c r="CPI19" s="242"/>
      <c r="CPJ19" s="242"/>
      <c r="CPK19" s="242"/>
      <c r="CPL19" s="242"/>
      <c r="CPM19" s="242"/>
      <c r="CPN19" s="242"/>
      <c r="CPO19" s="242"/>
      <c r="CPP19" s="242"/>
      <c r="CPQ19" s="242"/>
      <c r="CPR19" s="242"/>
      <c r="CPS19" s="242"/>
      <c r="CPT19" s="242"/>
      <c r="CPU19" s="242"/>
      <c r="CPV19" s="242"/>
      <c r="CPW19" s="242"/>
      <c r="CPX19" s="242"/>
      <c r="CPY19" s="242"/>
      <c r="CPZ19" s="242"/>
      <c r="CQA19" s="242"/>
      <c r="CQB19" s="242"/>
      <c r="CQC19" s="242"/>
      <c r="CQD19" s="242"/>
      <c r="CQE19" s="242"/>
      <c r="CQF19" s="242"/>
      <c r="CQG19" s="242"/>
      <c r="CQH19" s="242"/>
      <c r="CQI19" s="242"/>
      <c r="CQJ19" s="242"/>
      <c r="CQK19" s="242"/>
      <c r="CQL19" s="242"/>
      <c r="CQM19" s="242"/>
      <c r="CQN19" s="242"/>
      <c r="CQO19" s="242"/>
      <c r="CQP19" s="242"/>
      <c r="CQQ19" s="242"/>
      <c r="CQR19" s="242"/>
      <c r="CQS19" s="242"/>
      <c r="CQT19" s="242"/>
      <c r="CQU19" s="242"/>
      <c r="CQV19" s="242"/>
      <c r="CQW19" s="242"/>
      <c r="CQX19" s="242"/>
      <c r="CQY19" s="242"/>
      <c r="CQZ19" s="242"/>
      <c r="CRA19" s="242"/>
      <c r="CRB19" s="242"/>
      <c r="CRC19" s="242"/>
      <c r="CRD19" s="242"/>
      <c r="CRE19" s="242"/>
      <c r="CRF19" s="242"/>
      <c r="CRG19" s="242"/>
      <c r="CRH19" s="242"/>
      <c r="CRI19" s="242"/>
      <c r="CRJ19" s="242"/>
      <c r="CRK19" s="242"/>
      <c r="CRL19" s="242"/>
      <c r="CRM19" s="242"/>
      <c r="CRN19" s="242"/>
      <c r="CRO19" s="242"/>
      <c r="CRP19" s="242"/>
      <c r="CRQ19" s="242"/>
      <c r="CRR19" s="242"/>
      <c r="CRS19" s="242"/>
      <c r="CRT19" s="242"/>
      <c r="CRU19" s="242"/>
      <c r="CRV19" s="242"/>
      <c r="CRW19" s="242"/>
      <c r="CRX19" s="242"/>
      <c r="CRY19" s="242"/>
      <c r="CRZ19" s="242"/>
      <c r="CSA19" s="242"/>
      <c r="CSB19" s="242"/>
      <c r="CSC19" s="242"/>
      <c r="CSD19" s="242"/>
      <c r="CSE19" s="242"/>
      <c r="CSF19" s="242"/>
      <c r="CSG19" s="242"/>
      <c r="CSH19" s="242"/>
      <c r="CSI19" s="242"/>
      <c r="CSJ19" s="242"/>
      <c r="CSK19" s="242"/>
      <c r="CSL19" s="242"/>
      <c r="CSM19" s="242"/>
      <c r="CSN19" s="242"/>
      <c r="CSO19" s="242"/>
      <c r="CSP19" s="242"/>
      <c r="CSQ19" s="242"/>
      <c r="CSR19" s="242"/>
      <c r="CSS19" s="242"/>
      <c r="CST19" s="242"/>
      <c r="CSU19" s="242"/>
      <c r="CSV19" s="242"/>
      <c r="CSW19" s="242"/>
      <c r="CSX19" s="242"/>
      <c r="CSY19" s="242"/>
      <c r="CSZ19" s="242"/>
      <c r="CTA19" s="242"/>
      <c r="CTB19" s="242"/>
      <c r="CTC19" s="242"/>
      <c r="CTD19" s="242"/>
      <c r="CTE19" s="242"/>
      <c r="CTF19" s="242"/>
      <c r="CTG19" s="242"/>
      <c r="CTH19" s="242"/>
      <c r="CTI19" s="242"/>
      <c r="CTJ19" s="242"/>
      <c r="CTK19" s="242"/>
      <c r="CTL19" s="242"/>
      <c r="CTM19" s="242"/>
      <c r="CTN19" s="242"/>
      <c r="CTO19" s="242"/>
      <c r="CTP19" s="242"/>
      <c r="CTQ19" s="242"/>
      <c r="CTR19" s="242"/>
      <c r="CTS19" s="242"/>
      <c r="CTT19" s="242"/>
      <c r="CTU19" s="242"/>
      <c r="CTV19" s="242"/>
      <c r="CTW19" s="242"/>
      <c r="CTX19" s="242"/>
      <c r="CTY19" s="242"/>
      <c r="CTZ19" s="242"/>
      <c r="CUA19" s="242"/>
      <c r="CUB19" s="242"/>
      <c r="CUC19" s="242"/>
      <c r="CUD19" s="242"/>
      <c r="CUE19" s="242"/>
      <c r="CUF19" s="242"/>
      <c r="CUG19" s="242"/>
      <c r="CUH19" s="242"/>
      <c r="CUI19" s="242"/>
      <c r="CUJ19" s="242"/>
      <c r="CUK19" s="242"/>
      <c r="CUL19" s="242"/>
      <c r="CUM19" s="242"/>
      <c r="CUN19" s="242"/>
      <c r="CUO19" s="242"/>
      <c r="CUP19" s="242"/>
      <c r="CUQ19" s="242"/>
      <c r="CUR19" s="242"/>
      <c r="CUS19" s="242"/>
      <c r="CUT19" s="242"/>
      <c r="CUU19" s="242"/>
      <c r="CUV19" s="242"/>
      <c r="CUW19" s="242"/>
      <c r="CUX19" s="242"/>
      <c r="CUY19" s="242"/>
      <c r="CUZ19" s="242"/>
      <c r="CVA19" s="242"/>
      <c r="CVB19" s="242"/>
      <c r="CVC19" s="242"/>
      <c r="CVD19" s="242"/>
      <c r="CVE19" s="242"/>
      <c r="CVF19" s="242"/>
      <c r="CVG19" s="242"/>
      <c r="CVH19" s="242"/>
      <c r="CVI19" s="242"/>
      <c r="CVJ19" s="242"/>
      <c r="CVK19" s="242"/>
      <c r="CVL19" s="242"/>
      <c r="CVM19" s="242"/>
      <c r="CVN19" s="242"/>
      <c r="CVO19" s="242"/>
      <c r="CVP19" s="242"/>
      <c r="CVQ19" s="242"/>
      <c r="CVR19" s="242"/>
      <c r="CVS19" s="242"/>
      <c r="CVT19" s="242"/>
      <c r="CVU19" s="242"/>
      <c r="CVV19" s="242"/>
      <c r="CVW19" s="242"/>
      <c r="CVX19" s="242"/>
      <c r="CVY19" s="242"/>
      <c r="CVZ19" s="242"/>
      <c r="CWA19" s="242"/>
      <c r="CWB19" s="242"/>
      <c r="CWC19" s="242"/>
      <c r="CWD19" s="242"/>
      <c r="CWE19" s="242"/>
      <c r="CWF19" s="242"/>
      <c r="CWG19" s="242"/>
      <c r="CWH19" s="242"/>
      <c r="CWI19" s="242"/>
      <c r="CWJ19" s="242"/>
      <c r="CWK19" s="242"/>
      <c r="CWL19" s="242"/>
      <c r="CWM19" s="242"/>
      <c r="CWN19" s="242"/>
      <c r="CWO19" s="242"/>
      <c r="CWP19" s="242"/>
      <c r="CWQ19" s="242"/>
      <c r="CWR19" s="242"/>
      <c r="CWS19" s="242"/>
      <c r="CWT19" s="242"/>
      <c r="CWU19" s="242"/>
      <c r="CWV19" s="242"/>
      <c r="CWW19" s="242"/>
      <c r="CWX19" s="242"/>
      <c r="CWY19" s="242"/>
      <c r="CWZ19" s="242"/>
      <c r="CXA19" s="242"/>
      <c r="CXB19" s="242"/>
      <c r="CXC19" s="242"/>
      <c r="CXD19" s="242"/>
      <c r="CXE19" s="242"/>
      <c r="CXF19" s="242"/>
      <c r="CXG19" s="242"/>
      <c r="CXH19" s="242"/>
      <c r="CXI19" s="242"/>
      <c r="CXJ19" s="242"/>
      <c r="CXK19" s="242"/>
      <c r="CXL19" s="242"/>
      <c r="CXM19" s="242"/>
      <c r="CXN19" s="242"/>
      <c r="CXO19" s="242"/>
      <c r="CXP19" s="242"/>
      <c r="CXQ19" s="242"/>
      <c r="CXR19" s="242"/>
      <c r="CXS19" s="242"/>
      <c r="CXT19" s="242"/>
      <c r="CXU19" s="242"/>
      <c r="CXV19" s="242"/>
      <c r="CXW19" s="242"/>
      <c r="CXX19" s="242"/>
      <c r="CXY19" s="242"/>
      <c r="CXZ19" s="242"/>
      <c r="CYA19" s="242"/>
      <c r="CYB19" s="242"/>
      <c r="CYC19" s="242"/>
      <c r="CYD19" s="242"/>
      <c r="CYE19" s="242"/>
      <c r="CYF19" s="242"/>
      <c r="CYG19" s="242"/>
      <c r="CYH19" s="242"/>
      <c r="CYI19" s="242"/>
      <c r="CYJ19" s="242"/>
      <c r="CYK19" s="242"/>
      <c r="CYL19" s="242"/>
      <c r="CYM19" s="242"/>
      <c r="CYN19" s="242"/>
      <c r="CYO19" s="242"/>
      <c r="CYP19" s="242"/>
      <c r="CYQ19" s="242"/>
      <c r="CYR19" s="242"/>
      <c r="CYS19" s="242"/>
      <c r="CYT19" s="242"/>
      <c r="CYU19" s="242"/>
      <c r="CYV19" s="242"/>
      <c r="CYW19" s="242"/>
      <c r="CYX19" s="242"/>
      <c r="CYY19" s="242"/>
      <c r="CYZ19" s="242"/>
      <c r="CZA19" s="242"/>
      <c r="CZB19" s="242"/>
      <c r="CZC19" s="242"/>
      <c r="CZD19" s="242"/>
      <c r="CZE19" s="242"/>
      <c r="CZF19" s="242"/>
      <c r="CZG19" s="242"/>
      <c r="CZH19" s="242"/>
      <c r="CZI19" s="242"/>
      <c r="CZJ19" s="242"/>
      <c r="CZK19" s="242"/>
      <c r="CZL19" s="242"/>
      <c r="CZM19" s="242"/>
      <c r="CZN19" s="242"/>
      <c r="CZO19" s="242"/>
      <c r="CZP19" s="242"/>
      <c r="CZQ19" s="242"/>
      <c r="CZR19" s="242"/>
      <c r="CZS19" s="242"/>
      <c r="CZT19" s="242"/>
      <c r="CZU19" s="242"/>
      <c r="CZV19" s="242"/>
      <c r="CZW19" s="242"/>
      <c r="CZX19" s="242"/>
      <c r="CZY19" s="242"/>
      <c r="CZZ19" s="242"/>
      <c r="DAA19" s="242"/>
      <c r="DAB19" s="242"/>
      <c r="DAC19" s="242"/>
      <c r="DAD19" s="242"/>
      <c r="DAE19" s="242"/>
      <c r="DAF19" s="242"/>
      <c r="DAG19" s="242"/>
      <c r="DAH19" s="242"/>
      <c r="DAI19" s="242"/>
      <c r="DAJ19" s="242"/>
      <c r="DAK19" s="242"/>
      <c r="DAL19" s="242"/>
      <c r="DAM19" s="242"/>
      <c r="DAN19" s="242"/>
      <c r="DAO19" s="242"/>
      <c r="DAP19" s="242"/>
      <c r="DAQ19" s="242"/>
      <c r="DAR19" s="242"/>
      <c r="DAS19" s="242"/>
      <c r="DAT19" s="242"/>
      <c r="DAU19" s="242"/>
      <c r="DAV19" s="242"/>
      <c r="DAW19" s="242"/>
      <c r="DAX19" s="242"/>
      <c r="DAY19" s="242"/>
      <c r="DAZ19" s="242"/>
      <c r="DBA19" s="242"/>
      <c r="DBB19" s="242"/>
      <c r="DBC19" s="242"/>
      <c r="DBD19" s="242"/>
      <c r="DBE19" s="242"/>
      <c r="DBF19" s="242"/>
      <c r="DBG19" s="242"/>
      <c r="DBH19" s="242"/>
      <c r="DBI19" s="242"/>
      <c r="DBJ19" s="242"/>
      <c r="DBK19" s="242"/>
      <c r="DBL19" s="242"/>
      <c r="DBM19" s="242"/>
      <c r="DBN19" s="242"/>
      <c r="DBO19" s="242"/>
      <c r="DBP19" s="242"/>
      <c r="DBQ19" s="242"/>
      <c r="DBR19" s="242"/>
      <c r="DBS19" s="242"/>
      <c r="DBT19" s="242"/>
      <c r="DBU19" s="242"/>
      <c r="DBV19" s="242"/>
      <c r="DBW19" s="242"/>
      <c r="DBX19" s="242"/>
      <c r="DBY19" s="242"/>
      <c r="DBZ19" s="242"/>
      <c r="DCA19" s="242"/>
      <c r="DCB19" s="242"/>
      <c r="DCC19" s="242"/>
      <c r="DCD19" s="242"/>
      <c r="DCE19" s="242"/>
      <c r="DCF19" s="242"/>
      <c r="DCG19" s="242"/>
      <c r="DCH19" s="242"/>
      <c r="DCI19" s="242"/>
      <c r="DCJ19" s="242"/>
      <c r="DCK19" s="242"/>
      <c r="DCL19" s="242"/>
      <c r="DCM19" s="242"/>
      <c r="DCN19" s="242"/>
      <c r="DCO19" s="242"/>
      <c r="DCP19" s="242"/>
      <c r="DCQ19" s="242"/>
      <c r="DCR19" s="242"/>
      <c r="DCS19" s="242"/>
      <c r="DCT19" s="242"/>
      <c r="DCU19" s="242"/>
      <c r="DCV19" s="242"/>
      <c r="DCW19" s="242"/>
      <c r="DCX19" s="242"/>
      <c r="DCY19" s="242"/>
      <c r="DCZ19" s="242"/>
      <c r="DDA19" s="242"/>
      <c r="DDB19" s="242"/>
      <c r="DDC19" s="242"/>
      <c r="DDD19" s="242"/>
      <c r="DDE19" s="242"/>
      <c r="DDF19" s="242"/>
      <c r="DDG19" s="242"/>
      <c r="DDH19" s="242"/>
      <c r="DDI19" s="242"/>
      <c r="DDJ19" s="242"/>
      <c r="DDK19" s="242"/>
      <c r="DDL19" s="242"/>
      <c r="DDM19" s="242"/>
      <c r="DDN19" s="242"/>
      <c r="DDO19" s="242"/>
      <c r="DDP19" s="242"/>
      <c r="DDQ19" s="242"/>
      <c r="DDR19" s="242"/>
      <c r="DDS19" s="242"/>
      <c r="DDT19" s="242"/>
      <c r="DDU19" s="242"/>
      <c r="DDV19" s="242"/>
      <c r="DDW19" s="242"/>
      <c r="DDX19" s="242"/>
      <c r="DDY19" s="242"/>
      <c r="DDZ19" s="242"/>
      <c r="DEA19" s="242"/>
      <c r="DEB19" s="242"/>
      <c r="DEC19" s="242"/>
      <c r="DED19" s="242"/>
      <c r="DEE19" s="242"/>
      <c r="DEF19" s="242"/>
      <c r="DEG19" s="242"/>
      <c r="DEH19" s="242"/>
      <c r="DEI19" s="242"/>
      <c r="DEJ19" s="242"/>
      <c r="DEK19" s="242"/>
      <c r="DEL19" s="242"/>
      <c r="DEM19" s="242"/>
      <c r="DEN19" s="242"/>
      <c r="DEO19" s="242"/>
      <c r="DEP19" s="242"/>
      <c r="DEQ19" s="242"/>
      <c r="DER19" s="242"/>
      <c r="DES19" s="242"/>
      <c r="DET19" s="242"/>
      <c r="DEU19" s="242"/>
      <c r="DEV19" s="242"/>
      <c r="DEW19" s="242"/>
      <c r="DEX19" s="242"/>
      <c r="DEY19" s="242"/>
      <c r="DEZ19" s="242"/>
      <c r="DFA19" s="242"/>
      <c r="DFB19" s="242"/>
      <c r="DFC19" s="242"/>
      <c r="DFD19" s="242"/>
      <c r="DFE19" s="242"/>
      <c r="DFF19" s="242"/>
      <c r="DFG19" s="242"/>
      <c r="DFH19" s="242"/>
      <c r="DFI19" s="242"/>
      <c r="DFJ19" s="242"/>
      <c r="DFK19" s="242"/>
      <c r="DFL19" s="242"/>
      <c r="DFM19" s="242"/>
      <c r="DFN19" s="242"/>
      <c r="DFO19" s="242"/>
      <c r="DFP19" s="242"/>
      <c r="DFQ19" s="242"/>
      <c r="DFR19" s="242"/>
      <c r="DFS19" s="242"/>
      <c r="DFT19" s="242"/>
      <c r="DFU19" s="242"/>
      <c r="DFV19" s="242"/>
      <c r="DFW19" s="242"/>
      <c r="DFX19" s="242"/>
      <c r="DFY19" s="242"/>
      <c r="DFZ19" s="242"/>
      <c r="DGA19" s="242"/>
      <c r="DGB19" s="242"/>
      <c r="DGC19" s="242"/>
      <c r="DGD19" s="242"/>
      <c r="DGE19" s="242"/>
      <c r="DGF19" s="242"/>
      <c r="DGG19" s="242"/>
      <c r="DGH19" s="242"/>
      <c r="DGI19" s="242"/>
      <c r="DGJ19" s="242"/>
      <c r="DGK19" s="242"/>
      <c r="DGL19" s="242"/>
      <c r="DGM19" s="242"/>
      <c r="DGN19" s="242"/>
      <c r="DGO19" s="242"/>
      <c r="DGP19" s="242"/>
      <c r="DGQ19" s="242"/>
      <c r="DGR19" s="242"/>
      <c r="DGS19" s="242"/>
      <c r="DGT19" s="242"/>
      <c r="DGU19" s="242"/>
      <c r="DGV19" s="242"/>
      <c r="DGW19" s="242"/>
      <c r="DGX19" s="242"/>
      <c r="DGY19" s="242"/>
      <c r="DGZ19" s="242"/>
      <c r="DHA19" s="242"/>
      <c r="DHB19" s="242"/>
      <c r="DHC19" s="242"/>
      <c r="DHD19" s="242"/>
      <c r="DHE19" s="242"/>
      <c r="DHF19" s="242"/>
      <c r="DHG19" s="242"/>
      <c r="DHH19" s="242"/>
      <c r="DHI19" s="242"/>
      <c r="DHJ19" s="242"/>
      <c r="DHK19" s="242"/>
      <c r="DHL19" s="242"/>
      <c r="DHM19" s="242"/>
      <c r="DHN19" s="242"/>
      <c r="DHO19" s="242"/>
      <c r="DHP19" s="242"/>
      <c r="DHQ19" s="242"/>
      <c r="DHR19" s="242"/>
      <c r="DHS19" s="242"/>
      <c r="DHT19" s="242"/>
      <c r="DHU19" s="242"/>
      <c r="DHV19" s="242"/>
      <c r="DHW19" s="242"/>
      <c r="DHX19" s="242"/>
      <c r="DHY19" s="242"/>
      <c r="DHZ19" s="242"/>
      <c r="DIA19" s="242"/>
      <c r="DIB19" s="242"/>
      <c r="DIC19" s="242"/>
      <c r="DID19" s="242"/>
      <c r="DIE19" s="242"/>
      <c r="DIF19" s="242"/>
      <c r="DIG19" s="242"/>
      <c r="DIH19" s="242"/>
      <c r="DII19" s="242"/>
      <c r="DIJ19" s="242"/>
      <c r="DIK19" s="242"/>
      <c r="DIL19" s="242"/>
      <c r="DIM19" s="242"/>
      <c r="DIN19" s="242"/>
      <c r="DIO19" s="242"/>
      <c r="DIP19" s="242"/>
      <c r="DIQ19" s="242"/>
      <c r="DIR19" s="242"/>
      <c r="DIS19" s="242"/>
      <c r="DIT19" s="242"/>
      <c r="DIU19" s="242"/>
      <c r="DIV19" s="242"/>
      <c r="DIW19" s="242"/>
      <c r="DIX19" s="242"/>
      <c r="DIY19" s="242"/>
      <c r="DIZ19" s="242"/>
      <c r="DJA19" s="242"/>
      <c r="DJB19" s="242"/>
      <c r="DJC19" s="242"/>
      <c r="DJD19" s="242"/>
      <c r="DJE19" s="242"/>
      <c r="DJF19" s="242"/>
      <c r="DJG19" s="242"/>
      <c r="DJH19" s="242"/>
      <c r="DJI19" s="242"/>
      <c r="DJJ19" s="242"/>
      <c r="DJK19" s="242"/>
      <c r="DJL19" s="242"/>
      <c r="DJM19" s="242"/>
      <c r="DJN19" s="242"/>
      <c r="DJO19" s="242"/>
      <c r="DJP19" s="242"/>
      <c r="DJQ19" s="242"/>
      <c r="DJR19" s="242"/>
      <c r="DJS19" s="242"/>
      <c r="DJT19" s="242"/>
      <c r="DJU19" s="242"/>
      <c r="DJV19" s="242"/>
      <c r="DJW19" s="242"/>
      <c r="DJX19" s="242"/>
      <c r="DJY19" s="242"/>
      <c r="DJZ19" s="242"/>
      <c r="DKA19" s="242"/>
      <c r="DKB19" s="242"/>
      <c r="DKC19" s="242"/>
      <c r="DKD19" s="242"/>
      <c r="DKE19" s="242"/>
      <c r="DKF19" s="242"/>
      <c r="DKG19" s="242"/>
      <c r="DKH19" s="242"/>
      <c r="DKI19" s="242"/>
      <c r="DKJ19" s="242"/>
      <c r="DKK19" s="242"/>
      <c r="DKL19" s="242"/>
      <c r="DKM19" s="242"/>
      <c r="DKN19" s="242"/>
      <c r="DKO19" s="242"/>
      <c r="DKP19" s="242"/>
      <c r="DKQ19" s="242"/>
      <c r="DKR19" s="242"/>
      <c r="DKS19" s="242"/>
      <c r="DKT19" s="242"/>
      <c r="DKU19" s="242"/>
      <c r="DKV19" s="242"/>
      <c r="DKW19" s="242"/>
      <c r="DKX19" s="242"/>
      <c r="DKY19" s="242"/>
      <c r="DKZ19" s="242"/>
      <c r="DLA19" s="242"/>
      <c r="DLB19" s="242"/>
      <c r="DLC19" s="242"/>
      <c r="DLD19" s="242"/>
      <c r="DLE19" s="242"/>
      <c r="DLF19" s="242"/>
      <c r="DLG19" s="242"/>
      <c r="DLH19" s="242"/>
      <c r="DLI19" s="242"/>
      <c r="DLJ19" s="242"/>
      <c r="DLK19" s="242"/>
      <c r="DLL19" s="242"/>
      <c r="DLM19" s="242"/>
      <c r="DLN19" s="242"/>
      <c r="DLO19" s="242"/>
      <c r="DLP19" s="242"/>
      <c r="DLQ19" s="242"/>
      <c r="DLR19" s="242"/>
      <c r="DLS19" s="242"/>
      <c r="DLT19" s="242"/>
      <c r="DLU19" s="242"/>
      <c r="DLV19" s="242"/>
      <c r="DLW19" s="242"/>
      <c r="DLX19" s="242"/>
      <c r="DLY19" s="242"/>
      <c r="DLZ19" s="242"/>
      <c r="DMA19" s="242"/>
      <c r="DMB19" s="242"/>
      <c r="DMC19" s="242"/>
      <c r="DMD19" s="242"/>
      <c r="DME19" s="242"/>
      <c r="DMF19" s="242"/>
      <c r="DMG19" s="242"/>
      <c r="DMH19" s="242"/>
      <c r="DMI19" s="242"/>
      <c r="DMJ19" s="242"/>
      <c r="DMK19" s="242"/>
      <c r="DML19" s="242"/>
      <c r="DMM19" s="242"/>
      <c r="DMN19" s="242"/>
      <c r="DMO19" s="242"/>
      <c r="DMP19" s="242"/>
      <c r="DMQ19" s="242"/>
      <c r="DMR19" s="242"/>
      <c r="DMS19" s="242"/>
      <c r="DMT19" s="242"/>
      <c r="DMU19" s="242"/>
      <c r="DMV19" s="242"/>
      <c r="DMW19" s="242"/>
      <c r="DMX19" s="242"/>
      <c r="DMY19" s="242"/>
      <c r="DMZ19" s="242"/>
      <c r="DNA19" s="242"/>
      <c r="DNB19" s="242"/>
      <c r="DNC19" s="242"/>
      <c r="DND19" s="242"/>
      <c r="DNE19" s="242"/>
      <c r="DNF19" s="242"/>
      <c r="DNG19" s="242"/>
      <c r="DNH19" s="242"/>
      <c r="DNI19" s="242"/>
      <c r="DNJ19" s="242"/>
      <c r="DNK19" s="242"/>
      <c r="DNL19" s="242"/>
      <c r="DNM19" s="242"/>
      <c r="DNN19" s="242"/>
      <c r="DNO19" s="242"/>
      <c r="DNP19" s="242"/>
      <c r="DNQ19" s="242"/>
      <c r="DNR19" s="242"/>
      <c r="DNS19" s="242"/>
      <c r="DNT19" s="242"/>
      <c r="DNU19" s="242"/>
      <c r="DNV19" s="242"/>
      <c r="DNW19" s="242"/>
      <c r="DNX19" s="242"/>
      <c r="DNY19" s="242"/>
      <c r="DNZ19" s="242"/>
      <c r="DOA19" s="242"/>
      <c r="DOB19" s="242"/>
      <c r="DOC19" s="242"/>
      <c r="DOD19" s="242"/>
      <c r="DOE19" s="242"/>
      <c r="DOF19" s="242"/>
      <c r="DOG19" s="242"/>
      <c r="DOH19" s="242"/>
      <c r="DOI19" s="242"/>
      <c r="DOJ19" s="242"/>
      <c r="DOK19" s="242"/>
      <c r="DOL19" s="242"/>
      <c r="DOM19" s="242"/>
      <c r="DON19" s="242"/>
      <c r="DOO19" s="242"/>
      <c r="DOP19" s="242"/>
      <c r="DOQ19" s="242"/>
      <c r="DOR19" s="242"/>
      <c r="DOS19" s="242"/>
      <c r="DOT19" s="242"/>
      <c r="DOU19" s="242"/>
      <c r="DOV19" s="242"/>
      <c r="DOW19" s="242"/>
      <c r="DOX19" s="242"/>
      <c r="DOY19" s="242"/>
      <c r="DOZ19" s="242"/>
      <c r="DPA19" s="242"/>
      <c r="DPB19" s="242"/>
      <c r="DPC19" s="242"/>
      <c r="DPD19" s="242"/>
      <c r="DPE19" s="242"/>
      <c r="DPF19" s="242"/>
      <c r="DPG19" s="242"/>
      <c r="DPH19" s="242"/>
      <c r="DPI19" s="242"/>
      <c r="DPJ19" s="242"/>
      <c r="DPK19" s="242"/>
      <c r="DPL19" s="242"/>
      <c r="DPM19" s="242"/>
      <c r="DPN19" s="242"/>
      <c r="DPO19" s="242"/>
      <c r="DPP19" s="242"/>
      <c r="DPQ19" s="242"/>
      <c r="DPR19" s="242"/>
      <c r="DPS19" s="242"/>
      <c r="DPT19" s="242"/>
      <c r="DPU19" s="242"/>
      <c r="DPV19" s="242"/>
      <c r="DPW19" s="242"/>
      <c r="DPX19" s="242"/>
      <c r="DPY19" s="242"/>
      <c r="DPZ19" s="242"/>
      <c r="DQA19" s="242"/>
      <c r="DQB19" s="242"/>
      <c r="DQC19" s="242"/>
      <c r="DQD19" s="242"/>
      <c r="DQE19" s="242"/>
      <c r="DQF19" s="242"/>
      <c r="DQG19" s="242"/>
      <c r="DQH19" s="242"/>
      <c r="DQI19" s="242"/>
      <c r="DQJ19" s="242"/>
      <c r="DQK19" s="242"/>
      <c r="DQL19" s="242"/>
      <c r="DQM19" s="242"/>
      <c r="DQN19" s="242"/>
      <c r="DQO19" s="242"/>
      <c r="DQP19" s="242"/>
      <c r="DQQ19" s="242"/>
      <c r="DQR19" s="242"/>
      <c r="DQS19" s="242"/>
      <c r="DQT19" s="242"/>
      <c r="DQU19" s="242"/>
      <c r="DQV19" s="242"/>
      <c r="DQW19" s="242"/>
      <c r="DQX19" s="242"/>
      <c r="DQY19" s="242"/>
      <c r="DQZ19" s="242"/>
      <c r="DRA19" s="242"/>
      <c r="DRB19" s="242"/>
      <c r="DRC19" s="242"/>
      <c r="DRD19" s="242"/>
      <c r="DRE19" s="242"/>
      <c r="DRF19" s="242"/>
      <c r="DRG19" s="242"/>
      <c r="DRH19" s="242"/>
      <c r="DRI19" s="242"/>
      <c r="DRJ19" s="242"/>
      <c r="DRK19" s="242"/>
      <c r="DRL19" s="242"/>
      <c r="DRM19" s="242"/>
      <c r="DRN19" s="242"/>
      <c r="DRO19" s="242"/>
      <c r="DRP19" s="242"/>
      <c r="DRQ19" s="242"/>
      <c r="DRR19" s="242"/>
      <c r="DRS19" s="242"/>
      <c r="DRT19" s="242"/>
      <c r="DRU19" s="242"/>
      <c r="DRV19" s="242"/>
      <c r="DRW19" s="242"/>
      <c r="DRX19" s="242"/>
      <c r="DRY19" s="242"/>
      <c r="DRZ19" s="242"/>
      <c r="DSA19" s="242"/>
      <c r="DSB19" s="242"/>
      <c r="DSC19" s="242"/>
      <c r="DSD19" s="242"/>
      <c r="DSE19" s="242"/>
      <c r="DSF19" s="242"/>
      <c r="DSG19" s="242"/>
      <c r="DSH19" s="242"/>
      <c r="DSI19" s="242"/>
      <c r="DSJ19" s="242"/>
      <c r="DSK19" s="242"/>
      <c r="DSL19" s="242"/>
      <c r="DSM19" s="242"/>
      <c r="DSN19" s="242"/>
      <c r="DSO19" s="242"/>
      <c r="DSP19" s="242"/>
      <c r="DSQ19" s="242"/>
      <c r="DSR19" s="242"/>
      <c r="DSS19" s="242"/>
      <c r="DST19" s="242"/>
      <c r="DSU19" s="242"/>
      <c r="DSV19" s="242"/>
      <c r="DSW19" s="242"/>
      <c r="DSX19" s="242"/>
      <c r="DSY19" s="242"/>
      <c r="DSZ19" s="242"/>
      <c r="DTA19" s="242"/>
      <c r="DTB19" s="242"/>
      <c r="DTC19" s="242"/>
      <c r="DTD19" s="242"/>
      <c r="DTE19" s="242"/>
      <c r="DTF19" s="242"/>
      <c r="DTG19" s="242"/>
      <c r="DTH19" s="242"/>
      <c r="DTI19" s="242"/>
      <c r="DTJ19" s="242"/>
      <c r="DTK19" s="242"/>
      <c r="DTL19" s="242"/>
      <c r="DTM19" s="242"/>
      <c r="DTN19" s="242"/>
      <c r="DTO19" s="242"/>
      <c r="DTP19" s="242"/>
      <c r="DTQ19" s="242"/>
      <c r="DTR19" s="242"/>
      <c r="DTS19" s="242"/>
      <c r="DTT19" s="242"/>
      <c r="DTU19" s="242"/>
      <c r="DTV19" s="242"/>
      <c r="DTW19" s="242"/>
      <c r="DTX19" s="242"/>
      <c r="DTY19" s="242"/>
      <c r="DTZ19" s="242"/>
      <c r="DUA19" s="242"/>
      <c r="DUB19" s="242"/>
      <c r="DUC19" s="242"/>
      <c r="DUD19" s="242"/>
      <c r="DUE19" s="242"/>
      <c r="DUF19" s="242"/>
      <c r="DUG19" s="242"/>
      <c r="DUH19" s="242"/>
      <c r="DUI19" s="242"/>
      <c r="DUJ19" s="242"/>
      <c r="DUK19" s="242"/>
      <c r="DUL19" s="242"/>
      <c r="DUM19" s="242"/>
      <c r="DUN19" s="242"/>
      <c r="DUO19" s="242"/>
      <c r="DUP19" s="242"/>
      <c r="DUQ19" s="242"/>
      <c r="DUR19" s="242"/>
      <c r="DUS19" s="242"/>
      <c r="DUT19" s="242"/>
      <c r="DUU19" s="242"/>
      <c r="DUV19" s="242"/>
      <c r="DUW19" s="242"/>
      <c r="DUX19" s="242"/>
      <c r="DUY19" s="242"/>
      <c r="DUZ19" s="242"/>
      <c r="DVA19" s="242"/>
      <c r="DVB19" s="242"/>
      <c r="DVC19" s="242"/>
      <c r="DVD19" s="242"/>
      <c r="DVE19" s="242"/>
      <c r="DVF19" s="242"/>
      <c r="DVG19" s="242"/>
      <c r="DVH19" s="242"/>
      <c r="DVI19" s="242"/>
      <c r="DVJ19" s="242"/>
      <c r="DVK19" s="242"/>
      <c r="DVL19" s="242"/>
      <c r="DVM19" s="242"/>
      <c r="DVN19" s="242"/>
      <c r="DVO19" s="242"/>
      <c r="DVP19" s="242"/>
      <c r="DVQ19" s="242"/>
      <c r="DVR19" s="242"/>
      <c r="DVS19" s="242"/>
      <c r="DVT19" s="242"/>
      <c r="DVU19" s="242"/>
      <c r="DVV19" s="242"/>
      <c r="DVW19" s="242"/>
      <c r="DVX19" s="242"/>
      <c r="DVY19" s="242"/>
      <c r="DVZ19" s="242"/>
      <c r="DWA19" s="242"/>
      <c r="DWB19" s="242"/>
      <c r="DWC19" s="242"/>
      <c r="DWD19" s="242"/>
      <c r="DWE19" s="242"/>
      <c r="DWF19" s="242"/>
      <c r="DWG19" s="242"/>
      <c r="DWH19" s="242"/>
      <c r="DWI19" s="242"/>
      <c r="DWJ19" s="242"/>
      <c r="DWK19" s="242"/>
      <c r="DWL19" s="242"/>
      <c r="DWM19" s="242"/>
      <c r="DWN19" s="242"/>
      <c r="DWO19" s="242"/>
      <c r="DWP19" s="242"/>
      <c r="DWQ19" s="242"/>
      <c r="DWR19" s="242"/>
      <c r="DWS19" s="242"/>
      <c r="DWT19" s="242"/>
      <c r="DWU19" s="242"/>
      <c r="DWV19" s="242"/>
      <c r="DWW19" s="242"/>
      <c r="DWX19" s="242"/>
      <c r="DWY19" s="242"/>
      <c r="DWZ19" s="242"/>
      <c r="DXA19" s="242"/>
      <c r="DXB19" s="242"/>
      <c r="DXC19" s="242"/>
      <c r="DXD19" s="242"/>
      <c r="DXE19" s="242"/>
      <c r="DXF19" s="242"/>
      <c r="DXG19" s="242"/>
      <c r="DXH19" s="242"/>
      <c r="DXI19" s="242"/>
      <c r="DXJ19" s="242"/>
      <c r="DXK19" s="242"/>
      <c r="DXL19" s="242"/>
      <c r="DXM19" s="242"/>
      <c r="DXN19" s="242"/>
      <c r="DXO19" s="242"/>
      <c r="DXP19" s="242"/>
      <c r="DXQ19" s="242"/>
      <c r="DXR19" s="242"/>
      <c r="DXS19" s="242"/>
      <c r="DXT19" s="242"/>
      <c r="DXU19" s="242"/>
      <c r="DXV19" s="242"/>
      <c r="DXW19" s="242"/>
      <c r="DXX19" s="242"/>
      <c r="DXY19" s="242"/>
      <c r="DXZ19" s="242"/>
      <c r="DYA19" s="242"/>
      <c r="DYB19" s="242"/>
      <c r="DYC19" s="242"/>
      <c r="DYD19" s="242"/>
      <c r="DYE19" s="242"/>
      <c r="DYF19" s="242"/>
      <c r="DYG19" s="242"/>
      <c r="DYH19" s="242"/>
      <c r="DYI19" s="242"/>
      <c r="DYJ19" s="242"/>
      <c r="DYK19" s="242"/>
      <c r="DYL19" s="242"/>
      <c r="DYM19" s="242"/>
      <c r="DYN19" s="242"/>
      <c r="DYO19" s="242"/>
      <c r="DYP19" s="242"/>
      <c r="DYQ19" s="242"/>
      <c r="DYR19" s="242"/>
      <c r="DYS19" s="242"/>
      <c r="DYT19" s="242"/>
      <c r="DYU19" s="242"/>
      <c r="DYV19" s="242"/>
      <c r="DYW19" s="242"/>
      <c r="DYX19" s="242"/>
      <c r="DYY19" s="242"/>
      <c r="DYZ19" s="242"/>
      <c r="DZA19" s="242"/>
      <c r="DZB19" s="242"/>
      <c r="DZC19" s="242"/>
      <c r="DZD19" s="242"/>
      <c r="DZE19" s="242"/>
      <c r="DZF19" s="242"/>
      <c r="DZG19" s="242"/>
      <c r="DZH19" s="242"/>
      <c r="DZI19" s="242"/>
      <c r="DZJ19" s="242"/>
      <c r="DZK19" s="242"/>
      <c r="DZL19" s="242"/>
      <c r="DZM19" s="242"/>
      <c r="DZN19" s="242"/>
      <c r="DZO19" s="242"/>
      <c r="DZP19" s="242"/>
      <c r="DZQ19" s="242"/>
      <c r="DZR19" s="242"/>
      <c r="DZS19" s="242"/>
      <c r="DZT19" s="242"/>
      <c r="DZU19" s="242"/>
      <c r="DZV19" s="242"/>
      <c r="DZW19" s="242"/>
      <c r="DZX19" s="242"/>
      <c r="DZY19" s="242"/>
      <c r="DZZ19" s="242"/>
      <c r="EAA19" s="242"/>
      <c r="EAB19" s="242"/>
      <c r="EAC19" s="242"/>
      <c r="EAD19" s="242"/>
      <c r="EAE19" s="242"/>
      <c r="EAF19" s="242"/>
      <c r="EAG19" s="242"/>
      <c r="EAH19" s="242"/>
      <c r="EAI19" s="242"/>
      <c r="EAJ19" s="242"/>
      <c r="EAK19" s="242"/>
      <c r="EAL19" s="242"/>
      <c r="EAM19" s="242"/>
      <c r="EAN19" s="242"/>
      <c r="EAO19" s="242"/>
      <c r="EAP19" s="242"/>
      <c r="EAQ19" s="242"/>
      <c r="EAR19" s="242"/>
      <c r="EAS19" s="242"/>
      <c r="EAT19" s="242"/>
      <c r="EAU19" s="242"/>
      <c r="EAV19" s="242"/>
      <c r="EAW19" s="242"/>
      <c r="EAX19" s="242"/>
      <c r="EAY19" s="242"/>
      <c r="EAZ19" s="242"/>
      <c r="EBA19" s="242"/>
      <c r="EBB19" s="242"/>
      <c r="EBC19" s="242"/>
      <c r="EBD19" s="242"/>
      <c r="EBE19" s="242"/>
      <c r="EBF19" s="242"/>
      <c r="EBG19" s="242"/>
      <c r="EBH19" s="242"/>
      <c r="EBI19" s="242"/>
      <c r="EBJ19" s="242"/>
      <c r="EBK19" s="242"/>
      <c r="EBL19" s="242"/>
      <c r="EBM19" s="242"/>
      <c r="EBN19" s="242"/>
      <c r="EBO19" s="242"/>
      <c r="EBP19" s="242"/>
      <c r="EBQ19" s="242"/>
      <c r="EBR19" s="242"/>
      <c r="EBS19" s="242"/>
      <c r="EBT19" s="242"/>
      <c r="EBU19" s="242"/>
      <c r="EBV19" s="242"/>
      <c r="EBW19" s="242"/>
      <c r="EBX19" s="242"/>
      <c r="EBY19" s="242"/>
      <c r="EBZ19" s="242"/>
      <c r="ECA19" s="242"/>
      <c r="ECB19" s="242"/>
      <c r="ECC19" s="242"/>
      <c r="ECD19" s="242"/>
      <c r="ECE19" s="242"/>
      <c r="ECF19" s="242"/>
      <c r="ECG19" s="242"/>
      <c r="ECH19" s="242"/>
      <c r="ECI19" s="242"/>
      <c r="ECJ19" s="242"/>
      <c r="ECK19" s="242"/>
      <c r="ECL19" s="242"/>
      <c r="ECM19" s="242"/>
      <c r="ECN19" s="242"/>
      <c r="ECO19" s="242"/>
      <c r="ECP19" s="242"/>
      <c r="ECQ19" s="242"/>
      <c r="ECR19" s="242"/>
      <c r="ECS19" s="242"/>
      <c r="ECT19" s="242"/>
      <c r="ECU19" s="242"/>
      <c r="ECV19" s="242"/>
      <c r="ECW19" s="242"/>
      <c r="ECX19" s="242"/>
      <c r="ECY19" s="242"/>
      <c r="ECZ19" s="242"/>
      <c r="EDA19" s="242"/>
      <c r="EDB19" s="242"/>
      <c r="EDC19" s="242"/>
      <c r="EDD19" s="242"/>
      <c r="EDE19" s="242"/>
      <c r="EDF19" s="242"/>
      <c r="EDG19" s="242"/>
      <c r="EDH19" s="242"/>
      <c r="EDI19" s="242"/>
      <c r="EDJ19" s="242"/>
      <c r="EDK19" s="242"/>
      <c r="EDL19" s="242"/>
      <c r="EDM19" s="242"/>
      <c r="EDN19" s="242"/>
      <c r="EDO19" s="242"/>
      <c r="EDP19" s="242"/>
      <c r="EDQ19" s="242"/>
      <c r="EDR19" s="242"/>
      <c r="EDS19" s="242"/>
      <c r="EDT19" s="242"/>
      <c r="EDU19" s="242"/>
      <c r="EDV19" s="242"/>
      <c r="EDW19" s="242"/>
      <c r="EDX19" s="242"/>
      <c r="EDY19" s="242"/>
      <c r="EDZ19" s="242"/>
      <c r="EEA19" s="242"/>
      <c r="EEB19" s="242"/>
      <c r="EEC19" s="242"/>
      <c r="EED19" s="242"/>
      <c r="EEE19" s="242"/>
      <c r="EEF19" s="242"/>
      <c r="EEG19" s="242"/>
      <c r="EEH19" s="242"/>
      <c r="EEI19" s="242"/>
      <c r="EEJ19" s="242"/>
      <c r="EEK19" s="242"/>
      <c r="EEL19" s="242"/>
      <c r="EEM19" s="242"/>
      <c r="EEN19" s="242"/>
      <c r="EEO19" s="242"/>
      <c r="EEP19" s="242"/>
      <c r="EEQ19" s="242"/>
      <c r="EER19" s="242"/>
      <c r="EES19" s="242"/>
      <c r="EET19" s="242"/>
      <c r="EEU19" s="242"/>
      <c r="EEV19" s="242"/>
      <c r="EEW19" s="242"/>
      <c r="EEX19" s="242"/>
      <c r="EEY19" s="242"/>
      <c r="EEZ19" s="242"/>
      <c r="EFA19" s="242"/>
      <c r="EFB19" s="242"/>
      <c r="EFC19" s="242"/>
      <c r="EFD19" s="242"/>
      <c r="EFE19" s="242"/>
      <c r="EFF19" s="242"/>
      <c r="EFG19" s="242"/>
      <c r="EFH19" s="242"/>
      <c r="EFI19" s="242"/>
      <c r="EFJ19" s="242"/>
      <c r="EFK19" s="242"/>
      <c r="EFL19" s="242"/>
      <c r="EFM19" s="242"/>
      <c r="EFN19" s="242"/>
      <c r="EFO19" s="242"/>
      <c r="EFP19" s="242"/>
      <c r="EFQ19" s="242"/>
      <c r="EFR19" s="242"/>
      <c r="EFS19" s="242"/>
      <c r="EFT19" s="242"/>
      <c r="EFU19" s="242"/>
      <c r="EFV19" s="242"/>
      <c r="EFW19" s="242"/>
      <c r="EFX19" s="242"/>
      <c r="EFY19" s="242"/>
      <c r="EFZ19" s="242"/>
      <c r="EGA19" s="242"/>
      <c r="EGB19" s="242"/>
      <c r="EGC19" s="242"/>
      <c r="EGD19" s="242"/>
      <c r="EGE19" s="242"/>
      <c r="EGF19" s="242"/>
      <c r="EGG19" s="242"/>
      <c r="EGH19" s="242"/>
      <c r="EGI19" s="242"/>
      <c r="EGJ19" s="242"/>
      <c r="EGK19" s="242"/>
      <c r="EGL19" s="242"/>
      <c r="EGM19" s="242"/>
      <c r="EGN19" s="242"/>
      <c r="EGO19" s="242"/>
      <c r="EGP19" s="242"/>
      <c r="EGQ19" s="242"/>
      <c r="EGR19" s="242"/>
      <c r="EGS19" s="242"/>
      <c r="EGT19" s="242"/>
      <c r="EGU19" s="242"/>
      <c r="EGV19" s="242"/>
      <c r="EGW19" s="242"/>
      <c r="EGX19" s="242"/>
      <c r="EGY19" s="242"/>
      <c r="EGZ19" s="242"/>
      <c r="EHA19" s="242"/>
      <c r="EHB19" s="242"/>
      <c r="EHC19" s="242"/>
      <c r="EHD19" s="242"/>
      <c r="EHE19" s="242"/>
      <c r="EHF19" s="242"/>
      <c r="EHG19" s="242"/>
      <c r="EHH19" s="242"/>
      <c r="EHI19" s="242"/>
      <c r="EHJ19" s="242"/>
      <c r="EHK19" s="242"/>
      <c r="EHL19" s="242"/>
      <c r="EHM19" s="242"/>
      <c r="EHN19" s="242"/>
      <c r="EHO19" s="242"/>
      <c r="EHP19" s="242"/>
      <c r="EHQ19" s="242"/>
      <c r="EHR19" s="242"/>
      <c r="EHS19" s="242"/>
      <c r="EHT19" s="242"/>
      <c r="EHU19" s="242"/>
      <c r="EHV19" s="242"/>
      <c r="EHW19" s="242"/>
      <c r="EHX19" s="242"/>
      <c r="EHY19" s="242"/>
      <c r="EHZ19" s="242"/>
      <c r="EIA19" s="242"/>
      <c r="EIB19" s="242"/>
      <c r="EIC19" s="242"/>
      <c r="EID19" s="242"/>
      <c r="EIE19" s="242"/>
      <c r="EIF19" s="242"/>
      <c r="EIG19" s="242"/>
      <c r="EIH19" s="242"/>
      <c r="EII19" s="242"/>
      <c r="EIJ19" s="242"/>
      <c r="EIK19" s="242"/>
      <c r="EIL19" s="242"/>
      <c r="EIM19" s="242"/>
      <c r="EIN19" s="242"/>
      <c r="EIO19" s="242"/>
      <c r="EIP19" s="242"/>
      <c r="EIQ19" s="242"/>
      <c r="EIR19" s="242"/>
      <c r="EIS19" s="242"/>
      <c r="EIT19" s="242"/>
      <c r="EIU19" s="242"/>
      <c r="EIV19" s="242"/>
      <c r="EIW19" s="242"/>
      <c r="EIX19" s="242"/>
      <c r="EIY19" s="242"/>
      <c r="EIZ19" s="242"/>
      <c r="EJA19" s="242"/>
      <c r="EJB19" s="242"/>
      <c r="EJC19" s="242"/>
      <c r="EJD19" s="242"/>
      <c r="EJE19" s="242"/>
      <c r="EJF19" s="242"/>
      <c r="EJG19" s="242"/>
      <c r="EJH19" s="242"/>
      <c r="EJI19" s="242"/>
      <c r="EJJ19" s="242"/>
      <c r="EJK19" s="242"/>
      <c r="EJL19" s="242"/>
      <c r="EJM19" s="242"/>
      <c r="EJN19" s="242"/>
      <c r="EJO19" s="242"/>
      <c r="EJP19" s="242"/>
      <c r="EJQ19" s="242"/>
      <c r="EJR19" s="242"/>
      <c r="EJS19" s="242"/>
      <c r="EJT19" s="242"/>
      <c r="EJU19" s="242"/>
      <c r="EJV19" s="242"/>
      <c r="EJW19" s="242"/>
      <c r="EJX19" s="242"/>
      <c r="EJY19" s="242"/>
      <c r="EJZ19" s="242"/>
      <c r="EKA19" s="242"/>
      <c r="EKB19" s="242"/>
      <c r="EKC19" s="242"/>
      <c r="EKD19" s="242"/>
      <c r="EKE19" s="242"/>
      <c r="EKF19" s="242"/>
      <c r="EKG19" s="242"/>
      <c r="EKH19" s="242"/>
      <c r="EKI19" s="242"/>
      <c r="EKJ19" s="242"/>
      <c r="EKK19" s="242"/>
      <c r="EKL19" s="242"/>
      <c r="EKM19" s="242"/>
      <c r="EKN19" s="242"/>
      <c r="EKO19" s="242"/>
      <c r="EKP19" s="242"/>
      <c r="EKQ19" s="242"/>
      <c r="EKR19" s="242"/>
      <c r="EKS19" s="242"/>
      <c r="EKT19" s="242"/>
      <c r="EKU19" s="242"/>
      <c r="EKV19" s="242"/>
      <c r="EKW19" s="242"/>
      <c r="EKX19" s="242"/>
      <c r="EKY19" s="242"/>
      <c r="EKZ19" s="242"/>
      <c r="ELA19" s="242"/>
      <c r="ELB19" s="242"/>
      <c r="ELC19" s="242"/>
      <c r="ELD19" s="242"/>
      <c r="ELE19" s="242"/>
      <c r="ELF19" s="242"/>
      <c r="ELG19" s="242"/>
      <c r="ELH19" s="242"/>
      <c r="ELI19" s="242"/>
      <c r="ELJ19" s="242"/>
      <c r="ELK19" s="242"/>
      <c r="ELL19" s="242"/>
      <c r="ELM19" s="242"/>
      <c r="ELN19" s="242"/>
      <c r="ELO19" s="242"/>
      <c r="ELP19" s="242"/>
      <c r="ELQ19" s="242"/>
      <c r="ELR19" s="242"/>
      <c r="ELS19" s="242"/>
      <c r="ELT19" s="242"/>
      <c r="ELU19" s="242"/>
      <c r="ELV19" s="242"/>
      <c r="ELW19" s="242"/>
      <c r="ELX19" s="242"/>
      <c r="ELY19" s="242"/>
      <c r="ELZ19" s="242"/>
      <c r="EMA19" s="242"/>
      <c r="EMB19" s="242"/>
      <c r="EMC19" s="242"/>
      <c r="EMD19" s="242"/>
      <c r="EME19" s="242"/>
      <c r="EMF19" s="242"/>
      <c r="EMG19" s="242"/>
      <c r="EMH19" s="242"/>
      <c r="EMI19" s="242"/>
      <c r="EMJ19" s="242"/>
      <c r="EMK19" s="242"/>
      <c r="EML19" s="242"/>
      <c r="EMM19" s="242"/>
      <c r="EMN19" s="242"/>
      <c r="EMO19" s="242"/>
      <c r="EMP19" s="242"/>
      <c r="EMQ19" s="242"/>
      <c r="EMR19" s="242"/>
      <c r="EMS19" s="242"/>
      <c r="EMT19" s="242"/>
      <c r="EMU19" s="242"/>
      <c r="EMV19" s="242"/>
      <c r="EMW19" s="242"/>
      <c r="EMX19" s="242"/>
      <c r="EMY19" s="242"/>
      <c r="EMZ19" s="242"/>
      <c r="ENA19" s="242"/>
      <c r="ENB19" s="242"/>
      <c r="ENC19" s="242"/>
      <c r="END19" s="242"/>
      <c r="ENE19" s="242"/>
      <c r="ENF19" s="242"/>
      <c r="ENG19" s="242"/>
      <c r="ENH19" s="242"/>
      <c r="ENI19" s="242"/>
      <c r="ENJ19" s="242"/>
      <c r="ENK19" s="242"/>
      <c r="ENL19" s="242"/>
      <c r="ENM19" s="242"/>
      <c r="ENN19" s="242"/>
      <c r="ENO19" s="242"/>
      <c r="ENP19" s="242"/>
      <c r="ENQ19" s="242"/>
      <c r="ENR19" s="242"/>
      <c r="ENS19" s="242"/>
      <c r="ENT19" s="242"/>
      <c r="ENU19" s="242"/>
      <c r="ENV19" s="242"/>
      <c r="ENW19" s="242"/>
      <c r="ENX19" s="242"/>
      <c r="ENY19" s="242"/>
      <c r="ENZ19" s="242"/>
      <c r="EOA19" s="242"/>
      <c r="EOB19" s="242"/>
      <c r="EOC19" s="242"/>
      <c r="EOD19" s="242"/>
      <c r="EOE19" s="242"/>
      <c r="EOF19" s="242"/>
      <c r="EOG19" s="242"/>
      <c r="EOH19" s="242"/>
      <c r="EOI19" s="242"/>
      <c r="EOJ19" s="242"/>
      <c r="EOK19" s="242"/>
      <c r="EOL19" s="242"/>
      <c r="EOM19" s="242"/>
      <c r="EON19" s="242"/>
      <c r="EOO19" s="242"/>
      <c r="EOP19" s="242"/>
      <c r="EOQ19" s="242"/>
      <c r="EOR19" s="242"/>
      <c r="EOS19" s="242"/>
      <c r="EOT19" s="242"/>
      <c r="EOU19" s="242"/>
      <c r="EOV19" s="242"/>
      <c r="EOW19" s="242"/>
      <c r="EOX19" s="242"/>
      <c r="EOY19" s="242"/>
      <c r="EOZ19" s="242"/>
      <c r="EPA19" s="242"/>
      <c r="EPB19" s="242"/>
      <c r="EPC19" s="242"/>
      <c r="EPD19" s="242"/>
      <c r="EPE19" s="242"/>
      <c r="EPF19" s="242"/>
      <c r="EPG19" s="242"/>
      <c r="EPH19" s="242"/>
      <c r="EPI19" s="242"/>
      <c r="EPJ19" s="242"/>
      <c r="EPK19" s="242"/>
      <c r="EPL19" s="242"/>
      <c r="EPM19" s="242"/>
      <c r="EPN19" s="242"/>
      <c r="EPO19" s="242"/>
      <c r="EPP19" s="242"/>
      <c r="EPQ19" s="242"/>
      <c r="EPR19" s="242"/>
      <c r="EPS19" s="242"/>
      <c r="EPT19" s="242"/>
      <c r="EPU19" s="242"/>
      <c r="EPV19" s="242"/>
      <c r="EPW19" s="242"/>
      <c r="EPX19" s="242"/>
      <c r="EPY19" s="242"/>
      <c r="EPZ19" s="242"/>
      <c r="EQA19" s="242"/>
      <c r="EQB19" s="242"/>
      <c r="EQC19" s="242"/>
      <c r="EQD19" s="242"/>
      <c r="EQE19" s="242"/>
      <c r="EQF19" s="242"/>
      <c r="EQG19" s="242"/>
      <c r="EQH19" s="242"/>
      <c r="EQI19" s="242"/>
      <c r="EQJ19" s="242"/>
      <c r="EQK19" s="242"/>
      <c r="EQL19" s="242"/>
      <c r="EQM19" s="242"/>
      <c r="EQN19" s="242"/>
      <c r="EQO19" s="242"/>
      <c r="EQP19" s="242"/>
      <c r="EQQ19" s="242"/>
      <c r="EQR19" s="242"/>
      <c r="EQS19" s="242"/>
      <c r="EQT19" s="242"/>
      <c r="EQU19" s="242"/>
      <c r="EQV19" s="242"/>
      <c r="EQW19" s="242"/>
      <c r="EQX19" s="242"/>
      <c r="EQY19" s="242"/>
      <c r="EQZ19" s="242"/>
      <c r="ERA19" s="242"/>
      <c r="ERB19" s="242"/>
      <c r="ERC19" s="242"/>
      <c r="ERD19" s="242"/>
      <c r="ERE19" s="242"/>
      <c r="ERF19" s="242"/>
      <c r="ERG19" s="242"/>
      <c r="ERH19" s="242"/>
      <c r="ERI19" s="242"/>
      <c r="ERJ19" s="242"/>
      <c r="ERK19" s="242"/>
      <c r="ERL19" s="242"/>
      <c r="ERM19" s="242"/>
      <c r="ERN19" s="242"/>
      <c r="ERO19" s="242"/>
      <c r="ERP19" s="242"/>
      <c r="ERQ19" s="242"/>
      <c r="ERR19" s="242"/>
      <c r="ERS19" s="242"/>
      <c r="ERT19" s="242"/>
      <c r="ERU19" s="242"/>
      <c r="ERV19" s="242"/>
      <c r="ERW19" s="242"/>
      <c r="ERX19" s="242"/>
      <c r="ERY19" s="242"/>
      <c r="ERZ19" s="242"/>
      <c r="ESA19" s="242"/>
      <c r="ESB19" s="242"/>
      <c r="ESC19" s="242"/>
      <c r="ESD19" s="242"/>
      <c r="ESE19" s="242"/>
      <c r="ESF19" s="242"/>
      <c r="ESG19" s="242"/>
      <c r="ESH19" s="242"/>
      <c r="ESI19" s="242"/>
      <c r="ESJ19" s="242"/>
      <c r="ESK19" s="242"/>
      <c r="ESL19" s="242"/>
      <c r="ESM19" s="242"/>
      <c r="ESN19" s="242"/>
      <c r="ESO19" s="242"/>
      <c r="ESP19" s="242"/>
      <c r="ESQ19" s="242"/>
      <c r="ESR19" s="242"/>
      <c r="ESS19" s="242"/>
      <c r="EST19" s="242"/>
      <c r="ESU19" s="242"/>
      <c r="ESV19" s="242"/>
      <c r="ESW19" s="242"/>
      <c r="ESX19" s="242"/>
      <c r="ESY19" s="242"/>
      <c r="ESZ19" s="242"/>
      <c r="ETA19" s="242"/>
      <c r="ETB19" s="242"/>
      <c r="ETC19" s="242"/>
      <c r="ETD19" s="242"/>
      <c r="ETE19" s="242"/>
      <c r="ETF19" s="242"/>
      <c r="ETG19" s="242"/>
      <c r="ETH19" s="242"/>
      <c r="ETI19" s="242"/>
      <c r="ETJ19" s="242"/>
      <c r="ETK19" s="242"/>
      <c r="ETL19" s="242"/>
      <c r="ETM19" s="242"/>
      <c r="ETN19" s="242"/>
      <c r="ETO19" s="242"/>
      <c r="ETP19" s="242"/>
      <c r="ETQ19" s="242"/>
      <c r="ETR19" s="242"/>
      <c r="ETS19" s="242"/>
      <c r="ETT19" s="242"/>
      <c r="ETU19" s="242"/>
      <c r="ETV19" s="242"/>
      <c r="ETW19" s="242"/>
      <c r="ETX19" s="242"/>
      <c r="ETY19" s="242"/>
      <c r="ETZ19" s="242"/>
      <c r="EUA19" s="242"/>
      <c r="EUB19" s="242"/>
      <c r="EUC19" s="242"/>
      <c r="EUD19" s="242"/>
      <c r="EUE19" s="242"/>
      <c r="EUF19" s="242"/>
      <c r="EUG19" s="242"/>
      <c r="EUH19" s="242"/>
      <c r="EUI19" s="242"/>
      <c r="EUJ19" s="242"/>
      <c r="EUK19" s="242"/>
      <c r="EUL19" s="242"/>
      <c r="EUM19" s="242"/>
      <c r="EUN19" s="242"/>
      <c r="EUO19" s="242"/>
      <c r="EUP19" s="242"/>
      <c r="EUQ19" s="242"/>
      <c r="EUR19" s="242"/>
      <c r="EUS19" s="242"/>
      <c r="EUT19" s="242"/>
      <c r="EUU19" s="242"/>
      <c r="EUV19" s="242"/>
      <c r="EUW19" s="242"/>
      <c r="EUX19" s="242"/>
      <c r="EUY19" s="242"/>
      <c r="EUZ19" s="242"/>
      <c r="EVA19" s="242"/>
      <c r="EVB19" s="242"/>
      <c r="EVC19" s="242"/>
      <c r="EVD19" s="242"/>
      <c r="EVE19" s="242"/>
      <c r="EVF19" s="242"/>
      <c r="EVG19" s="242"/>
      <c r="EVH19" s="242"/>
      <c r="EVI19" s="242"/>
      <c r="EVJ19" s="242"/>
      <c r="EVK19" s="242"/>
      <c r="EVL19" s="242"/>
      <c r="EVM19" s="242"/>
      <c r="EVN19" s="242"/>
      <c r="EVO19" s="242"/>
      <c r="EVP19" s="242"/>
      <c r="EVQ19" s="242"/>
      <c r="EVR19" s="242"/>
      <c r="EVS19" s="242"/>
      <c r="EVT19" s="242"/>
      <c r="EVU19" s="242"/>
      <c r="EVV19" s="242"/>
      <c r="EVW19" s="242"/>
      <c r="EVX19" s="242"/>
      <c r="EVY19" s="242"/>
      <c r="EVZ19" s="242"/>
      <c r="EWA19" s="242"/>
      <c r="EWB19" s="242"/>
      <c r="EWC19" s="242"/>
      <c r="EWD19" s="242"/>
      <c r="EWE19" s="242"/>
      <c r="EWF19" s="242"/>
      <c r="EWG19" s="242"/>
      <c r="EWH19" s="242"/>
      <c r="EWI19" s="242"/>
      <c r="EWJ19" s="242"/>
      <c r="EWK19" s="242"/>
      <c r="EWL19" s="242"/>
      <c r="EWM19" s="242"/>
      <c r="EWN19" s="242"/>
      <c r="EWO19" s="242"/>
      <c r="EWP19" s="242"/>
      <c r="EWQ19" s="242"/>
      <c r="EWR19" s="242"/>
      <c r="EWS19" s="242"/>
      <c r="EWT19" s="242"/>
      <c r="EWU19" s="242"/>
      <c r="EWV19" s="242"/>
      <c r="EWW19" s="242"/>
      <c r="EWX19" s="242"/>
      <c r="EWY19" s="242"/>
      <c r="EWZ19" s="242"/>
      <c r="EXA19" s="242"/>
      <c r="EXB19" s="242"/>
      <c r="EXC19" s="242"/>
      <c r="EXD19" s="242"/>
      <c r="EXE19" s="242"/>
      <c r="EXF19" s="242"/>
      <c r="EXG19" s="242"/>
      <c r="EXH19" s="242"/>
      <c r="EXI19" s="242"/>
      <c r="EXJ19" s="242"/>
      <c r="EXK19" s="242"/>
      <c r="EXL19" s="242"/>
      <c r="EXM19" s="242"/>
      <c r="EXN19" s="242"/>
      <c r="EXO19" s="242"/>
      <c r="EXP19" s="242"/>
      <c r="EXQ19" s="242"/>
      <c r="EXR19" s="242"/>
      <c r="EXS19" s="242"/>
      <c r="EXT19" s="242"/>
      <c r="EXU19" s="242"/>
      <c r="EXV19" s="242"/>
      <c r="EXW19" s="242"/>
      <c r="EXX19" s="242"/>
      <c r="EXY19" s="242"/>
      <c r="EXZ19" s="242"/>
      <c r="EYA19" s="242"/>
      <c r="EYB19" s="242"/>
      <c r="EYC19" s="242"/>
      <c r="EYD19" s="242"/>
      <c r="EYE19" s="242"/>
      <c r="EYF19" s="242"/>
      <c r="EYG19" s="242"/>
      <c r="EYH19" s="242"/>
      <c r="EYI19" s="242"/>
      <c r="EYJ19" s="242"/>
      <c r="EYK19" s="242"/>
      <c r="EYL19" s="242"/>
      <c r="EYM19" s="242"/>
      <c r="EYN19" s="242"/>
      <c r="EYO19" s="242"/>
      <c r="EYP19" s="242"/>
      <c r="EYQ19" s="242"/>
      <c r="EYR19" s="242"/>
      <c r="EYS19" s="242"/>
      <c r="EYT19" s="242"/>
      <c r="EYU19" s="242"/>
      <c r="EYV19" s="242"/>
      <c r="EYW19" s="242"/>
      <c r="EYX19" s="242"/>
      <c r="EYY19" s="242"/>
      <c r="EYZ19" s="242"/>
      <c r="EZA19" s="242"/>
      <c r="EZB19" s="242"/>
      <c r="EZC19" s="242"/>
      <c r="EZD19" s="242"/>
      <c r="EZE19" s="242"/>
      <c r="EZF19" s="242"/>
      <c r="EZG19" s="242"/>
      <c r="EZH19" s="242"/>
      <c r="EZI19" s="242"/>
      <c r="EZJ19" s="242"/>
      <c r="EZK19" s="242"/>
      <c r="EZL19" s="242"/>
      <c r="EZM19" s="242"/>
      <c r="EZN19" s="242"/>
      <c r="EZO19" s="242"/>
      <c r="EZP19" s="242"/>
      <c r="EZQ19" s="242"/>
      <c r="EZR19" s="242"/>
      <c r="EZS19" s="242"/>
      <c r="EZT19" s="242"/>
      <c r="EZU19" s="242"/>
      <c r="EZV19" s="242"/>
      <c r="EZW19" s="242"/>
      <c r="EZX19" s="242"/>
      <c r="EZY19" s="242"/>
      <c r="EZZ19" s="242"/>
      <c r="FAA19" s="242"/>
      <c r="FAB19" s="242"/>
      <c r="FAC19" s="242"/>
      <c r="FAD19" s="242"/>
      <c r="FAE19" s="242"/>
      <c r="FAF19" s="242"/>
      <c r="FAG19" s="242"/>
      <c r="FAH19" s="242"/>
      <c r="FAI19" s="242"/>
      <c r="FAJ19" s="242"/>
      <c r="FAK19" s="242"/>
      <c r="FAL19" s="242"/>
      <c r="FAM19" s="242"/>
      <c r="FAN19" s="242"/>
      <c r="FAO19" s="242"/>
      <c r="FAP19" s="242"/>
      <c r="FAQ19" s="242"/>
      <c r="FAR19" s="242"/>
      <c r="FAS19" s="242"/>
      <c r="FAT19" s="242"/>
      <c r="FAU19" s="242"/>
      <c r="FAV19" s="242"/>
      <c r="FAW19" s="242"/>
      <c r="FAX19" s="242"/>
      <c r="FAY19" s="242"/>
      <c r="FAZ19" s="242"/>
      <c r="FBA19" s="242"/>
      <c r="FBB19" s="242"/>
      <c r="FBC19" s="242"/>
      <c r="FBD19" s="242"/>
      <c r="FBE19" s="242"/>
      <c r="FBF19" s="242"/>
      <c r="FBG19" s="242"/>
      <c r="FBH19" s="242"/>
      <c r="FBI19" s="242"/>
      <c r="FBJ19" s="242"/>
      <c r="FBK19" s="242"/>
      <c r="FBL19" s="242"/>
      <c r="FBM19" s="242"/>
      <c r="FBN19" s="242"/>
      <c r="FBO19" s="242"/>
      <c r="FBP19" s="242"/>
      <c r="FBQ19" s="242"/>
      <c r="FBR19" s="242"/>
      <c r="FBS19" s="242"/>
      <c r="FBT19" s="242"/>
      <c r="FBU19" s="242"/>
      <c r="FBV19" s="242"/>
      <c r="FBW19" s="242"/>
      <c r="FBX19" s="242"/>
      <c r="FBY19" s="242"/>
      <c r="FBZ19" s="242"/>
      <c r="FCA19" s="242"/>
      <c r="FCB19" s="242"/>
      <c r="FCC19" s="242"/>
      <c r="FCD19" s="242"/>
      <c r="FCE19" s="242"/>
      <c r="FCF19" s="242"/>
      <c r="FCG19" s="242"/>
      <c r="FCH19" s="242"/>
      <c r="FCI19" s="242"/>
      <c r="FCJ19" s="242"/>
      <c r="FCK19" s="242"/>
      <c r="FCL19" s="242"/>
      <c r="FCM19" s="242"/>
      <c r="FCN19" s="242"/>
      <c r="FCO19" s="242"/>
      <c r="FCP19" s="242"/>
      <c r="FCQ19" s="242"/>
      <c r="FCR19" s="242"/>
      <c r="FCS19" s="242"/>
      <c r="FCT19" s="242"/>
      <c r="FCU19" s="242"/>
      <c r="FCV19" s="242"/>
      <c r="FCW19" s="242"/>
      <c r="FCX19" s="242"/>
      <c r="FCY19" s="242"/>
      <c r="FCZ19" s="242"/>
      <c r="FDA19" s="242"/>
      <c r="FDB19" s="242"/>
      <c r="FDC19" s="242"/>
      <c r="FDD19" s="242"/>
      <c r="FDE19" s="242"/>
      <c r="FDF19" s="242"/>
      <c r="FDG19" s="242"/>
      <c r="FDH19" s="242"/>
      <c r="FDI19" s="242"/>
      <c r="FDJ19" s="242"/>
      <c r="FDK19" s="242"/>
      <c r="FDL19" s="242"/>
      <c r="FDM19" s="242"/>
      <c r="FDN19" s="242"/>
      <c r="FDO19" s="242"/>
      <c r="FDP19" s="242"/>
      <c r="FDQ19" s="242"/>
      <c r="FDR19" s="242"/>
      <c r="FDS19" s="242"/>
      <c r="FDT19" s="242"/>
      <c r="FDU19" s="242"/>
      <c r="FDV19" s="242"/>
      <c r="FDW19" s="242"/>
      <c r="FDX19" s="242"/>
      <c r="FDY19" s="242"/>
      <c r="FDZ19" s="242"/>
      <c r="FEA19" s="242"/>
      <c r="FEB19" s="242"/>
      <c r="FEC19" s="242"/>
      <c r="FED19" s="242"/>
      <c r="FEE19" s="242"/>
      <c r="FEF19" s="242"/>
      <c r="FEG19" s="242"/>
      <c r="FEH19" s="242"/>
      <c r="FEI19" s="242"/>
      <c r="FEJ19" s="242"/>
      <c r="FEK19" s="242"/>
      <c r="FEL19" s="242"/>
      <c r="FEM19" s="242"/>
      <c r="FEN19" s="242"/>
      <c r="FEO19" s="242"/>
      <c r="FEP19" s="242"/>
      <c r="FEQ19" s="242"/>
      <c r="FER19" s="242"/>
      <c r="FES19" s="242"/>
      <c r="FET19" s="242"/>
      <c r="FEU19" s="242"/>
      <c r="FEV19" s="242"/>
      <c r="FEW19" s="242"/>
      <c r="FEX19" s="242"/>
      <c r="FEY19" s="242"/>
      <c r="FEZ19" s="242"/>
      <c r="FFA19" s="242"/>
      <c r="FFB19" s="242"/>
      <c r="FFC19" s="242"/>
      <c r="FFD19" s="242"/>
      <c r="FFE19" s="242"/>
      <c r="FFF19" s="242"/>
      <c r="FFG19" s="242"/>
      <c r="FFH19" s="242"/>
      <c r="FFI19" s="242"/>
      <c r="FFJ19" s="242"/>
      <c r="FFK19" s="242"/>
      <c r="FFL19" s="242"/>
      <c r="FFM19" s="242"/>
      <c r="FFN19" s="242"/>
      <c r="FFO19" s="242"/>
      <c r="FFP19" s="242"/>
      <c r="FFQ19" s="242"/>
      <c r="FFR19" s="242"/>
      <c r="FFS19" s="242"/>
      <c r="FFT19" s="242"/>
      <c r="FFU19" s="242"/>
      <c r="FFV19" s="242"/>
      <c r="FFW19" s="242"/>
      <c r="FFX19" s="242"/>
      <c r="FFY19" s="242"/>
      <c r="FFZ19" s="242"/>
      <c r="FGA19" s="242"/>
      <c r="FGB19" s="242"/>
      <c r="FGC19" s="242"/>
      <c r="FGD19" s="242"/>
      <c r="FGE19" s="242"/>
      <c r="FGF19" s="242"/>
      <c r="FGG19" s="242"/>
      <c r="FGH19" s="242"/>
      <c r="FGI19" s="242"/>
      <c r="FGJ19" s="242"/>
      <c r="FGK19" s="242"/>
      <c r="FGL19" s="242"/>
      <c r="FGM19" s="242"/>
      <c r="FGN19" s="242"/>
      <c r="FGO19" s="242"/>
      <c r="FGP19" s="242"/>
      <c r="FGQ19" s="242"/>
      <c r="FGR19" s="242"/>
      <c r="FGS19" s="242"/>
      <c r="FGT19" s="242"/>
      <c r="FGU19" s="242"/>
      <c r="FGV19" s="242"/>
      <c r="FGW19" s="242"/>
      <c r="FGX19" s="242"/>
      <c r="FGY19" s="242"/>
      <c r="FGZ19" s="242"/>
      <c r="FHA19" s="242"/>
      <c r="FHB19" s="242"/>
      <c r="FHC19" s="242"/>
      <c r="FHD19" s="242"/>
      <c r="FHE19" s="242"/>
      <c r="FHF19" s="242"/>
      <c r="FHG19" s="242"/>
      <c r="FHH19" s="242"/>
      <c r="FHI19" s="242"/>
      <c r="FHJ19" s="242"/>
      <c r="FHK19" s="242"/>
      <c r="FHL19" s="242"/>
      <c r="FHM19" s="242"/>
      <c r="FHN19" s="242"/>
      <c r="FHO19" s="242"/>
      <c r="FHP19" s="242"/>
      <c r="FHQ19" s="242"/>
      <c r="FHR19" s="242"/>
      <c r="FHS19" s="242"/>
      <c r="FHT19" s="242"/>
      <c r="FHU19" s="242"/>
      <c r="FHV19" s="242"/>
      <c r="FHW19" s="242"/>
      <c r="FHX19" s="242"/>
      <c r="FHY19" s="242"/>
      <c r="FHZ19" s="242"/>
      <c r="FIA19" s="242"/>
      <c r="FIB19" s="242"/>
      <c r="FIC19" s="242"/>
      <c r="FID19" s="242"/>
      <c r="FIE19" s="242"/>
      <c r="FIF19" s="242"/>
      <c r="FIG19" s="242"/>
      <c r="FIH19" s="242"/>
      <c r="FII19" s="242"/>
      <c r="FIJ19" s="242"/>
      <c r="FIK19" s="242"/>
      <c r="FIL19" s="242"/>
      <c r="FIM19" s="242"/>
      <c r="FIN19" s="242"/>
      <c r="FIO19" s="242"/>
      <c r="FIP19" s="242"/>
      <c r="FIQ19" s="242"/>
      <c r="FIR19" s="242"/>
      <c r="FIS19" s="242"/>
      <c r="FIT19" s="242"/>
      <c r="FIU19" s="242"/>
      <c r="FIV19" s="242"/>
      <c r="FIW19" s="242"/>
      <c r="FIX19" s="242"/>
      <c r="FIY19" s="242"/>
      <c r="FIZ19" s="242"/>
      <c r="FJA19" s="242"/>
      <c r="FJB19" s="242"/>
      <c r="FJC19" s="242"/>
      <c r="FJD19" s="242"/>
      <c r="FJE19" s="242"/>
      <c r="FJF19" s="242"/>
      <c r="FJG19" s="242"/>
      <c r="FJH19" s="242"/>
      <c r="FJI19" s="242"/>
      <c r="FJJ19" s="242"/>
      <c r="FJK19" s="242"/>
      <c r="FJL19" s="242"/>
      <c r="FJM19" s="242"/>
      <c r="FJN19" s="242"/>
      <c r="FJO19" s="242"/>
      <c r="FJP19" s="242"/>
      <c r="FJQ19" s="242"/>
      <c r="FJR19" s="242"/>
      <c r="FJS19" s="242"/>
      <c r="FJT19" s="242"/>
      <c r="FJU19" s="242"/>
      <c r="FJV19" s="242"/>
      <c r="FJW19" s="242"/>
      <c r="FJX19" s="242"/>
      <c r="FJY19" s="242"/>
      <c r="FJZ19" s="242"/>
      <c r="FKA19" s="242"/>
      <c r="FKB19" s="242"/>
      <c r="FKC19" s="242"/>
      <c r="FKD19" s="242"/>
      <c r="FKE19" s="242"/>
      <c r="FKF19" s="242"/>
      <c r="FKG19" s="242"/>
      <c r="FKH19" s="242"/>
      <c r="FKI19" s="242"/>
      <c r="FKJ19" s="242"/>
      <c r="FKK19" s="242"/>
      <c r="FKL19" s="242"/>
      <c r="FKM19" s="242"/>
      <c r="FKN19" s="242"/>
      <c r="FKO19" s="242"/>
      <c r="FKP19" s="242"/>
      <c r="FKQ19" s="242"/>
      <c r="FKR19" s="242"/>
      <c r="FKS19" s="242"/>
      <c r="FKT19" s="242"/>
      <c r="FKU19" s="242"/>
      <c r="FKV19" s="242"/>
      <c r="FKW19" s="242"/>
      <c r="FKX19" s="242"/>
      <c r="FKY19" s="242"/>
      <c r="FKZ19" s="242"/>
      <c r="FLA19" s="242"/>
      <c r="FLB19" s="242"/>
      <c r="FLC19" s="242"/>
      <c r="FLD19" s="242"/>
      <c r="FLE19" s="242"/>
      <c r="FLF19" s="242"/>
      <c r="FLG19" s="242"/>
      <c r="FLH19" s="242"/>
      <c r="FLI19" s="242"/>
      <c r="FLJ19" s="242"/>
      <c r="FLK19" s="242"/>
      <c r="FLL19" s="242"/>
      <c r="FLM19" s="242"/>
      <c r="FLN19" s="242"/>
      <c r="FLO19" s="242"/>
      <c r="FLP19" s="242"/>
      <c r="FLQ19" s="242"/>
      <c r="FLR19" s="242"/>
      <c r="FLS19" s="242"/>
      <c r="FLT19" s="242"/>
      <c r="FLU19" s="242"/>
      <c r="FLV19" s="242"/>
      <c r="FLW19" s="242"/>
      <c r="FLX19" s="242"/>
      <c r="FLY19" s="242"/>
      <c r="FLZ19" s="242"/>
      <c r="FMA19" s="242"/>
      <c r="FMB19" s="242"/>
      <c r="FMC19" s="242"/>
      <c r="FMD19" s="242"/>
      <c r="FME19" s="242"/>
      <c r="FMF19" s="242"/>
      <c r="FMG19" s="242"/>
      <c r="FMH19" s="242"/>
      <c r="FMI19" s="242"/>
      <c r="FMJ19" s="242"/>
      <c r="FMK19" s="242"/>
      <c r="FML19" s="242"/>
      <c r="FMM19" s="242"/>
      <c r="FMN19" s="242"/>
      <c r="FMO19" s="242"/>
      <c r="FMP19" s="242"/>
      <c r="FMQ19" s="242"/>
      <c r="FMR19" s="242"/>
      <c r="FMS19" s="242"/>
      <c r="FMT19" s="242"/>
      <c r="FMU19" s="242"/>
      <c r="FMV19" s="242"/>
      <c r="FMW19" s="242"/>
      <c r="FMX19" s="242"/>
      <c r="FMY19" s="242"/>
      <c r="FMZ19" s="242"/>
      <c r="FNA19" s="242"/>
      <c r="FNB19" s="242"/>
      <c r="FNC19" s="242"/>
      <c r="FND19" s="242"/>
      <c r="FNE19" s="242"/>
      <c r="FNF19" s="242"/>
      <c r="FNG19" s="242"/>
      <c r="FNH19" s="242"/>
      <c r="FNI19" s="242"/>
      <c r="FNJ19" s="242"/>
      <c r="FNK19" s="242"/>
      <c r="FNL19" s="242"/>
      <c r="FNM19" s="242"/>
      <c r="FNN19" s="242"/>
      <c r="FNO19" s="242"/>
      <c r="FNP19" s="242"/>
      <c r="FNQ19" s="242"/>
      <c r="FNR19" s="242"/>
      <c r="FNS19" s="242"/>
      <c r="FNT19" s="242"/>
      <c r="FNU19" s="242"/>
      <c r="FNV19" s="242"/>
      <c r="FNW19" s="242"/>
      <c r="FNX19" s="242"/>
      <c r="FNY19" s="242"/>
      <c r="FNZ19" s="242"/>
      <c r="FOA19" s="242"/>
      <c r="FOB19" s="242"/>
      <c r="FOC19" s="242"/>
      <c r="FOD19" s="242"/>
      <c r="FOE19" s="242"/>
      <c r="FOF19" s="242"/>
      <c r="FOG19" s="242"/>
      <c r="FOH19" s="242"/>
      <c r="FOI19" s="242"/>
      <c r="FOJ19" s="242"/>
      <c r="FOK19" s="242"/>
      <c r="FOL19" s="242"/>
      <c r="FOM19" s="242"/>
      <c r="FON19" s="242"/>
      <c r="FOO19" s="242"/>
      <c r="FOP19" s="242"/>
      <c r="FOQ19" s="242"/>
      <c r="FOR19" s="242"/>
      <c r="FOS19" s="242"/>
      <c r="FOT19" s="242"/>
      <c r="FOU19" s="242"/>
      <c r="FOV19" s="242"/>
      <c r="FOW19" s="242"/>
      <c r="FOX19" s="242"/>
      <c r="FOY19" s="242"/>
      <c r="FOZ19" s="242"/>
      <c r="FPA19" s="242"/>
      <c r="FPB19" s="242"/>
      <c r="FPC19" s="242"/>
      <c r="FPD19" s="242"/>
      <c r="FPE19" s="242"/>
      <c r="FPF19" s="242"/>
      <c r="FPG19" s="242"/>
      <c r="FPH19" s="242"/>
      <c r="FPI19" s="242"/>
      <c r="FPJ19" s="242"/>
      <c r="FPK19" s="242"/>
      <c r="FPL19" s="242"/>
      <c r="FPM19" s="242"/>
      <c r="FPN19" s="242"/>
      <c r="FPO19" s="242"/>
      <c r="FPP19" s="242"/>
      <c r="FPQ19" s="242"/>
      <c r="FPR19" s="242"/>
      <c r="FPS19" s="242"/>
      <c r="FPT19" s="242"/>
      <c r="FPU19" s="242"/>
      <c r="FPV19" s="242"/>
      <c r="FPW19" s="242"/>
      <c r="FPX19" s="242"/>
      <c r="FPY19" s="242"/>
      <c r="FPZ19" s="242"/>
      <c r="FQA19" s="242"/>
      <c r="FQB19" s="242"/>
      <c r="FQC19" s="242"/>
      <c r="FQD19" s="242"/>
      <c r="FQE19" s="242"/>
      <c r="FQF19" s="242"/>
      <c r="FQG19" s="242"/>
      <c r="FQH19" s="242"/>
      <c r="FQI19" s="242"/>
      <c r="FQJ19" s="242"/>
      <c r="FQK19" s="242"/>
      <c r="FQL19" s="242"/>
      <c r="FQM19" s="242"/>
      <c r="FQN19" s="242"/>
      <c r="FQO19" s="242"/>
      <c r="FQP19" s="242"/>
      <c r="FQQ19" s="242"/>
      <c r="FQR19" s="242"/>
      <c r="FQS19" s="242"/>
      <c r="FQT19" s="242"/>
      <c r="FQU19" s="242"/>
      <c r="FQV19" s="242"/>
      <c r="FQW19" s="242"/>
      <c r="FQX19" s="242"/>
      <c r="FQY19" s="242"/>
      <c r="FQZ19" s="242"/>
      <c r="FRA19" s="242"/>
      <c r="FRB19" s="242"/>
      <c r="FRC19" s="242"/>
      <c r="FRD19" s="242"/>
      <c r="FRE19" s="242"/>
      <c r="FRF19" s="242"/>
      <c r="FRG19" s="242"/>
      <c r="FRH19" s="242"/>
      <c r="FRI19" s="242"/>
      <c r="FRJ19" s="242"/>
      <c r="FRK19" s="242"/>
      <c r="FRL19" s="242"/>
      <c r="FRM19" s="242"/>
      <c r="FRN19" s="242"/>
      <c r="FRO19" s="242"/>
      <c r="FRP19" s="242"/>
      <c r="FRQ19" s="242"/>
      <c r="FRR19" s="242"/>
      <c r="FRS19" s="242"/>
      <c r="FRT19" s="242"/>
      <c r="FRU19" s="242"/>
      <c r="FRV19" s="242"/>
      <c r="FRW19" s="242"/>
      <c r="FRX19" s="242"/>
      <c r="FRY19" s="242"/>
      <c r="FRZ19" s="242"/>
      <c r="FSA19" s="242"/>
      <c r="FSB19" s="242"/>
      <c r="FSC19" s="242"/>
      <c r="FSD19" s="242"/>
      <c r="FSE19" s="242"/>
      <c r="FSF19" s="242"/>
      <c r="FSG19" s="242"/>
      <c r="FSH19" s="242"/>
      <c r="FSI19" s="242"/>
      <c r="FSJ19" s="242"/>
      <c r="FSK19" s="242"/>
      <c r="FSL19" s="242"/>
      <c r="FSM19" s="242"/>
      <c r="FSN19" s="242"/>
      <c r="FSO19" s="242"/>
      <c r="FSP19" s="242"/>
      <c r="FSQ19" s="242"/>
      <c r="FSR19" s="242"/>
      <c r="FSS19" s="242"/>
      <c r="FST19" s="242"/>
      <c r="FSU19" s="242"/>
      <c r="FSV19" s="242"/>
      <c r="FSW19" s="242"/>
      <c r="FSX19" s="242"/>
      <c r="FSY19" s="242"/>
      <c r="FSZ19" s="242"/>
      <c r="FTA19" s="242"/>
      <c r="FTB19" s="242"/>
      <c r="FTC19" s="242"/>
      <c r="FTD19" s="242"/>
      <c r="FTE19" s="242"/>
      <c r="FTF19" s="242"/>
      <c r="FTG19" s="242"/>
      <c r="FTH19" s="242"/>
      <c r="FTI19" s="242"/>
      <c r="FTJ19" s="242"/>
      <c r="FTK19" s="242"/>
      <c r="FTL19" s="242"/>
      <c r="FTM19" s="242"/>
      <c r="FTN19" s="242"/>
      <c r="FTO19" s="242"/>
      <c r="FTP19" s="242"/>
      <c r="FTQ19" s="242"/>
      <c r="FTR19" s="242"/>
      <c r="FTS19" s="242"/>
      <c r="FTT19" s="242"/>
      <c r="FTU19" s="242"/>
      <c r="FTV19" s="242"/>
      <c r="FTW19" s="242"/>
      <c r="FTX19" s="242"/>
      <c r="FTY19" s="242"/>
      <c r="FTZ19" s="242"/>
      <c r="FUA19" s="242"/>
      <c r="FUB19" s="242"/>
      <c r="FUC19" s="242"/>
      <c r="FUD19" s="242"/>
      <c r="FUE19" s="242"/>
      <c r="FUF19" s="242"/>
      <c r="FUG19" s="242"/>
      <c r="FUH19" s="242"/>
      <c r="FUI19" s="242"/>
      <c r="FUJ19" s="242"/>
      <c r="FUK19" s="242"/>
      <c r="FUL19" s="242"/>
      <c r="FUM19" s="242"/>
      <c r="FUN19" s="242"/>
      <c r="FUO19" s="242"/>
      <c r="FUP19" s="242"/>
      <c r="FUQ19" s="242"/>
      <c r="FUR19" s="242"/>
      <c r="FUS19" s="242"/>
      <c r="FUT19" s="242"/>
      <c r="FUU19" s="242"/>
      <c r="FUV19" s="242"/>
      <c r="FUW19" s="242"/>
      <c r="FUX19" s="242"/>
      <c r="FUY19" s="242"/>
      <c r="FUZ19" s="242"/>
      <c r="FVA19" s="242"/>
      <c r="FVB19" s="242"/>
      <c r="FVC19" s="242"/>
      <c r="FVD19" s="242"/>
      <c r="FVE19" s="242"/>
      <c r="FVF19" s="242"/>
      <c r="FVG19" s="242"/>
      <c r="FVH19" s="242"/>
      <c r="FVI19" s="242"/>
      <c r="FVJ19" s="242"/>
      <c r="FVK19" s="242"/>
      <c r="FVL19" s="242"/>
      <c r="FVM19" s="242"/>
      <c r="FVN19" s="242"/>
      <c r="FVO19" s="242"/>
      <c r="FVP19" s="242"/>
      <c r="FVQ19" s="242"/>
      <c r="FVR19" s="242"/>
      <c r="FVS19" s="242"/>
      <c r="FVT19" s="242"/>
      <c r="FVU19" s="242"/>
      <c r="FVV19" s="242"/>
      <c r="FVW19" s="242"/>
      <c r="FVX19" s="242"/>
      <c r="FVY19" s="242"/>
      <c r="FVZ19" s="242"/>
      <c r="FWA19" s="242"/>
      <c r="FWB19" s="242"/>
      <c r="FWC19" s="242"/>
      <c r="FWD19" s="242"/>
      <c r="FWE19" s="242"/>
      <c r="FWF19" s="242"/>
      <c r="FWG19" s="242"/>
      <c r="FWH19" s="242"/>
      <c r="FWI19" s="242"/>
      <c r="FWJ19" s="242"/>
      <c r="FWK19" s="242"/>
      <c r="FWL19" s="242"/>
      <c r="FWM19" s="242"/>
      <c r="FWN19" s="242"/>
      <c r="FWO19" s="242"/>
      <c r="FWP19" s="242"/>
      <c r="FWQ19" s="242"/>
      <c r="FWR19" s="242"/>
      <c r="FWS19" s="242"/>
      <c r="FWT19" s="242"/>
      <c r="FWU19" s="242"/>
      <c r="FWV19" s="242"/>
      <c r="FWW19" s="242"/>
      <c r="FWX19" s="242"/>
      <c r="FWY19" s="242"/>
      <c r="FWZ19" s="242"/>
      <c r="FXA19" s="242"/>
      <c r="FXB19" s="242"/>
      <c r="FXC19" s="242"/>
      <c r="FXD19" s="242"/>
      <c r="FXE19" s="242"/>
      <c r="FXF19" s="242"/>
      <c r="FXG19" s="242"/>
      <c r="FXH19" s="242"/>
      <c r="FXI19" s="242"/>
      <c r="FXJ19" s="242"/>
      <c r="FXK19" s="242"/>
      <c r="FXL19" s="242"/>
      <c r="FXM19" s="242"/>
      <c r="FXN19" s="242"/>
      <c r="FXO19" s="242"/>
      <c r="FXP19" s="242"/>
      <c r="FXQ19" s="242"/>
      <c r="FXR19" s="242"/>
      <c r="FXS19" s="242"/>
      <c r="FXT19" s="242"/>
      <c r="FXU19" s="242"/>
      <c r="FXV19" s="242"/>
      <c r="FXW19" s="242"/>
      <c r="FXX19" s="242"/>
      <c r="FXY19" s="242"/>
      <c r="FXZ19" s="242"/>
      <c r="FYA19" s="242"/>
      <c r="FYB19" s="242"/>
      <c r="FYC19" s="242"/>
      <c r="FYD19" s="242"/>
      <c r="FYE19" s="242"/>
      <c r="FYF19" s="242"/>
      <c r="FYG19" s="242"/>
      <c r="FYH19" s="242"/>
      <c r="FYI19" s="242"/>
      <c r="FYJ19" s="242"/>
      <c r="FYK19" s="242"/>
      <c r="FYL19" s="242"/>
      <c r="FYM19" s="242"/>
      <c r="FYN19" s="242"/>
      <c r="FYO19" s="242"/>
      <c r="FYP19" s="242"/>
      <c r="FYQ19" s="242"/>
      <c r="FYR19" s="242"/>
      <c r="FYS19" s="242"/>
      <c r="FYT19" s="242"/>
      <c r="FYU19" s="242"/>
      <c r="FYV19" s="242"/>
      <c r="FYW19" s="242"/>
      <c r="FYX19" s="242"/>
      <c r="FYY19" s="242"/>
      <c r="FYZ19" s="242"/>
      <c r="FZA19" s="242"/>
      <c r="FZB19" s="242"/>
      <c r="FZC19" s="242"/>
      <c r="FZD19" s="242"/>
      <c r="FZE19" s="242"/>
      <c r="FZF19" s="242"/>
      <c r="FZG19" s="242"/>
      <c r="FZH19" s="242"/>
      <c r="FZI19" s="242"/>
      <c r="FZJ19" s="242"/>
      <c r="FZK19" s="242"/>
      <c r="FZL19" s="242"/>
      <c r="FZM19" s="242"/>
      <c r="FZN19" s="242"/>
      <c r="FZO19" s="242"/>
      <c r="FZP19" s="242"/>
      <c r="FZQ19" s="242"/>
      <c r="FZR19" s="242"/>
      <c r="FZS19" s="242"/>
      <c r="FZT19" s="242"/>
      <c r="FZU19" s="242"/>
      <c r="FZV19" s="242"/>
      <c r="FZW19" s="242"/>
      <c r="FZX19" s="242"/>
      <c r="FZY19" s="242"/>
      <c r="FZZ19" s="242"/>
      <c r="GAA19" s="242"/>
      <c r="GAB19" s="242"/>
      <c r="GAC19" s="242"/>
      <c r="GAD19" s="242"/>
      <c r="GAE19" s="242"/>
      <c r="GAF19" s="242"/>
      <c r="GAG19" s="242"/>
      <c r="GAH19" s="242"/>
      <c r="GAI19" s="242"/>
      <c r="GAJ19" s="242"/>
      <c r="GAK19" s="242"/>
      <c r="GAL19" s="242"/>
      <c r="GAM19" s="242"/>
      <c r="GAN19" s="242"/>
      <c r="GAO19" s="242"/>
      <c r="GAP19" s="242"/>
      <c r="GAQ19" s="242"/>
      <c r="GAR19" s="242"/>
      <c r="GAS19" s="242"/>
      <c r="GAT19" s="242"/>
      <c r="GAU19" s="242"/>
      <c r="GAV19" s="242"/>
      <c r="GAW19" s="242"/>
      <c r="GAX19" s="242"/>
      <c r="GAY19" s="242"/>
      <c r="GAZ19" s="242"/>
      <c r="GBA19" s="242"/>
      <c r="GBB19" s="242"/>
      <c r="GBC19" s="242"/>
      <c r="GBD19" s="242"/>
      <c r="GBE19" s="242"/>
      <c r="GBF19" s="242"/>
      <c r="GBG19" s="242"/>
      <c r="GBH19" s="242"/>
      <c r="GBI19" s="242"/>
      <c r="GBJ19" s="242"/>
      <c r="GBK19" s="242"/>
      <c r="GBL19" s="242"/>
      <c r="GBM19" s="242"/>
      <c r="GBN19" s="242"/>
      <c r="GBO19" s="242"/>
      <c r="GBP19" s="242"/>
      <c r="GBQ19" s="242"/>
      <c r="GBR19" s="242"/>
      <c r="GBS19" s="242"/>
      <c r="GBT19" s="242"/>
      <c r="GBU19" s="242"/>
      <c r="GBV19" s="242"/>
      <c r="GBW19" s="242"/>
      <c r="GBX19" s="242"/>
      <c r="GBY19" s="242"/>
      <c r="GBZ19" s="242"/>
      <c r="GCA19" s="242"/>
      <c r="GCB19" s="242"/>
      <c r="GCC19" s="242"/>
      <c r="GCD19" s="242"/>
      <c r="GCE19" s="242"/>
      <c r="GCF19" s="242"/>
      <c r="GCG19" s="242"/>
      <c r="GCH19" s="242"/>
      <c r="GCI19" s="242"/>
      <c r="GCJ19" s="242"/>
      <c r="GCK19" s="242"/>
      <c r="GCL19" s="242"/>
      <c r="GCM19" s="242"/>
      <c r="GCN19" s="242"/>
      <c r="GCO19" s="242"/>
      <c r="GCP19" s="242"/>
      <c r="GCQ19" s="242"/>
      <c r="GCR19" s="242"/>
      <c r="GCS19" s="242"/>
      <c r="GCT19" s="242"/>
      <c r="GCU19" s="242"/>
      <c r="GCV19" s="242"/>
      <c r="GCW19" s="242"/>
      <c r="GCX19" s="242"/>
      <c r="GCY19" s="242"/>
      <c r="GCZ19" s="242"/>
      <c r="GDA19" s="242"/>
      <c r="GDB19" s="242"/>
      <c r="GDC19" s="242"/>
      <c r="GDD19" s="242"/>
      <c r="GDE19" s="242"/>
      <c r="GDF19" s="242"/>
      <c r="GDG19" s="242"/>
      <c r="GDH19" s="242"/>
      <c r="GDI19" s="242"/>
      <c r="GDJ19" s="242"/>
      <c r="GDK19" s="242"/>
      <c r="GDL19" s="242"/>
      <c r="GDM19" s="242"/>
      <c r="GDN19" s="242"/>
      <c r="GDO19" s="242"/>
      <c r="GDP19" s="242"/>
      <c r="GDQ19" s="242"/>
      <c r="GDR19" s="242"/>
      <c r="GDS19" s="242"/>
      <c r="GDT19" s="242"/>
      <c r="GDU19" s="242"/>
      <c r="GDV19" s="242"/>
      <c r="GDW19" s="242"/>
      <c r="GDX19" s="242"/>
      <c r="GDY19" s="242"/>
      <c r="GDZ19" s="242"/>
      <c r="GEA19" s="242"/>
      <c r="GEB19" s="242"/>
      <c r="GEC19" s="242"/>
      <c r="GED19" s="242"/>
      <c r="GEE19" s="242"/>
      <c r="GEF19" s="242"/>
      <c r="GEG19" s="242"/>
      <c r="GEH19" s="242"/>
      <c r="GEI19" s="242"/>
      <c r="GEJ19" s="242"/>
      <c r="GEK19" s="242"/>
      <c r="GEL19" s="242"/>
      <c r="GEM19" s="242"/>
      <c r="GEN19" s="242"/>
      <c r="GEO19" s="242"/>
      <c r="GEP19" s="242"/>
      <c r="GEQ19" s="242"/>
      <c r="GER19" s="242"/>
      <c r="GES19" s="242"/>
      <c r="GET19" s="242"/>
      <c r="GEU19" s="242"/>
      <c r="GEV19" s="242"/>
      <c r="GEW19" s="242"/>
      <c r="GEX19" s="242"/>
      <c r="GEY19" s="242"/>
      <c r="GEZ19" s="242"/>
      <c r="GFA19" s="242"/>
      <c r="GFB19" s="242"/>
      <c r="GFC19" s="242"/>
      <c r="GFD19" s="242"/>
      <c r="GFE19" s="242"/>
      <c r="GFF19" s="242"/>
      <c r="GFG19" s="242"/>
      <c r="GFH19" s="242"/>
      <c r="GFI19" s="242"/>
      <c r="GFJ19" s="242"/>
      <c r="GFK19" s="242"/>
      <c r="GFL19" s="242"/>
      <c r="GFM19" s="242"/>
      <c r="GFN19" s="242"/>
      <c r="GFO19" s="242"/>
      <c r="GFP19" s="242"/>
      <c r="GFQ19" s="242"/>
      <c r="GFR19" s="242"/>
      <c r="GFS19" s="242"/>
      <c r="GFT19" s="242"/>
      <c r="GFU19" s="242"/>
      <c r="GFV19" s="242"/>
      <c r="GFW19" s="242"/>
      <c r="GFX19" s="242"/>
      <c r="GFY19" s="242"/>
      <c r="GFZ19" s="242"/>
      <c r="GGA19" s="242"/>
      <c r="GGB19" s="242"/>
      <c r="GGC19" s="242"/>
      <c r="GGD19" s="242"/>
      <c r="GGE19" s="242"/>
      <c r="GGF19" s="242"/>
      <c r="GGG19" s="242"/>
      <c r="GGH19" s="242"/>
      <c r="GGI19" s="242"/>
      <c r="GGJ19" s="242"/>
      <c r="GGK19" s="242"/>
      <c r="GGL19" s="242"/>
      <c r="GGM19" s="242"/>
      <c r="GGN19" s="242"/>
      <c r="GGO19" s="242"/>
      <c r="GGP19" s="242"/>
      <c r="GGQ19" s="242"/>
      <c r="GGR19" s="242"/>
      <c r="GGS19" s="242"/>
      <c r="GGT19" s="242"/>
      <c r="GGU19" s="242"/>
      <c r="GGV19" s="242"/>
      <c r="GGW19" s="242"/>
      <c r="GGX19" s="242"/>
      <c r="GGY19" s="242"/>
      <c r="GGZ19" s="242"/>
      <c r="GHA19" s="242"/>
      <c r="GHB19" s="242"/>
      <c r="GHC19" s="242"/>
      <c r="GHD19" s="242"/>
      <c r="GHE19" s="242"/>
      <c r="GHF19" s="242"/>
      <c r="GHG19" s="242"/>
      <c r="GHH19" s="242"/>
      <c r="GHI19" s="242"/>
      <c r="GHJ19" s="242"/>
      <c r="GHK19" s="242"/>
      <c r="GHL19" s="242"/>
      <c r="GHM19" s="242"/>
      <c r="GHN19" s="242"/>
      <c r="GHO19" s="242"/>
      <c r="GHP19" s="242"/>
      <c r="GHQ19" s="242"/>
      <c r="GHR19" s="242"/>
      <c r="GHS19" s="242"/>
      <c r="GHT19" s="242"/>
      <c r="GHU19" s="242"/>
      <c r="GHV19" s="242"/>
      <c r="GHW19" s="242"/>
      <c r="GHX19" s="242"/>
      <c r="GHY19" s="242"/>
      <c r="GHZ19" s="242"/>
      <c r="GIA19" s="242"/>
      <c r="GIB19" s="242"/>
      <c r="GIC19" s="242"/>
      <c r="GID19" s="242"/>
      <c r="GIE19" s="242"/>
      <c r="GIF19" s="242"/>
      <c r="GIG19" s="242"/>
      <c r="GIH19" s="242"/>
      <c r="GII19" s="242"/>
      <c r="GIJ19" s="242"/>
      <c r="GIK19" s="242"/>
      <c r="GIL19" s="242"/>
      <c r="GIM19" s="242"/>
      <c r="GIN19" s="242"/>
      <c r="GIO19" s="242"/>
      <c r="GIP19" s="242"/>
      <c r="GIQ19" s="242"/>
      <c r="GIR19" s="242"/>
      <c r="GIS19" s="242"/>
      <c r="GIT19" s="242"/>
      <c r="GIU19" s="242"/>
      <c r="GIV19" s="242"/>
      <c r="GIW19" s="242"/>
      <c r="GIX19" s="242"/>
      <c r="GIY19" s="242"/>
      <c r="GIZ19" s="242"/>
      <c r="GJA19" s="242"/>
      <c r="GJB19" s="242"/>
      <c r="GJC19" s="242"/>
      <c r="GJD19" s="242"/>
      <c r="GJE19" s="242"/>
      <c r="GJF19" s="242"/>
      <c r="GJG19" s="242"/>
      <c r="GJH19" s="242"/>
      <c r="GJI19" s="242"/>
      <c r="GJJ19" s="242"/>
      <c r="GJK19" s="242"/>
      <c r="GJL19" s="242"/>
      <c r="GJM19" s="242"/>
      <c r="GJN19" s="242"/>
      <c r="GJO19" s="242"/>
      <c r="GJP19" s="242"/>
      <c r="GJQ19" s="242"/>
      <c r="GJR19" s="242"/>
      <c r="GJS19" s="242"/>
      <c r="GJT19" s="242"/>
      <c r="GJU19" s="242"/>
      <c r="GJV19" s="242"/>
      <c r="GJW19" s="242"/>
      <c r="GJX19" s="242"/>
      <c r="GJY19" s="242"/>
      <c r="GJZ19" s="242"/>
      <c r="GKA19" s="242"/>
      <c r="GKB19" s="242"/>
      <c r="GKC19" s="242"/>
      <c r="GKD19" s="242"/>
      <c r="GKE19" s="242"/>
      <c r="GKF19" s="242"/>
      <c r="GKG19" s="242"/>
      <c r="GKH19" s="242"/>
      <c r="GKI19" s="242"/>
      <c r="GKJ19" s="242"/>
      <c r="GKK19" s="242"/>
      <c r="GKL19" s="242"/>
      <c r="GKM19" s="242"/>
      <c r="GKN19" s="242"/>
      <c r="GKO19" s="242"/>
      <c r="GKP19" s="242"/>
      <c r="GKQ19" s="242"/>
      <c r="GKR19" s="242"/>
      <c r="GKS19" s="242"/>
      <c r="GKT19" s="242"/>
      <c r="GKU19" s="242"/>
      <c r="GKV19" s="242"/>
      <c r="GKW19" s="242"/>
      <c r="GKX19" s="242"/>
      <c r="GKY19" s="242"/>
      <c r="GKZ19" s="242"/>
      <c r="GLA19" s="242"/>
      <c r="GLB19" s="242"/>
      <c r="GLC19" s="242"/>
      <c r="GLD19" s="242"/>
      <c r="GLE19" s="242"/>
      <c r="GLF19" s="242"/>
      <c r="GLG19" s="242"/>
      <c r="GLH19" s="242"/>
      <c r="GLI19" s="242"/>
      <c r="GLJ19" s="242"/>
      <c r="GLK19" s="242"/>
      <c r="GLL19" s="242"/>
      <c r="GLM19" s="242"/>
      <c r="GLN19" s="242"/>
      <c r="GLO19" s="242"/>
      <c r="GLP19" s="242"/>
      <c r="GLQ19" s="242"/>
      <c r="GLR19" s="242"/>
      <c r="GLS19" s="242"/>
      <c r="GLT19" s="242"/>
      <c r="GLU19" s="242"/>
      <c r="GLV19" s="242"/>
      <c r="GLW19" s="242"/>
      <c r="GLX19" s="242"/>
      <c r="GLY19" s="242"/>
      <c r="GLZ19" s="242"/>
      <c r="GMA19" s="242"/>
      <c r="GMB19" s="242"/>
      <c r="GMC19" s="242"/>
      <c r="GMD19" s="242"/>
      <c r="GME19" s="242"/>
      <c r="GMF19" s="242"/>
      <c r="GMG19" s="242"/>
      <c r="GMH19" s="242"/>
      <c r="GMI19" s="242"/>
      <c r="GMJ19" s="242"/>
      <c r="GMK19" s="242"/>
      <c r="GML19" s="242"/>
      <c r="GMM19" s="242"/>
      <c r="GMN19" s="242"/>
      <c r="GMO19" s="242"/>
      <c r="GMP19" s="242"/>
      <c r="GMQ19" s="242"/>
      <c r="GMR19" s="242"/>
      <c r="GMS19" s="242"/>
      <c r="GMT19" s="242"/>
      <c r="GMU19" s="242"/>
      <c r="GMV19" s="242"/>
      <c r="GMW19" s="242"/>
      <c r="GMX19" s="242"/>
      <c r="GMY19" s="242"/>
      <c r="GMZ19" s="242"/>
      <c r="GNA19" s="242"/>
      <c r="GNB19" s="242"/>
      <c r="GNC19" s="242"/>
      <c r="GND19" s="242"/>
      <c r="GNE19" s="242"/>
      <c r="GNF19" s="242"/>
      <c r="GNG19" s="242"/>
      <c r="GNH19" s="242"/>
      <c r="GNI19" s="242"/>
      <c r="GNJ19" s="242"/>
      <c r="GNK19" s="242"/>
      <c r="GNL19" s="242"/>
      <c r="GNM19" s="242"/>
      <c r="GNN19" s="242"/>
      <c r="GNO19" s="242"/>
      <c r="GNP19" s="242"/>
      <c r="GNQ19" s="242"/>
      <c r="GNR19" s="242"/>
      <c r="GNS19" s="242"/>
      <c r="GNT19" s="242"/>
      <c r="GNU19" s="242"/>
      <c r="GNV19" s="242"/>
      <c r="GNW19" s="242"/>
      <c r="GNX19" s="242"/>
      <c r="GNY19" s="242"/>
      <c r="GNZ19" s="242"/>
      <c r="GOA19" s="242"/>
      <c r="GOB19" s="242"/>
      <c r="GOC19" s="242"/>
      <c r="GOD19" s="242"/>
      <c r="GOE19" s="242"/>
      <c r="GOF19" s="242"/>
      <c r="GOG19" s="242"/>
      <c r="GOH19" s="242"/>
      <c r="GOI19" s="242"/>
      <c r="GOJ19" s="242"/>
      <c r="GOK19" s="242"/>
      <c r="GOL19" s="242"/>
      <c r="GOM19" s="242"/>
      <c r="GON19" s="242"/>
      <c r="GOO19" s="242"/>
      <c r="GOP19" s="242"/>
      <c r="GOQ19" s="242"/>
      <c r="GOR19" s="242"/>
      <c r="GOS19" s="242"/>
      <c r="GOT19" s="242"/>
      <c r="GOU19" s="242"/>
      <c r="GOV19" s="242"/>
      <c r="GOW19" s="242"/>
      <c r="GOX19" s="242"/>
      <c r="GOY19" s="242"/>
      <c r="GOZ19" s="242"/>
      <c r="GPA19" s="242"/>
      <c r="GPB19" s="242"/>
      <c r="GPC19" s="242"/>
      <c r="GPD19" s="242"/>
      <c r="GPE19" s="242"/>
      <c r="GPF19" s="242"/>
      <c r="GPG19" s="242"/>
      <c r="GPH19" s="242"/>
      <c r="GPI19" s="242"/>
      <c r="GPJ19" s="242"/>
      <c r="GPK19" s="242"/>
      <c r="GPL19" s="242"/>
      <c r="GPM19" s="242"/>
      <c r="GPN19" s="242"/>
      <c r="GPO19" s="242"/>
      <c r="GPP19" s="242"/>
      <c r="GPQ19" s="242"/>
      <c r="GPR19" s="242"/>
      <c r="GPS19" s="242"/>
      <c r="GPT19" s="242"/>
      <c r="GPU19" s="242"/>
      <c r="GPV19" s="242"/>
      <c r="GPW19" s="242"/>
      <c r="GPX19" s="242"/>
      <c r="GPY19" s="242"/>
      <c r="GPZ19" s="242"/>
      <c r="GQA19" s="242"/>
      <c r="GQB19" s="242"/>
      <c r="GQC19" s="242"/>
      <c r="GQD19" s="242"/>
      <c r="GQE19" s="242"/>
      <c r="GQF19" s="242"/>
      <c r="GQG19" s="242"/>
      <c r="GQH19" s="242"/>
      <c r="GQI19" s="242"/>
      <c r="GQJ19" s="242"/>
      <c r="GQK19" s="242"/>
      <c r="GQL19" s="242"/>
      <c r="GQM19" s="242"/>
      <c r="GQN19" s="242"/>
      <c r="GQO19" s="242"/>
      <c r="GQP19" s="242"/>
      <c r="GQQ19" s="242"/>
      <c r="GQR19" s="242"/>
      <c r="GQS19" s="242"/>
      <c r="GQT19" s="242"/>
      <c r="GQU19" s="242"/>
      <c r="GQV19" s="242"/>
      <c r="GQW19" s="242"/>
      <c r="GQX19" s="242"/>
      <c r="GQY19" s="242"/>
      <c r="GQZ19" s="242"/>
      <c r="GRA19" s="242"/>
      <c r="GRB19" s="242"/>
      <c r="GRC19" s="242"/>
      <c r="GRD19" s="242"/>
      <c r="GRE19" s="242"/>
      <c r="GRF19" s="242"/>
      <c r="GRG19" s="242"/>
      <c r="GRH19" s="242"/>
      <c r="GRI19" s="242"/>
      <c r="GRJ19" s="242"/>
      <c r="GRK19" s="242"/>
      <c r="GRL19" s="242"/>
      <c r="GRM19" s="242"/>
      <c r="GRN19" s="242"/>
      <c r="GRO19" s="242"/>
      <c r="GRP19" s="242"/>
      <c r="GRQ19" s="242"/>
      <c r="GRR19" s="242"/>
      <c r="GRS19" s="242"/>
      <c r="GRT19" s="242"/>
      <c r="GRU19" s="242"/>
      <c r="GRV19" s="242"/>
      <c r="GRW19" s="242"/>
      <c r="GRX19" s="242"/>
      <c r="GRY19" s="242"/>
      <c r="GRZ19" s="242"/>
      <c r="GSA19" s="242"/>
      <c r="GSB19" s="242"/>
      <c r="GSC19" s="242"/>
      <c r="GSD19" s="242"/>
      <c r="GSE19" s="242"/>
      <c r="GSF19" s="242"/>
      <c r="GSG19" s="242"/>
      <c r="GSH19" s="242"/>
      <c r="GSI19" s="242"/>
      <c r="GSJ19" s="242"/>
      <c r="GSK19" s="242"/>
      <c r="GSL19" s="242"/>
      <c r="GSM19" s="242"/>
      <c r="GSN19" s="242"/>
      <c r="GSO19" s="242"/>
      <c r="GSP19" s="242"/>
      <c r="GSQ19" s="242"/>
      <c r="GSR19" s="242"/>
      <c r="GSS19" s="242"/>
      <c r="GST19" s="242"/>
      <c r="GSU19" s="242"/>
      <c r="GSV19" s="242"/>
      <c r="GSW19" s="242"/>
      <c r="GSX19" s="242"/>
      <c r="GSY19" s="242"/>
      <c r="GSZ19" s="242"/>
      <c r="GTA19" s="242"/>
      <c r="GTB19" s="242"/>
      <c r="GTC19" s="242"/>
      <c r="GTD19" s="242"/>
      <c r="GTE19" s="242"/>
      <c r="GTF19" s="242"/>
      <c r="GTG19" s="242"/>
      <c r="GTH19" s="242"/>
      <c r="GTI19" s="242"/>
      <c r="GTJ19" s="242"/>
      <c r="GTK19" s="242"/>
      <c r="GTL19" s="242"/>
      <c r="GTM19" s="242"/>
      <c r="GTN19" s="242"/>
      <c r="GTO19" s="242"/>
      <c r="GTP19" s="242"/>
      <c r="GTQ19" s="242"/>
      <c r="GTR19" s="242"/>
      <c r="GTS19" s="242"/>
      <c r="GTT19" s="242"/>
      <c r="GTU19" s="242"/>
      <c r="GTV19" s="242"/>
      <c r="GTW19" s="242"/>
      <c r="GTX19" s="242"/>
      <c r="GTY19" s="242"/>
      <c r="GTZ19" s="242"/>
      <c r="GUA19" s="242"/>
      <c r="GUB19" s="242"/>
      <c r="GUC19" s="242"/>
      <c r="GUD19" s="242"/>
      <c r="GUE19" s="242"/>
      <c r="GUF19" s="242"/>
      <c r="GUG19" s="242"/>
      <c r="GUH19" s="242"/>
      <c r="GUI19" s="242"/>
      <c r="GUJ19" s="242"/>
      <c r="GUK19" s="242"/>
      <c r="GUL19" s="242"/>
      <c r="GUM19" s="242"/>
      <c r="GUN19" s="242"/>
      <c r="GUO19" s="242"/>
      <c r="GUP19" s="242"/>
      <c r="GUQ19" s="242"/>
      <c r="GUR19" s="242"/>
      <c r="GUS19" s="242"/>
      <c r="GUT19" s="242"/>
      <c r="GUU19" s="242"/>
      <c r="GUV19" s="242"/>
      <c r="GUW19" s="242"/>
      <c r="GUX19" s="242"/>
      <c r="GUY19" s="242"/>
      <c r="GUZ19" s="242"/>
      <c r="GVA19" s="242"/>
      <c r="GVB19" s="242"/>
      <c r="GVC19" s="242"/>
      <c r="GVD19" s="242"/>
      <c r="GVE19" s="242"/>
      <c r="GVF19" s="242"/>
      <c r="GVG19" s="242"/>
      <c r="GVH19" s="242"/>
      <c r="GVI19" s="242"/>
      <c r="GVJ19" s="242"/>
      <c r="GVK19" s="242"/>
      <c r="GVL19" s="242"/>
      <c r="GVM19" s="242"/>
      <c r="GVN19" s="242"/>
      <c r="GVO19" s="242"/>
      <c r="GVP19" s="242"/>
      <c r="GVQ19" s="242"/>
      <c r="GVR19" s="242"/>
      <c r="GVS19" s="242"/>
      <c r="GVT19" s="242"/>
      <c r="GVU19" s="242"/>
      <c r="GVV19" s="242"/>
      <c r="GVW19" s="242"/>
      <c r="GVX19" s="242"/>
      <c r="GVY19" s="242"/>
      <c r="GVZ19" s="242"/>
      <c r="GWA19" s="242"/>
      <c r="GWB19" s="242"/>
      <c r="GWC19" s="242"/>
      <c r="GWD19" s="242"/>
      <c r="GWE19" s="242"/>
      <c r="GWF19" s="242"/>
      <c r="GWG19" s="242"/>
      <c r="GWH19" s="242"/>
      <c r="GWI19" s="242"/>
      <c r="GWJ19" s="242"/>
      <c r="GWK19" s="242"/>
      <c r="GWL19" s="242"/>
      <c r="GWM19" s="242"/>
      <c r="GWN19" s="242"/>
      <c r="GWO19" s="242"/>
      <c r="GWP19" s="242"/>
      <c r="GWQ19" s="242"/>
      <c r="GWR19" s="242"/>
      <c r="GWS19" s="242"/>
      <c r="GWT19" s="242"/>
      <c r="GWU19" s="242"/>
      <c r="GWV19" s="242"/>
      <c r="GWW19" s="242"/>
      <c r="GWX19" s="242"/>
      <c r="GWY19" s="242"/>
      <c r="GWZ19" s="242"/>
      <c r="GXA19" s="242"/>
      <c r="GXB19" s="242"/>
      <c r="GXC19" s="242"/>
      <c r="GXD19" s="242"/>
      <c r="GXE19" s="242"/>
      <c r="GXF19" s="242"/>
      <c r="GXG19" s="242"/>
      <c r="GXH19" s="242"/>
      <c r="GXI19" s="242"/>
      <c r="GXJ19" s="242"/>
      <c r="GXK19" s="242"/>
      <c r="GXL19" s="242"/>
      <c r="GXM19" s="242"/>
      <c r="GXN19" s="242"/>
      <c r="GXO19" s="242"/>
      <c r="GXP19" s="242"/>
      <c r="GXQ19" s="242"/>
      <c r="GXR19" s="242"/>
      <c r="GXS19" s="242"/>
      <c r="GXT19" s="242"/>
      <c r="GXU19" s="242"/>
      <c r="GXV19" s="242"/>
      <c r="GXW19" s="242"/>
      <c r="GXX19" s="242"/>
      <c r="GXY19" s="242"/>
      <c r="GXZ19" s="242"/>
      <c r="GYA19" s="242"/>
      <c r="GYB19" s="242"/>
      <c r="GYC19" s="242"/>
      <c r="GYD19" s="242"/>
      <c r="GYE19" s="242"/>
      <c r="GYF19" s="242"/>
      <c r="GYG19" s="242"/>
      <c r="GYH19" s="242"/>
      <c r="GYI19" s="242"/>
      <c r="GYJ19" s="242"/>
      <c r="GYK19" s="242"/>
      <c r="GYL19" s="242"/>
      <c r="GYM19" s="242"/>
      <c r="GYN19" s="242"/>
      <c r="GYO19" s="242"/>
      <c r="GYP19" s="242"/>
      <c r="GYQ19" s="242"/>
      <c r="GYR19" s="242"/>
      <c r="GYS19" s="242"/>
      <c r="GYT19" s="242"/>
      <c r="GYU19" s="242"/>
      <c r="GYV19" s="242"/>
      <c r="GYW19" s="242"/>
      <c r="GYX19" s="242"/>
      <c r="GYY19" s="242"/>
      <c r="GYZ19" s="242"/>
      <c r="GZA19" s="242"/>
      <c r="GZB19" s="242"/>
      <c r="GZC19" s="242"/>
      <c r="GZD19" s="242"/>
      <c r="GZE19" s="242"/>
      <c r="GZF19" s="242"/>
      <c r="GZG19" s="242"/>
      <c r="GZH19" s="242"/>
      <c r="GZI19" s="242"/>
      <c r="GZJ19" s="242"/>
      <c r="GZK19" s="242"/>
      <c r="GZL19" s="242"/>
      <c r="GZM19" s="242"/>
      <c r="GZN19" s="242"/>
      <c r="GZO19" s="242"/>
      <c r="GZP19" s="242"/>
      <c r="GZQ19" s="242"/>
      <c r="GZR19" s="242"/>
      <c r="GZS19" s="242"/>
      <c r="GZT19" s="242"/>
      <c r="GZU19" s="242"/>
      <c r="GZV19" s="242"/>
      <c r="GZW19" s="242"/>
      <c r="GZX19" s="242"/>
      <c r="GZY19" s="242"/>
      <c r="GZZ19" s="242"/>
      <c r="HAA19" s="242"/>
      <c r="HAB19" s="242"/>
      <c r="HAC19" s="242"/>
      <c r="HAD19" s="242"/>
      <c r="HAE19" s="242"/>
      <c r="HAF19" s="242"/>
      <c r="HAG19" s="242"/>
      <c r="HAH19" s="242"/>
      <c r="HAI19" s="242"/>
      <c r="HAJ19" s="242"/>
      <c r="HAK19" s="242"/>
      <c r="HAL19" s="242"/>
      <c r="HAM19" s="242"/>
      <c r="HAN19" s="242"/>
      <c r="HAO19" s="242"/>
      <c r="HAP19" s="242"/>
      <c r="HAQ19" s="242"/>
      <c r="HAR19" s="242"/>
      <c r="HAS19" s="242"/>
      <c r="HAT19" s="242"/>
      <c r="HAU19" s="242"/>
      <c r="HAV19" s="242"/>
      <c r="HAW19" s="242"/>
      <c r="HAX19" s="242"/>
      <c r="HAY19" s="242"/>
      <c r="HAZ19" s="242"/>
      <c r="HBA19" s="242"/>
      <c r="HBB19" s="242"/>
      <c r="HBC19" s="242"/>
      <c r="HBD19" s="242"/>
      <c r="HBE19" s="242"/>
      <c r="HBF19" s="242"/>
      <c r="HBG19" s="242"/>
      <c r="HBH19" s="242"/>
      <c r="HBI19" s="242"/>
      <c r="HBJ19" s="242"/>
      <c r="HBK19" s="242"/>
      <c r="HBL19" s="242"/>
      <c r="HBM19" s="242"/>
      <c r="HBN19" s="242"/>
      <c r="HBO19" s="242"/>
      <c r="HBP19" s="242"/>
      <c r="HBQ19" s="242"/>
      <c r="HBR19" s="242"/>
      <c r="HBS19" s="242"/>
      <c r="HBT19" s="242"/>
      <c r="HBU19" s="242"/>
      <c r="HBV19" s="242"/>
      <c r="HBW19" s="242"/>
      <c r="HBX19" s="242"/>
      <c r="HBY19" s="242"/>
      <c r="HBZ19" s="242"/>
      <c r="HCA19" s="242"/>
      <c r="HCB19" s="242"/>
      <c r="HCC19" s="242"/>
      <c r="HCD19" s="242"/>
      <c r="HCE19" s="242"/>
      <c r="HCF19" s="242"/>
      <c r="HCG19" s="242"/>
      <c r="HCH19" s="242"/>
      <c r="HCI19" s="242"/>
      <c r="HCJ19" s="242"/>
      <c r="HCK19" s="242"/>
      <c r="HCL19" s="242"/>
      <c r="HCM19" s="242"/>
      <c r="HCN19" s="242"/>
      <c r="HCO19" s="242"/>
      <c r="HCP19" s="242"/>
      <c r="HCQ19" s="242"/>
      <c r="HCR19" s="242"/>
      <c r="HCS19" s="242"/>
      <c r="HCT19" s="242"/>
      <c r="HCU19" s="242"/>
      <c r="HCV19" s="242"/>
      <c r="HCW19" s="242"/>
      <c r="HCX19" s="242"/>
      <c r="HCY19" s="242"/>
      <c r="HCZ19" s="242"/>
      <c r="HDA19" s="242"/>
      <c r="HDB19" s="242"/>
      <c r="HDC19" s="242"/>
      <c r="HDD19" s="242"/>
      <c r="HDE19" s="242"/>
      <c r="HDF19" s="242"/>
      <c r="HDG19" s="242"/>
      <c r="HDH19" s="242"/>
      <c r="HDI19" s="242"/>
      <c r="HDJ19" s="242"/>
      <c r="HDK19" s="242"/>
      <c r="HDL19" s="242"/>
      <c r="HDM19" s="242"/>
      <c r="HDN19" s="242"/>
      <c r="HDO19" s="242"/>
      <c r="HDP19" s="242"/>
      <c r="HDQ19" s="242"/>
      <c r="HDR19" s="242"/>
      <c r="HDS19" s="242"/>
      <c r="HDT19" s="242"/>
      <c r="HDU19" s="242"/>
      <c r="HDV19" s="242"/>
      <c r="HDW19" s="242"/>
      <c r="HDX19" s="242"/>
      <c r="HDY19" s="242"/>
      <c r="HDZ19" s="242"/>
      <c r="HEA19" s="242"/>
      <c r="HEB19" s="242"/>
      <c r="HEC19" s="242"/>
      <c r="HED19" s="242"/>
      <c r="HEE19" s="242"/>
      <c r="HEF19" s="242"/>
      <c r="HEG19" s="242"/>
      <c r="HEH19" s="242"/>
      <c r="HEI19" s="242"/>
      <c r="HEJ19" s="242"/>
      <c r="HEK19" s="242"/>
      <c r="HEL19" s="242"/>
      <c r="HEM19" s="242"/>
      <c r="HEN19" s="242"/>
      <c r="HEO19" s="242"/>
      <c r="HEP19" s="242"/>
      <c r="HEQ19" s="242"/>
      <c r="HER19" s="242"/>
      <c r="HES19" s="242"/>
      <c r="HET19" s="242"/>
      <c r="HEU19" s="242"/>
      <c r="HEV19" s="242"/>
      <c r="HEW19" s="242"/>
      <c r="HEX19" s="242"/>
      <c r="HEY19" s="242"/>
      <c r="HEZ19" s="242"/>
      <c r="HFA19" s="242"/>
      <c r="HFB19" s="242"/>
      <c r="HFC19" s="242"/>
      <c r="HFD19" s="242"/>
      <c r="HFE19" s="242"/>
      <c r="HFF19" s="242"/>
      <c r="HFG19" s="242"/>
      <c r="HFH19" s="242"/>
      <c r="HFI19" s="242"/>
      <c r="HFJ19" s="242"/>
      <c r="HFK19" s="242"/>
      <c r="HFL19" s="242"/>
      <c r="HFM19" s="242"/>
      <c r="HFN19" s="242"/>
      <c r="HFO19" s="242"/>
      <c r="HFP19" s="242"/>
      <c r="HFQ19" s="242"/>
      <c r="HFR19" s="242"/>
      <c r="HFS19" s="242"/>
      <c r="HFT19" s="242"/>
      <c r="HFU19" s="242"/>
      <c r="HFV19" s="242"/>
      <c r="HFW19" s="242"/>
      <c r="HFX19" s="242"/>
      <c r="HFY19" s="242"/>
      <c r="HFZ19" s="242"/>
      <c r="HGA19" s="242"/>
      <c r="HGB19" s="242"/>
      <c r="HGC19" s="242"/>
      <c r="HGD19" s="242"/>
      <c r="HGE19" s="242"/>
      <c r="HGF19" s="242"/>
      <c r="HGG19" s="242"/>
      <c r="HGH19" s="242"/>
      <c r="HGI19" s="242"/>
      <c r="HGJ19" s="242"/>
      <c r="HGK19" s="242"/>
      <c r="HGL19" s="242"/>
      <c r="HGM19" s="242"/>
      <c r="HGN19" s="242"/>
      <c r="HGO19" s="242"/>
      <c r="HGP19" s="242"/>
      <c r="HGQ19" s="242"/>
      <c r="HGR19" s="242"/>
      <c r="HGS19" s="242"/>
      <c r="HGT19" s="242"/>
      <c r="HGU19" s="242"/>
      <c r="HGV19" s="242"/>
      <c r="HGW19" s="242"/>
      <c r="HGX19" s="242"/>
      <c r="HGY19" s="242"/>
      <c r="HGZ19" s="242"/>
      <c r="HHA19" s="242"/>
      <c r="HHB19" s="242"/>
      <c r="HHC19" s="242"/>
      <c r="HHD19" s="242"/>
      <c r="HHE19" s="242"/>
      <c r="HHF19" s="242"/>
      <c r="HHG19" s="242"/>
      <c r="HHH19" s="242"/>
      <c r="HHI19" s="242"/>
      <c r="HHJ19" s="242"/>
      <c r="HHK19" s="242"/>
      <c r="HHL19" s="242"/>
      <c r="HHM19" s="242"/>
      <c r="HHN19" s="242"/>
      <c r="HHO19" s="242"/>
      <c r="HHP19" s="242"/>
      <c r="HHQ19" s="242"/>
      <c r="HHR19" s="242"/>
      <c r="HHS19" s="242"/>
      <c r="HHT19" s="242"/>
      <c r="HHU19" s="242"/>
      <c r="HHV19" s="242"/>
      <c r="HHW19" s="242"/>
      <c r="HHX19" s="242"/>
      <c r="HHY19" s="242"/>
      <c r="HHZ19" s="242"/>
      <c r="HIA19" s="242"/>
      <c r="HIB19" s="242"/>
      <c r="HIC19" s="242"/>
      <c r="HID19" s="242"/>
      <c r="HIE19" s="242"/>
      <c r="HIF19" s="242"/>
      <c r="HIG19" s="242"/>
      <c r="HIH19" s="242"/>
      <c r="HII19" s="242"/>
      <c r="HIJ19" s="242"/>
      <c r="HIK19" s="242"/>
      <c r="HIL19" s="242"/>
      <c r="HIM19" s="242"/>
      <c r="HIN19" s="242"/>
      <c r="HIO19" s="242"/>
      <c r="HIP19" s="242"/>
      <c r="HIQ19" s="242"/>
      <c r="HIR19" s="242"/>
      <c r="HIS19" s="242"/>
      <c r="HIT19" s="242"/>
      <c r="HIU19" s="242"/>
      <c r="HIV19" s="242"/>
      <c r="HIW19" s="242"/>
      <c r="HIX19" s="242"/>
      <c r="HIY19" s="242"/>
      <c r="HIZ19" s="242"/>
      <c r="HJA19" s="242"/>
      <c r="HJB19" s="242"/>
      <c r="HJC19" s="242"/>
      <c r="HJD19" s="242"/>
      <c r="HJE19" s="242"/>
      <c r="HJF19" s="242"/>
      <c r="HJG19" s="242"/>
      <c r="HJH19" s="242"/>
      <c r="HJI19" s="242"/>
      <c r="HJJ19" s="242"/>
      <c r="HJK19" s="242"/>
      <c r="HJL19" s="242"/>
      <c r="HJM19" s="242"/>
      <c r="HJN19" s="242"/>
      <c r="HJO19" s="242"/>
      <c r="HJP19" s="242"/>
      <c r="HJQ19" s="242"/>
      <c r="HJR19" s="242"/>
      <c r="HJS19" s="242"/>
      <c r="HJT19" s="242"/>
      <c r="HJU19" s="242"/>
      <c r="HJV19" s="242"/>
      <c r="HJW19" s="242"/>
      <c r="HJX19" s="242"/>
      <c r="HJY19" s="242"/>
      <c r="HJZ19" s="242"/>
      <c r="HKA19" s="242"/>
      <c r="HKB19" s="242"/>
      <c r="HKC19" s="242"/>
      <c r="HKD19" s="242"/>
      <c r="HKE19" s="242"/>
      <c r="HKF19" s="242"/>
      <c r="HKG19" s="242"/>
      <c r="HKH19" s="242"/>
      <c r="HKI19" s="242"/>
      <c r="HKJ19" s="242"/>
      <c r="HKK19" s="242"/>
      <c r="HKL19" s="242"/>
      <c r="HKM19" s="242"/>
      <c r="HKN19" s="242"/>
      <c r="HKO19" s="242"/>
      <c r="HKP19" s="242"/>
      <c r="HKQ19" s="242"/>
      <c r="HKR19" s="242"/>
      <c r="HKS19" s="242"/>
      <c r="HKT19" s="242"/>
      <c r="HKU19" s="242"/>
      <c r="HKV19" s="242"/>
      <c r="HKW19" s="242"/>
      <c r="HKX19" s="242"/>
      <c r="HKY19" s="242"/>
      <c r="HKZ19" s="242"/>
      <c r="HLA19" s="242"/>
      <c r="HLB19" s="242"/>
      <c r="HLC19" s="242"/>
      <c r="HLD19" s="242"/>
      <c r="HLE19" s="242"/>
      <c r="HLF19" s="242"/>
      <c r="HLG19" s="242"/>
      <c r="HLH19" s="242"/>
      <c r="HLI19" s="242"/>
      <c r="HLJ19" s="242"/>
      <c r="HLK19" s="242"/>
      <c r="HLL19" s="242"/>
      <c r="HLM19" s="242"/>
      <c r="HLN19" s="242"/>
      <c r="HLO19" s="242"/>
      <c r="HLP19" s="242"/>
      <c r="HLQ19" s="242"/>
      <c r="HLR19" s="242"/>
      <c r="HLS19" s="242"/>
      <c r="HLT19" s="242"/>
      <c r="HLU19" s="242"/>
      <c r="HLV19" s="242"/>
      <c r="HLW19" s="242"/>
      <c r="HLX19" s="242"/>
      <c r="HLY19" s="242"/>
      <c r="HLZ19" s="242"/>
      <c r="HMA19" s="242"/>
      <c r="HMB19" s="242"/>
      <c r="HMC19" s="242"/>
      <c r="HMD19" s="242"/>
      <c r="HME19" s="242"/>
      <c r="HMF19" s="242"/>
      <c r="HMG19" s="242"/>
      <c r="HMH19" s="242"/>
      <c r="HMI19" s="242"/>
      <c r="HMJ19" s="242"/>
      <c r="HMK19" s="242"/>
      <c r="HML19" s="242"/>
      <c r="HMM19" s="242"/>
      <c r="HMN19" s="242"/>
      <c r="HMO19" s="242"/>
      <c r="HMP19" s="242"/>
      <c r="HMQ19" s="242"/>
      <c r="HMR19" s="242"/>
      <c r="HMS19" s="242"/>
      <c r="HMT19" s="242"/>
      <c r="HMU19" s="242"/>
      <c r="HMV19" s="242"/>
      <c r="HMW19" s="242"/>
      <c r="HMX19" s="242"/>
      <c r="HMY19" s="242"/>
      <c r="HMZ19" s="242"/>
      <c r="HNA19" s="242"/>
      <c r="HNB19" s="242"/>
      <c r="HNC19" s="242"/>
      <c r="HND19" s="242"/>
      <c r="HNE19" s="242"/>
      <c r="HNF19" s="242"/>
      <c r="HNG19" s="242"/>
      <c r="HNH19" s="242"/>
      <c r="HNI19" s="242"/>
      <c r="HNJ19" s="242"/>
      <c r="HNK19" s="242"/>
      <c r="HNL19" s="242"/>
      <c r="HNM19" s="242"/>
      <c r="HNN19" s="242"/>
      <c r="HNO19" s="242"/>
      <c r="HNP19" s="242"/>
      <c r="HNQ19" s="242"/>
      <c r="HNR19" s="242"/>
      <c r="HNS19" s="242"/>
      <c r="HNT19" s="242"/>
      <c r="HNU19" s="242"/>
      <c r="HNV19" s="242"/>
      <c r="HNW19" s="242"/>
      <c r="HNX19" s="242"/>
      <c r="HNY19" s="242"/>
      <c r="HNZ19" s="242"/>
      <c r="HOA19" s="242"/>
      <c r="HOB19" s="242"/>
      <c r="HOC19" s="242"/>
      <c r="HOD19" s="242"/>
      <c r="HOE19" s="242"/>
      <c r="HOF19" s="242"/>
      <c r="HOG19" s="242"/>
      <c r="HOH19" s="242"/>
      <c r="HOI19" s="242"/>
      <c r="HOJ19" s="242"/>
      <c r="HOK19" s="242"/>
      <c r="HOL19" s="242"/>
      <c r="HOM19" s="242"/>
      <c r="HON19" s="242"/>
      <c r="HOO19" s="242"/>
      <c r="HOP19" s="242"/>
      <c r="HOQ19" s="242"/>
      <c r="HOR19" s="242"/>
      <c r="HOS19" s="242"/>
      <c r="HOT19" s="242"/>
      <c r="HOU19" s="242"/>
      <c r="HOV19" s="242"/>
      <c r="HOW19" s="242"/>
      <c r="HOX19" s="242"/>
      <c r="HOY19" s="242"/>
      <c r="HOZ19" s="242"/>
      <c r="HPA19" s="242"/>
      <c r="HPB19" s="242"/>
      <c r="HPC19" s="242"/>
      <c r="HPD19" s="242"/>
      <c r="HPE19" s="242"/>
      <c r="HPF19" s="242"/>
      <c r="HPG19" s="242"/>
      <c r="HPH19" s="242"/>
      <c r="HPI19" s="242"/>
      <c r="HPJ19" s="242"/>
      <c r="HPK19" s="242"/>
      <c r="HPL19" s="242"/>
      <c r="HPM19" s="242"/>
      <c r="HPN19" s="242"/>
      <c r="HPO19" s="242"/>
      <c r="HPP19" s="242"/>
      <c r="HPQ19" s="242"/>
      <c r="HPR19" s="242"/>
      <c r="HPS19" s="242"/>
      <c r="HPT19" s="242"/>
      <c r="HPU19" s="242"/>
      <c r="HPV19" s="242"/>
      <c r="HPW19" s="242"/>
      <c r="HPX19" s="242"/>
      <c r="HPY19" s="242"/>
      <c r="HPZ19" s="242"/>
      <c r="HQA19" s="242"/>
      <c r="HQB19" s="242"/>
      <c r="HQC19" s="242"/>
      <c r="HQD19" s="242"/>
      <c r="HQE19" s="242"/>
      <c r="HQF19" s="242"/>
      <c r="HQG19" s="242"/>
      <c r="HQH19" s="242"/>
      <c r="HQI19" s="242"/>
      <c r="HQJ19" s="242"/>
      <c r="HQK19" s="242"/>
      <c r="HQL19" s="242"/>
      <c r="HQM19" s="242"/>
      <c r="HQN19" s="242"/>
      <c r="HQO19" s="242"/>
      <c r="HQP19" s="242"/>
      <c r="HQQ19" s="242"/>
      <c r="HQR19" s="242"/>
      <c r="HQS19" s="242"/>
      <c r="HQT19" s="242"/>
      <c r="HQU19" s="242"/>
      <c r="HQV19" s="242"/>
      <c r="HQW19" s="242"/>
      <c r="HQX19" s="242"/>
      <c r="HQY19" s="242"/>
      <c r="HQZ19" s="242"/>
      <c r="HRA19" s="242"/>
      <c r="HRB19" s="242"/>
      <c r="HRC19" s="242"/>
      <c r="HRD19" s="242"/>
      <c r="HRE19" s="242"/>
      <c r="HRF19" s="242"/>
      <c r="HRG19" s="242"/>
      <c r="HRH19" s="242"/>
      <c r="HRI19" s="242"/>
      <c r="HRJ19" s="242"/>
      <c r="HRK19" s="242"/>
      <c r="HRL19" s="242"/>
      <c r="HRM19" s="242"/>
      <c r="HRN19" s="242"/>
      <c r="HRO19" s="242"/>
      <c r="HRP19" s="242"/>
      <c r="HRQ19" s="242"/>
      <c r="HRR19" s="242"/>
      <c r="HRS19" s="242"/>
      <c r="HRT19" s="242"/>
      <c r="HRU19" s="242"/>
      <c r="HRV19" s="242"/>
      <c r="HRW19" s="242"/>
      <c r="HRX19" s="242"/>
      <c r="HRY19" s="242"/>
      <c r="HRZ19" s="242"/>
      <c r="HSA19" s="242"/>
      <c r="HSB19" s="242"/>
      <c r="HSC19" s="242"/>
      <c r="HSD19" s="242"/>
      <c r="HSE19" s="242"/>
      <c r="HSF19" s="242"/>
      <c r="HSG19" s="242"/>
      <c r="HSH19" s="242"/>
      <c r="HSI19" s="242"/>
      <c r="HSJ19" s="242"/>
      <c r="HSK19" s="242"/>
      <c r="HSL19" s="242"/>
      <c r="HSM19" s="242"/>
      <c r="HSN19" s="242"/>
      <c r="HSO19" s="242"/>
      <c r="HSP19" s="242"/>
      <c r="HSQ19" s="242"/>
      <c r="HSR19" s="242"/>
      <c r="HSS19" s="242"/>
      <c r="HST19" s="242"/>
      <c r="HSU19" s="242"/>
      <c r="HSV19" s="242"/>
      <c r="HSW19" s="242"/>
      <c r="HSX19" s="242"/>
      <c r="HSY19" s="242"/>
      <c r="HSZ19" s="242"/>
      <c r="HTA19" s="242"/>
      <c r="HTB19" s="242"/>
      <c r="HTC19" s="242"/>
      <c r="HTD19" s="242"/>
      <c r="HTE19" s="242"/>
      <c r="HTF19" s="242"/>
      <c r="HTG19" s="242"/>
      <c r="HTH19" s="242"/>
      <c r="HTI19" s="242"/>
      <c r="HTJ19" s="242"/>
      <c r="HTK19" s="242"/>
      <c r="HTL19" s="242"/>
      <c r="HTM19" s="242"/>
      <c r="HTN19" s="242"/>
      <c r="HTO19" s="242"/>
      <c r="HTP19" s="242"/>
      <c r="HTQ19" s="242"/>
      <c r="HTR19" s="242"/>
      <c r="HTS19" s="242"/>
      <c r="HTT19" s="242"/>
      <c r="HTU19" s="242"/>
      <c r="HTV19" s="242"/>
      <c r="HTW19" s="242"/>
      <c r="HTX19" s="242"/>
      <c r="HTY19" s="242"/>
      <c r="HTZ19" s="242"/>
      <c r="HUA19" s="242"/>
      <c r="HUB19" s="242"/>
      <c r="HUC19" s="242"/>
      <c r="HUD19" s="242"/>
      <c r="HUE19" s="242"/>
      <c r="HUF19" s="242"/>
      <c r="HUG19" s="242"/>
      <c r="HUH19" s="242"/>
      <c r="HUI19" s="242"/>
      <c r="HUJ19" s="242"/>
      <c r="HUK19" s="242"/>
      <c r="HUL19" s="242"/>
      <c r="HUM19" s="242"/>
      <c r="HUN19" s="242"/>
      <c r="HUO19" s="242"/>
      <c r="HUP19" s="242"/>
      <c r="HUQ19" s="242"/>
      <c r="HUR19" s="242"/>
      <c r="HUS19" s="242"/>
      <c r="HUT19" s="242"/>
      <c r="HUU19" s="242"/>
      <c r="HUV19" s="242"/>
      <c r="HUW19" s="242"/>
      <c r="HUX19" s="242"/>
      <c r="HUY19" s="242"/>
      <c r="HUZ19" s="242"/>
      <c r="HVA19" s="242"/>
      <c r="HVB19" s="242"/>
      <c r="HVC19" s="242"/>
      <c r="HVD19" s="242"/>
      <c r="HVE19" s="242"/>
      <c r="HVF19" s="242"/>
      <c r="HVG19" s="242"/>
      <c r="HVH19" s="242"/>
      <c r="HVI19" s="242"/>
      <c r="HVJ19" s="242"/>
      <c r="HVK19" s="242"/>
      <c r="HVL19" s="242"/>
      <c r="HVM19" s="242"/>
      <c r="HVN19" s="242"/>
      <c r="HVO19" s="242"/>
      <c r="HVP19" s="242"/>
      <c r="HVQ19" s="242"/>
      <c r="HVR19" s="242"/>
      <c r="HVS19" s="242"/>
      <c r="HVT19" s="242"/>
      <c r="HVU19" s="242"/>
      <c r="HVV19" s="242"/>
      <c r="HVW19" s="242"/>
      <c r="HVX19" s="242"/>
      <c r="HVY19" s="242"/>
      <c r="HVZ19" s="242"/>
      <c r="HWA19" s="242"/>
      <c r="HWB19" s="242"/>
      <c r="HWC19" s="242"/>
      <c r="HWD19" s="242"/>
      <c r="HWE19" s="242"/>
      <c r="HWF19" s="242"/>
      <c r="HWG19" s="242"/>
      <c r="HWH19" s="242"/>
      <c r="HWI19" s="242"/>
      <c r="HWJ19" s="242"/>
      <c r="HWK19" s="242"/>
      <c r="HWL19" s="242"/>
      <c r="HWM19" s="242"/>
      <c r="HWN19" s="242"/>
      <c r="HWO19" s="242"/>
      <c r="HWP19" s="242"/>
      <c r="HWQ19" s="242"/>
      <c r="HWR19" s="242"/>
      <c r="HWS19" s="242"/>
      <c r="HWT19" s="242"/>
      <c r="HWU19" s="242"/>
      <c r="HWV19" s="242"/>
      <c r="HWW19" s="242"/>
      <c r="HWX19" s="242"/>
      <c r="HWY19" s="242"/>
      <c r="HWZ19" s="242"/>
      <c r="HXA19" s="242"/>
      <c r="HXB19" s="242"/>
      <c r="HXC19" s="242"/>
      <c r="HXD19" s="242"/>
      <c r="HXE19" s="242"/>
      <c r="HXF19" s="242"/>
      <c r="HXG19" s="242"/>
      <c r="HXH19" s="242"/>
      <c r="HXI19" s="242"/>
      <c r="HXJ19" s="242"/>
      <c r="HXK19" s="242"/>
      <c r="HXL19" s="242"/>
      <c r="HXM19" s="242"/>
      <c r="HXN19" s="242"/>
      <c r="HXO19" s="242"/>
      <c r="HXP19" s="242"/>
      <c r="HXQ19" s="242"/>
      <c r="HXR19" s="242"/>
      <c r="HXS19" s="242"/>
      <c r="HXT19" s="242"/>
      <c r="HXU19" s="242"/>
      <c r="HXV19" s="242"/>
      <c r="HXW19" s="242"/>
      <c r="HXX19" s="242"/>
      <c r="HXY19" s="242"/>
      <c r="HXZ19" s="242"/>
      <c r="HYA19" s="242"/>
      <c r="HYB19" s="242"/>
      <c r="HYC19" s="242"/>
      <c r="HYD19" s="242"/>
      <c r="HYE19" s="242"/>
      <c r="HYF19" s="242"/>
      <c r="HYG19" s="242"/>
      <c r="HYH19" s="242"/>
      <c r="HYI19" s="242"/>
      <c r="HYJ19" s="242"/>
      <c r="HYK19" s="242"/>
      <c r="HYL19" s="242"/>
      <c r="HYM19" s="242"/>
      <c r="HYN19" s="242"/>
      <c r="HYO19" s="242"/>
      <c r="HYP19" s="242"/>
      <c r="HYQ19" s="242"/>
      <c r="HYR19" s="242"/>
      <c r="HYS19" s="242"/>
      <c r="HYT19" s="242"/>
      <c r="HYU19" s="242"/>
      <c r="HYV19" s="242"/>
      <c r="HYW19" s="242"/>
      <c r="HYX19" s="242"/>
      <c r="HYY19" s="242"/>
      <c r="HYZ19" s="242"/>
      <c r="HZA19" s="242"/>
      <c r="HZB19" s="242"/>
      <c r="HZC19" s="242"/>
      <c r="HZD19" s="242"/>
      <c r="HZE19" s="242"/>
      <c r="HZF19" s="242"/>
      <c r="HZG19" s="242"/>
      <c r="HZH19" s="242"/>
      <c r="HZI19" s="242"/>
      <c r="HZJ19" s="242"/>
      <c r="HZK19" s="242"/>
      <c r="HZL19" s="242"/>
      <c r="HZM19" s="242"/>
      <c r="HZN19" s="242"/>
      <c r="HZO19" s="242"/>
      <c r="HZP19" s="242"/>
      <c r="HZQ19" s="242"/>
      <c r="HZR19" s="242"/>
      <c r="HZS19" s="242"/>
      <c r="HZT19" s="242"/>
      <c r="HZU19" s="242"/>
      <c r="HZV19" s="242"/>
      <c r="HZW19" s="242"/>
      <c r="HZX19" s="242"/>
      <c r="HZY19" s="242"/>
      <c r="HZZ19" s="242"/>
      <c r="IAA19" s="242"/>
      <c r="IAB19" s="242"/>
      <c r="IAC19" s="242"/>
      <c r="IAD19" s="242"/>
      <c r="IAE19" s="242"/>
      <c r="IAF19" s="242"/>
      <c r="IAG19" s="242"/>
      <c r="IAH19" s="242"/>
      <c r="IAI19" s="242"/>
      <c r="IAJ19" s="242"/>
      <c r="IAK19" s="242"/>
      <c r="IAL19" s="242"/>
      <c r="IAM19" s="242"/>
      <c r="IAN19" s="242"/>
      <c r="IAO19" s="242"/>
      <c r="IAP19" s="242"/>
      <c r="IAQ19" s="242"/>
      <c r="IAR19" s="242"/>
      <c r="IAS19" s="242"/>
      <c r="IAT19" s="242"/>
      <c r="IAU19" s="242"/>
      <c r="IAV19" s="242"/>
      <c r="IAW19" s="242"/>
      <c r="IAX19" s="242"/>
      <c r="IAY19" s="242"/>
      <c r="IAZ19" s="242"/>
      <c r="IBA19" s="242"/>
      <c r="IBB19" s="242"/>
      <c r="IBC19" s="242"/>
      <c r="IBD19" s="242"/>
      <c r="IBE19" s="242"/>
      <c r="IBF19" s="242"/>
      <c r="IBG19" s="242"/>
      <c r="IBH19" s="242"/>
      <c r="IBI19" s="242"/>
      <c r="IBJ19" s="242"/>
      <c r="IBK19" s="242"/>
      <c r="IBL19" s="242"/>
      <c r="IBM19" s="242"/>
      <c r="IBN19" s="242"/>
      <c r="IBO19" s="242"/>
      <c r="IBP19" s="242"/>
      <c r="IBQ19" s="242"/>
      <c r="IBR19" s="242"/>
      <c r="IBS19" s="242"/>
      <c r="IBT19" s="242"/>
      <c r="IBU19" s="242"/>
      <c r="IBV19" s="242"/>
      <c r="IBW19" s="242"/>
      <c r="IBX19" s="242"/>
      <c r="IBY19" s="242"/>
      <c r="IBZ19" s="242"/>
      <c r="ICA19" s="242"/>
      <c r="ICB19" s="242"/>
      <c r="ICC19" s="242"/>
      <c r="ICD19" s="242"/>
      <c r="ICE19" s="242"/>
      <c r="ICF19" s="242"/>
      <c r="ICG19" s="242"/>
      <c r="ICH19" s="242"/>
      <c r="ICI19" s="242"/>
      <c r="ICJ19" s="242"/>
      <c r="ICK19" s="242"/>
      <c r="ICL19" s="242"/>
      <c r="ICM19" s="242"/>
      <c r="ICN19" s="242"/>
      <c r="ICO19" s="242"/>
      <c r="ICP19" s="242"/>
      <c r="ICQ19" s="242"/>
      <c r="ICR19" s="242"/>
      <c r="ICS19" s="242"/>
      <c r="ICT19" s="242"/>
      <c r="ICU19" s="242"/>
      <c r="ICV19" s="242"/>
      <c r="ICW19" s="242"/>
      <c r="ICX19" s="242"/>
      <c r="ICY19" s="242"/>
      <c r="ICZ19" s="242"/>
      <c r="IDA19" s="242"/>
      <c r="IDB19" s="242"/>
      <c r="IDC19" s="242"/>
      <c r="IDD19" s="242"/>
      <c r="IDE19" s="242"/>
      <c r="IDF19" s="242"/>
      <c r="IDG19" s="242"/>
      <c r="IDH19" s="242"/>
      <c r="IDI19" s="242"/>
      <c r="IDJ19" s="242"/>
      <c r="IDK19" s="242"/>
      <c r="IDL19" s="242"/>
      <c r="IDM19" s="242"/>
      <c r="IDN19" s="242"/>
      <c r="IDO19" s="242"/>
      <c r="IDP19" s="242"/>
      <c r="IDQ19" s="242"/>
      <c r="IDR19" s="242"/>
      <c r="IDS19" s="242"/>
      <c r="IDT19" s="242"/>
      <c r="IDU19" s="242"/>
      <c r="IDV19" s="242"/>
      <c r="IDW19" s="242"/>
      <c r="IDX19" s="242"/>
      <c r="IDY19" s="242"/>
      <c r="IDZ19" s="242"/>
      <c r="IEA19" s="242"/>
      <c r="IEB19" s="242"/>
      <c r="IEC19" s="242"/>
      <c r="IED19" s="242"/>
      <c r="IEE19" s="242"/>
      <c r="IEF19" s="242"/>
      <c r="IEG19" s="242"/>
      <c r="IEH19" s="242"/>
      <c r="IEI19" s="242"/>
      <c r="IEJ19" s="242"/>
      <c r="IEK19" s="242"/>
      <c r="IEL19" s="242"/>
      <c r="IEM19" s="242"/>
      <c r="IEN19" s="242"/>
      <c r="IEO19" s="242"/>
      <c r="IEP19" s="242"/>
      <c r="IEQ19" s="242"/>
      <c r="IER19" s="242"/>
      <c r="IES19" s="242"/>
      <c r="IET19" s="242"/>
      <c r="IEU19" s="242"/>
      <c r="IEV19" s="242"/>
      <c r="IEW19" s="242"/>
      <c r="IEX19" s="242"/>
      <c r="IEY19" s="242"/>
      <c r="IEZ19" s="242"/>
      <c r="IFA19" s="242"/>
      <c r="IFB19" s="242"/>
      <c r="IFC19" s="242"/>
      <c r="IFD19" s="242"/>
      <c r="IFE19" s="242"/>
      <c r="IFF19" s="242"/>
      <c r="IFG19" s="242"/>
      <c r="IFH19" s="242"/>
      <c r="IFI19" s="242"/>
      <c r="IFJ19" s="242"/>
      <c r="IFK19" s="242"/>
      <c r="IFL19" s="242"/>
      <c r="IFM19" s="242"/>
      <c r="IFN19" s="242"/>
      <c r="IFO19" s="242"/>
      <c r="IFP19" s="242"/>
      <c r="IFQ19" s="242"/>
      <c r="IFR19" s="242"/>
      <c r="IFS19" s="242"/>
      <c r="IFT19" s="242"/>
      <c r="IFU19" s="242"/>
      <c r="IFV19" s="242"/>
      <c r="IFW19" s="242"/>
      <c r="IFX19" s="242"/>
      <c r="IFY19" s="242"/>
      <c r="IFZ19" s="242"/>
      <c r="IGA19" s="242"/>
      <c r="IGB19" s="242"/>
      <c r="IGC19" s="242"/>
      <c r="IGD19" s="242"/>
      <c r="IGE19" s="242"/>
      <c r="IGF19" s="242"/>
      <c r="IGG19" s="242"/>
      <c r="IGH19" s="242"/>
      <c r="IGI19" s="242"/>
      <c r="IGJ19" s="242"/>
      <c r="IGK19" s="242"/>
      <c r="IGL19" s="242"/>
      <c r="IGM19" s="242"/>
      <c r="IGN19" s="242"/>
      <c r="IGO19" s="242"/>
      <c r="IGP19" s="242"/>
      <c r="IGQ19" s="242"/>
      <c r="IGR19" s="242"/>
      <c r="IGS19" s="242"/>
      <c r="IGT19" s="242"/>
      <c r="IGU19" s="242"/>
      <c r="IGV19" s="242"/>
      <c r="IGW19" s="242"/>
      <c r="IGX19" s="242"/>
      <c r="IGY19" s="242"/>
      <c r="IGZ19" s="242"/>
      <c r="IHA19" s="242"/>
      <c r="IHB19" s="242"/>
      <c r="IHC19" s="242"/>
      <c r="IHD19" s="242"/>
      <c r="IHE19" s="242"/>
      <c r="IHF19" s="242"/>
      <c r="IHG19" s="242"/>
      <c r="IHH19" s="242"/>
      <c r="IHI19" s="242"/>
      <c r="IHJ19" s="242"/>
      <c r="IHK19" s="242"/>
      <c r="IHL19" s="242"/>
      <c r="IHM19" s="242"/>
      <c r="IHN19" s="242"/>
      <c r="IHO19" s="242"/>
      <c r="IHP19" s="242"/>
      <c r="IHQ19" s="242"/>
      <c r="IHR19" s="242"/>
      <c r="IHS19" s="242"/>
      <c r="IHT19" s="242"/>
      <c r="IHU19" s="242"/>
      <c r="IHV19" s="242"/>
      <c r="IHW19" s="242"/>
      <c r="IHX19" s="242"/>
      <c r="IHY19" s="242"/>
      <c r="IHZ19" s="242"/>
      <c r="IIA19" s="242"/>
      <c r="IIB19" s="242"/>
      <c r="IIC19" s="242"/>
      <c r="IID19" s="242"/>
      <c r="IIE19" s="242"/>
      <c r="IIF19" s="242"/>
      <c r="IIG19" s="242"/>
      <c r="IIH19" s="242"/>
      <c r="III19" s="242"/>
      <c r="IIJ19" s="242"/>
      <c r="IIK19" s="242"/>
      <c r="IIL19" s="242"/>
      <c r="IIM19" s="242"/>
      <c r="IIN19" s="242"/>
      <c r="IIO19" s="242"/>
      <c r="IIP19" s="242"/>
      <c r="IIQ19" s="242"/>
      <c r="IIR19" s="242"/>
      <c r="IIS19" s="242"/>
      <c r="IIT19" s="242"/>
      <c r="IIU19" s="242"/>
      <c r="IIV19" s="242"/>
      <c r="IIW19" s="242"/>
      <c r="IIX19" s="242"/>
      <c r="IIY19" s="242"/>
      <c r="IIZ19" s="242"/>
      <c r="IJA19" s="242"/>
      <c r="IJB19" s="242"/>
      <c r="IJC19" s="242"/>
      <c r="IJD19" s="242"/>
      <c r="IJE19" s="242"/>
      <c r="IJF19" s="242"/>
      <c r="IJG19" s="242"/>
      <c r="IJH19" s="242"/>
      <c r="IJI19" s="242"/>
      <c r="IJJ19" s="242"/>
      <c r="IJK19" s="242"/>
      <c r="IJL19" s="242"/>
      <c r="IJM19" s="242"/>
      <c r="IJN19" s="242"/>
      <c r="IJO19" s="242"/>
      <c r="IJP19" s="242"/>
      <c r="IJQ19" s="242"/>
      <c r="IJR19" s="242"/>
      <c r="IJS19" s="242"/>
      <c r="IJT19" s="242"/>
      <c r="IJU19" s="242"/>
      <c r="IJV19" s="242"/>
      <c r="IJW19" s="242"/>
      <c r="IJX19" s="242"/>
      <c r="IJY19" s="242"/>
      <c r="IJZ19" s="242"/>
      <c r="IKA19" s="242"/>
      <c r="IKB19" s="242"/>
      <c r="IKC19" s="242"/>
      <c r="IKD19" s="242"/>
      <c r="IKE19" s="242"/>
      <c r="IKF19" s="242"/>
      <c r="IKG19" s="242"/>
      <c r="IKH19" s="242"/>
      <c r="IKI19" s="242"/>
      <c r="IKJ19" s="242"/>
      <c r="IKK19" s="242"/>
      <c r="IKL19" s="242"/>
      <c r="IKM19" s="242"/>
      <c r="IKN19" s="242"/>
      <c r="IKO19" s="242"/>
      <c r="IKP19" s="242"/>
      <c r="IKQ19" s="242"/>
      <c r="IKR19" s="242"/>
      <c r="IKS19" s="242"/>
      <c r="IKT19" s="242"/>
      <c r="IKU19" s="242"/>
      <c r="IKV19" s="242"/>
      <c r="IKW19" s="242"/>
      <c r="IKX19" s="242"/>
      <c r="IKY19" s="242"/>
      <c r="IKZ19" s="242"/>
      <c r="ILA19" s="242"/>
      <c r="ILB19" s="242"/>
      <c r="ILC19" s="242"/>
      <c r="ILD19" s="242"/>
      <c r="ILE19" s="242"/>
      <c r="ILF19" s="242"/>
      <c r="ILG19" s="242"/>
      <c r="ILH19" s="242"/>
      <c r="ILI19" s="242"/>
      <c r="ILJ19" s="242"/>
      <c r="ILK19" s="242"/>
      <c r="ILL19" s="242"/>
      <c r="ILM19" s="242"/>
      <c r="ILN19" s="242"/>
      <c r="ILO19" s="242"/>
      <c r="ILP19" s="242"/>
      <c r="ILQ19" s="242"/>
      <c r="ILR19" s="242"/>
      <c r="ILS19" s="242"/>
      <c r="ILT19" s="242"/>
      <c r="ILU19" s="242"/>
      <c r="ILV19" s="242"/>
      <c r="ILW19" s="242"/>
      <c r="ILX19" s="242"/>
      <c r="ILY19" s="242"/>
      <c r="ILZ19" s="242"/>
      <c r="IMA19" s="242"/>
      <c r="IMB19" s="242"/>
      <c r="IMC19" s="242"/>
      <c r="IMD19" s="242"/>
      <c r="IME19" s="242"/>
      <c r="IMF19" s="242"/>
      <c r="IMG19" s="242"/>
      <c r="IMH19" s="242"/>
      <c r="IMI19" s="242"/>
      <c r="IMJ19" s="242"/>
      <c r="IMK19" s="242"/>
      <c r="IML19" s="242"/>
      <c r="IMM19" s="242"/>
      <c r="IMN19" s="242"/>
      <c r="IMO19" s="242"/>
      <c r="IMP19" s="242"/>
      <c r="IMQ19" s="242"/>
      <c r="IMR19" s="242"/>
      <c r="IMS19" s="242"/>
      <c r="IMT19" s="242"/>
      <c r="IMU19" s="242"/>
      <c r="IMV19" s="242"/>
      <c r="IMW19" s="242"/>
      <c r="IMX19" s="242"/>
      <c r="IMY19" s="242"/>
      <c r="IMZ19" s="242"/>
      <c r="INA19" s="242"/>
      <c r="INB19" s="242"/>
      <c r="INC19" s="242"/>
      <c r="IND19" s="242"/>
      <c r="INE19" s="242"/>
      <c r="INF19" s="242"/>
      <c r="ING19" s="242"/>
      <c r="INH19" s="242"/>
      <c r="INI19" s="242"/>
      <c r="INJ19" s="242"/>
      <c r="INK19" s="242"/>
      <c r="INL19" s="242"/>
      <c r="INM19" s="242"/>
      <c r="INN19" s="242"/>
      <c r="INO19" s="242"/>
      <c r="INP19" s="242"/>
      <c r="INQ19" s="242"/>
      <c r="INR19" s="242"/>
      <c r="INS19" s="242"/>
      <c r="INT19" s="242"/>
      <c r="INU19" s="242"/>
      <c r="INV19" s="242"/>
      <c r="INW19" s="242"/>
      <c r="INX19" s="242"/>
      <c r="INY19" s="242"/>
      <c r="INZ19" s="242"/>
      <c r="IOA19" s="242"/>
      <c r="IOB19" s="242"/>
      <c r="IOC19" s="242"/>
      <c r="IOD19" s="242"/>
      <c r="IOE19" s="242"/>
      <c r="IOF19" s="242"/>
      <c r="IOG19" s="242"/>
      <c r="IOH19" s="242"/>
      <c r="IOI19" s="242"/>
      <c r="IOJ19" s="242"/>
      <c r="IOK19" s="242"/>
      <c r="IOL19" s="242"/>
      <c r="IOM19" s="242"/>
      <c r="ION19" s="242"/>
      <c r="IOO19" s="242"/>
      <c r="IOP19" s="242"/>
      <c r="IOQ19" s="242"/>
      <c r="IOR19" s="242"/>
      <c r="IOS19" s="242"/>
      <c r="IOT19" s="242"/>
      <c r="IOU19" s="242"/>
      <c r="IOV19" s="242"/>
      <c r="IOW19" s="242"/>
      <c r="IOX19" s="242"/>
      <c r="IOY19" s="242"/>
      <c r="IOZ19" s="242"/>
      <c r="IPA19" s="242"/>
      <c r="IPB19" s="242"/>
      <c r="IPC19" s="242"/>
      <c r="IPD19" s="242"/>
      <c r="IPE19" s="242"/>
      <c r="IPF19" s="242"/>
      <c r="IPG19" s="242"/>
      <c r="IPH19" s="242"/>
      <c r="IPI19" s="242"/>
      <c r="IPJ19" s="242"/>
      <c r="IPK19" s="242"/>
      <c r="IPL19" s="242"/>
      <c r="IPM19" s="242"/>
      <c r="IPN19" s="242"/>
      <c r="IPO19" s="242"/>
      <c r="IPP19" s="242"/>
      <c r="IPQ19" s="242"/>
      <c r="IPR19" s="242"/>
      <c r="IPS19" s="242"/>
      <c r="IPT19" s="242"/>
      <c r="IPU19" s="242"/>
      <c r="IPV19" s="242"/>
      <c r="IPW19" s="242"/>
      <c r="IPX19" s="242"/>
      <c r="IPY19" s="242"/>
      <c r="IPZ19" s="242"/>
      <c r="IQA19" s="242"/>
      <c r="IQB19" s="242"/>
      <c r="IQC19" s="242"/>
      <c r="IQD19" s="242"/>
      <c r="IQE19" s="242"/>
      <c r="IQF19" s="242"/>
      <c r="IQG19" s="242"/>
      <c r="IQH19" s="242"/>
      <c r="IQI19" s="242"/>
      <c r="IQJ19" s="242"/>
      <c r="IQK19" s="242"/>
      <c r="IQL19" s="242"/>
      <c r="IQM19" s="242"/>
      <c r="IQN19" s="242"/>
      <c r="IQO19" s="242"/>
      <c r="IQP19" s="242"/>
      <c r="IQQ19" s="242"/>
      <c r="IQR19" s="242"/>
      <c r="IQS19" s="242"/>
      <c r="IQT19" s="242"/>
      <c r="IQU19" s="242"/>
      <c r="IQV19" s="242"/>
      <c r="IQW19" s="242"/>
      <c r="IQX19" s="242"/>
      <c r="IQY19" s="242"/>
      <c r="IQZ19" s="242"/>
      <c r="IRA19" s="242"/>
      <c r="IRB19" s="242"/>
      <c r="IRC19" s="242"/>
      <c r="IRD19" s="242"/>
      <c r="IRE19" s="242"/>
      <c r="IRF19" s="242"/>
      <c r="IRG19" s="242"/>
      <c r="IRH19" s="242"/>
      <c r="IRI19" s="242"/>
      <c r="IRJ19" s="242"/>
      <c r="IRK19" s="242"/>
      <c r="IRL19" s="242"/>
      <c r="IRM19" s="242"/>
      <c r="IRN19" s="242"/>
      <c r="IRO19" s="242"/>
      <c r="IRP19" s="242"/>
      <c r="IRQ19" s="242"/>
      <c r="IRR19" s="242"/>
      <c r="IRS19" s="242"/>
      <c r="IRT19" s="242"/>
      <c r="IRU19" s="242"/>
      <c r="IRV19" s="242"/>
      <c r="IRW19" s="242"/>
      <c r="IRX19" s="242"/>
      <c r="IRY19" s="242"/>
      <c r="IRZ19" s="242"/>
      <c r="ISA19" s="242"/>
      <c r="ISB19" s="242"/>
      <c r="ISC19" s="242"/>
      <c r="ISD19" s="242"/>
      <c r="ISE19" s="242"/>
      <c r="ISF19" s="242"/>
      <c r="ISG19" s="242"/>
      <c r="ISH19" s="242"/>
      <c r="ISI19" s="242"/>
      <c r="ISJ19" s="242"/>
      <c r="ISK19" s="242"/>
      <c r="ISL19" s="242"/>
      <c r="ISM19" s="242"/>
      <c r="ISN19" s="242"/>
      <c r="ISO19" s="242"/>
      <c r="ISP19" s="242"/>
      <c r="ISQ19" s="242"/>
      <c r="ISR19" s="242"/>
      <c r="ISS19" s="242"/>
      <c r="IST19" s="242"/>
      <c r="ISU19" s="242"/>
      <c r="ISV19" s="242"/>
      <c r="ISW19" s="242"/>
      <c r="ISX19" s="242"/>
      <c r="ISY19" s="242"/>
      <c r="ISZ19" s="242"/>
      <c r="ITA19" s="242"/>
      <c r="ITB19" s="242"/>
      <c r="ITC19" s="242"/>
      <c r="ITD19" s="242"/>
      <c r="ITE19" s="242"/>
      <c r="ITF19" s="242"/>
      <c r="ITG19" s="242"/>
      <c r="ITH19" s="242"/>
      <c r="ITI19" s="242"/>
      <c r="ITJ19" s="242"/>
      <c r="ITK19" s="242"/>
      <c r="ITL19" s="242"/>
      <c r="ITM19" s="242"/>
      <c r="ITN19" s="242"/>
      <c r="ITO19" s="242"/>
      <c r="ITP19" s="242"/>
      <c r="ITQ19" s="242"/>
      <c r="ITR19" s="242"/>
      <c r="ITS19" s="242"/>
      <c r="ITT19" s="242"/>
      <c r="ITU19" s="242"/>
      <c r="ITV19" s="242"/>
      <c r="ITW19" s="242"/>
      <c r="ITX19" s="242"/>
      <c r="ITY19" s="242"/>
      <c r="ITZ19" s="242"/>
      <c r="IUA19" s="242"/>
      <c r="IUB19" s="242"/>
      <c r="IUC19" s="242"/>
      <c r="IUD19" s="242"/>
      <c r="IUE19" s="242"/>
      <c r="IUF19" s="242"/>
      <c r="IUG19" s="242"/>
      <c r="IUH19" s="242"/>
      <c r="IUI19" s="242"/>
      <c r="IUJ19" s="242"/>
      <c r="IUK19" s="242"/>
      <c r="IUL19" s="242"/>
      <c r="IUM19" s="242"/>
      <c r="IUN19" s="242"/>
      <c r="IUO19" s="242"/>
      <c r="IUP19" s="242"/>
      <c r="IUQ19" s="242"/>
      <c r="IUR19" s="242"/>
      <c r="IUS19" s="242"/>
      <c r="IUT19" s="242"/>
      <c r="IUU19" s="242"/>
      <c r="IUV19" s="242"/>
      <c r="IUW19" s="242"/>
      <c r="IUX19" s="242"/>
      <c r="IUY19" s="242"/>
      <c r="IUZ19" s="242"/>
      <c r="IVA19" s="242"/>
      <c r="IVB19" s="242"/>
      <c r="IVC19" s="242"/>
      <c r="IVD19" s="242"/>
      <c r="IVE19" s="242"/>
      <c r="IVF19" s="242"/>
      <c r="IVG19" s="242"/>
      <c r="IVH19" s="242"/>
      <c r="IVI19" s="242"/>
      <c r="IVJ19" s="242"/>
      <c r="IVK19" s="242"/>
      <c r="IVL19" s="242"/>
      <c r="IVM19" s="242"/>
      <c r="IVN19" s="242"/>
      <c r="IVO19" s="242"/>
      <c r="IVP19" s="242"/>
      <c r="IVQ19" s="242"/>
      <c r="IVR19" s="242"/>
      <c r="IVS19" s="242"/>
      <c r="IVT19" s="242"/>
      <c r="IVU19" s="242"/>
      <c r="IVV19" s="242"/>
      <c r="IVW19" s="242"/>
      <c r="IVX19" s="242"/>
      <c r="IVY19" s="242"/>
      <c r="IVZ19" s="242"/>
      <c r="IWA19" s="242"/>
      <c r="IWB19" s="242"/>
      <c r="IWC19" s="242"/>
      <c r="IWD19" s="242"/>
      <c r="IWE19" s="242"/>
      <c r="IWF19" s="242"/>
      <c r="IWG19" s="242"/>
      <c r="IWH19" s="242"/>
      <c r="IWI19" s="242"/>
      <c r="IWJ19" s="242"/>
      <c r="IWK19" s="242"/>
      <c r="IWL19" s="242"/>
      <c r="IWM19" s="242"/>
      <c r="IWN19" s="242"/>
      <c r="IWO19" s="242"/>
      <c r="IWP19" s="242"/>
      <c r="IWQ19" s="242"/>
      <c r="IWR19" s="242"/>
      <c r="IWS19" s="242"/>
      <c r="IWT19" s="242"/>
      <c r="IWU19" s="242"/>
      <c r="IWV19" s="242"/>
      <c r="IWW19" s="242"/>
      <c r="IWX19" s="242"/>
      <c r="IWY19" s="242"/>
      <c r="IWZ19" s="242"/>
      <c r="IXA19" s="242"/>
      <c r="IXB19" s="242"/>
      <c r="IXC19" s="242"/>
      <c r="IXD19" s="242"/>
      <c r="IXE19" s="242"/>
      <c r="IXF19" s="242"/>
      <c r="IXG19" s="242"/>
      <c r="IXH19" s="242"/>
      <c r="IXI19" s="242"/>
      <c r="IXJ19" s="242"/>
      <c r="IXK19" s="242"/>
      <c r="IXL19" s="242"/>
      <c r="IXM19" s="242"/>
      <c r="IXN19" s="242"/>
      <c r="IXO19" s="242"/>
      <c r="IXP19" s="242"/>
      <c r="IXQ19" s="242"/>
      <c r="IXR19" s="242"/>
      <c r="IXS19" s="242"/>
      <c r="IXT19" s="242"/>
      <c r="IXU19" s="242"/>
      <c r="IXV19" s="242"/>
      <c r="IXW19" s="242"/>
      <c r="IXX19" s="242"/>
      <c r="IXY19" s="242"/>
      <c r="IXZ19" s="242"/>
      <c r="IYA19" s="242"/>
      <c r="IYB19" s="242"/>
      <c r="IYC19" s="242"/>
      <c r="IYD19" s="242"/>
      <c r="IYE19" s="242"/>
      <c r="IYF19" s="242"/>
      <c r="IYG19" s="242"/>
      <c r="IYH19" s="242"/>
      <c r="IYI19" s="242"/>
      <c r="IYJ19" s="242"/>
      <c r="IYK19" s="242"/>
      <c r="IYL19" s="242"/>
      <c r="IYM19" s="242"/>
      <c r="IYN19" s="242"/>
      <c r="IYO19" s="242"/>
      <c r="IYP19" s="242"/>
      <c r="IYQ19" s="242"/>
      <c r="IYR19" s="242"/>
      <c r="IYS19" s="242"/>
      <c r="IYT19" s="242"/>
      <c r="IYU19" s="242"/>
      <c r="IYV19" s="242"/>
      <c r="IYW19" s="242"/>
      <c r="IYX19" s="242"/>
      <c r="IYY19" s="242"/>
      <c r="IYZ19" s="242"/>
      <c r="IZA19" s="242"/>
      <c r="IZB19" s="242"/>
      <c r="IZC19" s="242"/>
      <c r="IZD19" s="242"/>
      <c r="IZE19" s="242"/>
      <c r="IZF19" s="242"/>
      <c r="IZG19" s="242"/>
      <c r="IZH19" s="242"/>
      <c r="IZI19" s="242"/>
      <c r="IZJ19" s="242"/>
      <c r="IZK19" s="242"/>
      <c r="IZL19" s="242"/>
      <c r="IZM19" s="242"/>
      <c r="IZN19" s="242"/>
      <c r="IZO19" s="242"/>
      <c r="IZP19" s="242"/>
      <c r="IZQ19" s="242"/>
      <c r="IZR19" s="242"/>
      <c r="IZS19" s="242"/>
      <c r="IZT19" s="242"/>
      <c r="IZU19" s="242"/>
      <c r="IZV19" s="242"/>
      <c r="IZW19" s="242"/>
      <c r="IZX19" s="242"/>
      <c r="IZY19" s="242"/>
      <c r="IZZ19" s="242"/>
      <c r="JAA19" s="242"/>
      <c r="JAB19" s="242"/>
      <c r="JAC19" s="242"/>
      <c r="JAD19" s="242"/>
      <c r="JAE19" s="242"/>
      <c r="JAF19" s="242"/>
      <c r="JAG19" s="242"/>
      <c r="JAH19" s="242"/>
      <c r="JAI19" s="242"/>
      <c r="JAJ19" s="242"/>
      <c r="JAK19" s="242"/>
      <c r="JAL19" s="242"/>
      <c r="JAM19" s="242"/>
      <c r="JAN19" s="242"/>
      <c r="JAO19" s="242"/>
      <c r="JAP19" s="242"/>
      <c r="JAQ19" s="242"/>
      <c r="JAR19" s="242"/>
      <c r="JAS19" s="242"/>
      <c r="JAT19" s="242"/>
      <c r="JAU19" s="242"/>
      <c r="JAV19" s="242"/>
      <c r="JAW19" s="242"/>
      <c r="JAX19" s="242"/>
      <c r="JAY19" s="242"/>
      <c r="JAZ19" s="242"/>
      <c r="JBA19" s="242"/>
      <c r="JBB19" s="242"/>
      <c r="JBC19" s="242"/>
      <c r="JBD19" s="242"/>
      <c r="JBE19" s="242"/>
      <c r="JBF19" s="242"/>
      <c r="JBG19" s="242"/>
      <c r="JBH19" s="242"/>
      <c r="JBI19" s="242"/>
      <c r="JBJ19" s="242"/>
      <c r="JBK19" s="242"/>
      <c r="JBL19" s="242"/>
      <c r="JBM19" s="242"/>
      <c r="JBN19" s="242"/>
      <c r="JBO19" s="242"/>
      <c r="JBP19" s="242"/>
      <c r="JBQ19" s="242"/>
      <c r="JBR19" s="242"/>
      <c r="JBS19" s="242"/>
      <c r="JBT19" s="242"/>
      <c r="JBU19" s="242"/>
      <c r="JBV19" s="242"/>
      <c r="JBW19" s="242"/>
      <c r="JBX19" s="242"/>
      <c r="JBY19" s="242"/>
      <c r="JBZ19" s="242"/>
      <c r="JCA19" s="242"/>
      <c r="JCB19" s="242"/>
      <c r="JCC19" s="242"/>
      <c r="JCD19" s="242"/>
      <c r="JCE19" s="242"/>
      <c r="JCF19" s="242"/>
      <c r="JCG19" s="242"/>
      <c r="JCH19" s="242"/>
      <c r="JCI19" s="242"/>
      <c r="JCJ19" s="242"/>
      <c r="JCK19" s="242"/>
      <c r="JCL19" s="242"/>
      <c r="JCM19" s="242"/>
      <c r="JCN19" s="242"/>
      <c r="JCO19" s="242"/>
      <c r="JCP19" s="242"/>
      <c r="JCQ19" s="242"/>
      <c r="JCR19" s="242"/>
      <c r="JCS19" s="242"/>
      <c r="JCT19" s="242"/>
      <c r="JCU19" s="242"/>
      <c r="JCV19" s="242"/>
      <c r="JCW19" s="242"/>
      <c r="JCX19" s="242"/>
      <c r="JCY19" s="242"/>
      <c r="JCZ19" s="242"/>
      <c r="JDA19" s="242"/>
      <c r="JDB19" s="242"/>
      <c r="JDC19" s="242"/>
      <c r="JDD19" s="242"/>
      <c r="JDE19" s="242"/>
      <c r="JDF19" s="242"/>
      <c r="JDG19" s="242"/>
      <c r="JDH19" s="242"/>
      <c r="JDI19" s="242"/>
      <c r="JDJ19" s="242"/>
      <c r="JDK19" s="242"/>
      <c r="JDL19" s="242"/>
      <c r="JDM19" s="242"/>
      <c r="JDN19" s="242"/>
      <c r="JDO19" s="242"/>
      <c r="JDP19" s="242"/>
      <c r="JDQ19" s="242"/>
      <c r="JDR19" s="242"/>
      <c r="JDS19" s="242"/>
      <c r="JDT19" s="242"/>
      <c r="JDU19" s="242"/>
      <c r="JDV19" s="242"/>
      <c r="JDW19" s="242"/>
      <c r="JDX19" s="242"/>
      <c r="JDY19" s="242"/>
      <c r="JDZ19" s="242"/>
      <c r="JEA19" s="242"/>
      <c r="JEB19" s="242"/>
      <c r="JEC19" s="242"/>
      <c r="JED19" s="242"/>
      <c r="JEE19" s="242"/>
      <c r="JEF19" s="242"/>
      <c r="JEG19" s="242"/>
      <c r="JEH19" s="242"/>
      <c r="JEI19" s="242"/>
      <c r="JEJ19" s="242"/>
      <c r="JEK19" s="242"/>
      <c r="JEL19" s="242"/>
      <c r="JEM19" s="242"/>
      <c r="JEN19" s="242"/>
      <c r="JEO19" s="242"/>
      <c r="JEP19" s="242"/>
      <c r="JEQ19" s="242"/>
      <c r="JER19" s="242"/>
      <c r="JES19" s="242"/>
      <c r="JET19" s="242"/>
      <c r="JEU19" s="242"/>
      <c r="JEV19" s="242"/>
      <c r="JEW19" s="242"/>
      <c r="JEX19" s="242"/>
      <c r="JEY19" s="242"/>
      <c r="JEZ19" s="242"/>
      <c r="JFA19" s="242"/>
      <c r="JFB19" s="242"/>
      <c r="JFC19" s="242"/>
      <c r="JFD19" s="242"/>
      <c r="JFE19" s="242"/>
      <c r="JFF19" s="242"/>
      <c r="JFG19" s="242"/>
      <c r="JFH19" s="242"/>
      <c r="JFI19" s="242"/>
      <c r="JFJ19" s="242"/>
      <c r="JFK19" s="242"/>
      <c r="JFL19" s="242"/>
      <c r="JFM19" s="242"/>
      <c r="JFN19" s="242"/>
      <c r="JFO19" s="242"/>
      <c r="JFP19" s="242"/>
      <c r="JFQ19" s="242"/>
      <c r="JFR19" s="242"/>
      <c r="JFS19" s="242"/>
      <c r="JFT19" s="242"/>
      <c r="JFU19" s="242"/>
      <c r="JFV19" s="242"/>
      <c r="JFW19" s="242"/>
      <c r="JFX19" s="242"/>
      <c r="JFY19" s="242"/>
      <c r="JFZ19" s="242"/>
      <c r="JGA19" s="242"/>
      <c r="JGB19" s="242"/>
      <c r="JGC19" s="242"/>
      <c r="JGD19" s="242"/>
      <c r="JGE19" s="242"/>
      <c r="JGF19" s="242"/>
      <c r="JGG19" s="242"/>
      <c r="JGH19" s="242"/>
      <c r="JGI19" s="242"/>
      <c r="JGJ19" s="242"/>
      <c r="JGK19" s="242"/>
      <c r="JGL19" s="242"/>
      <c r="JGM19" s="242"/>
      <c r="JGN19" s="242"/>
      <c r="JGO19" s="242"/>
      <c r="JGP19" s="242"/>
      <c r="JGQ19" s="242"/>
      <c r="JGR19" s="242"/>
      <c r="JGS19" s="242"/>
      <c r="JGT19" s="242"/>
      <c r="JGU19" s="242"/>
      <c r="JGV19" s="242"/>
      <c r="JGW19" s="242"/>
      <c r="JGX19" s="242"/>
      <c r="JGY19" s="242"/>
      <c r="JGZ19" s="242"/>
      <c r="JHA19" s="242"/>
      <c r="JHB19" s="242"/>
      <c r="JHC19" s="242"/>
      <c r="JHD19" s="242"/>
      <c r="JHE19" s="242"/>
      <c r="JHF19" s="242"/>
      <c r="JHG19" s="242"/>
      <c r="JHH19" s="242"/>
      <c r="JHI19" s="242"/>
      <c r="JHJ19" s="242"/>
      <c r="JHK19" s="242"/>
      <c r="JHL19" s="242"/>
      <c r="JHM19" s="242"/>
      <c r="JHN19" s="242"/>
      <c r="JHO19" s="242"/>
      <c r="JHP19" s="242"/>
      <c r="JHQ19" s="242"/>
      <c r="JHR19" s="242"/>
      <c r="JHS19" s="242"/>
      <c r="JHT19" s="242"/>
      <c r="JHU19" s="242"/>
      <c r="JHV19" s="242"/>
      <c r="JHW19" s="242"/>
      <c r="JHX19" s="242"/>
      <c r="JHY19" s="242"/>
      <c r="JHZ19" s="242"/>
      <c r="JIA19" s="242"/>
      <c r="JIB19" s="242"/>
      <c r="JIC19" s="242"/>
      <c r="JID19" s="242"/>
      <c r="JIE19" s="242"/>
      <c r="JIF19" s="242"/>
      <c r="JIG19" s="242"/>
      <c r="JIH19" s="242"/>
      <c r="JII19" s="242"/>
      <c r="JIJ19" s="242"/>
      <c r="JIK19" s="242"/>
      <c r="JIL19" s="242"/>
      <c r="JIM19" s="242"/>
      <c r="JIN19" s="242"/>
      <c r="JIO19" s="242"/>
      <c r="JIP19" s="242"/>
      <c r="JIQ19" s="242"/>
      <c r="JIR19" s="242"/>
      <c r="JIS19" s="242"/>
      <c r="JIT19" s="242"/>
      <c r="JIU19" s="242"/>
      <c r="JIV19" s="242"/>
      <c r="JIW19" s="242"/>
      <c r="JIX19" s="242"/>
      <c r="JIY19" s="242"/>
      <c r="JIZ19" s="242"/>
      <c r="JJA19" s="242"/>
      <c r="JJB19" s="242"/>
      <c r="JJC19" s="242"/>
      <c r="JJD19" s="242"/>
      <c r="JJE19" s="242"/>
      <c r="JJF19" s="242"/>
      <c r="JJG19" s="242"/>
      <c r="JJH19" s="242"/>
      <c r="JJI19" s="242"/>
      <c r="JJJ19" s="242"/>
      <c r="JJK19" s="242"/>
      <c r="JJL19" s="242"/>
      <c r="JJM19" s="242"/>
      <c r="JJN19" s="242"/>
      <c r="JJO19" s="242"/>
      <c r="JJP19" s="242"/>
      <c r="JJQ19" s="242"/>
      <c r="JJR19" s="242"/>
      <c r="JJS19" s="242"/>
      <c r="JJT19" s="242"/>
      <c r="JJU19" s="242"/>
      <c r="JJV19" s="242"/>
      <c r="JJW19" s="242"/>
      <c r="JJX19" s="242"/>
      <c r="JJY19" s="242"/>
      <c r="JJZ19" s="242"/>
      <c r="JKA19" s="242"/>
      <c r="JKB19" s="242"/>
      <c r="JKC19" s="242"/>
      <c r="JKD19" s="242"/>
      <c r="JKE19" s="242"/>
      <c r="JKF19" s="242"/>
      <c r="JKG19" s="242"/>
      <c r="JKH19" s="242"/>
      <c r="JKI19" s="242"/>
      <c r="JKJ19" s="242"/>
      <c r="JKK19" s="242"/>
      <c r="JKL19" s="242"/>
      <c r="JKM19" s="242"/>
      <c r="JKN19" s="242"/>
      <c r="JKO19" s="242"/>
      <c r="JKP19" s="242"/>
      <c r="JKQ19" s="242"/>
      <c r="JKR19" s="242"/>
      <c r="JKS19" s="242"/>
      <c r="JKT19" s="242"/>
      <c r="JKU19" s="242"/>
      <c r="JKV19" s="242"/>
      <c r="JKW19" s="242"/>
      <c r="JKX19" s="242"/>
      <c r="JKY19" s="242"/>
      <c r="JKZ19" s="242"/>
      <c r="JLA19" s="242"/>
      <c r="JLB19" s="242"/>
      <c r="JLC19" s="242"/>
      <c r="JLD19" s="242"/>
      <c r="JLE19" s="242"/>
      <c r="JLF19" s="242"/>
      <c r="JLG19" s="242"/>
      <c r="JLH19" s="242"/>
      <c r="JLI19" s="242"/>
      <c r="JLJ19" s="242"/>
      <c r="JLK19" s="242"/>
      <c r="JLL19" s="242"/>
      <c r="JLM19" s="242"/>
      <c r="JLN19" s="242"/>
      <c r="JLO19" s="242"/>
      <c r="JLP19" s="242"/>
      <c r="JLQ19" s="242"/>
      <c r="JLR19" s="242"/>
      <c r="JLS19" s="242"/>
      <c r="JLT19" s="242"/>
      <c r="JLU19" s="242"/>
      <c r="JLV19" s="242"/>
      <c r="JLW19" s="242"/>
      <c r="JLX19" s="242"/>
      <c r="JLY19" s="242"/>
      <c r="JLZ19" s="242"/>
      <c r="JMA19" s="242"/>
      <c r="JMB19" s="242"/>
      <c r="JMC19" s="242"/>
      <c r="JMD19" s="242"/>
      <c r="JME19" s="242"/>
      <c r="JMF19" s="242"/>
      <c r="JMG19" s="242"/>
      <c r="JMH19" s="242"/>
      <c r="JMI19" s="242"/>
      <c r="JMJ19" s="242"/>
      <c r="JMK19" s="242"/>
      <c r="JML19" s="242"/>
      <c r="JMM19" s="242"/>
      <c r="JMN19" s="242"/>
      <c r="JMO19" s="242"/>
      <c r="JMP19" s="242"/>
      <c r="JMQ19" s="242"/>
      <c r="JMR19" s="242"/>
      <c r="JMS19" s="242"/>
      <c r="JMT19" s="242"/>
      <c r="JMU19" s="242"/>
      <c r="JMV19" s="242"/>
      <c r="JMW19" s="242"/>
      <c r="JMX19" s="242"/>
      <c r="JMY19" s="242"/>
      <c r="JMZ19" s="242"/>
      <c r="JNA19" s="242"/>
      <c r="JNB19" s="242"/>
      <c r="JNC19" s="242"/>
      <c r="JND19" s="242"/>
      <c r="JNE19" s="242"/>
      <c r="JNF19" s="242"/>
      <c r="JNG19" s="242"/>
      <c r="JNH19" s="242"/>
      <c r="JNI19" s="242"/>
      <c r="JNJ19" s="242"/>
      <c r="JNK19" s="242"/>
      <c r="JNL19" s="242"/>
      <c r="JNM19" s="242"/>
      <c r="JNN19" s="242"/>
      <c r="JNO19" s="242"/>
      <c r="JNP19" s="242"/>
      <c r="JNQ19" s="242"/>
      <c r="JNR19" s="242"/>
      <c r="JNS19" s="242"/>
      <c r="JNT19" s="242"/>
      <c r="JNU19" s="242"/>
      <c r="JNV19" s="242"/>
      <c r="JNW19" s="242"/>
      <c r="JNX19" s="242"/>
      <c r="JNY19" s="242"/>
      <c r="JNZ19" s="242"/>
      <c r="JOA19" s="242"/>
      <c r="JOB19" s="242"/>
      <c r="JOC19" s="242"/>
      <c r="JOD19" s="242"/>
      <c r="JOE19" s="242"/>
      <c r="JOF19" s="242"/>
      <c r="JOG19" s="242"/>
      <c r="JOH19" s="242"/>
      <c r="JOI19" s="242"/>
      <c r="JOJ19" s="242"/>
      <c r="JOK19" s="242"/>
      <c r="JOL19" s="242"/>
      <c r="JOM19" s="242"/>
      <c r="JON19" s="242"/>
      <c r="JOO19" s="242"/>
      <c r="JOP19" s="242"/>
      <c r="JOQ19" s="242"/>
      <c r="JOR19" s="242"/>
      <c r="JOS19" s="242"/>
      <c r="JOT19" s="242"/>
      <c r="JOU19" s="242"/>
      <c r="JOV19" s="242"/>
      <c r="JOW19" s="242"/>
      <c r="JOX19" s="242"/>
      <c r="JOY19" s="242"/>
      <c r="JOZ19" s="242"/>
      <c r="JPA19" s="242"/>
      <c r="JPB19" s="242"/>
      <c r="JPC19" s="242"/>
      <c r="JPD19" s="242"/>
      <c r="JPE19" s="242"/>
      <c r="JPF19" s="242"/>
      <c r="JPG19" s="242"/>
      <c r="JPH19" s="242"/>
      <c r="JPI19" s="242"/>
      <c r="JPJ19" s="242"/>
      <c r="JPK19" s="242"/>
      <c r="JPL19" s="242"/>
      <c r="JPM19" s="242"/>
      <c r="JPN19" s="242"/>
      <c r="JPO19" s="242"/>
      <c r="JPP19" s="242"/>
      <c r="JPQ19" s="242"/>
      <c r="JPR19" s="242"/>
      <c r="JPS19" s="242"/>
      <c r="JPT19" s="242"/>
      <c r="JPU19" s="242"/>
      <c r="JPV19" s="242"/>
      <c r="JPW19" s="242"/>
      <c r="JPX19" s="242"/>
      <c r="JPY19" s="242"/>
      <c r="JPZ19" s="242"/>
      <c r="JQA19" s="242"/>
      <c r="JQB19" s="242"/>
      <c r="JQC19" s="242"/>
      <c r="JQD19" s="242"/>
      <c r="JQE19" s="242"/>
      <c r="JQF19" s="242"/>
      <c r="JQG19" s="242"/>
      <c r="JQH19" s="242"/>
      <c r="JQI19" s="242"/>
      <c r="JQJ19" s="242"/>
      <c r="JQK19" s="242"/>
      <c r="JQL19" s="242"/>
      <c r="JQM19" s="242"/>
      <c r="JQN19" s="242"/>
      <c r="JQO19" s="242"/>
      <c r="JQP19" s="242"/>
      <c r="JQQ19" s="242"/>
      <c r="JQR19" s="242"/>
      <c r="JQS19" s="242"/>
      <c r="JQT19" s="242"/>
      <c r="JQU19" s="242"/>
      <c r="JQV19" s="242"/>
      <c r="JQW19" s="242"/>
      <c r="JQX19" s="242"/>
      <c r="JQY19" s="242"/>
      <c r="JQZ19" s="242"/>
      <c r="JRA19" s="242"/>
      <c r="JRB19" s="242"/>
      <c r="JRC19" s="242"/>
      <c r="JRD19" s="242"/>
      <c r="JRE19" s="242"/>
      <c r="JRF19" s="242"/>
      <c r="JRG19" s="242"/>
      <c r="JRH19" s="242"/>
      <c r="JRI19" s="242"/>
      <c r="JRJ19" s="242"/>
      <c r="JRK19" s="242"/>
      <c r="JRL19" s="242"/>
      <c r="JRM19" s="242"/>
      <c r="JRN19" s="242"/>
      <c r="JRO19" s="242"/>
      <c r="JRP19" s="242"/>
      <c r="JRQ19" s="242"/>
      <c r="JRR19" s="242"/>
      <c r="JRS19" s="242"/>
      <c r="JRT19" s="242"/>
      <c r="JRU19" s="242"/>
      <c r="JRV19" s="242"/>
      <c r="JRW19" s="242"/>
      <c r="JRX19" s="242"/>
      <c r="JRY19" s="242"/>
      <c r="JRZ19" s="242"/>
      <c r="JSA19" s="242"/>
      <c r="JSB19" s="242"/>
      <c r="JSC19" s="242"/>
      <c r="JSD19" s="242"/>
      <c r="JSE19" s="242"/>
      <c r="JSF19" s="242"/>
      <c r="JSG19" s="242"/>
      <c r="JSH19" s="242"/>
      <c r="JSI19" s="242"/>
      <c r="JSJ19" s="242"/>
      <c r="JSK19" s="242"/>
      <c r="JSL19" s="242"/>
      <c r="JSM19" s="242"/>
      <c r="JSN19" s="242"/>
      <c r="JSO19" s="242"/>
      <c r="JSP19" s="242"/>
      <c r="JSQ19" s="242"/>
      <c r="JSR19" s="242"/>
      <c r="JSS19" s="242"/>
      <c r="JST19" s="242"/>
      <c r="JSU19" s="242"/>
      <c r="JSV19" s="242"/>
      <c r="JSW19" s="242"/>
      <c r="JSX19" s="242"/>
      <c r="JSY19" s="242"/>
      <c r="JSZ19" s="242"/>
      <c r="JTA19" s="242"/>
      <c r="JTB19" s="242"/>
      <c r="JTC19" s="242"/>
      <c r="JTD19" s="242"/>
      <c r="JTE19" s="242"/>
      <c r="JTF19" s="242"/>
      <c r="JTG19" s="242"/>
      <c r="JTH19" s="242"/>
      <c r="JTI19" s="242"/>
      <c r="JTJ19" s="242"/>
      <c r="JTK19" s="242"/>
      <c r="JTL19" s="242"/>
      <c r="JTM19" s="242"/>
      <c r="JTN19" s="242"/>
      <c r="JTO19" s="242"/>
      <c r="JTP19" s="242"/>
      <c r="JTQ19" s="242"/>
      <c r="JTR19" s="242"/>
      <c r="JTS19" s="242"/>
      <c r="JTT19" s="242"/>
      <c r="JTU19" s="242"/>
      <c r="JTV19" s="242"/>
      <c r="JTW19" s="242"/>
      <c r="JTX19" s="242"/>
      <c r="JTY19" s="242"/>
      <c r="JTZ19" s="242"/>
      <c r="JUA19" s="242"/>
      <c r="JUB19" s="242"/>
      <c r="JUC19" s="242"/>
      <c r="JUD19" s="242"/>
      <c r="JUE19" s="242"/>
      <c r="JUF19" s="242"/>
      <c r="JUG19" s="242"/>
      <c r="JUH19" s="242"/>
      <c r="JUI19" s="242"/>
      <c r="JUJ19" s="242"/>
      <c r="JUK19" s="242"/>
      <c r="JUL19" s="242"/>
      <c r="JUM19" s="242"/>
      <c r="JUN19" s="242"/>
      <c r="JUO19" s="242"/>
      <c r="JUP19" s="242"/>
      <c r="JUQ19" s="242"/>
      <c r="JUR19" s="242"/>
      <c r="JUS19" s="242"/>
      <c r="JUT19" s="242"/>
      <c r="JUU19" s="242"/>
      <c r="JUV19" s="242"/>
      <c r="JUW19" s="242"/>
      <c r="JUX19" s="242"/>
      <c r="JUY19" s="242"/>
      <c r="JUZ19" s="242"/>
      <c r="JVA19" s="242"/>
      <c r="JVB19" s="242"/>
      <c r="JVC19" s="242"/>
      <c r="JVD19" s="242"/>
      <c r="JVE19" s="242"/>
      <c r="JVF19" s="242"/>
      <c r="JVG19" s="242"/>
      <c r="JVH19" s="242"/>
      <c r="JVI19" s="242"/>
      <c r="JVJ19" s="242"/>
      <c r="JVK19" s="242"/>
      <c r="JVL19" s="242"/>
      <c r="JVM19" s="242"/>
      <c r="JVN19" s="242"/>
      <c r="JVO19" s="242"/>
      <c r="JVP19" s="242"/>
      <c r="JVQ19" s="242"/>
      <c r="JVR19" s="242"/>
      <c r="JVS19" s="242"/>
      <c r="JVT19" s="242"/>
      <c r="JVU19" s="242"/>
      <c r="JVV19" s="242"/>
      <c r="JVW19" s="242"/>
      <c r="JVX19" s="242"/>
      <c r="JVY19" s="242"/>
      <c r="JVZ19" s="242"/>
      <c r="JWA19" s="242"/>
      <c r="JWB19" s="242"/>
      <c r="JWC19" s="242"/>
      <c r="JWD19" s="242"/>
      <c r="JWE19" s="242"/>
      <c r="JWF19" s="242"/>
      <c r="JWG19" s="242"/>
      <c r="JWH19" s="242"/>
      <c r="JWI19" s="242"/>
      <c r="JWJ19" s="242"/>
      <c r="JWK19" s="242"/>
      <c r="JWL19" s="242"/>
      <c r="JWM19" s="242"/>
      <c r="JWN19" s="242"/>
      <c r="JWO19" s="242"/>
      <c r="JWP19" s="242"/>
      <c r="JWQ19" s="242"/>
      <c r="JWR19" s="242"/>
      <c r="JWS19" s="242"/>
      <c r="JWT19" s="242"/>
      <c r="JWU19" s="242"/>
      <c r="JWV19" s="242"/>
      <c r="JWW19" s="242"/>
      <c r="JWX19" s="242"/>
      <c r="JWY19" s="242"/>
      <c r="JWZ19" s="242"/>
      <c r="JXA19" s="242"/>
      <c r="JXB19" s="242"/>
      <c r="JXC19" s="242"/>
      <c r="JXD19" s="242"/>
      <c r="JXE19" s="242"/>
      <c r="JXF19" s="242"/>
      <c r="JXG19" s="242"/>
      <c r="JXH19" s="242"/>
      <c r="JXI19" s="242"/>
      <c r="JXJ19" s="242"/>
      <c r="JXK19" s="242"/>
      <c r="JXL19" s="242"/>
      <c r="JXM19" s="242"/>
      <c r="JXN19" s="242"/>
      <c r="JXO19" s="242"/>
      <c r="JXP19" s="242"/>
      <c r="JXQ19" s="242"/>
      <c r="JXR19" s="242"/>
      <c r="JXS19" s="242"/>
      <c r="JXT19" s="242"/>
      <c r="JXU19" s="242"/>
      <c r="JXV19" s="242"/>
      <c r="JXW19" s="242"/>
      <c r="JXX19" s="242"/>
      <c r="JXY19" s="242"/>
      <c r="JXZ19" s="242"/>
      <c r="JYA19" s="242"/>
      <c r="JYB19" s="242"/>
      <c r="JYC19" s="242"/>
      <c r="JYD19" s="242"/>
      <c r="JYE19" s="242"/>
      <c r="JYF19" s="242"/>
      <c r="JYG19" s="242"/>
      <c r="JYH19" s="242"/>
      <c r="JYI19" s="242"/>
      <c r="JYJ19" s="242"/>
      <c r="JYK19" s="242"/>
      <c r="JYL19" s="242"/>
      <c r="JYM19" s="242"/>
      <c r="JYN19" s="242"/>
      <c r="JYO19" s="242"/>
      <c r="JYP19" s="242"/>
      <c r="JYQ19" s="242"/>
      <c r="JYR19" s="242"/>
      <c r="JYS19" s="242"/>
      <c r="JYT19" s="242"/>
      <c r="JYU19" s="242"/>
      <c r="JYV19" s="242"/>
      <c r="JYW19" s="242"/>
      <c r="JYX19" s="242"/>
      <c r="JYY19" s="242"/>
      <c r="JYZ19" s="242"/>
      <c r="JZA19" s="242"/>
      <c r="JZB19" s="242"/>
      <c r="JZC19" s="242"/>
      <c r="JZD19" s="242"/>
      <c r="JZE19" s="242"/>
      <c r="JZF19" s="242"/>
      <c r="JZG19" s="242"/>
      <c r="JZH19" s="242"/>
      <c r="JZI19" s="242"/>
      <c r="JZJ19" s="242"/>
      <c r="JZK19" s="242"/>
      <c r="JZL19" s="242"/>
      <c r="JZM19" s="242"/>
      <c r="JZN19" s="242"/>
      <c r="JZO19" s="242"/>
      <c r="JZP19" s="242"/>
      <c r="JZQ19" s="242"/>
      <c r="JZR19" s="242"/>
      <c r="JZS19" s="242"/>
      <c r="JZT19" s="242"/>
      <c r="JZU19" s="242"/>
      <c r="JZV19" s="242"/>
      <c r="JZW19" s="242"/>
      <c r="JZX19" s="242"/>
      <c r="JZY19" s="242"/>
      <c r="JZZ19" s="242"/>
      <c r="KAA19" s="242"/>
      <c r="KAB19" s="242"/>
      <c r="KAC19" s="242"/>
      <c r="KAD19" s="242"/>
      <c r="KAE19" s="242"/>
      <c r="KAF19" s="242"/>
      <c r="KAG19" s="242"/>
      <c r="KAH19" s="242"/>
      <c r="KAI19" s="242"/>
      <c r="KAJ19" s="242"/>
      <c r="KAK19" s="242"/>
      <c r="KAL19" s="242"/>
      <c r="KAM19" s="242"/>
      <c r="KAN19" s="242"/>
      <c r="KAO19" s="242"/>
      <c r="KAP19" s="242"/>
      <c r="KAQ19" s="242"/>
      <c r="KAR19" s="242"/>
      <c r="KAS19" s="242"/>
      <c r="KAT19" s="242"/>
      <c r="KAU19" s="242"/>
      <c r="KAV19" s="242"/>
      <c r="KAW19" s="242"/>
      <c r="KAX19" s="242"/>
      <c r="KAY19" s="242"/>
      <c r="KAZ19" s="242"/>
      <c r="KBA19" s="242"/>
      <c r="KBB19" s="242"/>
      <c r="KBC19" s="242"/>
      <c r="KBD19" s="242"/>
      <c r="KBE19" s="242"/>
      <c r="KBF19" s="242"/>
      <c r="KBG19" s="242"/>
      <c r="KBH19" s="242"/>
      <c r="KBI19" s="242"/>
      <c r="KBJ19" s="242"/>
      <c r="KBK19" s="242"/>
      <c r="KBL19" s="242"/>
      <c r="KBM19" s="242"/>
      <c r="KBN19" s="242"/>
      <c r="KBO19" s="242"/>
      <c r="KBP19" s="242"/>
      <c r="KBQ19" s="242"/>
      <c r="KBR19" s="242"/>
      <c r="KBS19" s="242"/>
      <c r="KBT19" s="242"/>
      <c r="KBU19" s="242"/>
      <c r="KBV19" s="242"/>
      <c r="KBW19" s="242"/>
      <c r="KBX19" s="242"/>
      <c r="KBY19" s="242"/>
      <c r="KBZ19" s="242"/>
      <c r="KCA19" s="242"/>
      <c r="KCB19" s="242"/>
      <c r="KCC19" s="242"/>
      <c r="KCD19" s="242"/>
      <c r="KCE19" s="242"/>
      <c r="KCF19" s="242"/>
      <c r="KCG19" s="242"/>
      <c r="KCH19" s="242"/>
      <c r="KCI19" s="242"/>
      <c r="KCJ19" s="242"/>
      <c r="KCK19" s="242"/>
      <c r="KCL19" s="242"/>
      <c r="KCM19" s="242"/>
      <c r="KCN19" s="242"/>
      <c r="KCO19" s="242"/>
      <c r="KCP19" s="242"/>
      <c r="KCQ19" s="242"/>
      <c r="KCR19" s="242"/>
      <c r="KCS19" s="242"/>
      <c r="KCT19" s="242"/>
      <c r="KCU19" s="242"/>
      <c r="KCV19" s="242"/>
      <c r="KCW19" s="242"/>
      <c r="KCX19" s="242"/>
      <c r="KCY19" s="242"/>
      <c r="KCZ19" s="242"/>
      <c r="KDA19" s="242"/>
      <c r="KDB19" s="242"/>
      <c r="KDC19" s="242"/>
      <c r="KDD19" s="242"/>
      <c r="KDE19" s="242"/>
      <c r="KDF19" s="242"/>
      <c r="KDG19" s="242"/>
      <c r="KDH19" s="242"/>
      <c r="KDI19" s="242"/>
      <c r="KDJ19" s="242"/>
      <c r="KDK19" s="242"/>
      <c r="KDL19" s="242"/>
      <c r="KDM19" s="242"/>
      <c r="KDN19" s="242"/>
      <c r="KDO19" s="242"/>
      <c r="KDP19" s="242"/>
      <c r="KDQ19" s="242"/>
      <c r="KDR19" s="242"/>
      <c r="KDS19" s="242"/>
      <c r="KDT19" s="242"/>
      <c r="KDU19" s="242"/>
      <c r="KDV19" s="242"/>
      <c r="KDW19" s="242"/>
      <c r="KDX19" s="242"/>
      <c r="KDY19" s="242"/>
      <c r="KDZ19" s="242"/>
      <c r="KEA19" s="242"/>
      <c r="KEB19" s="242"/>
      <c r="KEC19" s="242"/>
      <c r="KED19" s="242"/>
      <c r="KEE19" s="242"/>
      <c r="KEF19" s="242"/>
      <c r="KEG19" s="242"/>
      <c r="KEH19" s="242"/>
      <c r="KEI19" s="242"/>
      <c r="KEJ19" s="242"/>
      <c r="KEK19" s="242"/>
      <c r="KEL19" s="242"/>
      <c r="KEM19" s="242"/>
      <c r="KEN19" s="242"/>
      <c r="KEO19" s="242"/>
      <c r="KEP19" s="242"/>
      <c r="KEQ19" s="242"/>
      <c r="KER19" s="242"/>
      <c r="KES19" s="242"/>
      <c r="KET19" s="242"/>
      <c r="KEU19" s="242"/>
      <c r="KEV19" s="242"/>
      <c r="KEW19" s="242"/>
      <c r="KEX19" s="242"/>
      <c r="KEY19" s="242"/>
      <c r="KEZ19" s="242"/>
      <c r="KFA19" s="242"/>
      <c r="KFB19" s="242"/>
      <c r="KFC19" s="242"/>
      <c r="KFD19" s="242"/>
      <c r="KFE19" s="242"/>
      <c r="KFF19" s="242"/>
      <c r="KFG19" s="242"/>
      <c r="KFH19" s="242"/>
      <c r="KFI19" s="242"/>
      <c r="KFJ19" s="242"/>
      <c r="KFK19" s="242"/>
      <c r="KFL19" s="242"/>
      <c r="KFM19" s="242"/>
      <c r="KFN19" s="242"/>
      <c r="KFO19" s="242"/>
      <c r="KFP19" s="242"/>
      <c r="KFQ19" s="242"/>
      <c r="KFR19" s="242"/>
      <c r="KFS19" s="242"/>
      <c r="KFT19" s="242"/>
      <c r="KFU19" s="242"/>
      <c r="KFV19" s="242"/>
      <c r="KFW19" s="242"/>
      <c r="KFX19" s="242"/>
      <c r="KFY19" s="242"/>
      <c r="KFZ19" s="242"/>
      <c r="KGA19" s="242"/>
      <c r="KGB19" s="242"/>
      <c r="KGC19" s="242"/>
      <c r="KGD19" s="242"/>
      <c r="KGE19" s="242"/>
      <c r="KGF19" s="242"/>
      <c r="KGG19" s="242"/>
      <c r="KGH19" s="242"/>
      <c r="KGI19" s="242"/>
      <c r="KGJ19" s="242"/>
      <c r="KGK19" s="242"/>
      <c r="KGL19" s="242"/>
      <c r="KGM19" s="242"/>
      <c r="KGN19" s="242"/>
      <c r="KGO19" s="242"/>
      <c r="KGP19" s="242"/>
      <c r="KGQ19" s="242"/>
      <c r="KGR19" s="242"/>
      <c r="KGS19" s="242"/>
      <c r="KGT19" s="242"/>
      <c r="KGU19" s="242"/>
      <c r="KGV19" s="242"/>
      <c r="KGW19" s="242"/>
      <c r="KGX19" s="242"/>
      <c r="KGY19" s="242"/>
      <c r="KGZ19" s="242"/>
      <c r="KHA19" s="242"/>
      <c r="KHB19" s="242"/>
      <c r="KHC19" s="242"/>
      <c r="KHD19" s="242"/>
      <c r="KHE19" s="242"/>
      <c r="KHF19" s="242"/>
      <c r="KHG19" s="242"/>
      <c r="KHH19" s="242"/>
      <c r="KHI19" s="242"/>
      <c r="KHJ19" s="242"/>
      <c r="KHK19" s="242"/>
      <c r="KHL19" s="242"/>
      <c r="KHM19" s="242"/>
      <c r="KHN19" s="242"/>
      <c r="KHO19" s="242"/>
      <c r="KHP19" s="242"/>
      <c r="KHQ19" s="242"/>
      <c r="KHR19" s="242"/>
      <c r="KHS19" s="242"/>
      <c r="KHT19" s="242"/>
      <c r="KHU19" s="242"/>
      <c r="KHV19" s="242"/>
      <c r="KHW19" s="242"/>
      <c r="KHX19" s="242"/>
      <c r="KHY19" s="242"/>
      <c r="KHZ19" s="242"/>
      <c r="KIA19" s="242"/>
      <c r="KIB19" s="242"/>
      <c r="KIC19" s="242"/>
      <c r="KID19" s="242"/>
      <c r="KIE19" s="242"/>
      <c r="KIF19" s="242"/>
      <c r="KIG19" s="242"/>
      <c r="KIH19" s="242"/>
      <c r="KII19" s="242"/>
      <c r="KIJ19" s="242"/>
      <c r="KIK19" s="242"/>
      <c r="KIL19" s="242"/>
      <c r="KIM19" s="242"/>
      <c r="KIN19" s="242"/>
      <c r="KIO19" s="242"/>
      <c r="KIP19" s="242"/>
      <c r="KIQ19" s="242"/>
      <c r="KIR19" s="242"/>
      <c r="KIS19" s="242"/>
      <c r="KIT19" s="242"/>
      <c r="KIU19" s="242"/>
      <c r="KIV19" s="242"/>
      <c r="KIW19" s="242"/>
      <c r="KIX19" s="242"/>
      <c r="KIY19" s="242"/>
      <c r="KIZ19" s="242"/>
      <c r="KJA19" s="242"/>
      <c r="KJB19" s="242"/>
      <c r="KJC19" s="242"/>
      <c r="KJD19" s="242"/>
      <c r="KJE19" s="242"/>
      <c r="KJF19" s="242"/>
      <c r="KJG19" s="242"/>
      <c r="KJH19" s="242"/>
      <c r="KJI19" s="242"/>
      <c r="KJJ19" s="242"/>
      <c r="KJK19" s="242"/>
      <c r="KJL19" s="242"/>
      <c r="KJM19" s="242"/>
      <c r="KJN19" s="242"/>
      <c r="KJO19" s="242"/>
      <c r="KJP19" s="242"/>
      <c r="KJQ19" s="242"/>
      <c r="KJR19" s="242"/>
      <c r="KJS19" s="242"/>
      <c r="KJT19" s="242"/>
      <c r="KJU19" s="242"/>
      <c r="KJV19" s="242"/>
      <c r="KJW19" s="242"/>
      <c r="KJX19" s="242"/>
      <c r="KJY19" s="242"/>
      <c r="KJZ19" s="242"/>
      <c r="KKA19" s="242"/>
      <c r="KKB19" s="242"/>
      <c r="KKC19" s="242"/>
      <c r="KKD19" s="242"/>
      <c r="KKE19" s="242"/>
      <c r="KKF19" s="242"/>
      <c r="KKG19" s="242"/>
      <c r="KKH19" s="242"/>
      <c r="KKI19" s="242"/>
      <c r="KKJ19" s="242"/>
      <c r="KKK19" s="242"/>
      <c r="KKL19" s="242"/>
      <c r="KKM19" s="242"/>
      <c r="KKN19" s="242"/>
      <c r="KKO19" s="242"/>
      <c r="KKP19" s="242"/>
      <c r="KKQ19" s="242"/>
      <c r="KKR19" s="242"/>
      <c r="KKS19" s="242"/>
      <c r="KKT19" s="242"/>
      <c r="KKU19" s="242"/>
      <c r="KKV19" s="242"/>
      <c r="KKW19" s="242"/>
      <c r="KKX19" s="242"/>
      <c r="KKY19" s="242"/>
      <c r="KKZ19" s="242"/>
      <c r="KLA19" s="242"/>
      <c r="KLB19" s="242"/>
      <c r="KLC19" s="242"/>
      <c r="KLD19" s="242"/>
      <c r="KLE19" s="242"/>
      <c r="KLF19" s="242"/>
      <c r="KLG19" s="242"/>
      <c r="KLH19" s="242"/>
      <c r="KLI19" s="242"/>
      <c r="KLJ19" s="242"/>
      <c r="KLK19" s="242"/>
      <c r="KLL19" s="242"/>
      <c r="KLM19" s="242"/>
      <c r="KLN19" s="242"/>
      <c r="KLO19" s="242"/>
      <c r="KLP19" s="242"/>
      <c r="KLQ19" s="242"/>
      <c r="KLR19" s="242"/>
      <c r="KLS19" s="242"/>
      <c r="KLT19" s="242"/>
      <c r="KLU19" s="242"/>
      <c r="KLV19" s="242"/>
      <c r="KLW19" s="242"/>
      <c r="KLX19" s="242"/>
      <c r="KLY19" s="242"/>
      <c r="KLZ19" s="242"/>
      <c r="KMA19" s="242"/>
      <c r="KMB19" s="242"/>
      <c r="KMC19" s="242"/>
      <c r="KMD19" s="242"/>
      <c r="KME19" s="242"/>
      <c r="KMF19" s="242"/>
      <c r="KMG19" s="242"/>
      <c r="KMH19" s="242"/>
      <c r="KMI19" s="242"/>
      <c r="KMJ19" s="242"/>
      <c r="KMK19" s="242"/>
      <c r="KML19" s="242"/>
      <c r="KMM19" s="242"/>
      <c r="KMN19" s="242"/>
      <c r="KMO19" s="242"/>
      <c r="KMP19" s="242"/>
      <c r="KMQ19" s="242"/>
      <c r="KMR19" s="242"/>
      <c r="KMS19" s="242"/>
      <c r="KMT19" s="242"/>
      <c r="KMU19" s="242"/>
      <c r="KMV19" s="242"/>
      <c r="KMW19" s="242"/>
      <c r="KMX19" s="242"/>
      <c r="KMY19" s="242"/>
      <c r="KMZ19" s="242"/>
      <c r="KNA19" s="242"/>
      <c r="KNB19" s="242"/>
      <c r="KNC19" s="242"/>
      <c r="KND19" s="242"/>
      <c r="KNE19" s="242"/>
      <c r="KNF19" s="242"/>
      <c r="KNG19" s="242"/>
      <c r="KNH19" s="242"/>
      <c r="KNI19" s="242"/>
      <c r="KNJ19" s="242"/>
      <c r="KNK19" s="242"/>
      <c r="KNL19" s="242"/>
      <c r="KNM19" s="242"/>
      <c r="KNN19" s="242"/>
      <c r="KNO19" s="242"/>
      <c r="KNP19" s="242"/>
      <c r="KNQ19" s="242"/>
      <c r="KNR19" s="242"/>
      <c r="KNS19" s="242"/>
      <c r="KNT19" s="242"/>
      <c r="KNU19" s="242"/>
      <c r="KNV19" s="242"/>
      <c r="KNW19" s="242"/>
      <c r="KNX19" s="242"/>
      <c r="KNY19" s="242"/>
      <c r="KNZ19" s="242"/>
      <c r="KOA19" s="242"/>
      <c r="KOB19" s="242"/>
      <c r="KOC19" s="242"/>
      <c r="KOD19" s="242"/>
      <c r="KOE19" s="242"/>
      <c r="KOF19" s="242"/>
      <c r="KOG19" s="242"/>
      <c r="KOH19" s="242"/>
      <c r="KOI19" s="242"/>
      <c r="KOJ19" s="242"/>
      <c r="KOK19" s="242"/>
      <c r="KOL19" s="242"/>
      <c r="KOM19" s="242"/>
      <c r="KON19" s="242"/>
      <c r="KOO19" s="242"/>
      <c r="KOP19" s="242"/>
      <c r="KOQ19" s="242"/>
      <c r="KOR19" s="242"/>
      <c r="KOS19" s="242"/>
      <c r="KOT19" s="242"/>
      <c r="KOU19" s="242"/>
      <c r="KOV19" s="242"/>
      <c r="KOW19" s="242"/>
      <c r="KOX19" s="242"/>
      <c r="KOY19" s="242"/>
      <c r="KOZ19" s="242"/>
      <c r="KPA19" s="242"/>
      <c r="KPB19" s="242"/>
      <c r="KPC19" s="242"/>
      <c r="KPD19" s="242"/>
      <c r="KPE19" s="242"/>
      <c r="KPF19" s="242"/>
      <c r="KPG19" s="242"/>
      <c r="KPH19" s="242"/>
      <c r="KPI19" s="242"/>
      <c r="KPJ19" s="242"/>
      <c r="KPK19" s="242"/>
      <c r="KPL19" s="242"/>
      <c r="KPM19" s="242"/>
      <c r="KPN19" s="242"/>
      <c r="KPO19" s="242"/>
      <c r="KPP19" s="242"/>
      <c r="KPQ19" s="242"/>
      <c r="KPR19" s="242"/>
      <c r="KPS19" s="242"/>
      <c r="KPT19" s="242"/>
      <c r="KPU19" s="242"/>
      <c r="KPV19" s="242"/>
      <c r="KPW19" s="242"/>
      <c r="KPX19" s="242"/>
      <c r="KPY19" s="242"/>
      <c r="KPZ19" s="242"/>
      <c r="KQA19" s="242"/>
      <c r="KQB19" s="242"/>
      <c r="KQC19" s="242"/>
      <c r="KQD19" s="242"/>
      <c r="KQE19" s="242"/>
      <c r="KQF19" s="242"/>
      <c r="KQG19" s="242"/>
      <c r="KQH19" s="242"/>
      <c r="KQI19" s="242"/>
      <c r="KQJ19" s="242"/>
      <c r="KQK19" s="242"/>
      <c r="KQL19" s="242"/>
      <c r="KQM19" s="242"/>
      <c r="KQN19" s="242"/>
      <c r="KQO19" s="242"/>
      <c r="KQP19" s="242"/>
      <c r="KQQ19" s="242"/>
      <c r="KQR19" s="242"/>
      <c r="KQS19" s="242"/>
      <c r="KQT19" s="242"/>
      <c r="KQU19" s="242"/>
      <c r="KQV19" s="242"/>
      <c r="KQW19" s="242"/>
      <c r="KQX19" s="242"/>
      <c r="KQY19" s="242"/>
      <c r="KQZ19" s="242"/>
      <c r="KRA19" s="242"/>
      <c r="KRB19" s="242"/>
      <c r="KRC19" s="242"/>
      <c r="KRD19" s="242"/>
      <c r="KRE19" s="242"/>
      <c r="KRF19" s="242"/>
      <c r="KRG19" s="242"/>
      <c r="KRH19" s="242"/>
      <c r="KRI19" s="242"/>
      <c r="KRJ19" s="242"/>
      <c r="KRK19" s="242"/>
      <c r="KRL19" s="242"/>
      <c r="KRM19" s="242"/>
      <c r="KRN19" s="242"/>
      <c r="KRO19" s="242"/>
      <c r="KRP19" s="242"/>
      <c r="KRQ19" s="242"/>
      <c r="KRR19" s="242"/>
      <c r="KRS19" s="242"/>
      <c r="KRT19" s="242"/>
      <c r="KRU19" s="242"/>
      <c r="KRV19" s="242"/>
      <c r="KRW19" s="242"/>
      <c r="KRX19" s="242"/>
      <c r="KRY19" s="242"/>
      <c r="KRZ19" s="242"/>
      <c r="KSA19" s="242"/>
      <c r="KSB19" s="242"/>
      <c r="KSC19" s="242"/>
      <c r="KSD19" s="242"/>
      <c r="KSE19" s="242"/>
      <c r="KSF19" s="242"/>
      <c r="KSG19" s="242"/>
      <c r="KSH19" s="242"/>
      <c r="KSI19" s="242"/>
      <c r="KSJ19" s="242"/>
      <c r="KSK19" s="242"/>
      <c r="KSL19" s="242"/>
      <c r="KSM19" s="242"/>
      <c r="KSN19" s="242"/>
      <c r="KSO19" s="242"/>
      <c r="KSP19" s="242"/>
      <c r="KSQ19" s="242"/>
      <c r="KSR19" s="242"/>
      <c r="KSS19" s="242"/>
      <c r="KST19" s="242"/>
      <c r="KSU19" s="242"/>
      <c r="KSV19" s="242"/>
      <c r="KSW19" s="242"/>
      <c r="KSX19" s="242"/>
      <c r="KSY19" s="242"/>
      <c r="KSZ19" s="242"/>
      <c r="KTA19" s="242"/>
      <c r="KTB19" s="242"/>
      <c r="KTC19" s="242"/>
      <c r="KTD19" s="242"/>
      <c r="KTE19" s="242"/>
      <c r="KTF19" s="242"/>
      <c r="KTG19" s="242"/>
      <c r="KTH19" s="242"/>
      <c r="KTI19" s="242"/>
      <c r="KTJ19" s="242"/>
      <c r="KTK19" s="242"/>
      <c r="KTL19" s="242"/>
      <c r="KTM19" s="242"/>
      <c r="KTN19" s="242"/>
      <c r="KTO19" s="242"/>
      <c r="KTP19" s="242"/>
      <c r="KTQ19" s="242"/>
      <c r="KTR19" s="242"/>
      <c r="KTS19" s="242"/>
      <c r="KTT19" s="242"/>
      <c r="KTU19" s="242"/>
      <c r="KTV19" s="242"/>
      <c r="KTW19" s="242"/>
      <c r="KTX19" s="242"/>
      <c r="KTY19" s="242"/>
      <c r="KTZ19" s="242"/>
      <c r="KUA19" s="242"/>
      <c r="KUB19" s="242"/>
      <c r="KUC19" s="242"/>
      <c r="KUD19" s="242"/>
      <c r="KUE19" s="242"/>
      <c r="KUF19" s="242"/>
      <c r="KUG19" s="242"/>
      <c r="KUH19" s="242"/>
      <c r="KUI19" s="242"/>
      <c r="KUJ19" s="242"/>
      <c r="KUK19" s="242"/>
      <c r="KUL19" s="242"/>
      <c r="KUM19" s="242"/>
      <c r="KUN19" s="242"/>
      <c r="KUO19" s="242"/>
      <c r="KUP19" s="242"/>
      <c r="KUQ19" s="242"/>
      <c r="KUR19" s="242"/>
      <c r="KUS19" s="242"/>
      <c r="KUT19" s="242"/>
      <c r="KUU19" s="242"/>
      <c r="KUV19" s="242"/>
      <c r="KUW19" s="242"/>
      <c r="KUX19" s="242"/>
      <c r="KUY19" s="242"/>
      <c r="KUZ19" s="242"/>
      <c r="KVA19" s="242"/>
      <c r="KVB19" s="242"/>
      <c r="KVC19" s="242"/>
      <c r="KVD19" s="242"/>
      <c r="KVE19" s="242"/>
      <c r="KVF19" s="242"/>
      <c r="KVG19" s="242"/>
      <c r="KVH19" s="242"/>
      <c r="KVI19" s="242"/>
      <c r="KVJ19" s="242"/>
      <c r="KVK19" s="242"/>
      <c r="KVL19" s="242"/>
      <c r="KVM19" s="242"/>
      <c r="KVN19" s="242"/>
      <c r="KVO19" s="242"/>
      <c r="KVP19" s="242"/>
      <c r="KVQ19" s="242"/>
      <c r="KVR19" s="242"/>
      <c r="KVS19" s="242"/>
      <c r="KVT19" s="242"/>
      <c r="KVU19" s="242"/>
      <c r="KVV19" s="242"/>
      <c r="KVW19" s="242"/>
      <c r="KVX19" s="242"/>
      <c r="KVY19" s="242"/>
      <c r="KVZ19" s="242"/>
      <c r="KWA19" s="242"/>
      <c r="KWB19" s="242"/>
      <c r="KWC19" s="242"/>
      <c r="KWD19" s="242"/>
      <c r="KWE19" s="242"/>
      <c r="KWF19" s="242"/>
      <c r="KWG19" s="242"/>
      <c r="KWH19" s="242"/>
      <c r="KWI19" s="242"/>
      <c r="KWJ19" s="242"/>
      <c r="KWK19" s="242"/>
      <c r="KWL19" s="242"/>
      <c r="KWM19" s="242"/>
      <c r="KWN19" s="242"/>
      <c r="KWO19" s="242"/>
      <c r="KWP19" s="242"/>
      <c r="KWQ19" s="242"/>
      <c r="KWR19" s="242"/>
      <c r="KWS19" s="242"/>
      <c r="KWT19" s="242"/>
      <c r="KWU19" s="242"/>
      <c r="KWV19" s="242"/>
      <c r="KWW19" s="242"/>
      <c r="KWX19" s="242"/>
      <c r="KWY19" s="242"/>
      <c r="KWZ19" s="242"/>
      <c r="KXA19" s="242"/>
      <c r="KXB19" s="242"/>
      <c r="KXC19" s="242"/>
      <c r="KXD19" s="242"/>
      <c r="KXE19" s="242"/>
      <c r="KXF19" s="242"/>
      <c r="KXG19" s="242"/>
      <c r="KXH19" s="242"/>
      <c r="KXI19" s="242"/>
      <c r="KXJ19" s="242"/>
      <c r="KXK19" s="242"/>
      <c r="KXL19" s="242"/>
      <c r="KXM19" s="242"/>
      <c r="KXN19" s="242"/>
      <c r="KXO19" s="242"/>
      <c r="KXP19" s="242"/>
      <c r="KXQ19" s="242"/>
      <c r="KXR19" s="242"/>
      <c r="KXS19" s="242"/>
      <c r="KXT19" s="242"/>
      <c r="KXU19" s="242"/>
      <c r="KXV19" s="242"/>
      <c r="KXW19" s="242"/>
      <c r="KXX19" s="242"/>
      <c r="KXY19" s="242"/>
      <c r="KXZ19" s="242"/>
      <c r="KYA19" s="242"/>
      <c r="KYB19" s="242"/>
      <c r="KYC19" s="242"/>
      <c r="KYD19" s="242"/>
      <c r="KYE19" s="242"/>
      <c r="KYF19" s="242"/>
      <c r="KYG19" s="242"/>
      <c r="KYH19" s="242"/>
      <c r="KYI19" s="242"/>
      <c r="KYJ19" s="242"/>
      <c r="KYK19" s="242"/>
      <c r="KYL19" s="242"/>
      <c r="KYM19" s="242"/>
      <c r="KYN19" s="242"/>
      <c r="KYO19" s="242"/>
      <c r="KYP19" s="242"/>
      <c r="KYQ19" s="242"/>
      <c r="KYR19" s="242"/>
      <c r="KYS19" s="242"/>
      <c r="KYT19" s="242"/>
      <c r="KYU19" s="242"/>
      <c r="KYV19" s="242"/>
      <c r="KYW19" s="242"/>
      <c r="KYX19" s="242"/>
      <c r="KYY19" s="242"/>
      <c r="KYZ19" s="242"/>
      <c r="KZA19" s="242"/>
      <c r="KZB19" s="242"/>
      <c r="KZC19" s="242"/>
      <c r="KZD19" s="242"/>
      <c r="KZE19" s="242"/>
      <c r="KZF19" s="242"/>
      <c r="KZG19" s="242"/>
      <c r="KZH19" s="242"/>
      <c r="KZI19" s="242"/>
      <c r="KZJ19" s="242"/>
      <c r="KZK19" s="242"/>
      <c r="KZL19" s="242"/>
      <c r="KZM19" s="242"/>
      <c r="KZN19" s="242"/>
      <c r="KZO19" s="242"/>
      <c r="KZP19" s="242"/>
      <c r="KZQ19" s="242"/>
      <c r="KZR19" s="242"/>
      <c r="KZS19" s="242"/>
      <c r="KZT19" s="242"/>
      <c r="KZU19" s="242"/>
      <c r="KZV19" s="242"/>
      <c r="KZW19" s="242"/>
      <c r="KZX19" s="242"/>
      <c r="KZY19" s="242"/>
      <c r="KZZ19" s="242"/>
      <c r="LAA19" s="242"/>
      <c r="LAB19" s="242"/>
      <c r="LAC19" s="242"/>
      <c r="LAD19" s="242"/>
      <c r="LAE19" s="242"/>
      <c r="LAF19" s="242"/>
      <c r="LAG19" s="242"/>
      <c r="LAH19" s="242"/>
      <c r="LAI19" s="242"/>
      <c r="LAJ19" s="242"/>
      <c r="LAK19" s="242"/>
      <c r="LAL19" s="242"/>
      <c r="LAM19" s="242"/>
      <c r="LAN19" s="242"/>
      <c r="LAO19" s="242"/>
      <c r="LAP19" s="242"/>
      <c r="LAQ19" s="242"/>
      <c r="LAR19" s="242"/>
      <c r="LAS19" s="242"/>
      <c r="LAT19" s="242"/>
      <c r="LAU19" s="242"/>
      <c r="LAV19" s="242"/>
      <c r="LAW19" s="242"/>
      <c r="LAX19" s="242"/>
      <c r="LAY19" s="242"/>
      <c r="LAZ19" s="242"/>
      <c r="LBA19" s="242"/>
      <c r="LBB19" s="242"/>
      <c r="LBC19" s="242"/>
      <c r="LBD19" s="242"/>
      <c r="LBE19" s="242"/>
      <c r="LBF19" s="242"/>
      <c r="LBG19" s="242"/>
      <c r="LBH19" s="242"/>
      <c r="LBI19" s="242"/>
      <c r="LBJ19" s="242"/>
      <c r="LBK19" s="242"/>
      <c r="LBL19" s="242"/>
      <c r="LBM19" s="242"/>
      <c r="LBN19" s="242"/>
      <c r="LBO19" s="242"/>
      <c r="LBP19" s="242"/>
      <c r="LBQ19" s="242"/>
      <c r="LBR19" s="242"/>
      <c r="LBS19" s="242"/>
      <c r="LBT19" s="242"/>
      <c r="LBU19" s="242"/>
      <c r="LBV19" s="242"/>
      <c r="LBW19" s="242"/>
      <c r="LBX19" s="242"/>
      <c r="LBY19" s="242"/>
      <c r="LBZ19" s="242"/>
      <c r="LCA19" s="242"/>
      <c r="LCB19" s="242"/>
      <c r="LCC19" s="242"/>
      <c r="LCD19" s="242"/>
      <c r="LCE19" s="242"/>
      <c r="LCF19" s="242"/>
      <c r="LCG19" s="242"/>
      <c r="LCH19" s="242"/>
      <c r="LCI19" s="242"/>
      <c r="LCJ19" s="242"/>
      <c r="LCK19" s="242"/>
      <c r="LCL19" s="242"/>
      <c r="LCM19" s="242"/>
      <c r="LCN19" s="242"/>
      <c r="LCO19" s="242"/>
      <c r="LCP19" s="242"/>
      <c r="LCQ19" s="242"/>
      <c r="LCR19" s="242"/>
      <c r="LCS19" s="242"/>
      <c r="LCT19" s="242"/>
      <c r="LCU19" s="242"/>
      <c r="LCV19" s="242"/>
      <c r="LCW19" s="242"/>
      <c r="LCX19" s="242"/>
      <c r="LCY19" s="242"/>
      <c r="LCZ19" s="242"/>
      <c r="LDA19" s="242"/>
      <c r="LDB19" s="242"/>
      <c r="LDC19" s="242"/>
      <c r="LDD19" s="242"/>
      <c r="LDE19" s="242"/>
      <c r="LDF19" s="242"/>
      <c r="LDG19" s="242"/>
      <c r="LDH19" s="242"/>
      <c r="LDI19" s="242"/>
      <c r="LDJ19" s="242"/>
      <c r="LDK19" s="242"/>
      <c r="LDL19" s="242"/>
      <c r="LDM19" s="242"/>
      <c r="LDN19" s="242"/>
      <c r="LDO19" s="242"/>
      <c r="LDP19" s="242"/>
      <c r="LDQ19" s="242"/>
      <c r="LDR19" s="242"/>
      <c r="LDS19" s="242"/>
      <c r="LDT19" s="242"/>
      <c r="LDU19" s="242"/>
      <c r="LDV19" s="242"/>
      <c r="LDW19" s="242"/>
      <c r="LDX19" s="242"/>
      <c r="LDY19" s="242"/>
      <c r="LDZ19" s="242"/>
      <c r="LEA19" s="242"/>
      <c r="LEB19" s="242"/>
      <c r="LEC19" s="242"/>
      <c r="LED19" s="242"/>
      <c r="LEE19" s="242"/>
      <c r="LEF19" s="242"/>
      <c r="LEG19" s="242"/>
      <c r="LEH19" s="242"/>
      <c r="LEI19" s="242"/>
      <c r="LEJ19" s="242"/>
      <c r="LEK19" s="242"/>
      <c r="LEL19" s="242"/>
      <c r="LEM19" s="242"/>
      <c r="LEN19" s="242"/>
      <c r="LEO19" s="242"/>
      <c r="LEP19" s="242"/>
      <c r="LEQ19" s="242"/>
      <c r="LER19" s="242"/>
      <c r="LES19" s="242"/>
      <c r="LET19" s="242"/>
      <c r="LEU19" s="242"/>
      <c r="LEV19" s="242"/>
      <c r="LEW19" s="242"/>
      <c r="LEX19" s="242"/>
      <c r="LEY19" s="242"/>
      <c r="LEZ19" s="242"/>
      <c r="LFA19" s="242"/>
      <c r="LFB19" s="242"/>
      <c r="LFC19" s="242"/>
      <c r="LFD19" s="242"/>
      <c r="LFE19" s="242"/>
      <c r="LFF19" s="242"/>
      <c r="LFG19" s="242"/>
      <c r="LFH19" s="242"/>
      <c r="LFI19" s="242"/>
      <c r="LFJ19" s="242"/>
      <c r="LFK19" s="242"/>
      <c r="LFL19" s="242"/>
      <c r="LFM19" s="242"/>
      <c r="LFN19" s="242"/>
      <c r="LFO19" s="242"/>
      <c r="LFP19" s="242"/>
      <c r="LFQ19" s="242"/>
      <c r="LFR19" s="242"/>
      <c r="LFS19" s="242"/>
      <c r="LFT19" s="242"/>
      <c r="LFU19" s="242"/>
      <c r="LFV19" s="242"/>
      <c r="LFW19" s="242"/>
      <c r="LFX19" s="242"/>
      <c r="LFY19" s="242"/>
      <c r="LFZ19" s="242"/>
      <c r="LGA19" s="242"/>
      <c r="LGB19" s="242"/>
      <c r="LGC19" s="242"/>
      <c r="LGD19" s="242"/>
      <c r="LGE19" s="242"/>
      <c r="LGF19" s="242"/>
      <c r="LGG19" s="242"/>
      <c r="LGH19" s="242"/>
      <c r="LGI19" s="242"/>
      <c r="LGJ19" s="242"/>
      <c r="LGK19" s="242"/>
      <c r="LGL19" s="242"/>
      <c r="LGM19" s="242"/>
      <c r="LGN19" s="242"/>
      <c r="LGO19" s="242"/>
      <c r="LGP19" s="242"/>
      <c r="LGQ19" s="242"/>
      <c r="LGR19" s="242"/>
      <c r="LGS19" s="242"/>
      <c r="LGT19" s="242"/>
      <c r="LGU19" s="242"/>
      <c r="LGV19" s="242"/>
      <c r="LGW19" s="242"/>
      <c r="LGX19" s="242"/>
      <c r="LGY19" s="242"/>
      <c r="LGZ19" s="242"/>
      <c r="LHA19" s="242"/>
      <c r="LHB19" s="242"/>
      <c r="LHC19" s="242"/>
      <c r="LHD19" s="242"/>
      <c r="LHE19" s="242"/>
      <c r="LHF19" s="242"/>
      <c r="LHG19" s="242"/>
      <c r="LHH19" s="242"/>
      <c r="LHI19" s="242"/>
      <c r="LHJ19" s="242"/>
      <c r="LHK19" s="242"/>
      <c r="LHL19" s="242"/>
      <c r="LHM19" s="242"/>
      <c r="LHN19" s="242"/>
      <c r="LHO19" s="242"/>
      <c r="LHP19" s="242"/>
      <c r="LHQ19" s="242"/>
      <c r="LHR19" s="242"/>
      <c r="LHS19" s="242"/>
      <c r="LHT19" s="242"/>
      <c r="LHU19" s="242"/>
      <c r="LHV19" s="242"/>
      <c r="LHW19" s="242"/>
      <c r="LHX19" s="242"/>
      <c r="LHY19" s="242"/>
      <c r="LHZ19" s="242"/>
      <c r="LIA19" s="242"/>
      <c r="LIB19" s="242"/>
      <c r="LIC19" s="242"/>
      <c r="LID19" s="242"/>
      <c r="LIE19" s="242"/>
      <c r="LIF19" s="242"/>
      <c r="LIG19" s="242"/>
      <c r="LIH19" s="242"/>
      <c r="LII19" s="242"/>
      <c r="LIJ19" s="242"/>
      <c r="LIK19" s="242"/>
      <c r="LIL19" s="242"/>
      <c r="LIM19" s="242"/>
      <c r="LIN19" s="242"/>
      <c r="LIO19" s="242"/>
      <c r="LIP19" s="242"/>
      <c r="LIQ19" s="242"/>
      <c r="LIR19" s="242"/>
      <c r="LIS19" s="242"/>
      <c r="LIT19" s="242"/>
      <c r="LIU19" s="242"/>
      <c r="LIV19" s="242"/>
      <c r="LIW19" s="242"/>
      <c r="LIX19" s="242"/>
      <c r="LIY19" s="242"/>
      <c r="LIZ19" s="242"/>
      <c r="LJA19" s="242"/>
      <c r="LJB19" s="242"/>
      <c r="LJC19" s="242"/>
      <c r="LJD19" s="242"/>
      <c r="LJE19" s="242"/>
      <c r="LJF19" s="242"/>
      <c r="LJG19" s="242"/>
      <c r="LJH19" s="242"/>
      <c r="LJI19" s="242"/>
      <c r="LJJ19" s="242"/>
      <c r="LJK19" s="242"/>
      <c r="LJL19" s="242"/>
      <c r="LJM19" s="242"/>
      <c r="LJN19" s="242"/>
      <c r="LJO19" s="242"/>
      <c r="LJP19" s="242"/>
      <c r="LJQ19" s="242"/>
      <c r="LJR19" s="242"/>
      <c r="LJS19" s="242"/>
      <c r="LJT19" s="242"/>
      <c r="LJU19" s="242"/>
      <c r="LJV19" s="242"/>
      <c r="LJW19" s="242"/>
      <c r="LJX19" s="242"/>
      <c r="LJY19" s="242"/>
      <c r="LJZ19" s="242"/>
      <c r="LKA19" s="242"/>
      <c r="LKB19" s="242"/>
      <c r="LKC19" s="242"/>
      <c r="LKD19" s="242"/>
      <c r="LKE19" s="242"/>
      <c r="LKF19" s="242"/>
      <c r="LKG19" s="242"/>
      <c r="LKH19" s="242"/>
      <c r="LKI19" s="242"/>
      <c r="LKJ19" s="242"/>
      <c r="LKK19" s="242"/>
      <c r="LKL19" s="242"/>
      <c r="LKM19" s="242"/>
      <c r="LKN19" s="242"/>
      <c r="LKO19" s="242"/>
      <c r="LKP19" s="242"/>
      <c r="LKQ19" s="242"/>
      <c r="LKR19" s="242"/>
      <c r="LKS19" s="242"/>
      <c r="LKT19" s="242"/>
      <c r="LKU19" s="242"/>
      <c r="LKV19" s="242"/>
      <c r="LKW19" s="242"/>
      <c r="LKX19" s="242"/>
      <c r="LKY19" s="242"/>
      <c r="LKZ19" s="242"/>
      <c r="LLA19" s="242"/>
      <c r="LLB19" s="242"/>
      <c r="LLC19" s="242"/>
      <c r="LLD19" s="242"/>
      <c r="LLE19" s="242"/>
      <c r="LLF19" s="242"/>
      <c r="LLG19" s="242"/>
      <c r="LLH19" s="242"/>
      <c r="LLI19" s="242"/>
      <c r="LLJ19" s="242"/>
      <c r="LLK19" s="242"/>
      <c r="LLL19" s="242"/>
      <c r="LLM19" s="242"/>
      <c r="LLN19" s="242"/>
      <c r="LLO19" s="242"/>
      <c r="LLP19" s="242"/>
      <c r="LLQ19" s="242"/>
      <c r="LLR19" s="242"/>
      <c r="LLS19" s="242"/>
      <c r="LLT19" s="242"/>
      <c r="LLU19" s="242"/>
      <c r="LLV19" s="242"/>
      <c r="LLW19" s="242"/>
      <c r="LLX19" s="242"/>
      <c r="LLY19" s="242"/>
      <c r="LLZ19" s="242"/>
      <c r="LMA19" s="242"/>
      <c r="LMB19" s="242"/>
      <c r="LMC19" s="242"/>
      <c r="LMD19" s="242"/>
      <c r="LME19" s="242"/>
      <c r="LMF19" s="242"/>
      <c r="LMG19" s="242"/>
      <c r="LMH19" s="242"/>
      <c r="LMI19" s="242"/>
      <c r="LMJ19" s="242"/>
      <c r="LMK19" s="242"/>
      <c r="LML19" s="242"/>
      <c r="LMM19" s="242"/>
      <c r="LMN19" s="242"/>
      <c r="LMO19" s="242"/>
      <c r="LMP19" s="242"/>
      <c r="LMQ19" s="242"/>
      <c r="LMR19" s="242"/>
      <c r="LMS19" s="242"/>
      <c r="LMT19" s="242"/>
      <c r="LMU19" s="242"/>
      <c r="LMV19" s="242"/>
      <c r="LMW19" s="242"/>
      <c r="LMX19" s="242"/>
      <c r="LMY19" s="242"/>
      <c r="LMZ19" s="242"/>
      <c r="LNA19" s="242"/>
      <c r="LNB19" s="242"/>
      <c r="LNC19" s="242"/>
      <c r="LND19" s="242"/>
      <c r="LNE19" s="242"/>
      <c r="LNF19" s="242"/>
      <c r="LNG19" s="242"/>
      <c r="LNH19" s="242"/>
      <c r="LNI19" s="242"/>
      <c r="LNJ19" s="242"/>
      <c r="LNK19" s="242"/>
      <c r="LNL19" s="242"/>
      <c r="LNM19" s="242"/>
      <c r="LNN19" s="242"/>
      <c r="LNO19" s="242"/>
      <c r="LNP19" s="242"/>
      <c r="LNQ19" s="242"/>
      <c r="LNR19" s="242"/>
      <c r="LNS19" s="242"/>
      <c r="LNT19" s="242"/>
      <c r="LNU19" s="242"/>
      <c r="LNV19" s="242"/>
      <c r="LNW19" s="242"/>
      <c r="LNX19" s="242"/>
      <c r="LNY19" s="242"/>
      <c r="LNZ19" s="242"/>
      <c r="LOA19" s="242"/>
      <c r="LOB19" s="242"/>
      <c r="LOC19" s="242"/>
      <c r="LOD19" s="242"/>
      <c r="LOE19" s="242"/>
      <c r="LOF19" s="242"/>
      <c r="LOG19" s="242"/>
      <c r="LOH19" s="242"/>
      <c r="LOI19" s="242"/>
      <c r="LOJ19" s="242"/>
      <c r="LOK19" s="242"/>
      <c r="LOL19" s="242"/>
      <c r="LOM19" s="242"/>
      <c r="LON19" s="242"/>
      <c r="LOO19" s="242"/>
      <c r="LOP19" s="242"/>
      <c r="LOQ19" s="242"/>
      <c r="LOR19" s="242"/>
      <c r="LOS19" s="242"/>
      <c r="LOT19" s="242"/>
      <c r="LOU19" s="242"/>
      <c r="LOV19" s="242"/>
      <c r="LOW19" s="242"/>
      <c r="LOX19" s="242"/>
      <c r="LOY19" s="242"/>
      <c r="LOZ19" s="242"/>
      <c r="LPA19" s="242"/>
      <c r="LPB19" s="242"/>
      <c r="LPC19" s="242"/>
      <c r="LPD19" s="242"/>
      <c r="LPE19" s="242"/>
      <c r="LPF19" s="242"/>
      <c r="LPG19" s="242"/>
      <c r="LPH19" s="242"/>
      <c r="LPI19" s="242"/>
      <c r="LPJ19" s="242"/>
      <c r="LPK19" s="242"/>
      <c r="LPL19" s="242"/>
      <c r="LPM19" s="242"/>
      <c r="LPN19" s="242"/>
      <c r="LPO19" s="242"/>
      <c r="LPP19" s="242"/>
      <c r="LPQ19" s="242"/>
      <c r="LPR19" s="242"/>
      <c r="LPS19" s="242"/>
      <c r="LPT19" s="242"/>
      <c r="LPU19" s="242"/>
      <c r="LPV19" s="242"/>
      <c r="LPW19" s="242"/>
      <c r="LPX19" s="242"/>
      <c r="LPY19" s="242"/>
      <c r="LPZ19" s="242"/>
      <c r="LQA19" s="242"/>
      <c r="LQB19" s="242"/>
      <c r="LQC19" s="242"/>
      <c r="LQD19" s="242"/>
      <c r="LQE19" s="242"/>
      <c r="LQF19" s="242"/>
      <c r="LQG19" s="242"/>
      <c r="LQH19" s="242"/>
      <c r="LQI19" s="242"/>
      <c r="LQJ19" s="242"/>
      <c r="LQK19" s="242"/>
      <c r="LQL19" s="242"/>
      <c r="LQM19" s="242"/>
      <c r="LQN19" s="242"/>
      <c r="LQO19" s="242"/>
      <c r="LQP19" s="242"/>
      <c r="LQQ19" s="242"/>
      <c r="LQR19" s="242"/>
      <c r="LQS19" s="242"/>
      <c r="LQT19" s="242"/>
      <c r="LQU19" s="242"/>
      <c r="LQV19" s="242"/>
      <c r="LQW19" s="242"/>
      <c r="LQX19" s="242"/>
      <c r="LQY19" s="242"/>
      <c r="LQZ19" s="242"/>
      <c r="LRA19" s="242"/>
      <c r="LRB19" s="242"/>
      <c r="LRC19" s="242"/>
      <c r="LRD19" s="242"/>
      <c r="LRE19" s="242"/>
      <c r="LRF19" s="242"/>
      <c r="LRG19" s="242"/>
      <c r="LRH19" s="242"/>
      <c r="LRI19" s="242"/>
      <c r="LRJ19" s="242"/>
      <c r="LRK19" s="242"/>
      <c r="LRL19" s="242"/>
      <c r="LRM19" s="242"/>
      <c r="LRN19" s="242"/>
      <c r="LRO19" s="242"/>
      <c r="LRP19" s="242"/>
      <c r="LRQ19" s="242"/>
      <c r="LRR19" s="242"/>
      <c r="LRS19" s="242"/>
      <c r="LRT19" s="242"/>
      <c r="LRU19" s="242"/>
      <c r="LRV19" s="242"/>
      <c r="LRW19" s="242"/>
      <c r="LRX19" s="242"/>
      <c r="LRY19" s="242"/>
      <c r="LRZ19" s="242"/>
      <c r="LSA19" s="242"/>
      <c r="LSB19" s="242"/>
      <c r="LSC19" s="242"/>
      <c r="LSD19" s="242"/>
      <c r="LSE19" s="242"/>
      <c r="LSF19" s="242"/>
      <c r="LSG19" s="242"/>
      <c r="LSH19" s="242"/>
      <c r="LSI19" s="242"/>
      <c r="LSJ19" s="242"/>
      <c r="LSK19" s="242"/>
      <c r="LSL19" s="242"/>
      <c r="LSM19" s="242"/>
      <c r="LSN19" s="242"/>
      <c r="LSO19" s="242"/>
      <c r="LSP19" s="242"/>
      <c r="LSQ19" s="242"/>
      <c r="LSR19" s="242"/>
      <c r="LSS19" s="242"/>
      <c r="LST19" s="242"/>
      <c r="LSU19" s="242"/>
      <c r="LSV19" s="242"/>
      <c r="LSW19" s="242"/>
      <c r="LSX19" s="242"/>
      <c r="LSY19" s="242"/>
      <c r="LSZ19" s="242"/>
      <c r="LTA19" s="242"/>
      <c r="LTB19" s="242"/>
      <c r="LTC19" s="242"/>
      <c r="LTD19" s="242"/>
      <c r="LTE19" s="242"/>
      <c r="LTF19" s="242"/>
      <c r="LTG19" s="242"/>
      <c r="LTH19" s="242"/>
      <c r="LTI19" s="242"/>
      <c r="LTJ19" s="242"/>
      <c r="LTK19" s="242"/>
      <c r="LTL19" s="242"/>
      <c r="LTM19" s="242"/>
      <c r="LTN19" s="242"/>
      <c r="LTO19" s="242"/>
      <c r="LTP19" s="242"/>
      <c r="LTQ19" s="242"/>
      <c r="LTR19" s="242"/>
      <c r="LTS19" s="242"/>
      <c r="LTT19" s="242"/>
      <c r="LTU19" s="242"/>
      <c r="LTV19" s="242"/>
      <c r="LTW19" s="242"/>
      <c r="LTX19" s="242"/>
      <c r="LTY19" s="242"/>
      <c r="LTZ19" s="242"/>
      <c r="LUA19" s="242"/>
      <c r="LUB19" s="242"/>
      <c r="LUC19" s="242"/>
      <c r="LUD19" s="242"/>
      <c r="LUE19" s="242"/>
      <c r="LUF19" s="242"/>
      <c r="LUG19" s="242"/>
      <c r="LUH19" s="242"/>
      <c r="LUI19" s="242"/>
      <c r="LUJ19" s="242"/>
      <c r="LUK19" s="242"/>
      <c r="LUL19" s="242"/>
      <c r="LUM19" s="242"/>
      <c r="LUN19" s="242"/>
      <c r="LUO19" s="242"/>
      <c r="LUP19" s="242"/>
      <c r="LUQ19" s="242"/>
      <c r="LUR19" s="242"/>
      <c r="LUS19" s="242"/>
      <c r="LUT19" s="242"/>
      <c r="LUU19" s="242"/>
      <c r="LUV19" s="242"/>
      <c r="LUW19" s="242"/>
      <c r="LUX19" s="242"/>
      <c r="LUY19" s="242"/>
      <c r="LUZ19" s="242"/>
      <c r="LVA19" s="242"/>
      <c r="LVB19" s="242"/>
      <c r="LVC19" s="242"/>
      <c r="LVD19" s="242"/>
      <c r="LVE19" s="242"/>
      <c r="LVF19" s="242"/>
      <c r="LVG19" s="242"/>
      <c r="LVH19" s="242"/>
      <c r="LVI19" s="242"/>
      <c r="LVJ19" s="242"/>
      <c r="LVK19" s="242"/>
      <c r="LVL19" s="242"/>
      <c r="LVM19" s="242"/>
      <c r="LVN19" s="242"/>
      <c r="LVO19" s="242"/>
      <c r="LVP19" s="242"/>
      <c r="LVQ19" s="242"/>
      <c r="LVR19" s="242"/>
      <c r="LVS19" s="242"/>
      <c r="LVT19" s="242"/>
      <c r="LVU19" s="242"/>
      <c r="LVV19" s="242"/>
      <c r="LVW19" s="242"/>
      <c r="LVX19" s="242"/>
      <c r="LVY19" s="242"/>
      <c r="LVZ19" s="242"/>
      <c r="LWA19" s="242"/>
      <c r="LWB19" s="242"/>
      <c r="LWC19" s="242"/>
      <c r="LWD19" s="242"/>
      <c r="LWE19" s="242"/>
      <c r="LWF19" s="242"/>
      <c r="LWG19" s="242"/>
      <c r="LWH19" s="242"/>
      <c r="LWI19" s="242"/>
      <c r="LWJ19" s="242"/>
      <c r="LWK19" s="242"/>
      <c r="LWL19" s="242"/>
      <c r="LWM19" s="242"/>
      <c r="LWN19" s="242"/>
      <c r="LWO19" s="242"/>
      <c r="LWP19" s="242"/>
      <c r="LWQ19" s="242"/>
      <c r="LWR19" s="242"/>
      <c r="LWS19" s="242"/>
      <c r="LWT19" s="242"/>
      <c r="LWU19" s="242"/>
      <c r="LWV19" s="242"/>
      <c r="LWW19" s="242"/>
      <c r="LWX19" s="242"/>
      <c r="LWY19" s="242"/>
      <c r="LWZ19" s="242"/>
      <c r="LXA19" s="242"/>
      <c r="LXB19" s="242"/>
      <c r="LXC19" s="242"/>
      <c r="LXD19" s="242"/>
      <c r="LXE19" s="242"/>
      <c r="LXF19" s="242"/>
      <c r="LXG19" s="242"/>
      <c r="LXH19" s="242"/>
      <c r="LXI19" s="242"/>
      <c r="LXJ19" s="242"/>
      <c r="LXK19" s="242"/>
      <c r="LXL19" s="242"/>
      <c r="LXM19" s="242"/>
      <c r="LXN19" s="242"/>
      <c r="LXO19" s="242"/>
      <c r="LXP19" s="242"/>
      <c r="LXQ19" s="242"/>
      <c r="LXR19" s="242"/>
      <c r="LXS19" s="242"/>
      <c r="LXT19" s="242"/>
      <c r="LXU19" s="242"/>
      <c r="LXV19" s="242"/>
      <c r="LXW19" s="242"/>
      <c r="LXX19" s="242"/>
      <c r="LXY19" s="242"/>
      <c r="LXZ19" s="242"/>
      <c r="LYA19" s="242"/>
      <c r="LYB19" s="242"/>
      <c r="LYC19" s="242"/>
      <c r="LYD19" s="242"/>
      <c r="LYE19" s="242"/>
      <c r="LYF19" s="242"/>
      <c r="LYG19" s="242"/>
      <c r="LYH19" s="242"/>
      <c r="LYI19" s="242"/>
      <c r="LYJ19" s="242"/>
      <c r="LYK19" s="242"/>
      <c r="LYL19" s="242"/>
      <c r="LYM19" s="242"/>
      <c r="LYN19" s="242"/>
      <c r="LYO19" s="242"/>
      <c r="LYP19" s="242"/>
      <c r="LYQ19" s="242"/>
      <c r="LYR19" s="242"/>
      <c r="LYS19" s="242"/>
      <c r="LYT19" s="242"/>
      <c r="LYU19" s="242"/>
      <c r="LYV19" s="242"/>
      <c r="LYW19" s="242"/>
      <c r="LYX19" s="242"/>
      <c r="LYY19" s="242"/>
      <c r="LYZ19" s="242"/>
      <c r="LZA19" s="242"/>
      <c r="LZB19" s="242"/>
      <c r="LZC19" s="242"/>
      <c r="LZD19" s="242"/>
      <c r="LZE19" s="242"/>
      <c r="LZF19" s="242"/>
      <c r="LZG19" s="242"/>
      <c r="LZH19" s="242"/>
      <c r="LZI19" s="242"/>
      <c r="LZJ19" s="242"/>
      <c r="LZK19" s="242"/>
      <c r="LZL19" s="242"/>
      <c r="LZM19" s="242"/>
      <c r="LZN19" s="242"/>
      <c r="LZO19" s="242"/>
      <c r="LZP19" s="242"/>
      <c r="LZQ19" s="242"/>
      <c r="LZR19" s="242"/>
      <c r="LZS19" s="242"/>
      <c r="LZT19" s="242"/>
      <c r="LZU19" s="242"/>
      <c r="LZV19" s="242"/>
      <c r="LZW19" s="242"/>
      <c r="LZX19" s="242"/>
      <c r="LZY19" s="242"/>
      <c r="LZZ19" s="242"/>
      <c r="MAA19" s="242"/>
      <c r="MAB19" s="242"/>
      <c r="MAC19" s="242"/>
      <c r="MAD19" s="242"/>
      <c r="MAE19" s="242"/>
      <c r="MAF19" s="242"/>
      <c r="MAG19" s="242"/>
      <c r="MAH19" s="242"/>
      <c r="MAI19" s="242"/>
      <c r="MAJ19" s="242"/>
      <c r="MAK19" s="242"/>
      <c r="MAL19" s="242"/>
      <c r="MAM19" s="242"/>
      <c r="MAN19" s="242"/>
      <c r="MAO19" s="242"/>
      <c r="MAP19" s="242"/>
      <c r="MAQ19" s="242"/>
      <c r="MAR19" s="242"/>
      <c r="MAS19" s="242"/>
      <c r="MAT19" s="242"/>
      <c r="MAU19" s="242"/>
      <c r="MAV19" s="242"/>
      <c r="MAW19" s="242"/>
      <c r="MAX19" s="242"/>
      <c r="MAY19" s="242"/>
      <c r="MAZ19" s="242"/>
      <c r="MBA19" s="242"/>
      <c r="MBB19" s="242"/>
      <c r="MBC19" s="242"/>
      <c r="MBD19" s="242"/>
      <c r="MBE19" s="242"/>
      <c r="MBF19" s="242"/>
      <c r="MBG19" s="242"/>
      <c r="MBH19" s="242"/>
      <c r="MBI19" s="242"/>
      <c r="MBJ19" s="242"/>
      <c r="MBK19" s="242"/>
      <c r="MBL19" s="242"/>
      <c r="MBM19" s="242"/>
      <c r="MBN19" s="242"/>
      <c r="MBO19" s="242"/>
      <c r="MBP19" s="242"/>
      <c r="MBQ19" s="242"/>
      <c r="MBR19" s="242"/>
      <c r="MBS19" s="242"/>
      <c r="MBT19" s="242"/>
      <c r="MBU19" s="242"/>
      <c r="MBV19" s="242"/>
      <c r="MBW19" s="242"/>
      <c r="MBX19" s="242"/>
      <c r="MBY19" s="242"/>
      <c r="MBZ19" s="242"/>
      <c r="MCA19" s="242"/>
      <c r="MCB19" s="242"/>
      <c r="MCC19" s="242"/>
      <c r="MCD19" s="242"/>
      <c r="MCE19" s="242"/>
      <c r="MCF19" s="242"/>
      <c r="MCG19" s="242"/>
      <c r="MCH19" s="242"/>
      <c r="MCI19" s="242"/>
      <c r="MCJ19" s="242"/>
      <c r="MCK19" s="242"/>
      <c r="MCL19" s="242"/>
      <c r="MCM19" s="242"/>
      <c r="MCN19" s="242"/>
      <c r="MCO19" s="242"/>
      <c r="MCP19" s="242"/>
      <c r="MCQ19" s="242"/>
      <c r="MCR19" s="242"/>
      <c r="MCS19" s="242"/>
      <c r="MCT19" s="242"/>
      <c r="MCU19" s="242"/>
      <c r="MCV19" s="242"/>
      <c r="MCW19" s="242"/>
      <c r="MCX19" s="242"/>
      <c r="MCY19" s="242"/>
      <c r="MCZ19" s="242"/>
      <c r="MDA19" s="242"/>
      <c r="MDB19" s="242"/>
      <c r="MDC19" s="242"/>
      <c r="MDD19" s="242"/>
      <c r="MDE19" s="242"/>
      <c r="MDF19" s="242"/>
      <c r="MDG19" s="242"/>
      <c r="MDH19" s="242"/>
      <c r="MDI19" s="242"/>
      <c r="MDJ19" s="242"/>
      <c r="MDK19" s="242"/>
      <c r="MDL19" s="242"/>
      <c r="MDM19" s="242"/>
      <c r="MDN19" s="242"/>
      <c r="MDO19" s="242"/>
      <c r="MDP19" s="242"/>
      <c r="MDQ19" s="242"/>
      <c r="MDR19" s="242"/>
      <c r="MDS19" s="242"/>
      <c r="MDT19" s="242"/>
      <c r="MDU19" s="242"/>
      <c r="MDV19" s="242"/>
      <c r="MDW19" s="242"/>
      <c r="MDX19" s="242"/>
      <c r="MDY19" s="242"/>
      <c r="MDZ19" s="242"/>
      <c r="MEA19" s="242"/>
      <c r="MEB19" s="242"/>
      <c r="MEC19" s="242"/>
      <c r="MED19" s="242"/>
      <c r="MEE19" s="242"/>
      <c r="MEF19" s="242"/>
      <c r="MEG19" s="242"/>
      <c r="MEH19" s="242"/>
      <c r="MEI19" s="242"/>
      <c r="MEJ19" s="242"/>
      <c r="MEK19" s="242"/>
      <c r="MEL19" s="242"/>
      <c r="MEM19" s="242"/>
      <c r="MEN19" s="242"/>
      <c r="MEO19" s="242"/>
      <c r="MEP19" s="242"/>
      <c r="MEQ19" s="242"/>
      <c r="MER19" s="242"/>
      <c r="MES19" s="242"/>
      <c r="MET19" s="242"/>
      <c r="MEU19" s="242"/>
      <c r="MEV19" s="242"/>
      <c r="MEW19" s="242"/>
      <c r="MEX19" s="242"/>
      <c r="MEY19" s="242"/>
      <c r="MEZ19" s="242"/>
      <c r="MFA19" s="242"/>
      <c r="MFB19" s="242"/>
      <c r="MFC19" s="242"/>
      <c r="MFD19" s="242"/>
      <c r="MFE19" s="242"/>
      <c r="MFF19" s="242"/>
      <c r="MFG19" s="242"/>
      <c r="MFH19" s="242"/>
      <c r="MFI19" s="242"/>
      <c r="MFJ19" s="242"/>
      <c r="MFK19" s="242"/>
      <c r="MFL19" s="242"/>
      <c r="MFM19" s="242"/>
      <c r="MFN19" s="242"/>
      <c r="MFO19" s="242"/>
      <c r="MFP19" s="242"/>
      <c r="MFQ19" s="242"/>
      <c r="MFR19" s="242"/>
      <c r="MFS19" s="242"/>
      <c r="MFT19" s="242"/>
      <c r="MFU19" s="242"/>
      <c r="MFV19" s="242"/>
      <c r="MFW19" s="242"/>
      <c r="MFX19" s="242"/>
      <c r="MFY19" s="242"/>
      <c r="MFZ19" s="242"/>
      <c r="MGA19" s="242"/>
      <c r="MGB19" s="242"/>
      <c r="MGC19" s="242"/>
      <c r="MGD19" s="242"/>
      <c r="MGE19" s="242"/>
      <c r="MGF19" s="242"/>
      <c r="MGG19" s="242"/>
      <c r="MGH19" s="242"/>
      <c r="MGI19" s="242"/>
      <c r="MGJ19" s="242"/>
      <c r="MGK19" s="242"/>
      <c r="MGL19" s="242"/>
      <c r="MGM19" s="242"/>
      <c r="MGN19" s="242"/>
      <c r="MGO19" s="242"/>
      <c r="MGP19" s="242"/>
      <c r="MGQ19" s="242"/>
      <c r="MGR19" s="242"/>
      <c r="MGS19" s="242"/>
      <c r="MGT19" s="242"/>
      <c r="MGU19" s="242"/>
      <c r="MGV19" s="242"/>
      <c r="MGW19" s="242"/>
      <c r="MGX19" s="242"/>
      <c r="MGY19" s="242"/>
      <c r="MGZ19" s="242"/>
      <c r="MHA19" s="242"/>
      <c r="MHB19" s="242"/>
      <c r="MHC19" s="242"/>
      <c r="MHD19" s="242"/>
      <c r="MHE19" s="242"/>
      <c r="MHF19" s="242"/>
      <c r="MHG19" s="242"/>
      <c r="MHH19" s="242"/>
      <c r="MHI19" s="242"/>
      <c r="MHJ19" s="242"/>
      <c r="MHK19" s="242"/>
      <c r="MHL19" s="242"/>
      <c r="MHM19" s="242"/>
      <c r="MHN19" s="242"/>
      <c r="MHO19" s="242"/>
      <c r="MHP19" s="242"/>
      <c r="MHQ19" s="242"/>
      <c r="MHR19" s="242"/>
      <c r="MHS19" s="242"/>
      <c r="MHT19" s="242"/>
      <c r="MHU19" s="242"/>
      <c r="MHV19" s="242"/>
      <c r="MHW19" s="242"/>
      <c r="MHX19" s="242"/>
      <c r="MHY19" s="242"/>
      <c r="MHZ19" s="242"/>
      <c r="MIA19" s="242"/>
      <c r="MIB19" s="242"/>
      <c r="MIC19" s="242"/>
      <c r="MID19" s="242"/>
      <c r="MIE19" s="242"/>
      <c r="MIF19" s="242"/>
      <c r="MIG19" s="242"/>
      <c r="MIH19" s="242"/>
      <c r="MII19" s="242"/>
      <c r="MIJ19" s="242"/>
      <c r="MIK19" s="242"/>
      <c r="MIL19" s="242"/>
      <c r="MIM19" s="242"/>
      <c r="MIN19" s="242"/>
      <c r="MIO19" s="242"/>
      <c r="MIP19" s="242"/>
      <c r="MIQ19" s="242"/>
      <c r="MIR19" s="242"/>
      <c r="MIS19" s="242"/>
      <c r="MIT19" s="242"/>
      <c r="MIU19" s="242"/>
      <c r="MIV19" s="242"/>
      <c r="MIW19" s="242"/>
      <c r="MIX19" s="242"/>
      <c r="MIY19" s="242"/>
      <c r="MIZ19" s="242"/>
      <c r="MJA19" s="242"/>
      <c r="MJB19" s="242"/>
      <c r="MJC19" s="242"/>
      <c r="MJD19" s="242"/>
      <c r="MJE19" s="242"/>
      <c r="MJF19" s="242"/>
      <c r="MJG19" s="242"/>
      <c r="MJH19" s="242"/>
      <c r="MJI19" s="242"/>
      <c r="MJJ19" s="242"/>
      <c r="MJK19" s="242"/>
      <c r="MJL19" s="242"/>
      <c r="MJM19" s="242"/>
      <c r="MJN19" s="242"/>
      <c r="MJO19" s="242"/>
      <c r="MJP19" s="242"/>
      <c r="MJQ19" s="242"/>
      <c r="MJR19" s="242"/>
      <c r="MJS19" s="242"/>
      <c r="MJT19" s="242"/>
      <c r="MJU19" s="242"/>
      <c r="MJV19" s="242"/>
      <c r="MJW19" s="242"/>
      <c r="MJX19" s="242"/>
      <c r="MJY19" s="242"/>
      <c r="MJZ19" s="242"/>
      <c r="MKA19" s="242"/>
      <c r="MKB19" s="242"/>
      <c r="MKC19" s="242"/>
      <c r="MKD19" s="242"/>
      <c r="MKE19" s="242"/>
      <c r="MKF19" s="242"/>
      <c r="MKG19" s="242"/>
      <c r="MKH19" s="242"/>
      <c r="MKI19" s="242"/>
      <c r="MKJ19" s="242"/>
      <c r="MKK19" s="242"/>
      <c r="MKL19" s="242"/>
      <c r="MKM19" s="242"/>
      <c r="MKN19" s="242"/>
      <c r="MKO19" s="242"/>
      <c r="MKP19" s="242"/>
      <c r="MKQ19" s="242"/>
      <c r="MKR19" s="242"/>
      <c r="MKS19" s="242"/>
      <c r="MKT19" s="242"/>
      <c r="MKU19" s="242"/>
      <c r="MKV19" s="242"/>
      <c r="MKW19" s="242"/>
      <c r="MKX19" s="242"/>
      <c r="MKY19" s="242"/>
      <c r="MKZ19" s="242"/>
      <c r="MLA19" s="242"/>
      <c r="MLB19" s="242"/>
      <c r="MLC19" s="242"/>
      <c r="MLD19" s="242"/>
      <c r="MLE19" s="242"/>
      <c r="MLF19" s="242"/>
      <c r="MLG19" s="242"/>
      <c r="MLH19" s="242"/>
      <c r="MLI19" s="242"/>
      <c r="MLJ19" s="242"/>
      <c r="MLK19" s="242"/>
      <c r="MLL19" s="242"/>
      <c r="MLM19" s="242"/>
      <c r="MLN19" s="242"/>
      <c r="MLO19" s="242"/>
      <c r="MLP19" s="242"/>
      <c r="MLQ19" s="242"/>
      <c r="MLR19" s="242"/>
      <c r="MLS19" s="242"/>
      <c r="MLT19" s="242"/>
      <c r="MLU19" s="242"/>
      <c r="MLV19" s="242"/>
      <c r="MLW19" s="242"/>
      <c r="MLX19" s="242"/>
      <c r="MLY19" s="242"/>
      <c r="MLZ19" s="242"/>
      <c r="MMA19" s="242"/>
      <c r="MMB19" s="242"/>
      <c r="MMC19" s="242"/>
      <c r="MMD19" s="242"/>
      <c r="MME19" s="242"/>
      <c r="MMF19" s="242"/>
      <c r="MMG19" s="242"/>
      <c r="MMH19" s="242"/>
      <c r="MMI19" s="242"/>
      <c r="MMJ19" s="242"/>
      <c r="MMK19" s="242"/>
      <c r="MML19" s="242"/>
      <c r="MMM19" s="242"/>
      <c r="MMN19" s="242"/>
      <c r="MMO19" s="242"/>
      <c r="MMP19" s="242"/>
      <c r="MMQ19" s="242"/>
      <c r="MMR19" s="242"/>
      <c r="MMS19" s="242"/>
      <c r="MMT19" s="242"/>
      <c r="MMU19" s="242"/>
      <c r="MMV19" s="242"/>
      <c r="MMW19" s="242"/>
      <c r="MMX19" s="242"/>
      <c r="MMY19" s="242"/>
      <c r="MMZ19" s="242"/>
      <c r="MNA19" s="242"/>
      <c r="MNB19" s="242"/>
      <c r="MNC19" s="242"/>
      <c r="MND19" s="242"/>
      <c r="MNE19" s="242"/>
      <c r="MNF19" s="242"/>
      <c r="MNG19" s="242"/>
      <c r="MNH19" s="242"/>
      <c r="MNI19" s="242"/>
      <c r="MNJ19" s="242"/>
      <c r="MNK19" s="242"/>
      <c r="MNL19" s="242"/>
      <c r="MNM19" s="242"/>
      <c r="MNN19" s="242"/>
      <c r="MNO19" s="242"/>
      <c r="MNP19" s="242"/>
      <c r="MNQ19" s="242"/>
      <c r="MNR19" s="242"/>
      <c r="MNS19" s="242"/>
      <c r="MNT19" s="242"/>
      <c r="MNU19" s="242"/>
      <c r="MNV19" s="242"/>
      <c r="MNW19" s="242"/>
      <c r="MNX19" s="242"/>
      <c r="MNY19" s="242"/>
      <c r="MNZ19" s="242"/>
      <c r="MOA19" s="242"/>
      <c r="MOB19" s="242"/>
      <c r="MOC19" s="242"/>
      <c r="MOD19" s="242"/>
      <c r="MOE19" s="242"/>
      <c r="MOF19" s="242"/>
      <c r="MOG19" s="242"/>
      <c r="MOH19" s="242"/>
      <c r="MOI19" s="242"/>
      <c r="MOJ19" s="242"/>
      <c r="MOK19" s="242"/>
      <c r="MOL19" s="242"/>
      <c r="MOM19" s="242"/>
      <c r="MON19" s="242"/>
      <c r="MOO19" s="242"/>
      <c r="MOP19" s="242"/>
      <c r="MOQ19" s="242"/>
      <c r="MOR19" s="242"/>
      <c r="MOS19" s="242"/>
      <c r="MOT19" s="242"/>
      <c r="MOU19" s="242"/>
      <c r="MOV19" s="242"/>
      <c r="MOW19" s="242"/>
      <c r="MOX19" s="242"/>
      <c r="MOY19" s="242"/>
      <c r="MOZ19" s="242"/>
      <c r="MPA19" s="242"/>
      <c r="MPB19" s="242"/>
      <c r="MPC19" s="242"/>
      <c r="MPD19" s="242"/>
      <c r="MPE19" s="242"/>
      <c r="MPF19" s="242"/>
      <c r="MPG19" s="242"/>
      <c r="MPH19" s="242"/>
      <c r="MPI19" s="242"/>
      <c r="MPJ19" s="242"/>
      <c r="MPK19" s="242"/>
      <c r="MPL19" s="242"/>
      <c r="MPM19" s="242"/>
      <c r="MPN19" s="242"/>
      <c r="MPO19" s="242"/>
      <c r="MPP19" s="242"/>
      <c r="MPQ19" s="242"/>
      <c r="MPR19" s="242"/>
      <c r="MPS19" s="242"/>
      <c r="MPT19" s="242"/>
      <c r="MPU19" s="242"/>
      <c r="MPV19" s="242"/>
      <c r="MPW19" s="242"/>
      <c r="MPX19" s="242"/>
      <c r="MPY19" s="242"/>
      <c r="MPZ19" s="242"/>
      <c r="MQA19" s="242"/>
      <c r="MQB19" s="242"/>
      <c r="MQC19" s="242"/>
      <c r="MQD19" s="242"/>
      <c r="MQE19" s="242"/>
      <c r="MQF19" s="242"/>
      <c r="MQG19" s="242"/>
      <c r="MQH19" s="242"/>
      <c r="MQI19" s="242"/>
      <c r="MQJ19" s="242"/>
      <c r="MQK19" s="242"/>
      <c r="MQL19" s="242"/>
      <c r="MQM19" s="242"/>
      <c r="MQN19" s="242"/>
      <c r="MQO19" s="242"/>
      <c r="MQP19" s="242"/>
      <c r="MQQ19" s="242"/>
      <c r="MQR19" s="242"/>
      <c r="MQS19" s="242"/>
      <c r="MQT19" s="242"/>
      <c r="MQU19" s="242"/>
      <c r="MQV19" s="242"/>
      <c r="MQW19" s="242"/>
      <c r="MQX19" s="242"/>
      <c r="MQY19" s="242"/>
      <c r="MQZ19" s="242"/>
      <c r="MRA19" s="242"/>
      <c r="MRB19" s="242"/>
      <c r="MRC19" s="242"/>
      <c r="MRD19" s="242"/>
      <c r="MRE19" s="242"/>
      <c r="MRF19" s="242"/>
      <c r="MRG19" s="242"/>
      <c r="MRH19" s="242"/>
      <c r="MRI19" s="242"/>
      <c r="MRJ19" s="242"/>
      <c r="MRK19" s="242"/>
      <c r="MRL19" s="242"/>
      <c r="MRM19" s="242"/>
      <c r="MRN19" s="242"/>
      <c r="MRO19" s="242"/>
      <c r="MRP19" s="242"/>
      <c r="MRQ19" s="242"/>
      <c r="MRR19" s="242"/>
      <c r="MRS19" s="242"/>
      <c r="MRT19" s="242"/>
      <c r="MRU19" s="242"/>
      <c r="MRV19" s="242"/>
      <c r="MRW19" s="242"/>
      <c r="MRX19" s="242"/>
      <c r="MRY19" s="242"/>
      <c r="MRZ19" s="242"/>
      <c r="MSA19" s="242"/>
      <c r="MSB19" s="242"/>
      <c r="MSC19" s="242"/>
      <c r="MSD19" s="242"/>
      <c r="MSE19" s="242"/>
      <c r="MSF19" s="242"/>
      <c r="MSG19" s="242"/>
      <c r="MSH19" s="242"/>
      <c r="MSI19" s="242"/>
      <c r="MSJ19" s="242"/>
      <c r="MSK19" s="242"/>
      <c r="MSL19" s="242"/>
      <c r="MSM19" s="242"/>
      <c r="MSN19" s="242"/>
      <c r="MSO19" s="242"/>
      <c r="MSP19" s="242"/>
      <c r="MSQ19" s="242"/>
      <c r="MSR19" s="242"/>
      <c r="MSS19" s="242"/>
      <c r="MST19" s="242"/>
      <c r="MSU19" s="242"/>
      <c r="MSV19" s="242"/>
      <c r="MSW19" s="242"/>
      <c r="MSX19" s="242"/>
      <c r="MSY19" s="242"/>
      <c r="MSZ19" s="242"/>
      <c r="MTA19" s="242"/>
      <c r="MTB19" s="242"/>
      <c r="MTC19" s="242"/>
      <c r="MTD19" s="242"/>
      <c r="MTE19" s="242"/>
      <c r="MTF19" s="242"/>
      <c r="MTG19" s="242"/>
      <c r="MTH19" s="242"/>
      <c r="MTI19" s="242"/>
      <c r="MTJ19" s="242"/>
      <c r="MTK19" s="242"/>
      <c r="MTL19" s="242"/>
      <c r="MTM19" s="242"/>
      <c r="MTN19" s="242"/>
      <c r="MTO19" s="242"/>
      <c r="MTP19" s="242"/>
      <c r="MTQ19" s="242"/>
      <c r="MTR19" s="242"/>
      <c r="MTS19" s="242"/>
      <c r="MTT19" s="242"/>
      <c r="MTU19" s="242"/>
      <c r="MTV19" s="242"/>
      <c r="MTW19" s="242"/>
      <c r="MTX19" s="242"/>
      <c r="MTY19" s="242"/>
      <c r="MTZ19" s="242"/>
      <c r="MUA19" s="242"/>
      <c r="MUB19" s="242"/>
      <c r="MUC19" s="242"/>
      <c r="MUD19" s="242"/>
      <c r="MUE19" s="242"/>
      <c r="MUF19" s="242"/>
      <c r="MUG19" s="242"/>
      <c r="MUH19" s="242"/>
      <c r="MUI19" s="242"/>
      <c r="MUJ19" s="242"/>
      <c r="MUK19" s="242"/>
      <c r="MUL19" s="242"/>
      <c r="MUM19" s="242"/>
      <c r="MUN19" s="242"/>
      <c r="MUO19" s="242"/>
      <c r="MUP19" s="242"/>
      <c r="MUQ19" s="242"/>
      <c r="MUR19" s="242"/>
      <c r="MUS19" s="242"/>
      <c r="MUT19" s="242"/>
      <c r="MUU19" s="242"/>
      <c r="MUV19" s="242"/>
      <c r="MUW19" s="242"/>
      <c r="MUX19" s="242"/>
      <c r="MUY19" s="242"/>
      <c r="MUZ19" s="242"/>
      <c r="MVA19" s="242"/>
      <c r="MVB19" s="242"/>
      <c r="MVC19" s="242"/>
      <c r="MVD19" s="242"/>
      <c r="MVE19" s="242"/>
      <c r="MVF19" s="242"/>
      <c r="MVG19" s="242"/>
      <c r="MVH19" s="242"/>
      <c r="MVI19" s="242"/>
      <c r="MVJ19" s="242"/>
      <c r="MVK19" s="242"/>
      <c r="MVL19" s="242"/>
      <c r="MVM19" s="242"/>
      <c r="MVN19" s="242"/>
      <c r="MVO19" s="242"/>
      <c r="MVP19" s="242"/>
      <c r="MVQ19" s="242"/>
      <c r="MVR19" s="242"/>
      <c r="MVS19" s="242"/>
      <c r="MVT19" s="242"/>
      <c r="MVU19" s="242"/>
      <c r="MVV19" s="242"/>
      <c r="MVW19" s="242"/>
      <c r="MVX19" s="242"/>
      <c r="MVY19" s="242"/>
      <c r="MVZ19" s="242"/>
      <c r="MWA19" s="242"/>
      <c r="MWB19" s="242"/>
      <c r="MWC19" s="242"/>
      <c r="MWD19" s="242"/>
      <c r="MWE19" s="242"/>
      <c r="MWF19" s="242"/>
      <c r="MWG19" s="242"/>
      <c r="MWH19" s="242"/>
      <c r="MWI19" s="242"/>
      <c r="MWJ19" s="242"/>
      <c r="MWK19" s="242"/>
      <c r="MWL19" s="242"/>
      <c r="MWM19" s="242"/>
      <c r="MWN19" s="242"/>
      <c r="MWO19" s="242"/>
      <c r="MWP19" s="242"/>
      <c r="MWQ19" s="242"/>
      <c r="MWR19" s="242"/>
      <c r="MWS19" s="242"/>
      <c r="MWT19" s="242"/>
      <c r="MWU19" s="242"/>
      <c r="MWV19" s="242"/>
      <c r="MWW19" s="242"/>
      <c r="MWX19" s="242"/>
      <c r="MWY19" s="242"/>
      <c r="MWZ19" s="242"/>
      <c r="MXA19" s="242"/>
      <c r="MXB19" s="242"/>
      <c r="MXC19" s="242"/>
      <c r="MXD19" s="242"/>
      <c r="MXE19" s="242"/>
      <c r="MXF19" s="242"/>
      <c r="MXG19" s="242"/>
      <c r="MXH19" s="242"/>
      <c r="MXI19" s="242"/>
      <c r="MXJ19" s="242"/>
      <c r="MXK19" s="242"/>
      <c r="MXL19" s="242"/>
      <c r="MXM19" s="242"/>
      <c r="MXN19" s="242"/>
      <c r="MXO19" s="242"/>
      <c r="MXP19" s="242"/>
      <c r="MXQ19" s="242"/>
      <c r="MXR19" s="242"/>
      <c r="MXS19" s="242"/>
      <c r="MXT19" s="242"/>
      <c r="MXU19" s="242"/>
      <c r="MXV19" s="242"/>
      <c r="MXW19" s="242"/>
      <c r="MXX19" s="242"/>
      <c r="MXY19" s="242"/>
      <c r="MXZ19" s="242"/>
      <c r="MYA19" s="242"/>
      <c r="MYB19" s="242"/>
      <c r="MYC19" s="242"/>
      <c r="MYD19" s="242"/>
      <c r="MYE19" s="242"/>
      <c r="MYF19" s="242"/>
      <c r="MYG19" s="242"/>
      <c r="MYH19" s="242"/>
      <c r="MYI19" s="242"/>
      <c r="MYJ19" s="242"/>
      <c r="MYK19" s="242"/>
      <c r="MYL19" s="242"/>
      <c r="MYM19" s="242"/>
      <c r="MYN19" s="242"/>
      <c r="MYO19" s="242"/>
      <c r="MYP19" s="242"/>
      <c r="MYQ19" s="242"/>
      <c r="MYR19" s="242"/>
      <c r="MYS19" s="242"/>
      <c r="MYT19" s="242"/>
      <c r="MYU19" s="242"/>
      <c r="MYV19" s="242"/>
      <c r="MYW19" s="242"/>
      <c r="MYX19" s="242"/>
      <c r="MYY19" s="242"/>
      <c r="MYZ19" s="242"/>
      <c r="MZA19" s="242"/>
      <c r="MZB19" s="242"/>
      <c r="MZC19" s="242"/>
      <c r="MZD19" s="242"/>
      <c r="MZE19" s="242"/>
      <c r="MZF19" s="242"/>
      <c r="MZG19" s="242"/>
      <c r="MZH19" s="242"/>
      <c r="MZI19" s="242"/>
      <c r="MZJ19" s="242"/>
      <c r="MZK19" s="242"/>
      <c r="MZL19" s="242"/>
      <c r="MZM19" s="242"/>
      <c r="MZN19" s="242"/>
      <c r="MZO19" s="242"/>
      <c r="MZP19" s="242"/>
      <c r="MZQ19" s="242"/>
      <c r="MZR19" s="242"/>
      <c r="MZS19" s="242"/>
      <c r="MZT19" s="242"/>
      <c r="MZU19" s="242"/>
      <c r="MZV19" s="242"/>
      <c r="MZW19" s="242"/>
      <c r="MZX19" s="242"/>
      <c r="MZY19" s="242"/>
      <c r="MZZ19" s="242"/>
      <c r="NAA19" s="242"/>
      <c r="NAB19" s="242"/>
      <c r="NAC19" s="242"/>
      <c r="NAD19" s="242"/>
      <c r="NAE19" s="242"/>
      <c r="NAF19" s="242"/>
      <c r="NAG19" s="242"/>
      <c r="NAH19" s="242"/>
      <c r="NAI19" s="242"/>
      <c r="NAJ19" s="242"/>
      <c r="NAK19" s="242"/>
      <c r="NAL19" s="242"/>
      <c r="NAM19" s="242"/>
      <c r="NAN19" s="242"/>
      <c r="NAO19" s="242"/>
      <c r="NAP19" s="242"/>
      <c r="NAQ19" s="242"/>
      <c r="NAR19" s="242"/>
      <c r="NAS19" s="242"/>
      <c r="NAT19" s="242"/>
      <c r="NAU19" s="242"/>
      <c r="NAV19" s="242"/>
      <c r="NAW19" s="242"/>
      <c r="NAX19" s="242"/>
      <c r="NAY19" s="242"/>
      <c r="NAZ19" s="242"/>
      <c r="NBA19" s="242"/>
      <c r="NBB19" s="242"/>
      <c r="NBC19" s="242"/>
      <c r="NBD19" s="242"/>
      <c r="NBE19" s="242"/>
      <c r="NBF19" s="242"/>
      <c r="NBG19" s="242"/>
      <c r="NBH19" s="242"/>
      <c r="NBI19" s="242"/>
      <c r="NBJ19" s="242"/>
      <c r="NBK19" s="242"/>
      <c r="NBL19" s="242"/>
      <c r="NBM19" s="242"/>
      <c r="NBN19" s="242"/>
      <c r="NBO19" s="242"/>
      <c r="NBP19" s="242"/>
      <c r="NBQ19" s="242"/>
      <c r="NBR19" s="242"/>
      <c r="NBS19" s="242"/>
      <c r="NBT19" s="242"/>
      <c r="NBU19" s="242"/>
      <c r="NBV19" s="242"/>
      <c r="NBW19" s="242"/>
      <c r="NBX19" s="242"/>
      <c r="NBY19" s="242"/>
      <c r="NBZ19" s="242"/>
      <c r="NCA19" s="242"/>
      <c r="NCB19" s="242"/>
      <c r="NCC19" s="242"/>
      <c r="NCD19" s="242"/>
      <c r="NCE19" s="242"/>
      <c r="NCF19" s="242"/>
      <c r="NCG19" s="242"/>
      <c r="NCH19" s="242"/>
      <c r="NCI19" s="242"/>
      <c r="NCJ19" s="242"/>
      <c r="NCK19" s="242"/>
      <c r="NCL19" s="242"/>
      <c r="NCM19" s="242"/>
      <c r="NCN19" s="242"/>
      <c r="NCO19" s="242"/>
      <c r="NCP19" s="242"/>
      <c r="NCQ19" s="242"/>
      <c r="NCR19" s="242"/>
      <c r="NCS19" s="242"/>
      <c r="NCT19" s="242"/>
      <c r="NCU19" s="242"/>
      <c r="NCV19" s="242"/>
      <c r="NCW19" s="242"/>
      <c r="NCX19" s="242"/>
      <c r="NCY19" s="242"/>
      <c r="NCZ19" s="242"/>
      <c r="NDA19" s="242"/>
      <c r="NDB19" s="242"/>
      <c r="NDC19" s="242"/>
      <c r="NDD19" s="242"/>
      <c r="NDE19" s="242"/>
      <c r="NDF19" s="242"/>
      <c r="NDG19" s="242"/>
      <c r="NDH19" s="242"/>
      <c r="NDI19" s="242"/>
      <c r="NDJ19" s="242"/>
      <c r="NDK19" s="242"/>
      <c r="NDL19" s="242"/>
      <c r="NDM19" s="242"/>
      <c r="NDN19" s="242"/>
      <c r="NDO19" s="242"/>
      <c r="NDP19" s="242"/>
      <c r="NDQ19" s="242"/>
      <c r="NDR19" s="242"/>
      <c r="NDS19" s="242"/>
      <c r="NDT19" s="242"/>
      <c r="NDU19" s="242"/>
      <c r="NDV19" s="242"/>
      <c r="NDW19" s="242"/>
      <c r="NDX19" s="242"/>
      <c r="NDY19" s="242"/>
      <c r="NDZ19" s="242"/>
      <c r="NEA19" s="242"/>
      <c r="NEB19" s="242"/>
      <c r="NEC19" s="242"/>
      <c r="NED19" s="242"/>
      <c r="NEE19" s="242"/>
      <c r="NEF19" s="242"/>
      <c r="NEG19" s="242"/>
      <c r="NEH19" s="242"/>
      <c r="NEI19" s="242"/>
      <c r="NEJ19" s="242"/>
      <c r="NEK19" s="242"/>
      <c r="NEL19" s="242"/>
      <c r="NEM19" s="242"/>
      <c r="NEN19" s="242"/>
      <c r="NEO19" s="242"/>
      <c r="NEP19" s="242"/>
      <c r="NEQ19" s="242"/>
      <c r="NER19" s="242"/>
      <c r="NES19" s="242"/>
      <c r="NET19" s="242"/>
      <c r="NEU19" s="242"/>
      <c r="NEV19" s="242"/>
      <c r="NEW19" s="242"/>
      <c r="NEX19" s="242"/>
      <c r="NEY19" s="242"/>
      <c r="NEZ19" s="242"/>
      <c r="NFA19" s="242"/>
      <c r="NFB19" s="242"/>
      <c r="NFC19" s="242"/>
      <c r="NFD19" s="242"/>
      <c r="NFE19" s="242"/>
      <c r="NFF19" s="242"/>
      <c r="NFG19" s="242"/>
      <c r="NFH19" s="242"/>
      <c r="NFI19" s="242"/>
      <c r="NFJ19" s="242"/>
      <c r="NFK19" s="242"/>
      <c r="NFL19" s="242"/>
      <c r="NFM19" s="242"/>
      <c r="NFN19" s="242"/>
      <c r="NFO19" s="242"/>
      <c r="NFP19" s="242"/>
      <c r="NFQ19" s="242"/>
      <c r="NFR19" s="242"/>
      <c r="NFS19" s="242"/>
      <c r="NFT19" s="242"/>
      <c r="NFU19" s="242"/>
      <c r="NFV19" s="242"/>
      <c r="NFW19" s="242"/>
      <c r="NFX19" s="242"/>
      <c r="NFY19" s="242"/>
      <c r="NFZ19" s="242"/>
      <c r="NGA19" s="242"/>
      <c r="NGB19" s="242"/>
      <c r="NGC19" s="242"/>
      <c r="NGD19" s="242"/>
      <c r="NGE19" s="242"/>
      <c r="NGF19" s="242"/>
      <c r="NGG19" s="242"/>
      <c r="NGH19" s="242"/>
      <c r="NGI19" s="242"/>
      <c r="NGJ19" s="242"/>
      <c r="NGK19" s="242"/>
      <c r="NGL19" s="242"/>
      <c r="NGM19" s="242"/>
      <c r="NGN19" s="242"/>
      <c r="NGO19" s="242"/>
      <c r="NGP19" s="242"/>
      <c r="NGQ19" s="242"/>
      <c r="NGR19" s="242"/>
      <c r="NGS19" s="242"/>
      <c r="NGT19" s="242"/>
      <c r="NGU19" s="242"/>
      <c r="NGV19" s="242"/>
      <c r="NGW19" s="242"/>
      <c r="NGX19" s="242"/>
      <c r="NGY19" s="242"/>
      <c r="NGZ19" s="242"/>
      <c r="NHA19" s="242"/>
      <c r="NHB19" s="242"/>
      <c r="NHC19" s="242"/>
      <c r="NHD19" s="242"/>
      <c r="NHE19" s="242"/>
      <c r="NHF19" s="242"/>
      <c r="NHG19" s="242"/>
      <c r="NHH19" s="242"/>
      <c r="NHI19" s="242"/>
      <c r="NHJ19" s="242"/>
      <c r="NHK19" s="242"/>
      <c r="NHL19" s="242"/>
      <c r="NHM19" s="242"/>
      <c r="NHN19" s="242"/>
      <c r="NHO19" s="242"/>
      <c r="NHP19" s="242"/>
      <c r="NHQ19" s="242"/>
      <c r="NHR19" s="242"/>
      <c r="NHS19" s="242"/>
      <c r="NHT19" s="242"/>
      <c r="NHU19" s="242"/>
      <c r="NHV19" s="242"/>
      <c r="NHW19" s="242"/>
      <c r="NHX19" s="242"/>
      <c r="NHY19" s="242"/>
      <c r="NHZ19" s="242"/>
      <c r="NIA19" s="242"/>
      <c r="NIB19" s="242"/>
      <c r="NIC19" s="242"/>
      <c r="NID19" s="242"/>
      <c r="NIE19" s="242"/>
      <c r="NIF19" s="242"/>
      <c r="NIG19" s="242"/>
      <c r="NIH19" s="242"/>
      <c r="NII19" s="242"/>
      <c r="NIJ19" s="242"/>
      <c r="NIK19" s="242"/>
      <c r="NIL19" s="242"/>
      <c r="NIM19" s="242"/>
      <c r="NIN19" s="242"/>
      <c r="NIO19" s="242"/>
      <c r="NIP19" s="242"/>
      <c r="NIQ19" s="242"/>
      <c r="NIR19" s="242"/>
      <c r="NIS19" s="242"/>
      <c r="NIT19" s="242"/>
      <c r="NIU19" s="242"/>
      <c r="NIV19" s="242"/>
      <c r="NIW19" s="242"/>
      <c r="NIX19" s="242"/>
      <c r="NIY19" s="242"/>
      <c r="NIZ19" s="242"/>
      <c r="NJA19" s="242"/>
      <c r="NJB19" s="242"/>
      <c r="NJC19" s="242"/>
      <c r="NJD19" s="242"/>
      <c r="NJE19" s="242"/>
      <c r="NJF19" s="242"/>
      <c r="NJG19" s="242"/>
      <c r="NJH19" s="242"/>
      <c r="NJI19" s="242"/>
      <c r="NJJ19" s="242"/>
      <c r="NJK19" s="242"/>
      <c r="NJL19" s="242"/>
      <c r="NJM19" s="242"/>
      <c r="NJN19" s="242"/>
      <c r="NJO19" s="242"/>
      <c r="NJP19" s="242"/>
      <c r="NJQ19" s="242"/>
      <c r="NJR19" s="242"/>
      <c r="NJS19" s="242"/>
      <c r="NJT19" s="242"/>
      <c r="NJU19" s="242"/>
      <c r="NJV19" s="242"/>
      <c r="NJW19" s="242"/>
      <c r="NJX19" s="242"/>
      <c r="NJY19" s="242"/>
      <c r="NJZ19" s="242"/>
      <c r="NKA19" s="242"/>
      <c r="NKB19" s="242"/>
      <c r="NKC19" s="242"/>
      <c r="NKD19" s="242"/>
      <c r="NKE19" s="242"/>
      <c r="NKF19" s="242"/>
      <c r="NKG19" s="242"/>
      <c r="NKH19" s="242"/>
      <c r="NKI19" s="242"/>
      <c r="NKJ19" s="242"/>
      <c r="NKK19" s="242"/>
      <c r="NKL19" s="242"/>
      <c r="NKM19" s="242"/>
      <c r="NKN19" s="242"/>
      <c r="NKO19" s="242"/>
      <c r="NKP19" s="242"/>
      <c r="NKQ19" s="242"/>
      <c r="NKR19" s="242"/>
      <c r="NKS19" s="242"/>
      <c r="NKT19" s="242"/>
      <c r="NKU19" s="242"/>
      <c r="NKV19" s="242"/>
      <c r="NKW19" s="242"/>
      <c r="NKX19" s="242"/>
      <c r="NKY19" s="242"/>
      <c r="NKZ19" s="242"/>
      <c r="NLA19" s="242"/>
      <c r="NLB19" s="242"/>
      <c r="NLC19" s="242"/>
      <c r="NLD19" s="242"/>
      <c r="NLE19" s="242"/>
      <c r="NLF19" s="242"/>
      <c r="NLG19" s="242"/>
      <c r="NLH19" s="242"/>
      <c r="NLI19" s="242"/>
      <c r="NLJ19" s="242"/>
      <c r="NLK19" s="242"/>
      <c r="NLL19" s="242"/>
      <c r="NLM19" s="242"/>
      <c r="NLN19" s="242"/>
      <c r="NLO19" s="242"/>
      <c r="NLP19" s="242"/>
      <c r="NLQ19" s="242"/>
      <c r="NLR19" s="242"/>
      <c r="NLS19" s="242"/>
      <c r="NLT19" s="242"/>
      <c r="NLU19" s="242"/>
      <c r="NLV19" s="242"/>
      <c r="NLW19" s="242"/>
      <c r="NLX19" s="242"/>
      <c r="NLY19" s="242"/>
      <c r="NLZ19" s="242"/>
      <c r="NMA19" s="242"/>
      <c r="NMB19" s="242"/>
      <c r="NMC19" s="242"/>
      <c r="NMD19" s="242"/>
      <c r="NME19" s="242"/>
      <c r="NMF19" s="242"/>
      <c r="NMG19" s="242"/>
      <c r="NMH19" s="242"/>
      <c r="NMI19" s="242"/>
      <c r="NMJ19" s="242"/>
      <c r="NMK19" s="242"/>
      <c r="NML19" s="242"/>
      <c r="NMM19" s="242"/>
      <c r="NMN19" s="242"/>
      <c r="NMO19" s="242"/>
      <c r="NMP19" s="242"/>
      <c r="NMQ19" s="242"/>
      <c r="NMR19" s="242"/>
      <c r="NMS19" s="242"/>
      <c r="NMT19" s="242"/>
      <c r="NMU19" s="242"/>
      <c r="NMV19" s="242"/>
      <c r="NMW19" s="242"/>
      <c r="NMX19" s="242"/>
      <c r="NMY19" s="242"/>
      <c r="NMZ19" s="242"/>
      <c r="NNA19" s="242"/>
      <c r="NNB19" s="242"/>
      <c r="NNC19" s="242"/>
      <c r="NND19" s="242"/>
      <c r="NNE19" s="242"/>
      <c r="NNF19" s="242"/>
      <c r="NNG19" s="242"/>
      <c r="NNH19" s="242"/>
      <c r="NNI19" s="242"/>
      <c r="NNJ19" s="242"/>
      <c r="NNK19" s="242"/>
      <c r="NNL19" s="242"/>
      <c r="NNM19" s="242"/>
      <c r="NNN19" s="242"/>
      <c r="NNO19" s="242"/>
      <c r="NNP19" s="242"/>
      <c r="NNQ19" s="242"/>
      <c r="NNR19" s="242"/>
      <c r="NNS19" s="242"/>
      <c r="NNT19" s="242"/>
      <c r="NNU19" s="242"/>
      <c r="NNV19" s="242"/>
      <c r="NNW19" s="242"/>
      <c r="NNX19" s="242"/>
      <c r="NNY19" s="242"/>
      <c r="NNZ19" s="242"/>
      <c r="NOA19" s="242"/>
      <c r="NOB19" s="242"/>
      <c r="NOC19" s="242"/>
      <c r="NOD19" s="242"/>
      <c r="NOE19" s="242"/>
      <c r="NOF19" s="242"/>
      <c r="NOG19" s="242"/>
      <c r="NOH19" s="242"/>
      <c r="NOI19" s="242"/>
      <c r="NOJ19" s="242"/>
      <c r="NOK19" s="242"/>
      <c r="NOL19" s="242"/>
      <c r="NOM19" s="242"/>
      <c r="NON19" s="242"/>
      <c r="NOO19" s="242"/>
      <c r="NOP19" s="242"/>
      <c r="NOQ19" s="242"/>
      <c r="NOR19" s="242"/>
      <c r="NOS19" s="242"/>
      <c r="NOT19" s="242"/>
      <c r="NOU19" s="242"/>
      <c r="NOV19" s="242"/>
      <c r="NOW19" s="242"/>
      <c r="NOX19" s="242"/>
      <c r="NOY19" s="242"/>
      <c r="NOZ19" s="242"/>
      <c r="NPA19" s="242"/>
      <c r="NPB19" s="242"/>
      <c r="NPC19" s="242"/>
      <c r="NPD19" s="242"/>
      <c r="NPE19" s="242"/>
      <c r="NPF19" s="242"/>
      <c r="NPG19" s="242"/>
      <c r="NPH19" s="242"/>
      <c r="NPI19" s="242"/>
      <c r="NPJ19" s="242"/>
      <c r="NPK19" s="242"/>
      <c r="NPL19" s="242"/>
      <c r="NPM19" s="242"/>
      <c r="NPN19" s="242"/>
      <c r="NPO19" s="242"/>
      <c r="NPP19" s="242"/>
      <c r="NPQ19" s="242"/>
      <c r="NPR19" s="242"/>
      <c r="NPS19" s="242"/>
      <c r="NPT19" s="242"/>
      <c r="NPU19" s="242"/>
      <c r="NPV19" s="242"/>
      <c r="NPW19" s="242"/>
      <c r="NPX19" s="242"/>
      <c r="NPY19" s="242"/>
      <c r="NPZ19" s="242"/>
      <c r="NQA19" s="242"/>
      <c r="NQB19" s="242"/>
      <c r="NQC19" s="242"/>
      <c r="NQD19" s="242"/>
      <c r="NQE19" s="242"/>
      <c r="NQF19" s="242"/>
      <c r="NQG19" s="242"/>
      <c r="NQH19" s="242"/>
      <c r="NQI19" s="242"/>
      <c r="NQJ19" s="242"/>
      <c r="NQK19" s="242"/>
      <c r="NQL19" s="242"/>
      <c r="NQM19" s="242"/>
      <c r="NQN19" s="242"/>
      <c r="NQO19" s="242"/>
      <c r="NQP19" s="242"/>
      <c r="NQQ19" s="242"/>
      <c r="NQR19" s="242"/>
      <c r="NQS19" s="242"/>
      <c r="NQT19" s="242"/>
      <c r="NQU19" s="242"/>
      <c r="NQV19" s="242"/>
      <c r="NQW19" s="242"/>
      <c r="NQX19" s="242"/>
      <c r="NQY19" s="242"/>
      <c r="NQZ19" s="242"/>
      <c r="NRA19" s="242"/>
      <c r="NRB19" s="242"/>
      <c r="NRC19" s="242"/>
      <c r="NRD19" s="242"/>
      <c r="NRE19" s="242"/>
      <c r="NRF19" s="242"/>
      <c r="NRG19" s="242"/>
      <c r="NRH19" s="242"/>
      <c r="NRI19" s="242"/>
      <c r="NRJ19" s="242"/>
      <c r="NRK19" s="242"/>
      <c r="NRL19" s="242"/>
      <c r="NRM19" s="242"/>
      <c r="NRN19" s="242"/>
      <c r="NRO19" s="242"/>
      <c r="NRP19" s="242"/>
      <c r="NRQ19" s="242"/>
      <c r="NRR19" s="242"/>
      <c r="NRS19" s="242"/>
      <c r="NRT19" s="242"/>
      <c r="NRU19" s="242"/>
      <c r="NRV19" s="242"/>
      <c r="NRW19" s="242"/>
      <c r="NRX19" s="242"/>
      <c r="NRY19" s="242"/>
      <c r="NRZ19" s="242"/>
      <c r="NSA19" s="242"/>
      <c r="NSB19" s="242"/>
      <c r="NSC19" s="242"/>
      <c r="NSD19" s="242"/>
      <c r="NSE19" s="242"/>
      <c r="NSF19" s="242"/>
      <c r="NSG19" s="242"/>
      <c r="NSH19" s="242"/>
      <c r="NSI19" s="242"/>
      <c r="NSJ19" s="242"/>
      <c r="NSK19" s="242"/>
      <c r="NSL19" s="242"/>
      <c r="NSM19" s="242"/>
      <c r="NSN19" s="242"/>
      <c r="NSO19" s="242"/>
      <c r="NSP19" s="242"/>
      <c r="NSQ19" s="242"/>
      <c r="NSR19" s="242"/>
      <c r="NSS19" s="242"/>
      <c r="NST19" s="242"/>
      <c r="NSU19" s="242"/>
      <c r="NSV19" s="242"/>
      <c r="NSW19" s="242"/>
      <c r="NSX19" s="242"/>
      <c r="NSY19" s="242"/>
      <c r="NSZ19" s="242"/>
      <c r="NTA19" s="242"/>
      <c r="NTB19" s="242"/>
      <c r="NTC19" s="242"/>
      <c r="NTD19" s="242"/>
      <c r="NTE19" s="242"/>
      <c r="NTF19" s="242"/>
      <c r="NTG19" s="242"/>
      <c r="NTH19" s="242"/>
      <c r="NTI19" s="242"/>
      <c r="NTJ19" s="242"/>
      <c r="NTK19" s="242"/>
      <c r="NTL19" s="242"/>
      <c r="NTM19" s="242"/>
      <c r="NTN19" s="242"/>
      <c r="NTO19" s="242"/>
      <c r="NTP19" s="242"/>
      <c r="NTQ19" s="242"/>
      <c r="NTR19" s="242"/>
      <c r="NTS19" s="242"/>
      <c r="NTT19" s="242"/>
      <c r="NTU19" s="242"/>
      <c r="NTV19" s="242"/>
      <c r="NTW19" s="242"/>
      <c r="NTX19" s="242"/>
      <c r="NTY19" s="242"/>
      <c r="NTZ19" s="242"/>
      <c r="NUA19" s="242"/>
      <c r="NUB19" s="242"/>
      <c r="NUC19" s="242"/>
      <c r="NUD19" s="242"/>
      <c r="NUE19" s="242"/>
      <c r="NUF19" s="242"/>
      <c r="NUG19" s="242"/>
      <c r="NUH19" s="242"/>
      <c r="NUI19" s="242"/>
      <c r="NUJ19" s="242"/>
      <c r="NUK19" s="242"/>
      <c r="NUL19" s="242"/>
      <c r="NUM19" s="242"/>
      <c r="NUN19" s="242"/>
      <c r="NUO19" s="242"/>
      <c r="NUP19" s="242"/>
      <c r="NUQ19" s="242"/>
      <c r="NUR19" s="242"/>
      <c r="NUS19" s="242"/>
      <c r="NUT19" s="242"/>
      <c r="NUU19" s="242"/>
      <c r="NUV19" s="242"/>
      <c r="NUW19" s="242"/>
      <c r="NUX19" s="242"/>
      <c r="NUY19" s="242"/>
      <c r="NUZ19" s="242"/>
      <c r="NVA19" s="242"/>
      <c r="NVB19" s="242"/>
      <c r="NVC19" s="242"/>
      <c r="NVD19" s="242"/>
      <c r="NVE19" s="242"/>
      <c r="NVF19" s="242"/>
      <c r="NVG19" s="242"/>
      <c r="NVH19" s="242"/>
      <c r="NVI19" s="242"/>
      <c r="NVJ19" s="242"/>
      <c r="NVK19" s="242"/>
      <c r="NVL19" s="242"/>
      <c r="NVM19" s="242"/>
      <c r="NVN19" s="242"/>
      <c r="NVO19" s="242"/>
      <c r="NVP19" s="242"/>
      <c r="NVQ19" s="242"/>
      <c r="NVR19" s="242"/>
      <c r="NVS19" s="242"/>
      <c r="NVT19" s="242"/>
      <c r="NVU19" s="242"/>
      <c r="NVV19" s="242"/>
      <c r="NVW19" s="242"/>
      <c r="NVX19" s="242"/>
      <c r="NVY19" s="242"/>
      <c r="NVZ19" s="242"/>
      <c r="NWA19" s="242"/>
      <c r="NWB19" s="242"/>
      <c r="NWC19" s="242"/>
      <c r="NWD19" s="242"/>
      <c r="NWE19" s="242"/>
      <c r="NWF19" s="242"/>
      <c r="NWG19" s="242"/>
      <c r="NWH19" s="242"/>
      <c r="NWI19" s="242"/>
      <c r="NWJ19" s="242"/>
      <c r="NWK19" s="242"/>
      <c r="NWL19" s="242"/>
      <c r="NWM19" s="242"/>
      <c r="NWN19" s="242"/>
      <c r="NWO19" s="242"/>
      <c r="NWP19" s="242"/>
      <c r="NWQ19" s="242"/>
      <c r="NWR19" s="242"/>
      <c r="NWS19" s="242"/>
      <c r="NWT19" s="242"/>
      <c r="NWU19" s="242"/>
      <c r="NWV19" s="242"/>
      <c r="NWW19" s="242"/>
      <c r="NWX19" s="242"/>
      <c r="NWY19" s="242"/>
      <c r="NWZ19" s="242"/>
      <c r="NXA19" s="242"/>
      <c r="NXB19" s="242"/>
      <c r="NXC19" s="242"/>
      <c r="NXD19" s="242"/>
      <c r="NXE19" s="242"/>
      <c r="NXF19" s="242"/>
      <c r="NXG19" s="242"/>
      <c r="NXH19" s="242"/>
      <c r="NXI19" s="242"/>
      <c r="NXJ19" s="242"/>
      <c r="NXK19" s="242"/>
      <c r="NXL19" s="242"/>
      <c r="NXM19" s="242"/>
      <c r="NXN19" s="242"/>
      <c r="NXO19" s="242"/>
      <c r="NXP19" s="242"/>
      <c r="NXQ19" s="242"/>
      <c r="NXR19" s="242"/>
      <c r="NXS19" s="242"/>
      <c r="NXT19" s="242"/>
      <c r="NXU19" s="242"/>
      <c r="NXV19" s="242"/>
      <c r="NXW19" s="242"/>
      <c r="NXX19" s="242"/>
      <c r="NXY19" s="242"/>
      <c r="NXZ19" s="242"/>
      <c r="NYA19" s="242"/>
      <c r="NYB19" s="242"/>
      <c r="NYC19" s="242"/>
      <c r="NYD19" s="242"/>
      <c r="NYE19" s="242"/>
      <c r="NYF19" s="242"/>
      <c r="NYG19" s="242"/>
      <c r="NYH19" s="242"/>
      <c r="NYI19" s="242"/>
      <c r="NYJ19" s="242"/>
      <c r="NYK19" s="242"/>
      <c r="NYL19" s="242"/>
      <c r="NYM19" s="242"/>
      <c r="NYN19" s="242"/>
      <c r="NYO19" s="242"/>
      <c r="NYP19" s="242"/>
      <c r="NYQ19" s="242"/>
      <c r="NYR19" s="242"/>
      <c r="NYS19" s="242"/>
      <c r="NYT19" s="242"/>
      <c r="NYU19" s="242"/>
      <c r="NYV19" s="242"/>
      <c r="NYW19" s="242"/>
      <c r="NYX19" s="242"/>
      <c r="NYY19" s="242"/>
      <c r="NYZ19" s="242"/>
      <c r="NZA19" s="242"/>
      <c r="NZB19" s="242"/>
      <c r="NZC19" s="242"/>
      <c r="NZD19" s="242"/>
      <c r="NZE19" s="242"/>
      <c r="NZF19" s="242"/>
      <c r="NZG19" s="242"/>
      <c r="NZH19" s="242"/>
      <c r="NZI19" s="242"/>
      <c r="NZJ19" s="242"/>
      <c r="NZK19" s="242"/>
      <c r="NZL19" s="242"/>
      <c r="NZM19" s="242"/>
      <c r="NZN19" s="242"/>
      <c r="NZO19" s="242"/>
      <c r="NZP19" s="242"/>
      <c r="NZQ19" s="242"/>
      <c r="NZR19" s="242"/>
      <c r="NZS19" s="242"/>
      <c r="NZT19" s="242"/>
      <c r="NZU19" s="242"/>
      <c r="NZV19" s="242"/>
      <c r="NZW19" s="242"/>
      <c r="NZX19" s="242"/>
      <c r="NZY19" s="242"/>
      <c r="NZZ19" s="242"/>
      <c r="OAA19" s="242"/>
      <c r="OAB19" s="242"/>
      <c r="OAC19" s="242"/>
      <c r="OAD19" s="242"/>
      <c r="OAE19" s="242"/>
      <c r="OAF19" s="242"/>
      <c r="OAG19" s="242"/>
      <c r="OAH19" s="242"/>
      <c r="OAI19" s="242"/>
      <c r="OAJ19" s="242"/>
      <c r="OAK19" s="242"/>
      <c r="OAL19" s="242"/>
      <c r="OAM19" s="242"/>
      <c r="OAN19" s="242"/>
      <c r="OAO19" s="242"/>
      <c r="OAP19" s="242"/>
      <c r="OAQ19" s="242"/>
      <c r="OAR19" s="242"/>
      <c r="OAS19" s="242"/>
      <c r="OAT19" s="242"/>
      <c r="OAU19" s="242"/>
      <c r="OAV19" s="242"/>
      <c r="OAW19" s="242"/>
      <c r="OAX19" s="242"/>
      <c r="OAY19" s="242"/>
      <c r="OAZ19" s="242"/>
      <c r="OBA19" s="242"/>
      <c r="OBB19" s="242"/>
      <c r="OBC19" s="242"/>
      <c r="OBD19" s="242"/>
      <c r="OBE19" s="242"/>
      <c r="OBF19" s="242"/>
      <c r="OBG19" s="242"/>
      <c r="OBH19" s="242"/>
      <c r="OBI19" s="242"/>
      <c r="OBJ19" s="242"/>
      <c r="OBK19" s="242"/>
      <c r="OBL19" s="242"/>
      <c r="OBM19" s="242"/>
      <c r="OBN19" s="242"/>
      <c r="OBO19" s="242"/>
      <c r="OBP19" s="242"/>
      <c r="OBQ19" s="242"/>
      <c r="OBR19" s="242"/>
      <c r="OBS19" s="242"/>
      <c r="OBT19" s="242"/>
      <c r="OBU19" s="242"/>
      <c r="OBV19" s="242"/>
      <c r="OBW19" s="242"/>
      <c r="OBX19" s="242"/>
      <c r="OBY19" s="242"/>
      <c r="OBZ19" s="242"/>
      <c r="OCA19" s="242"/>
      <c r="OCB19" s="242"/>
      <c r="OCC19" s="242"/>
      <c r="OCD19" s="242"/>
      <c r="OCE19" s="242"/>
      <c r="OCF19" s="242"/>
      <c r="OCG19" s="242"/>
      <c r="OCH19" s="242"/>
      <c r="OCI19" s="242"/>
      <c r="OCJ19" s="242"/>
      <c r="OCK19" s="242"/>
      <c r="OCL19" s="242"/>
      <c r="OCM19" s="242"/>
      <c r="OCN19" s="242"/>
      <c r="OCO19" s="242"/>
      <c r="OCP19" s="242"/>
      <c r="OCQ19" s="242"/>
      <c r="OCR19" s="242"/>
      <c r="OCS19" s="242"/>
      <c r="OCT19" s="242"/>
      <c r="OCU19" s="242"/>
      <c r="OCV19" s="242"/>
      <c r="OCW19" s="242"/>
      <c r="OCX19" s="242"/>
      <c r="OCY19" s="242"/>
      <c r="OCZ19" s="242"/>
      <c r="ODA19" s="242"/>
      <c r="ODB19" s="242"/>
      <c r="ODC19" s="242"/>
      <c r="ODD19" s="242"/>
      <c r="ODE19" s="242"/>
      <c r="ODF19" s="242"/>
      <c r="ODG19" s="242"/>
      <c r="ODH19" s="242"/>
      <c r="ODI19" s="242"/>
      <c r="ODJ19" s="242"/>
      <c r="ODK19" s="242"/>
      <c r="ODL19" s="242"/>
      <c r="ODM19" s="242"/>
      <c r="ODN19" s="242"/>
      <c r="ODO19" s="242"/>
      <c r="ODP19" s="242"/>
      <c r="ODQ19" s="242"/>
      <c r="ODR19" s="242"/>
      <c r="ODS19" s="242"/>
      <c r="ODT19" s="242"/>
      <c r="ODU19" s="242"/>
      <c r="ODV19" s="242"/>
      <c r="ODW19" s="242"/>
      <c r="ODX19" s="242"/>
      <c r="ODY19" s="242"/>
      <c r="ODZ19" s="242"/>
      <c r="OEA19" s="242"/>
      <c r="OEB19" s="242"/>
      <c r="OEC19" s="242"/>
      <c r="OED19" s="242"/>
      <c r="OEE19" s="242"/>
      <c r="OEF19" s="242"/>
      <c r="OEG19" s="242"/>
      <c r="OEH19" s="242"/>
      <c r="OEI19" s="242"/>
      <c r="OEJ19" s="242"/>
      <c r="OEK19" s="242"/>
      <c r="OEL19" s="242"/>
      <c r="OEM19" s="242"/>
      <c r="OEN19" s="242"/>
      <c r="OEO19" s="242"/>
      <c r="OEP19" s="242"/>
      <c r="OEQ19" s="242"/>
      <c r="OER19" s="242"/>
      <c r="OES19" s="242"/>
      <c r="OET19" s="242"/>
      <c r="OEU19" s="242"/>
      <c r="OEV19" s="242"/>
      <c r="OEW19" s="242"/>
      <c r="OEX19" s="242"/>
      <c r="OEY19" s="242"/>
      <c r="OEZ19" s="242"/>
      <c r="OFA19" s="242"/>
      <c r="OFB19" s="242"/>
      <c r="OFC19" s="242"/>
      <c r="OFD19" s="242"/>
      <c r="OFE19" s="242"/>
      <c r="OFF19" s="242"/>
      <c r="OFG19" s="242"/>
      <c r="OFH19" s="242"/>
      <c r="OFI19" s="242"/>
      <c r="OFJ19" s="242"/>
      <c r="OFK19" s="242"/>
      <c r="OFL19" s="242"/>
      <c r="OFM19" s="242"/>
      <c r="OFN19" s="242"/>
      <c r="OFO19" s="242"/>
      <c r="OFP19" s="242"/>
      <c r="OFQ19" s="242"/>
      <c r="OFR19" s="242"/>
      <c r="OFS19" s="242"/>
      <c r="OFT19" s="242"/>
      <c r="OFU19" s="242"/>
      <c r="OFV19" s="242"/>
      <c r="OFW19" s="242"/>
      <c r="OFX19" s="242"/>
      <c r="OFY19" s="242"/>
      <c r="OFZ19" s="242"/>
      <c r="OGA19" s="242"/>
      <c r="OGB19" s="242"/>
      <c r="OGC19" s="242"/>
      <c r="OGD19" s="242"/>
      <c r="OGE19" s="242"/>
      <c r="OGF19" s="242"/>
      <c r="OGG19" s="242"/>
      <c r="OGH19" s="242"/>
      <c r="OGI19" s="242"/>
      <c r="OGJ19" s="242"/>
      <c r="OGK19" s="242"/>
      <c r="OGL19" s="242"/>
      <c r="OGM19" s="242"/>
      <c r="OGN19" s="242"/>
      <c r="OGO19" s="242"/>
      <c r="OGP19" s="242"/>
      <c r="OGQ19" s="242"/>
      <c r="OGR19" s="242"/>
      <c r="OGS19" s="242"/>
      <c r="OGT19" s="242"/>
      <c r="OGU19" s="242"/>
      <c r="OGV19" s="242"/>
      <c r="OGW19" s="242"/>
      <c r="OGX19" s="242"/>
      <c r="OGY19" s="242"/>
      <c r="OGZ19" s="242"/>
      <c r="OHA19" s="242"/>
      <c r="OHB19" s="242"/>
      <c r="OHC19" s="242"/>
      <c r="OHD19" s="242"/>
      <c r="OHE19" s="242"/>
      <c r="OHF19" s="242"/>
      <c r="OHG19" s="242"/>
      <c r="OHH19" s="242"/>
      <c r="OHI19" s="242"/>
      <c r="OHJ19" s="242"/>
      <c r="OHK19" s="242"/>
      <c r="OHL19" s="242"/>
      <c r="OHM19" s="242"/>
      <c r="OHN19" s="242"/>
      <c r="OHO19" s="242"/>
      <c r="OHP19" s="242"/>
      <c r="OHQ19" s="242"/>
      <c r="OHR19" s="242"/>
      <c r="OHS19" s="242"/>
      <c r="OHT19" s="242"/>
      <c r="OHU19" s="242"/>
      <c r="OHV19" s="242"/>
      <c r="OHW19" s="242"/>
      <c r="OHX19" s="242"/>
      <c r="OHY19" s="242"/>
      <c r="OHZ19" s="242"/>
      <c r="OIA19" s="242"/>
      <c r="OIB19" s="242"/>
      <c r="OIC19" s="242"/>
      <c r="OID19" s="242"/>
      <c r="OIE19" s="242"/>
      <c r="OIF19" s="242"/>
      <c r="OIG19" s="242"/>
      <c r="OIH19" s="242"/>
      <c r="OII19" s="242"/>
      <c r="OIJ19" s="242"/>
      <c r="OIK19" s="242"/>
      <c r="OIL19" s="242"/>
      <c r="OIM19" s="242"/>
      <c r="OIN19" s="242"/>
      <c r="OIO19" s="242"/>
      <c r="OIP19" s="242"/>
      <c r="OIQ19" s="242"/>
      <c r="OIR19" s="242"/>
      <c r="OIS19" s="242"/>
      <c r="OIT19" s="242"/>
      <c r="OIU19" s="242"/>
      <c r="OIV19" s="242"/>
      <c r="OIW19" s="242"/>
      <c r="OIX19" s="242"/>
      <c r="OIY19" s="242"/>
      <c r="OIZ19" s="242"/>
      <c r="OJA19" s="242"/>
      <c r="OJB19" s="242"/>
      <c r="OJC19" s="242"/>
      <c r="OJD19" s="242"/>
      <c r="OJE19" s="242"/>
      <c r="OJF19" s="242"/>
      <c r="OJG19" s="242"/>
      <c r="OJH19" s="242"/>
      <c r="OJI19" s="242"/>
      <c r="OJJ19" s="242"/>
      <c r="OJK19" s="242"/>
      <c r="OJL19" s="242"/>
      <c r="OJM19" s="242"/>
      <c r="OJN19" s="242"/>
      <c r="OJO19" s="242"/>
      <c r="OJP19" s="242"/>
      <c r="OJQ19" s="242"/>
      <c r="OJR19" s="242"/>
      <c r="OJS19" s="242"/>
      <c r="OJT19" s="242"/>
      <c r="OJU19" s="242"/>
      <c r="OJV19" s="242"/>
      <c r="OJW19" s="242"/>
      <c r="OJX19" s="242"/>
      <c r="OJY19" s="242"/>
      <c r="OJZ19" s="242"/>
      <c r="OKA19" s="242"/>
      <c r="OKB19" s="242"/>
      <c r="OKC19" s="242"/>
      <c r="OKD19" s="242"/>
      <c r="OKE19" s="242"/>
      <c r="OKF19" s="242"/>
      <c r="OKG19" s="242"/>
      <c r="OKH19" s="242"/>
      <c r="OKI19" s="242"/>
      <c r="OKJ19" s="242"/>
      <c r="OKK19" s="242"/>
      <c r="OKL19" s="242"/>
      <c r="OKM19" s="242"/>
      <c r="OKN19" s="242"/>
      <c r="OKO19" s="242"/>
      <c r="OKP19" s="242"/>
      <c r="OKQ19" s="242"/>
      <c r="OKR19" s="242"/>
      <c r="OKS19" s="242"/>
      <c r="OKT19" s="242"/>
      <c r="OKU19" s="242"/>
      <c r="OKV19" s="242"/>
      <c r="OKW19" s="242"/>
      <c r="OKX19" s="242"/>
      <c r="OKY19" s="242"/>
      <c r="OKZ19" s="242"/>
      <c r="OLA19" s="242"/>
      <c r="OLB19" s="242"/>
      <c r="OLC19" s="242"/>
      <c r="OLD19" s="242"/>
      <c r="OLE19" s="242"/>
      <c r="OLF19" s="242"/>
      <c r="OLG19" s="242"/>
      <c r="OLH19" s="242"/>
      <c r="OLI19" s="242"/>
      <c r="OLJ19" s="242"/>
      <c r="OLK19" s="242"/>
      <c r="OLL19" s="242"/>
      <c r="OLM19" s="242"/>
      <c r="OLN19" s="242"/>
      <c r="OLO19" s="242"/>
      <c r="OLP19" s="242"/>
      <c r="OLQ19" s="242"/>
      <c r="OLR19" s="242"/>
      <c r="OLS19" s="242"/>
      <c r="OLT19" s="242"/>
      <c r="OLU19" s="242"/>
      <c r="OLV19" s="242"/>
      <c r="OLW19" s="242"/>
      <c r="OLX19" s="242"/>
      <c r="OLY19" s="242"/>
      <c r="OLZ19" s="242"/>
      <c r="OMA19" s="242"/>
      <c r="OMB19" s="242"/>
      <c r="OMC19" s="242"/>
      <c r="OMD19" s="242"/>
      <c r="OME19" s="242"/>
      <c r="OMF19" s="242"/>
      <c r="OMG19" s="242"/>
      <c r="OMH19" s="242"/>
      <c r="OMI19" s="242"/>
      <c r="OMJ19" s="242"/>
      <c r="OMK19" s="242"/>
      <c r="OML19" s="242"/>
      <c r="OMM19" s="242"/>
      <c r="OMN19" s="242"/>
      <c r="OMO19" s="242"/>
      <c r="OMP19" s="242"/>
      <c r="OMQ19" s="242"/>
      <c r="OMR19" s="242"/>
      <c r="OMS19" s="242"/>
      <c r="OMT19" s="242"/>
      <c r="OMU19" s="242"/>
      <c r="OMV19" s="242"/>
      <c r="OMW19" s="242"/>
      <c r="OMX19" s="242"/>
      <c r="OMY19" s="242"/>
      <c r="OMZ19" s="242"/>
      <c r="ONA19" s="242"/>
      <c r="ONB19" s="242"/>
      <c r="ONC19" s="242"/>
      <c r="OND19" s="242"/>
      <c r="ONE19" s="242"/>
      <c r="ONF19" s="242"/>
      <c r="ONG19" s="242"/>
      <c r="ONH19" s="242"/>
      <c r="ONI19" s="242"/>
      <c r="ONJ19" s="242"/>
      <c r="ONK19" s="242"/>
      <c r="ONL19" s="242"/>
      <c r="ONM19" s="242"/>
      <c r="ONN19" s="242"/>
      <c r="ONO19" s="242"/>
      <c r="ONP19" s="242"/>
      <c r="ONQ19" s="242"/>
      <c r="ONR19" s="242"/>
      <c r="ONS19" s="242"/>
      <c r="ONT19" s="242"/>
      <c r="ONU19" s="242"/>
      <c r="ONV19" s="242"/>
      <c r="ONW19" s="242"/>
      <c r="ONX19" s="242"/>
      <c r="ONY19" s="242"/>
      <c r="ONZ19" s="242"/>
      <c r="OOA19" s="242"/>
      <c r="OOB19" s="242"/>
      <c r="OOC19" s="242"/>
      <c r="OOD19" s="242"/>
      <c r="OOE19" s="242"/>
      <c r="OOF19" s="242"/>
      <c r="OOG19" s="242"/>
      <c r="OOH19" s="242"/>
      <c r="OOI19" s="242"/>
      <c r="OOJ19" s="242"/>
      <c r="OOK19" s="242"/>
      <c r="OOL19" s="242"/>
      <c r="OOM19" s="242"/>
      <c r="OON19" s="242"/>
      <c r="OOO19" s="242"/>
      <c r="OOP19" s="242"/>
      <c r="OOQ19" s="242"/>
      <c r="OOR19" s="242"/>
      <c r="OOS19" s="242"/>
      <c r="OOT19" s="242"/>
      <c r="OOU19" s="242"/>
      <c r="OOV19" s="242"/>
      <c r="OOW19" s="242"/>
      <c r="OOX19" s="242"/>
      <c r="OOY19" s="242"/>
      <c r="OOZ19" s="242"/>
      <c r="OPA19" s="242"/>
      <c r="OPB19" s="242"/>
      <c r="OPC19" s="242"/>
      <c r="OPD19" s="242"/>
      <c r="OPE19" s="242"/>
      <c r="OPF19" s="242"/>
      <c r="OPG19" s="242"/>
      <c r="OPH19" s="242"/>
      <c r="OPI19" s="242"/>
      <c r="OPJ19" s="242"/>
      <c r="OPK19" s="242"/>
      <c r="OPL19" s="242"/>
      <c r="OPM19" s="242"/>
      <c r="OPN19" s="242"/>
      <c r="OPO19" s="242"/>
      <c r="OPP19" s="242"/>
      <c r="OPQ19" s="242"/>
      <c r="OPR19" s="242"/>
      <c r="OPS19" s="242"/>
      <c r="OPT19" s="242"/>
      <c r="OPU19" s="242"/>
      <c r="OPV19" s="242"/>
      <c r="OPW19" s="242"/>
      <c r="OPX19" s="242"/>
      <c r="OPY19" s="242"/>
      <c r="OPZ19" s="242"/>
      <c r="OQA19" s="242"/>
      <c r="OQB19" s="242"/>
      <c r="OQC19" s="242"/>
      <c r="OQD19" s="242"/>
      <c r="OQE19" s="242"/>
      <c r="OQF19" s="242"/>
      <c r="OQG19" s="242"/>
      <c r="OQH19" s="242"/>
      <c r="OQI19" s="242"/>
      <c r="OQJ19" s="242"/>
      <c r="OQK19" s="242"/>
      <c r="OQL19" s="242"/>
      <c r="OQM19" s="242"/>
      <c r="OQN19" s="242"/>
      <c r="OQO19" s="242"/>
      <c r="OQP19" s="242"/>
      <c r="OQQ19" s="242"/>
      <c r="OQR19" s="242"/>
      <c r="OQS19" s="242"/>
      <c r="OQT19" s="242"/>
      <c r="OQU19" s="242"/>
      <c r="OQV19" s="242"/>
      <c r="OQW19" s="242"/>
      <c r="OQX19" s="242"/>
      <c r="OQY19" s="242"/>
      <c r="OQZ19" s="242"/>
      <c r="ORA19" s="242"/>
      <c r="ORB19" s="242"/>
      <c r="ORC19" s="242"/>
      <c r="ORD19" s="242"/>
      <c r="ORE19" s="242"/>
      <c r="ORF19" s="242"/>
      <c r="ORG19" s="242"/>
      <c r="ORH19" s="242"/>
      <c r="ORI19" s="242"/>
      <c r="ORJ19" s="242"/>
      <c r="ORK19" s="242"/>
      <c r="ORL19" s="242"/>
      <c r="ORM19" s="242"/>
      <c r="ORN19" s="242"/>
      <c r="ORO19" s="242"/>
      <c r="ORP19" s="242"/>
      <c r="ORQ19" s="242"/>
      <c r="ORR19" s="242"/>
      <c r="ORS19" s="242"/>
      <c r="ORT19" s="242"/>
      <c r="ORU19" s="242"/>
      <c r="ORV19" s="242"/>
      <c r="ORW19" s="242"/>
      <c r="ORX19" s="242"/>
      <c r="ORY19" s="242"/>
      <c r="ORZ19" s="242"/>
      <c r="OSA19" s="242"/>
      <c r="OSB19" s="242"/>
      <c r="OSC19" s="242"/>
      <c r="OSD19" s="242"/>
      <c r="OSE19" s="242"/>
      <c r="OSF19" s="242"/>
      <c r="OSG19" s="242"/>
      <c r="OSH19" s="242"/>
      <c r="OSI19" s="242"/>
      <c r="OSJ19" s="242"/>
      <c r="OSK19" s="242"/>
      <c r="OSL19" s="242"/>
      <c r="OSM19" s="242"/>
      <c r="OSN19" s="242"/>
      <c r="OSO19" s="242"/>
      <c r="OSP19" s="242"/>
      <c r="OSQ19" s="242"/>
      <c r="OSR19" s="242"/>
      <c r="OSS19" s="242"/>
      <c r="OST19" s="242"/>
      <c r="OSU19" s="242"/>
      <c r="OSV19" s="242"/>
      <c r="OSW19" s="242"/>
      <c r="OSX19" s="242"/>
      <c r="OSY19" s="242"/>
      <c r="OSZ19" s="242"/>
      <c r="OTA19" s="242"/>
      <c r="OTB19" s="242"/>
      <c r="OTC19" s="242"/>
      <c r="OTD19" s="242"/>
      <c r="OTE19" s="242"/>
      <c r="OTF19" s="242"/>
      <c r="OTG19" s="242"/>
      <c r="OTH19" s="242"/>
      <c r="OTI19" s="242"/>
      <c r="OTJ19" s="242"/>
      <c r="OTK19" s="242"/>
      <c r="OTL19" s="242"/>
      <c r="OTM19" s="242"/>
      <c r="OTN19" s="242"/>
      <c r="OTO19" s="242"/>
      <c r="OTP19" s="242"/>
      <c r="OTQ19" s="242"/>
      <c r="OTR19" s="242"/>
      <c r="OTS19" s="242"/>
      <c r="OTT19" s="242"/>
      <c r="OTU19" s="242"/>
      <c r="OTV19" s="242"/>
      <c r="OTW19" s="242"/>
      <c r="OTX19" s="242"/>
      <c r="OTY19" s="242"/>
      <c r="OTZ19" s="242"/>
      <c r="OUA19" s="242"/>
      <c r="OUB19" s="242"/>
      <c r="OUC19" s="242"/>
      <c r="OUD19" s="242"/>
      <c r="OUE19" s="242"/>
      <c r="OUF19" s="242"/>
      <c r="OUG19" s="242"/>
      <c r="OUH19" s="242"/>
      <c r="OUI19" s="242"/>
      <c r="OUJ19" s="242"/>
      <c r="OUK19" s="242"/>
      <c r="OUL19" s="242"/>
      <c r="OUM19" s="242"/>
      <c r="OUN19" s="242"/>
      <c r="OUO19" s="242"/>
      <c r="OUP19" s="242"/>
      <c r="OUQ19" s="242"/>
      <c r="OUR19" s="242"/>
      <c r="OUS19" s="242"/>
      <c r="OUT19" s="242"/>
      <c r="OUU19" s="242"/>
      <c r="OUV19" s="242"/>
      <c r="OUW19" s="242"/>
      <c r="OUX19" s="242"/>
      <c r="OUY19" s="242"/>
      <c r="OUZ19" s="242"/>
      <c r="OVA19" s="242"/>
      <c r="OVB19" s="242"/>
      <c r="OVC19" s="242"/>
      <c r="OVD19" s="242"/>
      <c r="OVE19" s="242"/>
      <c r="OVF19" s="242"/>
      <c r="OVG19" s="242"/>
      <c r="OVH19" s="242"/>
      <c r="OVI19" s="242"/>
      <c r="OVJ19" s="242"/>
      <c r="OVK19" s="242"/>
      <c r="OVL19" s="242"/>
      <c r="OVM19" s="242"/>
      <c r="OVN19" s="242"/>
      <c r="OVO19" s="242"/>
      <c r="OVP19" s="242"/>
      <c r="OVQ19" s="242"/>
      <c r="OVR19" s="242"/>
      <c r="OVS19" s="242"/>
      <c r="OVT19" s="242"/>
      <c r="OVU19" s="242"/>
      <c r="OVV19" s="242"/>
      <c r="OVW19" s="242"/>
      <c r="OVX19" s="242"/>
      <c r="OVY19" s="242"/>
      <c r="OVZ19" s="242"/>
      <c r="OWA19" s="242"/>
      <c r="OWB19" s="242"/>
      <c r="OWC19" s="242"/>
      <c r="OWD19" s="242"/>
      <c r="OWE19" s="242"/>
      <c r="OWF19" s="242"/>
      <c r="OWG19" s="242"/>
      <c r="OWH19" s="242"/>
      <c r="OWI19" s="242"/>
      <c r="OWJ19" s="242"/>
      <c r="OWK19" s="242"/>
      <c r="OWL19" s="242"/>
      <c r="OWM19" s="242"/>
      <c r="OWN19" s="242"/>
      <c r="OWO19" s="242"/>
      <c r="OWP19" s="242"/>
      <c r="OWQ19" s="242"/>
      <c r="OWR19" s="242"/>
      <c r="OWS19" s="242"/>
      <c r="OWT19" s="242"/>
      <c r="OWU19" s="242"/>
      <c r="OWV19" s="242"/>
      <c r="OWW19" s="242"/>
      <c r="OWX19" s="242"/>
      <c r="OWY19" s="242"/>
      <c r="OWZ19" s="242"/>
      <c r="OXA19" s="242"/>
      <c r="OXB19" s="242"/>
      <c r="OXC19" s="242"/>
      <c r="OXD19" s="242"/>
      <c r="OXE19" s="242"/>
      <c r="OXF19" s="242"/>
      <c r="OXG19" s="242"/>
      <c r="OXH19" s="242"/>
      <c r="OXI19" s="242"/>
      <c r="OXJ19" s="242"/>
      <c r="OXK19" s="242"/>
      <c r="OXL19" s="242"/>
      <c r="OXM19" s="242"/>
      <c r="OXN19" s="242"/>
      <c r="OXO19" s="242"/>
      <c r="OXP19" s="242"/>
      <c r="OXQ19" s="242"/>
      <c r="OXR19" s="242"/>
      <c r="OXS19" s="242"/>
      <c r="OXT19" s="242"/>
      <c r="OXU19" s="242"/>
      <c r="OXV19" s="242"/>
      <c r="OXW19" s="242"/>
      <c r="OXX19" s="242"/>
      <c r="OXY19" s="242"/>
      <c r="OXZ19" s="242"/>
      <c r="OYA19" s="242"/>
      <c r="OYB19" s="242"/>
      <c r="OYC19" s="242"/>
      <c r="OYD19" s="242"/>
      <c r="OYE19" s="242"/>
      <c r="OYF19" s="242"/>
      <c r="OYG19" s="242"/>
      <c r="OYH19" s="242"/>
      <c r="OYI19" s="242"/>
      <c r="OYJ19" s="242"/>
      <c r="OYK19" s="242"/>
      <c r="OYL19" s="242"/>
      <c r="OYM19" s="242"/>
      <c r="OYN19" s="242"/>
      <c r="OYO19" s="242"/>
      <c r="OYP19" s="242"/>
      <c r="OYQ19" s="242"/>
      <c r="OYR19" s="242"/>
      <c r="OYS19" s="242"/>
      <c r="OYT19" s="242"/>
      <c r="OYU19" s="242"/>
      <c r="OYV19" s="242"/>
      <c r="OYW19" s="242"/>
      <c r="OYX19" s="242"/>
      <c r="OYY19" s="242"/>
      <c r="OYZ19" s="242"/>
      <c r="OZA19" s="242"/>
      <c r="OZB19" s="242"/>
      <c r="OZC19" s="242"/>
      <c r="OZD19" s="242"/>
      <c r="OZE19" s="242"/>
      <c r="OZF19" s="242"/>
      <c r="OZG19" s="242"/>
      <c r="OZH19" s="242"/>
      <c r="OZI19" s="242"/>
      <c r="OZJ19" s="242"/>
      <c r="OZK19" s="242"/>
      <c r="OZL19" s="242"/>
      <c r="OZM19" s="242"/>
      <c r="OZN19" s="242"/>
      <c r="OZO19" s="242"/>
      <c r="OZP19" s="242"/>
      <c r="OZQ19" s="242"/>
      <c r="OZR19" s="242"/>
      <c r="OZS19" s="242"/>
      <c r="OZT19" s="242"/>
      <c r="OZU19" s="242"/>
      <c r="OZV19" s="242"/>
      <c r="OZW19" s="242"/>
      <c r="OZX19" s="242"/>
      <c r="OZY19" s="242"/>
      <c r="OZZ19" s="242"/>
      <c r="PAA19" s="242"/>
      <c r="PAB19" s="242"/>
      <c r="PAC19" s="242"/>
      <c r="PAD19" s="242"/>
      <c r="PAE19" s="242"/>
      <c r="PAF19" s="242"/>
      <c r="PAG19" s="242"/>
      <c r="PAH19" s="242"/>
      <c r="PAI19" s="242"/>
      <c r="PAJ19" s="242"/>
      <c r="PAK19" s="242"/>
      <c r="PAL19" s="242"/>
      <c r="PAM19" s="242"/>
      <c r="PAN19" s="242"/>
      <c r="PAO19" s="242"/>
      <c r="PAP19" s="242"/>
      <c r="PAQ19" s="242"/>
      <c r="PAR19" s="242"/>
      <c r="PAS19" s="242"/>
      <c r="PAT19" s="242"/>
      <c r="PAU19" s="242"/>
      <c r="PAV19" s="242"/>
      <c r="PAW19" s="242"/>
      <c r="PAX19" s="242"/>
      <c r="PAY19" s="242"/>
      <c r="PAZ19" s="242"/>
      <c r="PBA19" s="242"/>
      <c r="PBB19" s="242"/>
      <c r="PBC19" s="242"/>
      <c r="PBD19" s="242"/>
      <c r="PBE19" s="242"/>
      <c r="PBF19" s="242"/>
      <c r="PBG19" s="242"/>
      <c r="PBH19" s="242"/>
      <c r="PBI19" s="242"/>
      <c r="PBJ19" s="242"/>
      <c r="PBK19" s="242"/>
      <c r="PBL19" s="242"/>
      <c r="PBM19" s="242"/>
      <c r="PBN19" s="242"/>
      <c r="PBO19" s="242"/>
      <c r="PBP19" s="242"/>
      <c r="PBQ19" s="242"/>
      <c r="PBR19" s="242"/>
      <c r="PBS19" s="242"/>
      <c r="PBT19" s="242"/>
      <c r="PBU19" s="242"/>
      <c r="PBV19" s="242"/>
      <c r="PBW19" s="242"/>
      <c r="PBX19" s="242"/>
      <c r="PBY19" s="242"/>
      <c r="PBZ19" s="242"/>
      <c r="PCA19" s="242"/>
      <c r="PCB19" s="242"/>
      <c r="PCC19" s="242"/>
      <c r="PCD19" s="242"/>
      <c r="PCE19" s="242"/>
      <c r="PCF19" s="242"/>
      <c r="PCG19" s="242"/>
      <c r="PCH19" s="242"/>
      <c r="PCI19" s="242"/>
      <c r="PCJ19" s="242"/>
      <c r="PCK19" s="242"/>
      <c r="PCL19" s="242"/>
      <c r="PCM19" s="242"/>
      <c r="PCN19" s="242"/>
      <c r="PCO19" s="242"/>
      <c r="PCP19" s="242"/>
      <c r="PCQ19" s="242"/>
      <c r="PCR19" s="242"/>
      <c r="PCS19" s="242"/>
      <c r="PCT19" s="242"/>
      <c r="PCU19" s="242"/>
      <c r="PCV19" s="242"/>
      <c r="PCW19" s="242"/>
      <c r="PCX19" s="242"/>
      <c r="PCY19" s="242"/>
      <c r="PCZ19" s="242"/>
      <c r="PDA19" s="242"/>
      <c r="PDB19" s="242"/>
      <c r="PDC19" s="242"/>
      <c r="PDD19" s="242"/>
      <c r="PDE19" s="242"/>
      <c r="PDF19" s="242"/>
      <c r="PDG19" s="242"/>
      <c r="PDH19" s="242"/>
      <c r="PDI19" s="242"/>
      <c r="PDJ19" s="242"/>
      <c r="PDK19" s="242"/>
      <c r="PDL19" s="242"/>
      <c r="PDM19" s="242"/>
      <c r="PDN19" s="242"/>
      <c r="PDO19" s="242"/>
      <c r="PDP19" s="242"/>
      <c r="PDQ19" s="242"/>
      <c r="PDR19" s="242"/>
      <c r="PDS19" s="242"/>
      <c r="PDT19" s="242"/>
      <c r="PDU19" s="242"/>
      <c r="PDV19" s="242"/>
      <c r="PDW19" s="242"/>
      <c r="PDX19" s="242"/>
      <c r="PDY19" s="242"/>
      <c r="PDZ19" s="242"/>
      <c r="PEA19" s="242"/>
      <c r="PEB19" s="242"/>
      <c r="PEC19" s="242"/>
      <c r="PED19" s="242"/>
      <c r="PEE19" s="242"/>
      <c r="PEF19" s="242"/>
      <c r="PEG19" s="242"/>
      <c r="PEH19" s="242"/>
      <c r="PEI19" s="242"/>
      <c r="PEJ19" s="242"/>
      <c r="PEK19" s="242"/>
      <c r="PEL19" s="242"/>
      <c r="PEM19" s="242"/>
      <c r="PEN19" s="242"/>
      <c r="PEO19" s="242"/>
      <c r="PEP19" s="242"/>
      <c r="PEQ19" s="242"/>
      <c r="PER19" s="242"/>
      <c r="PES19" s="242"/>
      <c r="PET19" s="242"/>
      <c r="PEU19" s="242"/>
      <c r="PEV19" s="242"/>
      <c r="PEW19" s="242"/>
      <c r="PEX19" s="242"/>
      <c r="PEY19" s="242"/>
      <c r="PEZ19" s="242"/>
      <c r="PFA19" s="242"/>
      <c r="PFB19" s="242"/>
      <c r="PFC19" s="242"/>
      <c r="PFD19" s="242"/>
      <c r="PFE19" s="242"/>
      <c r="PFF19" s="242"/>
      <c r="PFG19" s="242"/>
      <c r="PFH19" s="242"/>
      <c r="PFI19" s="242"/>
      <c r="PFJ19" s="242"/>
      <c r="PFK19" s="242"/>
      <c r="PFL19" s="242"/>
      <c r="PFM19" s="242"/>
      <c r="PFN19" s="242"/>
      <c r="PFO19" s="242"/>
      <c r="PFP19" s="242"/>
      <c r="PFQ19" s="242"/>
      <c r="PFR19" s="242"/>
      <c r="PFS19" s="242"/>
      <c r="PFT19" s="242"/>
      <c r="PFU19" s="242"/>
      <c r="PFV19" s="242"/>
      <c r="PFW19" s="242"/>
      <c r="PFX19" s="242"/>
      <c r="PFY19" s="242"/>
      <c r="PFZ19" s="242"/>
      <c r="PGA19" s="242"/>
      <c r="PGB19" s="242"/>
      <c r="PGC19" s="242"/>
      <c r="PGD19" s="242"/>
      <c r="PGE19" s="242"/>
      <c r="PGF19" s="242"/>
      <c r="PGG19" s="242"/>
      <c r="PGH19" s="242"/>
      <c r="PGI19" s="242"/>
      <c r="PGJ19" s="242"/>
      <c r="PGK19" s="242"/>
      <c r="PGL19" s="242"/>
      <c r="PGM19" s="242"/>
      <c r="PGN19" s="242"/>
      <c r="PGO19" s="242"/>
      <c r="PGP19" s="242"/>
      <c r="PGQ19" s="242"/>
      <c r="PGR19" s="242"/>
      <c r="PGS19" s="242"/>
      <c r="PGT19" s="242"/>
      <c r="PGU19" s="242"/>
      <c r="PGV19" s="242"/>
      <c r="PGW19" s="242"/>
      <c r="PGX19" s="242"/>
      <c r="PGY19" s="242"/>
      <c r="PGZ19" s="242"/>
      <c r="PHA19" s="242"/>
      <c r="PHB19" s="242"/>
      <c r="PHC19" s="242"/>
      <c r="PHD19" s="242"/>
      <c r="PHE19" s="242"/>
      <c r="PHF19" s="242"/>
      <c r="PHG19" s="242"/>
      <c r="PHH19" s="242"/>
      <c r="PHI19" s="242"/>
      <c r="PHJ19" s="242"/>
      <c r="PHK19" s="242"/>
      <c r="PHL19" s="242"/>
      <c r="PHM19" s="242"/>
      <c r="PHN19" s="242"/>
      <c r="PHO19" s="242"/>
      <c r="PHP19" s="242"/>
      <c r="PHQ19" s="242"/>
      <c r="PHR19" s="242"/>
      <c r="PHS19" s="242"/>
      <c r="PHT19" s="242"/>
      <c r="PHU19" s="242"/>
      <c r="PHV19" s="242"/>
      <c r="PHW19" s="242"/>
      <c r="PHX19" s="242"/>
      <c r="PHY19" s="242"/>
      <c r="PHZ19" s="242"/>
      <c r="PIA19" s="242"/>
      <c r="PIB19" s="242"/>
      <c r="PIC19" s="242"/>
      <c r="PID19" s="242"/>
      <c r="PIE19" s="242"/>
      <c r="PIF19" s="242"/>
      <c r="PIG19" s="242"/>
      <c r="PIH19" s="242"/>
      <c r="PII19" s="242"/>
      <c r="PIJ19" s="242"/>
      <c r="PIK19" s="242"/>
      <c r="PIL19" s="242"/>
      <c r="PIM19" s="242"/>
      <c r="PIN19" s="242"/>
      <c r="PIO19" s="242"/>
      <c r="PIP19" s="242"/>
      <c r="PIQ19" s="242"/>
      <c r="PIR19" s="242"/>
      <c r="PIS19" s="242"/>
      <c r="PIT19" s="242"/>
      <c r="PIU19" s="242"/>
      <c r="PIV19" s="242"/>
      <c r="PIW19" s="242"/>
      <c r="PIX19" s="242"/>
      <c r="PIY19" s="242"/>
      <c r="PIZ19" s="242"/>
      <c r="PJA19" s="242"/>
      <c r="PJB19" s="242"/>
      <c r="PJC19" s="242"/>
      <c r="PJD19" s="242"/>
      <c r="PJE19" s="242"/>
      <c r="PJF19" s="242"/>
      <c r="PJG19" s="242"/>
      <c r="PJH19" s="242"/>
      <c r="PJI19" s="242"/>
      <c r="PJJ19" s="242"/>
      <c r="PJK19" s="242"/>
      <c r="PJL19" s="242"/>
      <c r="PJM19" s="242"/>
      <c r="PJN19" s="242"/>
      <c r="PJO19" s="242"/>
      <c r="PJP19" s="242"/>
      <c r="PJQ19" s="242"/>
      <c r="PJR19" s="242"/>
      <c r="PJS19" s="242"/>
      <c r="PJT19" s="242"/>
      <c r="PJU19" s="242"/>
      <c r="PJV19" s="242"/>
      <c r="PJW19" s="242"/>
      <c r="PJX19" s="242"/>
      <c r="PJY19" s="242"/>
      <c r="PJZ19" s="242"/>
      <c r="PKA19" s="242"/>
      <c r="PKB19" s="242"/>
      <c r="PKC19" s="242"/>
      <c r="PKD19" s="242"/>
      <c r="PKE19" s="242"/>
      <c r="PKF19" s="242"/>
      <c r="PKG19" s="242"/>
      <c r="PKH19" s="242"/>
      <c r="PKI19" s="242"/>
      <c r="PKJ19" s="242"/>
      <c r="PKK19" s="242"/>
      <c r="PKL19" s="242"/>
      <c r="PKM19" s="242"/>
      <c r="PKN19" s="242"/>
      <c r="PKO19" s="242"/>
      <c r="PKP19" s="242"/>
      <c r="PKQ19" s="242"/>
      <c r="PKR19" s="242"/>
      <c r="PKS19" s="242"/>
      <c r="PKT19" s="242"/>
      <c r="PKU19" s="242"/>
      <c r="PKV19" s="242"/>
      <c r="PKW19" s="242"/>
      <c r="PKX19" s="242"/>
      <c r="PKY19" s="242"/>
      <c r="PKZ19" s="242"/>
      <c r="PLA19" s="242"/>
      <c r="PLB19" s="242"/>
      <c r="PLC19" s="242"/>
      <c r="PLD19" s="242"/>
      <c r="PLE19" s="242"/>
      <c r="PLF19" s="242"/>
      <c r="PLG19" s="242"/>
      <c r="PLH19" s="242"/>
      <c r="PLI19" s="242"/>
      <c r="PLJ19" s="242"/>
      <c r="PLK19" s="242"/>
      <c r="PLL19" s="242"/>
      <c r="PLM19" s="242"/>
      <c r="PLN19" s="242"/>
      <c r="PLO19" s="242"/>
      <c r="PLP19" s="242"/>
      <c r="PLQ19" s="242"/>
      <c r="PLR19" s="242"/>
      <c r="PLS19" s="242"/>
      <c r="PLT19" s="242"/>
      <c r="PLU19" s="242"/>
      <c r="PLV19" s="242"/>
      <c r="PLW19" s="242"/>
      <c r="PLX19" s="242"/>
      <c r="PLY19" s="242"/>
      <c r="PLZ19" s="242"/>
      <c r="PMA19" s="242"/>
      <c r="PMB19" s="242"/>
      <c r="PMC19" s="242"/>
      <c r="PMD19" s="242"/>
      <c r="PME19" s="242"/>
      <c r="PMF19" s="242"/>
      <c r="PMG19" s="242"/>
      <c r="PMH19" s="242"/>
      <c r="PMI19" s="242"/>
      <c r="PMJ19" s="242"/>
      <c r="PMK19" s="242"/>
      <c r="PML19" s="242"/>
      <c r="PMM19" s="242"/>
      <c r="PMN19" s="242"/>
      <c r="PMO19" s="242"/>
      <c r="PMP19" s="242"/>
      <c r="PMQ19" s="242"/>
      <c r="PMR19" s="242"/>
      <c r="PMS19" s="242"/>
      <c r="PMT19" s="242"/>
      <c r="PMU19" s="242"/>
      <c r="PMV19" s="242"/>
      <c r="PMW19" s="242"/>
      <c r="PMX19" s="242"/>
      <c r="PMY19" s="242"/>
      <c r="PMZ19" s="242"/>
      <c r="PNA19" s="242"/>
      <c r="PNB19" s="242"/>
      <c r="PNC19" s="242"/>
      <c r="PND19" s="242"/>
      <c r="PNE19" s="242"/>
      <c r="PNF19" s="242"/>
      <c r="PNG19" s="242"/>
      <c r="PNH19" s="242"/>
      <c r="PNI19" s="242"/>
      <c r="PNJ19" s="242"/>
      <c r="PNK19" s="242"/>
      <c r="PNL19" s="242"/>
      <c r="PNM19" s="242"/>
      <c r="PNN19" s="242"/>
      <c r="PNO19" s="242"/>
      <c r="PNP19" s="242"/>
      <c r="PNQ19" s="242"/>
      <c r="PNR19" s="242"/>
      <c r="PNS19" s="242"/>
      <c r="PNT19" s="242"/>
      <c r="PNU19" s="242"/>
      <c r="PNV19" s="242"/>
      <c r="PNW19" s="242"/>
      <c r="PNX19" s="242"/>
      <c r="PNY19" s="242"/>
      <c r="PNZ19" s="242"/>
      <c r="POA19" s="242"/>
      <c r="POB19" s="242"/>
      <c r="POC19" s="242"/>
      <c r="POD19" s="242"/>
      <c r="POE19" s="242"/>
      <c r="POF19" s="242"/>
      <c r="POG19" s="242"/>
      <c r="POH19" s="242"/>
      <c r="POI19" s="242"/>
      <c r="POJ19" s="242"/>
      <c r="POK19" s="242"/>
      <c r="POL19" s="242"/>
      <c r="POM19" s="242"/>
      <c r="PON19" s="242"/>
      <c r="POO19" s="242"/>
      <c r="POP19" s="242"/>
      <c r="POQ19" s="242"/>
      <c r="POR19" s="242"/>
      <c r="POS19" s="242"/>
      <c r="POT19" s="242"/>
      <c r="POU19" s="242"/>
      <c r="POV19" s="242"/>
      <c r="POW19" s="242"/>
      <c r="POX19" s="242"/>
      <c r="POY19" s="242"/>
      <c r="POZ19" s="242"/>
      <c r="PPA19" s="242"/>
      <c r="PPB19" s="242"/>
      <c r="PPC19" s="242"/>
      <c r="PPD19" s="242"/>
      <c r="PPE19" s="242"/>
      <c r="PPF19" s="242"/>
      <c r="PPG19" s="242"/>
      <c r="PPH19" s="242"/>
      <c r="PPI19" s="242"/>
      <c r="PPJ19" s="242"/>
      <c r="PPK19" s="242"/>
      <c r="PPL19" s="242"/>
      <c r="PPM19" s="242"/>
      <c r="PPN19" s="242"/>
      <c r="PPO19" s="242"/>
      <c r="PPP19" s="242"/>
      <c r="PPQ19" s="242"/>
      <c r="PPR19" s="242"/>
      <c r="PPS19" s="242"/>
      <c r="PPT19" s="242"/>
      <c r="PPU19" s="242"/>
      <c r="PPV19" s="242"/>
      <c r="PPW19" s="242"/>
      <c r="PPX19" s="242"/>
      <c r="PPY19" s="242"/>
      <c r="PPZ19" s="242"/>
      <c r="PQA19" s="242"/>
      <c r="PQB19" s="242"/>
      <c r="PQC19" s="242"/>
      <c r="PQD19" s="242"/>
      <c r="PQE19" s="242"/>
      <c r="PQF19" s="242"/>
      <c r="PQG19" s="242"/>
      <c r="PQH19" s="242"/>
      <c r="PQI19" s="242"/>
      <c r="PQJ19" s="242"/>
      <c r="PQK19" s="242"/>
      <c r="PQL19" s="242"/>
      <c r="PQM19" s="242"/>
      <c r="PQN19" s="242"/>
      <c r="PQO19" s="242"/>
      <c r="PQP19" s="242"/>
      <c r="PQQ19" s="242"/>
      <c r="PQR19" s="242"/>
      <c r="PQS19" s="242"/>
      <c r="PQT19" s="242"/>
      <c r="PQU19" s="242"/>
      <c r="PQV19" s="242"/>
      <c r="PQW19" s="242"/>
      <c r="PQX19" s="242"/>
      <c r="PQY19" s="242"/>
      <c r="PQZ19" s="242"/>
      <c r="PRA19" s="242"/>
      <c r="PRB19" s="242"/>
      <c r="PRC19" s="242"/>
      <c r="PRD19" s="242"/>
      <c r="PRE19" s="242"/>
      <c r="PRF19" s="242"/>
      <c r="PRG19" s="242"/>
      <c r="PRH19" s="242"/>
      <c r="PRI19" s="242"/>
      <c r="PRJ19" s="242"/>
      <c r="PRK19" s="242"/>
      <c r="PRL19" s="242"/>
      <c r="PRM19" s="242"/>
      <c r="PRN19" s="242"/>
      <c r="PRO19" s="242"/>
      <c r="PRP19" s="242"/>
      <c r="PRQ19" s="242"/>
      <c r="PRR19" s="242"/>
      <c r="PRS19" s="242"/>
      <c r="PRT19" s="242"/>
      <c r="PRU19" s="242"/>
      <c r="PRV19" s="242"/>
      <c r="PRW19" s="242"/>
      <c r="PRX19" s="242"/>
      <c r="PRY19" s="242"/>
      <c r="PRZ19" s="242"/>
      <c r="PSA19" s="242"/>
      <c r="PSB19" s="242"/>
      <c r="PSC19" s="242"/>
      <c r="PSD19" s="242"/>
      <c r="PSE19" s="242"/>
      <c r="PSF19" s="242"/>
      <c r="PSG19" s="242"/>
      <c r="PSH19" s="242"/>
      <c r="PSI19" s="242"/>
      <c r="PSJ19" s="242"/>
      <c r="PSK19" s="242"/>
      <c r="PSL19" s="242"/>
      <c r="PSM19" s="242"/>
      <c r="PSN19" s="242"/>
      <c r="PSO19" s="242"/>
      <c r="PSP19" s="242"/>
      <c r="PSQ19" s="242"/>
      <c r="PSR19" s="242"/>
      <c r="PSS19" s="242"/>
      <c r="PST19" s="242"/>
      <c r="PSU19" s="242"/>
      <c r="PSV19" s="242"/>
      <c r="PSW19" s="242"/>
      <c r="PSX19" s="242"/>
      <c r="PSY19" s="242"/>
      <c r="PSZ19" s="242"/>
      <c r="PTA19" s="242"/>
      <c r="PTB19" s="242"/>
      <c r="PTC19" s="242"/>
      <c r="PTD19" s="242"/>
      <c r="PTE19" s="242"/>
      <c r="PTF19" s="242"/>
      <c r="PTG19" s="242"/>
      <c r="PTH19" s="242"/>
      <c r="PTI19" s="242"/>
      <c r="PTJ19" s="242"/>
      <c r="PTK19" s="242"/>
      <c r="PTL19" s="242"/>
      <c r="PTM19" s="242"/>
      <c r="PTN19" s="242"/>
      <c r="PTO19" s="242"/>
      <c r="PTP19" s="242"/>
      <c r="PTQ19" s="242"/>
      <c r="PTR19" s="242"/>
      <c r="PTS19" s="242"/>
      <c r="PTT19" s="242"/>
      <c r="PTU19" s="242"/>
      <c r="PTV19" s="242"/>
      <c r="PTW19" s="242"/>
      <c r="PTX19" s="242"/>
      <c r="PTY19" s="242"/>
      <c r="PTZ19" s="242"/>
      <c r="PUA19" s="242"/>
      <c r="PUB19" s="242"/>
      <c r="PUC19" s="242"/>
      <c r="PUD19" s="242"/>
      <c r="PUE19" s="242"/>
      <c r="PUF19" s="242"/>
      <c r="PUG19" s="242"/>
      <c r="PUH19" s="242"/>
      <c r="PUI19" s="242"/>
      <c r="PUJ19" s="242"/>
      <c r="PUK19" s="242"/>
      <c r="PUL19" s="242"/>
      <c r="PUM19" s="242"/>
      <c r="PUN19" s="242"/>
      <c r="PUO19" s="242"/>
      <c r="PUP19" s="242"/>
      <c r="PUQ19" s="242"/>
      <c r="PUR19" s="242"/>
      <c r="PUS19" s="242"/>
      <c r="PUT19" s="242"/>
      <c r="PUU19" s="242"/>
      <c r="PUV19" s="242"/>
      <c r="PUW19" s="242"/>
      <c r="PUX19" s="242"/>
      <c r="PUY19" s="242"/>
      <c r="PUZ19" s="242"/>
      <c r="PVA19" s="242"/>
      <c r="PVB19" s="242"/>
      <c r="PVC19" s="242"/>
      <c r="PVD19" s="242"/>
      <c r="PVE19" s="242"/>
      <c r="PVF19" s="242"/>
      <c r="PVG19" s="242"/>
      <c r="PVH19" s="242"/>
      <c r="PVI19" s="242"/>
      <c r="PVJ19" s="242"/>
      <c r="PVK19" s="242"/>
      <c r="PVL19" s="242"/>
      <c r="PVM19" s="242"/>
      <c r="PVN19" s="242"/>
      <c r="PVO19" s="242"/>
      <c r="PVP19" s="242"/>
      <c r="PVQ19" s="242"/>
      <c r="PVR19" s="242"/>
      <c r="PVS19" s="242"/>
      <c r="PVT19" s="242"/>
      <c r="PVU19" s="242"/>
      <c r="PVV19" s="242"/>
      <c r="PVW19" s="242"/>
      <c r="PVX19" s="242"/>
      <c r="PVY19" s="242"/>
      <c r="PVZ19" s="242"/>
      <c r="PWA19" s="242"/>
      <c r="PWB19" s="242"/>
      <c r="PWC19" s="242"/>
      <c r="PWD19" s="242"/>
      <c r="PWE19" s="242"/>
      <c r="PWF19" s="242"/>
      <c r="PWG19" s="242"/>
      <c r="PWH19" s="242"/>
      <c r="PWI19" s="242"/>
      <c r="PWJ19" s="242"/>
      <c r="PWK19" s="242"/>
      <c r="PWL19" s="242"/>
      <c r="PWM19" s="242"/>
      <c r="PWN19" s="242"/>
      <c r="PWO19" s="242"/>
      <c r="PWP19" s="242"/>
      <c r="PWQ19" s="242"/>
      <c r="PWR19" s="242"/>
      <c r="PWS19" s="242"/>
      <c r="PWT19" s="242"/>
      <c r="PWU19" s="242"/>
      <c r="PWV19" s="242"/>
      <c r="PWW19" s="242"/>
      <c r="PWX19" s="242"/>
      <c r="PWY19" s="242"/>
      <c r="PWZ19" s="242"/>
      <c r="PXA19" s="242"/>
      <c r="PXB19" s="242"/>
      <c r="PXC19" s="242"/>
      <c r="PXD19" s="242"/>
      <c r="PXE19" s="242"/>
      <c r="PXF19" s="242"/>
      <c r="PXG19" s="242"/>
      <c r="PXH19" s="242"/>
      <c r="PXI19" s="242"/>
      <c r="PXJ19" s="242"/>
      <c r="PXK19" s="242"/>
      <c r="PXL19" s="242"/>
      <c r="PXM19" s="242"/>
      <c r="PXN19" s="242"/>
      <c r="PXO19" s="242"/>
      <c r="PXP19" s="242"/>
      <c r="PXQ19" s="242"/>
      <c r="PXR19" s="242"/>
      <c r="PXS19" s="242"/>
      <c r="PXT19" s="242"/>
      <c r="PXU19" s="242"/>
      <c r="PXV19" s="242"/>
      <c r="PXW19" s="242"/>
      <c r="PXX19" s="242"/>
      <c r="PXY19" s="242"/>
      <c r="PXZ19" s="242"/>
      <c r="PYA19" s="242"/>
      <c r="PYB19" s="242"/>
      <c r="PYC19" s="242"/>
      <c r="PYD19" s="242"/>
      <c r="PYE19" s="242"/>
      <c r="PYF19" s="242"/>
      <c r="PYG19" s="242"/>
      <c r="PYH19" s="242"/>
      <c r="PYI19" s="242"/>
      <c r="PYJ19" s="242"/>
      <c r="PYK19" s="242"/>
      <c r="PYL19" s="242"/>
      <c r="PYM19" s="242"/>
      <c r="PYN19" s="242"/>
      <c r="PYO19" s="242"/>
      <c r="PYP19" s="242"/>
      <c r="PYQ19" s="242"/>
      <c r="PYR19" s="242"/>
      <c r="PYS19" s="242"/>
      <c r="PYT19" s="242"/>
      <c r="PYU19" s="242"/>
      <c r="PYV19" s="242"/>
      <c r="PYW19" s="242"/>
      <c r="PYX19" s="242"/>
      <c r="PYY19" s="242"/>
      <c r="PYZ19" s="242"/>
      <c r="PZA19" s="242"/>
      <c r="PZB19" s="242"/>
      <c r="PZC19" s="242"/>
      <c r="PZD19" s="242"/>
      <c r="PZE19" s="242"/>
      <c r="PZF19" s="242"/>
      <c r="PZG19" s="242"/>
      <c r="PZH19" s="242"/>
      <c r="PZI19" s="242"/>
      <c r="PZJ19" s="242"/>
      <c r="PZK19" s="242"/>
      <c r="PZL19" s="242"/>
      <c r="PZM19" s="242"/>
      <c r="PZN19" s="242"/>
      <c r="PZO19" s="242"/>
      <c r="PZP19" s="242"/>
      <c r="PZQ19" s="242"/>
      <c r="PZR19" s="242"/>
      <c r="PZS19" s="242"/>
      <c r="PZT19" s="242"/>
      <c r="PZU19" s="242"/>
      <c r="PZV19" s="242"/>
      <c r="PZW19" s="242"/>
      <c r="PZX19" s="242"/>
      <c r="PZY19" s="242"/>
      <c r="PZZ19" s="242"/>
      <c r="QAA19" s="242"/>
      <c r="QAB19" s="242"/>
      <c r="QAC19" s="242"/>
      <c r="QAD19" s="242"/>
      <c r="QAE19" s="242"/>
      <c r="QAF19" s="242"/>
      <c r="QAG19" s="242"/>
      <c r="QAH19" s="242"/>
      <c r="QAI19" s="242"/>
      <c r="QAJ19" s="242"/>
      <c r="QAK19" s="242"/>
      <c r="QAL19" s="242"/>
      <c r="QAM19" s="242"/>
      <c r="QAN19" s="242"/>
      <c r="QAO19" s="242"/>
      <c r="QAP19" s="242"/>
      <c r="QAQ19" s="242"/>
      <c r="QAR19" s="242"/>
      <c r="QAS19" s="242"/>
      <c r="QAT19" s="242"/>
      <c r="QAU19" s="242"/>
      <c r="QAV19" s="242"/>
      <c r="QAW19" s="242"/>
      <c r="QAX19" s="242"/>
      <c r="QAY19" s="242"/>
      <c r="QAZ19" s="242"/>
      <c r="QBA19" s="242"/>
      <c r="QBB19" s="242"/>
      <c r="QBC19" s="242"/>
      <c r="QBD19" s="242"/>
      <c r="QBE19" s="242"/>
      <c r="QBF19" s="242"/>
      <c r="QBG19" s="242"/>
      <c r="QBH19" s="242"/>
      <c r="QBI19" s="242"/>
      <c r="QBJ19" s="242"/>
      <c r="QBK19" s="242"/>
      <c r="QBL19" s="242"/>
      <c r="QBM19" s="242"/>
      <c r="QBN19" s="242"/>
      <c r="QBO19" s="242"/>
      <c r="QBP19" s="242"/>
      <c r="QBQ19" s="242"/>
      <c r="QBR19" s="242"/>
      <c r="QBS19" s="242"/>
      <c r="QBT19" s="242"/>
      <c r="QBU19" s="242"/>
      <c r="QBV19" s="242"/>
      <c r="QBW19" s="242"/>
      <c r="QBX19" s="242"/>
      <c r="QBY19" s="242"/>
      <c r="QBZ19" s="242"/>
      <c r="QCA19" s="242"/>
      <c r="QCB19" s="242"/>
      <c r="QCC19" s="242"/>
      <c r="QCD19" s="242"/>
      <c r="QCE19" s="242"/>
      <c r="QCF19" s="242"/>
      <c r="QCG19" s="242"/>
      <c r="QCH19" s="242"/>
      <c r="QCI19" s="242"/>
      <c r="QCJ19" s="242"/>
      <c r="QCK19" s="242"/>
      <c r="QCL19" s="242"/>
      <c r="QCM19" s="242"/>
      <c r="QCN19" s="242"/>
      <c r="QCO19" s="242"/>
      <c r="QCP19" s="242"/>
      <c r="QCQ19" s="242"/>
      <c r="QCR19" s="242"/>
      <c r="QCS19" s="242"/>
      <c r="QCT19" s="242"/>
      <c r="QCU19" s="242"/>
      <c r="QCV19" s="242"/>
      <c r="QCW19" s="242"/>
      <c r="QCX19" s="242"/>
      <c r="QCY19" s="242"/>
      <c r="QCZ19" s="242"/>
      <c r="QDA19" s="242"/>
      <c r="QDB19" s="242"/>
      <c r="QDC19" s="242"/>
      <c r="QDD19" s="242"/>
      <c r="QDE19" s="242"/>
      <c r="QDF19" s="242"/>
      <c r="QDG19" s="242"/>
      <c r="QDH19" s="242"/>
      <c r="QDI19" s="242"/>
      <c r="QDJ19" s="242"/>
      <c r="QDK19" s="242"/>
      <c r="QDL19" s="242"/>
      <c r="QDM19" s="242"/>
      <c r="QDN19" s="242"/>
      <c r="QDO19" s="242"/>
      <c r="QDP19" s="242"/>
      <c r="QDQ19" s="242"/>
      <c r="QDR19" s="242"/>
      <c r="QDS19" s="242"/>
      <c r="QDT19" s="242"/>
      <c r="QDU19" s="242"/>
      <c r="QDV19" s="242"/>
      <c r="QDW19" s="242"/>
      <c r="QDX19" s="242"/>
      <c r="QDY19" s="242"/>
      <c r="QDZ19" s="242"/>
      <c r="QEA19" s="242"/>
      <c r="QEB19" s="242"/>
      <c r="QEC19" s="242"/>
      <c r="QED19" s="242"/>
      <c r="QEE19" s="242"/>
      <c r="QEF19" s="242"/>
      <c r="QEG19" s="242"/>
      <c r="QEH19" s="242"/>
      <c r="QEI19" s="242"/>
      <c r="QEJ19" s="242"/>
      <c r="QEK19" s="242"/>
      <c r="QEL19" s="242"/>
      <c r="QEM19" s="242"/>
      <c r="QEN19" s="242"/>
      <c r="QEO19" s="242"/>
      <c r="QEP19" s="242"/>
      <c r="QEQ19" s="242"/>
      <c r="QER19" s="242"/>
      <c r="QES19" s="242"/>
      <c r="QET19" s="242"/>
      <c r="QEU19" s="242"/>
      <c r="QEV19" s="242"/>
      <c r="QEW19" s="242"/>
      <c r="QEX19" s="242"/>
      <c r="QEY19" s="242"/>
      <c r="QEZ19" s="242"/>
      <c r="QFA19" s="242"/>
      <c r="QFB19" s="242"/>
      <c r="QFC19" s="242"/>
      <c r="QFD19" s="242"/>
      <c r="QFE19" s="242"/>
      <c r="QFF19" s="242"/>
      <c r="QFG19" s="242"/>
      <c r="QFH19" s="242"/>
      <c r="QFI19" s="242"/>
      <c r="QFJ19" s="242"/>
      <c r="QFK19" s="242"/>
      <c r="QFL19" s="242"/>
      <c r="QFM19" s="242"/>
      <c r="QFN19" s="242"/>
      <c r="QFO19" s="242"/>
      <c r="QFP19" s="242"/>
      <c r="QFQ19" s="242"/>
      <c r="QFR19" s="242"/>
      <c r="QFS19" s="242"/>
      <c r="QFT19" s="242"/>
      <c r="QFU19" s="242"/>
      <c r="QFV19" s="242"/>
      <c r="QFW19" s="242"/>
      <c r="QFX19" s="242"/>
      <c r="QFY19" s="242"/>
      <c r="QFZ19" s="242"/>
      <c r="QGA19" s="242"/>
      <c r="QGB19" s="242"/>
      <c r="QGC19" s="242"/>
      <c r="QGD19" s="242"/>
      <c r="QGE19" s="242"/>
      <c r="QGF19" s="242"/>
      <c r="QGG19" s="242"/>
      <c r="QGH19" s="242"/>
      <c r="QGI19" s="242"/>
      <c r="QGJ19" s="242"/>
      <c r="QGK19" s="242"/>
      <c r="QGL19" s="242"/>
      <c r="QGM19" s="242"/>
      <c r="QGN19" s="242"/>
      <c r="QGO19" s="242"/>
      <c r="QGP19" s="242"/>
      <c r="QGQ19" s="242"/>
      <c r="QGR19" s="242"/>
      <c r="QGS19" s="242"/>
      <c r="QGT19" s="242"/>
      <c r="QGU19" s="242"/>
      <c r="QGV19" s="242"/>
      <c r="QGW19" s="242"/>
      <c r="QGX19" s="242"/>
      <c r="QGY19" s="242"/>
      <c r="QGZ19" s="242"/>
      <c r="QHA19" s="242"/>
      <c r="QHB19" s="242"/>
      <c r="QHC19" s="242"/>
      <c r="QHD19" s="242"/>
      <c r="QHE19" s="242"/>
      <c r="QHF19" s="242"/>
      <c r="QHG19" s="242"/>
      <c r="QHH19" s="242"/>
      <c r="QHI19" s="242"/>
      <c r="QHJ19" s="242"/>
      <c r="QHK19" s="242"/>
      <c r="QHL19" s="242"/>
      <c r="QHM19" s="242"/>
      <c r="QHN19" s="242"/>
      <c r="QHO19" s="242"/>
      <c r="QHP19" s="242"/>
      <c r="QHQ19" s="242"/>
      <c r="QHR19" s="242"/>
      <c r="QHS19" s="242"/>
      <c r="QHT19" s="242"/>
      <c r="QHU19" s="242"/>
      <c r="QHV19" s="242"/>
      <c r="QHW19" s="242"/>
      <c r="QHX19" s="242"/>
      <c r="QHY19" s="242"/>
      <c r="QHZ19" s="242"/>
      <c r="QIA19" s="242"/>
      <c r="QIB19" s="242"/>
      <c r="QIC19" s="242"/>
      <c r="QID19" s="242"/>
      <c r="QIE19" s="242"/>
      <c r="QIF19" s="242"/>
      <c r="QIG19" s="242"/>
      <c r="QIH19" s="242"/>
      <c r="QII19" s="242"/>
      <c r="QIJ19" s="242"/>
      <c r="QIK19" s="242"/>
      <c r="QIL19" s="242"/>
      <c r="QIM19" s="242"/>
      <c r="QIN19" s="242"/>
      <c r="QIO19" s="242"/>
      <c r="QIP19" s="242"/>
      <c r="QIQ19" s="242"/>
      <c r="QIR19" s="242"/>
      <c r="QIS19" s="242"/>
      <c r="QIT19" s="242"/>
      <c r="QIU19" s="242"/>
      <c r="QIV19" s="242"/>
      <c r="QIW19" s="242"/>
      <c r="QIX19" s="242"/>
      <c r="QIY19" s="242"/>
      <c r="QIZ19" s="242"/>
      <c r="QJA19" s="242"/>
      <c r="QJB19" s="242"/>
      <c r="QJC19" s="242"/>
      <c r="QJD19" s="242"/>
      <c r="QJE19" s="242"/>
      <c r="QJF19" s="242"/>
      <c r="QJG19" s="242"/>
      <c r="QJH19" s="242"/>
      <c r="QJI19" s="242"/>
      <c r="QJJ19" s="242"/>
      <c r="QJK19" s="242"/>
      <c r="QJL19" s="242"/>
      <c r="QJM19" s="242"/>
      <c r="QJN19" s="242"/>
      <c r="QJO19" s="242"/>
      <c r="QJP19" s="242"/>
      <c r="QJQ19" s="242"/>
      <c r="QJR19" s="242"/>
      <c r="QJS19" s="242"/>
      <c r="QJT19" s="242"/>
      <c r="QJU19" s="242"/>
      <c r="QJV19" s="242"/>
      <c r="QJW19" s="242"/>
      <c r="QJX19" s="242"/>
      <c r="QJY19" s="242"/>
      <c r="QJZ19" s="242"/>
      <c r="QKA19" s="242"/>
      <c r="QKB19" s="242"/>
      <c r="QKC19" s="242"/>
      <c r="QKD19" s="242"/>
      <c r="QKE19" s="242"/>
      <c r="QKF19" s="242"/>
      <c r="QKG19" s="242"/>
      <c r="QKH19" s="242"/>
      <c r="QKI19" s="242"/>
      <c r="QKJ19" s="242"/>
      <c r="QKK19" s="242"/>
      <c r="QKL19" s="242"/>
      <c r="QKM19" s="242"/>
      <c r="QKN19" s="242"/>
      <c r="QKO19" s="242"/>
      <c r="QKP19" s="242"/>
      <c r="QKQ19" s="242"/>
      <c r="QKR19" s="242"/>
      <c r="QKS19" s="242"/>
      <c r="QKT19" s="242"/>
      <c r="QKU19" s="242"/>
      <c r="QKV19" s="242"/>
      <c r="QKW19" s="242"/>
      <c r="QKX19" s="242"/>
      <c r="QKY19" s="242"/>
      <c r="QKZ19" s="242"/>
      <c r="QLA19" s="242"/>
      <c r="QLB19" s="242"/>
      <c r="QLC19" s="242"/>
      <c r="QLD19" s="242"/>
      <c r="QLE19" s="242"/>
      <c r="QLF19" s="242"/>
      <c r="QLG19" s="242"/>
      <c r="QLH19" s="242"/>
      <c r="QLI19" s="242"/>
      <c r="QLJ19" s="242"/>
      <c r="QLK19" s="242"/>
      <c r="QLL19" s="242"/>
      <c r="QLM19" s="242"/>
      <c r="QLN19" s="242"/>
      <c r="QLO19" s="242"/>
      <c r="QLP19" s="242"/>
      <c r="QLQ19" s="242"/>
      <c r="QLR19" s="242"/>
      <c r="QLS19" s="242"/>
      <c r="QLT19" s="242"/>
      <c r="QLU19" s="242"/>
      <c r="QLV19" s="242"/>
      <c r="QLW19" s="242"/>
      <c r="QLX19" s="242"/>
      <c r="QLY19" s="242"/>
      <c r="QLZ19" s="242"/>
      <c r="QMA19" s="242"/>
      <c r="QMB19" s="242"/>
      <c r="QMC19" s="242"/>
      <c r="QMD19" s="242"/>
      <c r="QME19" s="242"/>
      <c r="QMF19" s="242"/>
      <c r="QMG19" s="242"/>
      <c r="QMH19" s="242"/>
      <c r="QMI19" s="242"/>
      <c r="QMJ19" s="242"/>
      <c r="QMK19" s="242"/>
      <c r="QML19" s="242"/>
      <c r="QMM19" s="242"/>
      <c r="QMN19" s="242"/>
      <c r="QMO19" s="242"/>
      <c r="QMP19" s="242"/>
      <c r="QMQ19" s="242"/>
      <c r="QMR19" s="242"/>
      <c r="QMS19" s="242"/>
      <c r="QMT19" s="242"/>
      <c r="QMU19" s="242"/>
      <c r="QMV19" s="242"/>
      <c r="QMW19" s="242"/>
      <c r="QMX19" s="242"/>
      <c r="QMY19" s="242"/>
      <c r="QMZ19" s="242"/>
      <c r="QNA19" s="242"/>
      <c r="QNB19" s="242"/>
      <c r="QNC19" s="242"/>
      <c r="QND19" s="242"/>
      <c r="QNE19" s="242"/>
      <c r="QNF19" s="242"/>
      <c r="QNG19" s="242"/>
      <c r="QNH19" s="242"/>
      <c r="QNI19" s="242"/>
      <c r="QNJ19" s="242"/>
      <c r="QNK19" s="242"/>
      <c r="QNL19" s="242"/>
      <c r="QNM19" s="242"/>
      <c r="QNN19" s="242"/>
      <c r="QNO19" s="242"/>
      <c r="QNP19" s="242"/>
      <c r="QNQ19" s="242"/>
      <c r="QNR19" s="242"/>
      <c r="QNS19" s="242"/>
      <c r="QNT19" s="242"/>
      <c r="QNU19" s="242"/>
      <c r="QNV19" s="242"/>
      <c r="QNW19" s="242"/>
      <c r="QNX19" s="242"/>
      <c r="QNY19" s="242"/>
      <c r="QNZ19" s="242"/>
      <c r="QOA19" s="242"/>
      <c r="QOB19" s="242"/>
      <c r="QOC19" s="242"/>
      <c r="QOD19" s="242"/>
      <c r="QOE19" s="242"/>
      <c r="QOF19" s="242"/>
      <c r="QOG19" s="242"/>
      <c r="QOH19" s="242"/>
      <c r="QOI19" s="242"/>
      <c r="QOJ19" s="242"/>
      <c r="QOK19" s="242"/>
      <c r="QOL19" s="242"/>
      <c r="QOM19" s="242"/>
      <c r="QON19" s="242"/>
      <c r="QOO19" s="242"/>
      <c r="QOP19" s="242"/>
      <c r="QOQ19" s="242"/>
      <c r="QOR19" s="242"/>
      <c r="QOS19" s="242"/>
      <c r="QOT19" s="242"/>
      <c r="QOU19" s="242"/>
      <c r="QOV19" s="242"/>
      <c r="QOW19" s="242"/>
      <c r="QOX19" s="242"/>
      <c r="QOY19" s="242"/>
      <c r="QOZ19" s="242"/>
      <c r="QPA19" s="242"/>
      <c r="QPB19" s="242"/>
      <c r="QPC19" s="242"/>
      <c r="QPD19" s="242"/>
      <c r="QPE19" s="242"/>
      <c r="QPF19" s="242"/>
      <c r="QPG19" s="242"/>
      <c r="QPH19" s="242"/>
      <c r="QPI19" s="242"/>
      <c r="QPJ19" s="242"/>
      <c r="QPK19" s="242"/>
      <c r="QPL19" s="242"/>
      <c r="QPM19" s="242"/>
      <c r="QPN19" s="242"/>
      <c r="QPO19" s="242"/>
      <c r="QPP19" s="242"/>
      <c r="QPQ19" s="242"/>
      <c r="QPR19" s="242"/>
      <c r="QPS19" s="242"/>
      <c r="QPT19" s="242"/>
      <c r="QPU19" s="242"/>
      <c r="QPV19" s="242"/>
      <c r="QPW19" s="242"/>
      <c r="QPX19" s="242"/>
      <c r="QPY19" s="242"/>
      <c r="QPZ19" s="242"/>
      <c r="QQA19" s="242"/>
      <c r="QQB19" s="242"/>
      <c r="QQC19" s="242"/>
      <c r="QQD19" s="242"/>
      <c r="QQE19" s="242"/>
      <c r="QQF19" s="242"/>
      <c r="QQG19" s="242"/>
      <c r="QQH19" s="242"/>
      <c r="QQI19" s="242"/>
      <c r="QQJ19" s="242"/>
      <c r="QQK19" s="242"/>
      <c r="QQL19" s="242"/>
      <c r="QQM19" s="242"/>
      <c r="QQN19" s="242"/>
      <c r="QQO19" s="242"/>
      <c r="QQP19" s="242"/>
      <c r="QQQ19" s="242"/>
      <c r="QQR19" s="242"/>
      <c r="QQS19" s="242"/>
      <c r="QQT19" s="242"/>
      <c r="QQU19" s="242"/>
      <c r="QQV19" s="242"/>
      <c r="QQW19" s="242"/>
      <c r="QQX19" s="242"/>
      <c r="QQY19" s="242"/>
      <c r="QQZ19" s="242"/>
      <c r="QRA19" s="242"/>
      <c r="QRB19" s="242"/>
      <c r="QRC19" s="242"/>
      <c r="QRD19" s="242"/>
      <c r="QRE19" s="242"/>
      <c r="QRF19" s="242"/>
      <c r="QRG19" s="242"/>
      <c r="QRH19" s="242"/>
      <c r="QRI19" s="242"/>
      <c r="QRJ19" s="242"/>
      <c r="QRK19" s="242"/>
      <c r="QRL19" s="242"/>
      <c r="QRM19" s="242"/>
      <c r="QRN19" s="242"/>
      <c r="QRO19" s="242"/>
      <c r="QRP19" s="242"/>
      <c r="QRQ19" s="242"/>
      <c r="QRR19" s="242"/>
      <c r="QRS19" s="242"/>
      <c r="QRT19" s="242"/>
      <c r="QRU19" s="242"/>
      <c r="QRV19" s="242"/>
      <c r="QRW19" s="242"/>
      <c r="QRX19" s="242"/>
      <c r="QRY19" s="242"/>
      <c r="QRZ19" s="242"/>
      <c r="QSA19" s="242"/>
      <c r="QSB19" s="242"/>
      <c r="QSC19" s="242"/>
      <c r="QSD19" s="242"/>
      <c r="QSE19" s="242"/>
      <c r="QSF19" s="242"/>
      <c r="QSG19" s="242"/>
      <c r="QSH19" s="242"/>
      <c r="QSI19" s="242"/>
      <c r="QSJ19" s="242"/>
      <c r="QSK19" s="242"/>
      <c r="QSL19" s="242"/>
      <c r="QSM19" s="242"/>
      <c r="QSN19" s="242"/>
      <c r="QSO19" s="242"/>
      <c r="QSP19" s="242"/>
      <c r="QSQ19" s="242"/>
      <c r="QSR19" s="242"/>
      <c r="QSS19" s="242"/>
      <c r="QST19" s="242"/>
      <c r="QSU19" s="242"/>
      <c r="QSV19" s="242"/>
      <c r="QSW19" s="242"/>
      <c r="QSX19" s="242"/>
      <c r="QSY19" s="242"/>
      <c r="QSZ19" s="242"/>
      <c r="QTA19" s="242"/>
      <c r="QTB19" s="242"/>
      <c r="QTC19" s="242"/>
      <c r="QTD19" s="242"/>
      <c r="QTE19" s="242"/>
      <c r="QTF19" s="242"/>
      <c r="QTG19" s="242"/>
      <c r="QTH19" s="242"/>
      <c r="QTI19" s="242"/>
      <c r="QTJ19" s="242"/>
      <c r="QTK19" s="242"/>
      <c r="QTL19" s="242"/>
      <c r="QTM19" s="242"/>
      <c r="QTN19" s="242"/>
      <c r="QTO19" s="242"/>
      <c r="QTP19" s="242"/>
      <c r="QTQ19" s="242"/>
      <c r="QTR19" s="242"/>
      <c r="QTS19" s="242"/>
      <c r="QTT19" s="242"/>
      <c r="QTU19" s="242"/>
      <c r="QTV19" s="242"/>
      <c r="QTW19" s="242"/>
      <c r="QTX19" s="242"/>
      <c r="QTY19" s="242"/>
      <c r="QTZ19" s="242"/>
      <c r="QUA19" s="242"/>
      <c r="QUB19" s="242"/>
      <c r="QUC19" s="242"/>
      <c r="QUD19" s="242"/>
      <c r="QUE19" s="242"/>
      <c r="QUF19" s="242"/>
      <c r="QUG19" s="242"/>
      <c r="QUH19" s="242"/>
      <c r="QUI19" s="242"/>
      <c r="QUJ19" s="242"/>
      <c r="QUK19" s="242"/>
      <c r="QUL19" s="242"/>
      <c r="QUM19" s="242"/>
      <c r="QUN19" s="242"/>
      <c r="QUO19" s="242"/>
      <c r="QUP19" s="242"/>
      <c r="QUQ19" s="242"/>
      <c r="QUR19" s="242"/>
      <c r="QUS19" s="242"/>
      <c r="QUT19" s="242"/>
      <c r="QUU19" s="242"/>
      <c r="QUV19" s="242"/>
      <c r="QUW19" s="242"/>
      <c r="QUX19" s="242"/>
      <c r="QUY19" s="242"/>
      <c r="QUZ19" s="242"/>
      <c r="QVA19" s="242"/>
      <c r="QVB19" s="242"/>
      <c r="QVC19" s="242"/>
      <c r="QVD19" s="242"/>
      <c r="QVE19" s="242"/>
      <c r="QVF19" s="242"/>
      <c r="QVG19" s="242"/>
      <c r="QVH19" s="242"/>
      <c r="QVI19" s="242"/>
      <c r="QVJ19" s="242"/>
      <c r="QVK19" s="242"/>
      <c r="QVL19" s="242"/>
      <c r="QVM19" s="242"/>
      <c r="QVN19" s="242"/>
      <c r="QVO19" s="242"/>
      <c r="QVP19" s="242"/>
      <c r="QVQ19" s="242"/>
      <c r="QVR19" s="242"/>
      <c r="QVS19" s="242"/>
      <c r="QVT19" s="242"/>
      <c r="QVU19" s="242"/>
      <c r="QVV19" s="242"/>
      <c r="QVW19" s="242"/>
      <c r="QVX19" s="242"/>
      <c r="QVY19" s="242"/>
      <c r="QVZ19" s="242"/>
      <c r="QWA19" s="242"/>
      <c r="QWB19" s="242"/>
      <c r="QWC19" s="242"/>
      <c r="QWD19" s="242"/>
      <c r="QWE19" s="242"/>
      <c r="QWF19" s="242"/>
      <c r="QWG19" s="242"/>
      <c r="QWH19" s="242"/>
      <c r="QWI19" s="242"/>
      <c r="QWJ19" s="242"/>
      <c r="QWK19" s="242"/>
      <c r="QWL19" s="242"/>
      <c r="QWM19" s="242"/>
      <c r="QWN19" s="242"/>
      <c r="QWO19" s="242"/>
      <c r="QWP19" s="242"/>
      <c r="QWQ19" s="242"/>
      <c r="QWR19" s="242"/>
      <c r="QWS19" s="242"/>
      <c r="QWT19" s="242"/>
      <c r="QWU19" s="242"/>
      <c r="QWV19" s="242"/>
      <c r="QWW19" s="242"/>
      <c r="QWX19" s="242"/>
      <c r="QWY19" s="242"/>
      <c r="QWZ19" s="242"/>
      <c r="QXA19" s="242"/>
      <c r="QXB19" s="242"/>
      <c r="QXC19" s="242"/>
      <c r="QXD19" s="242"/>
      <c r="QXE19" s="242"/>
      <c r="QXF19" s="242"/>
      <c r="QXG19" s="242"/>
      <c r="QXH19" s="242"/>
      <c r="QXI19" s="242"/>
      <c r="QXJ19" s="242"/>
      <c r="QXK19" s="242"/>
      <c r="QXL19" s="242"/>
      <c r="QXM19" s="242"/>
      <c r="QXN19" s="242"/>
      <c r="QXO19" s="242"/>
      <c r="QXP19" s="242"/>
      <c r="QXQ19" s="242"/>
      <c r="QXR19" s="242"/>
      <c r="QXS19" s="242"/>
      <c r="QXT19" s="242"/>
      <c r="QXU19" s="242"/>
      <c r="QXV19" s="242"/>
      <c r="QXW19" s="242"/>
      <c r="QXX19" s="242"/>
      <c r="QXY19" s="242"/>
      <c r="QXZ19" s="242"/>
      <c r="QYA19" s="242"/>
      <c r="QYB19" s="242"/>
      <c r="QYC19" s="242"/>
      <c r="QYD19" s="242"/>
      <c r="QYE19" s="242"/>
      <c r="QYF19" s="242"/>
      <c r="QYG19" s="242"/>
      <c r="QYH19" s="242"/>
      <c r="QYI19" s="242"/>
      <c r="QYJ19" s="242"/>
      <c r="QYK19" s="242"/>
      <c r="QYL19" s="242"/>
      <c r="QYM19" s="242"/>
      <c r="QYN19" s="242"/>
      <c r="QYO19" s="242"/>
      <c r="QYP19" s="242"/>
      <c r="QYQ19" s="242"/>
      <c r="QYR19" s="242"/>
      <c r="QYS19" s="242"/>
      <c r="QYT19" s="242"/>
      <c r="QYU19" s="242"/>
      <c r="QYV19" s="242"/>
      <c r="QYW19" s="242"/>
      <c r="QYX19" s="242"/>
      <c r="QYY19" s="242"/>
      <c r="QYZ19" s="242"/>
      <c r="QZA19" s="242"/>
      <c r="QZB19" s="242"/>
      <c r="QZC19" s="242"/>
      <c r="QZD19" s="242"/>
      <c r="QZE19" s="242"/>
      <c r="QZF19" s="242"/>
      <c r="QZG19" s="242"/>
      <c r="QZH19" s="242"/>
      <c r="QZI19" s="242"/>
      <c r="QZJ19" s="242"/>
      <c r="QZK19" s="242"/>
      <c r="QZL19" s="242"/>
      <c r="QZM19" s="242"/>
      <c r="QZN19" s="242"/>
      <c r="QZO19" s="242"/>
      <c r="QZP19" s="242"/>
      <c r="QZQ19" s="242"/>
      <c r="QZR19" s="242"/>
      <c r="QZS19" s="242"/>
      <c r="QZT19" s="242"/>
      <c r="QZU19" s="242"/>
      <c r="QZV19" s="242"/>
      <c r="QZW19" s="242"/>
      <c r="QZX19" s="242"/>
      <c r="QZY19" s="242"/>
      <c r="QZZ19" s="242"/>
      <c r="RAA19" s="242"/>
      <c r="RAB19" s="242"/>
      <c r="RAC19" s="242"/>
      <c r="RAD19" s="242"/>
      <c r="RAE19" s="242"/>
      <c r="RAF19" s="242"/>
      <c r="RAG19" s="242"/>
      <c r="RAH19" s="242"/>
      <c r="RAI19" s="242"/>
      <c r="RAJ19" s="242"/>
      <c r="RAK19" s="242"/>
      <c r="RAL19" s="242"/>
      <c r="RAM19" s="242"/>
      <c r="RAN19" s="242"/>
      <c r="RAO19" s="242"/>
      <c r="RAP19" s="242"/>
      <c r="RAQ19" s="242"/>
      <c r="RAR19" s="242"/>
      <c r="RAS19" s="242"/>
      <c r="RAT19" s="242"/>
      <c r="RAU19" s="242"/>
      <c r="RAV19" s="242"/>
      <c r="RAW19" s="242"/>
      <c r="RAX19" s="242"/>
      <c r="RAY19" s="242"/>
      <c r="RAZ19" s="242"/>
      <c r="RBA19" s="242"/>
      <c r="RBB19" s="242"/>
      <c r="RBC19" s="242"/>
      <c r="RBD19" s="242"/>
      <c r="RBE19" s="242"/>
      <c r="RBF19" s="242"/>
      <c r="RBG19" s="242"/>
      <c r="RBH19" s="242"/>
      <c r="RBI19" s="242"/>
      <c r="RBJ19" s="242"/>
      <c r="RBK19" s="242"/>
      <c r="RBL19" s="242"/>
      <c r="RBM19" s="242"/>
      <c r="RBN19" s="242"/>
      <c r="RBO19" s="242"/>
      <c r="RBP19" s="242"/>
      <c r="RBQ19" s="242"/>
      <c r="RBR19" s="242"/>
      <c r="RBS19" s="242"/>
      <c r="RBT19" s="242"/>
      <c r="RBU19" s="242"/>
      <c r="RBV19" s="242"/>
      <c r="RBW19" s="242"/>
      <c r="RBX19" s="242"/>
      <c r="RBY19" s="242"/>
      <c r="RBZ19" s="242"/>
      <c r="RCA19" s="242"/>
      <c r="RCB19" s="242"/>
      <c r="RCC19" s="242"/>
      <c r="RCD19" s="242"/>
      <c r="RCE19" s="242"/>
      <c r="RCF19" s="242"/>
      <c r="RCG19" s="242"/>
      <c r="RCH19" s="242"/>
      <c r="RCI19" s="242"/>
      <c r="RCJ19" s="242"/>
      <c r="RCK19" s="242"/>
      <c r="RCL19" s="242"/>
      <c r="RCM19" s="242"/>
      <c r="RCN19" s="242"/>
      <c r="RCO19" s="242"/>
      <c r="RCP19" s="242"/>
      <c r="RCQ19" s="242"/>
      <c r="RCR19" s="242"/>
      <c r="RCS19" s="242"/>
      <c r="RCT19" s="242"/>
      <c r="RCU19" s="242"/>
      <c r="RCV19" s="242"/>
      <c r="RCW19" s="242"/>
      <c r="RCX19" s="242"/>
      <c r="RCY19" s="242"/>
      <c r="RCZ19" s="242"/>
      <c r="RDA19" s="242"/>
      <c r="RDB19" s="242"/>
      <c r="RDC19" s="242"/>
      <c r="RDD19" s="242"/>
      <c r="RDE19" s="242"/>
      <c r="RDF19" s="242"/>
      <c r="RDG19" s="242"/>
      <c r="RDH19" s="242"/>
      <c r="RDI19" s="242"/>
      <c r="RDJ19" s="242"/>
      <c r="RDK19" s="242"/>
      <c r="RDL19" s="242"/>
      <c r="RDM19" s="242"/>
      <c r="RDN19" s="242"/>
      <c r="RDO19" s="242"/>
      <c r="RDP19" s="242"/>
      <c r="RDQ19" s="242"/>
      <c r="RDR19" s="242"/>
      <c r="RDS19" s="242"/>
      <c r="RDT19" s="242"/>
      <c r="RDU19" s="242"/>
      <c r="RDV19" s="242"/>
      <c r="RDW19" s="242"/>
      <c r="RDX19" s="242"/>
      <c r="RDY19" s="242"/>
      <c r="RDZ19" s="242"/>
      <c r="REA19" s="242"/>
      <c r="REB19" s="242"/>
      <c r="REC19" s="242"/>
      <c r="RED19" s="242"/>
      <c r="REE19" s="242"/>
      <c r="REF19" s="242"/>
      <c r="REG19" s="242"/>
      <c r="REH19" s="242"/>
      <c r="REI19" s="242"/>
      <c r="REJ19" s="242"/>
      <c r="REK19" s="242"/>
      <c r="REL19" s="242"/>
      <c r="REM19" s="242"/>
      <c r="REN19" s="242"/>
      <c r="REO19" s="242"/>
      <c r="REP19" s="242"/>
      <c r="REQ19" s="242"/>
      <c r="RER19" s="242"/>
      <c r="RES19" s="242"/>
      <c r="RET19" s="242"/>
      <c r="REU19" s="242"/>
      <c r="REV19" s="242"/>
      <c r="REW19" s="242"/>
      <c r="REX19" s="242"/>
      <c r="REY19" s="242"/>
      <c r="REZ19" s="242"/>
      <c r="RFA19" s="242"/>
      <c r="RFB19" s="242"/>
      <c r="RFC19" s="242"/>
      <c r="RFD19" s="242"/>
      <c r="RFE19" s="242"/>
      <c r="RFF19" s="242"/>
      <c r="RFG19" s="242"/>
      <c r="RFH19" s="242"/>
      <c r="RFI19" s="242"/>
      <c r="RFJ19" s="242"/>
      <c r="RFK19" s="242"/>
      <c r="RFL19" s="242"/>
      <c r="RFM19" s="242"/>
      <c r="RFN19" s="242"/>
      <c r="RFO19" s="242"/>
      <c r="RFP19" s="242"/>
      <c r="RFQ19" s="242"/>
      <c r="RFR19" s="242"/>
      <c r="RFS19" s="242"/>
      <c r="RFT19" s="242"/>
      <c r="RFU19" s="242"/>
      <c r="RFV19" s="242"/>
      <c r="RFW19" s="242"/>
      <c r="RFX19" s="242"/>
      <c r="RFY19" s="242"/>
      <c r="RFZ19" s="242"/>
      <c r="RGA19" s="242"/>
      <c r="RGB19" s="242"/>
      <c r="RGC19" s="242"/>
      <c r="RGD19" s="242"/>
      <c r="RGE19" s="242"/>
      <c r="RGF19" s="242"/>
      <c r="RGG19" s="242"/>
      <c r="RGH19" s="242"/>
      <c r="RGI19" s="242"/>
      <c r="RGJ19" s="242"/>
      <c r="RGK19" s="242"/>
      <c r="RGL19" s="242"/>
      <c r="RGM19" s="242"/>
      <c r="RGN19" s="242"/>
      <c r="RGO19" s="242"/>
      <c r="RGP19" s="242"/>
      <c r="RGQ19" s="242"/>
      <c r="RGR19" s="242"/>
      <c r="RGS19" s="242"/>
      <c r="RGT19" s="242"/>
      <c r="RGU19" s="242"/>
      <c r="RGV19" s="242"/>
      <c r="RGW19" s="242"/>
      <c r="RGX19" s="242"/>
      <c r="RGY19" s="242"/>
      <c r="RGZ19" s="242"/>
      <c r="RHA19" s="242"/>
      <c r="RHB19" s="242"/>
      <c r="RHC19" s="242"/>
      <c r="RHD19" s="242"/>
      <c r="RHE19" s="242"/>
      <c r="RHF19" s="242"/>
      <c r="RHG19" s="242"/>
      <c r="RHH19" s="242"/>
      <c r="RHI19" s="242"/>
      <c r="RHJ19" s="242"/>
      <c r="RHK19" s="242"/>
      <c r="RHL19" s="242"/>
      <c r="RHM19" s="242"/>
      <c r="RHN19" s="242"/>
      <c r="RHO19" s="242"/>
      <c r="RHP19" s="242"/>
      <c r="RHQ19" s="242"/>
      <c r="RHR19" s="242"/>
      <c r="RHS19" s="242"/>
      <c r="RHT19" s="242"/>
      <c r="RHU19" s="242"/>
      <c r="RHV19" s="242"/>
      <c r="RHW19" s="242"/>
      <c r="RHX19" s="242"/>
      <c r="RHY19" s="242"/>
      <c r="RHZ19" s="242"/>
      <c r="RIA19" s="242"/>
      <c r="RIB19" s="242"/>
      <c r="RIC19" s="242"/>
      <c r="RID19" s="242"/>
      <c r="RIE19" s="242"/>
      <c r="RIF19" s="242"/>
      <c r="RIG19" s="242"/>
      <c r="RIH19" s="242"/>
      <c r="RII19" s="242"/>
      <c r="RIJ19" s="242"/>
      <c r="RIK19" s="242"/>
      <c r="RIL19" s="242"/>
      <c r="RIM19" s="242"/>
      <c r="RIN19" s="242"/>
      <c r="RIO19" s="242"/>
      <c r="RIP19" s="242"/>
      <c r="RIQ19" s="242"/>
      <c r="RIR19" s="242"/>
      <c r="RIS19" s="242"/>
      <c r="RIT19" s="242"/>
      <c r="RIU19" s="242"/>
      <c r="RIV19" s="242"/>
      <c r="RIW19" s="242"/>
      <c r="RIX19" s="242"/>
      <c r="RIY19" s="242"/>
      <c r="RIZ19" s="242"/>
      <c r="RJA19" s="242"/>
      <c r="RJB19" s="242"/>
      <c r="RJC19" s="242"/>
      <c r="RJD19" s="242"/>
      <c r="RJE19" s="242"/>
      <c r="RJF19" s="242"/>
      <c r="RJG19" s="242"/>
      <c r="RJH19" s="242"/>
      <c r="RJI19" s="242"/>
      <c r="RJJ19" s="242"/>
      <c r="RJK19" s="242"/>
      <c r="RJL19" s="242"/>
      <c r="RJM19" s="242"/>
      <c r="RJN19" s="242"/>
      <c r="RJO19" s="242"/>
      <c r="RJP19" s="242"/>
      <c r="RJQ19" s="242"/>
      <c r="RJR19" s="242"/>
      <c r="RJS19" s="242"/>
      <c r="RJT19" s="242"/>
      <c r="RJU19" s="242"/>
      <c r="RJV19" s="242"/>
      <c r="RJW19" s="242"/>
      <c r="RJX19" s="242"/>
      <c r="RJY19" s="242"/>
      <c r="RJZ19" s="242"/>
      <c r="RKA19" s="242"/>
      <c r="RKB19" s="242"/>
      <c r="RKC19" s="242"/>
      <c r="RKD19" s="242"/>
      <c r="RKE19" s="242"/>
      <c r="RKF19" s="242"/>
      <c r="RKG19" s="242"/>
      <c r="RKH19" s="242"/>
      <c r="RKI19" s="242"/>
      <c r="RKJ19" s="242"/>
      <c r="RKK19" s="242"/>
      <c r="RKL19" s="242"/>
      <c r="RKM19" s="242"/>
      <c r="RKN19" s="242"/>
      <c r="RKO19" s="242"/>
      <c r="RKP19" s="242"/>
      <c r="RKQ19" s="242"/>
      <c r="RKR19" s="242"/>
      <c r="RKS19" s="242"/>
      <c r="RKT19" s="242"/>
      <c r="RKU19" s="242"/>
      <c r="RKV19" s="242"/>
      <c r="RKW19" s="242"/>
      <c r="RKX19" s="242"/>
      <c r="RKY19" s="242"/>
      <c r="RKZ19" s="242"/>
      <c r="RLA19" s="242"/>
      <c r="RLB19" s="242"/>
      <c r="RLC19" s="242"/>
      <c r="RLD19" s="242"/>
      <c r="RLE19" s="242"/>
      <c r="RLF19" s="242"/>
      <c r="RLG19" s="242"/>
      <c r="RLH19" s="242"/>
      <c r="RLI19" s="242"/>
      <c r="RLJ19" s="242"/>
      <c r="RLK19" s="242"/>
      <c r="RLL19" s="242"/>
      <c r="RLM19" s="242"/>
      <c r="RLN19" s="242"/>
      <c r="RLO19" s="242"/>
      <c r="RLP19" s="242"/>
      <c r="RLQ19" s="242"/>
      <c r="RLR19" s="242"/>
      <c r="RLS19" s="242"/>
      <c r="RLT19" s="242"/>
      <c r="RLU19" s="242"/>
      <c r="RLV19" s="242"/>
      <c r="RLW19" s="242"/>
      <c r="RLX19" s="242"/>
      <c r="RLY19" s="242"/>
      <c r="RLZ19" s="242"/>
      <c r="RMA19" s="242"/>
      <c r="RMB19" s="242"/>
      <c r="RMC19" s="242"/>
      <c r="RMD19" s="242"/>
      <c r="RME19" s="242"/>
      <c r="RMF19" s="242"/>
      <c r="RMG19" s="242"/>
      <c r="RMH19" s="242"/>
      <c r="RMI19" s="242"/>
      <c r="RMJ19" s="242"/>
      <c r="RMK19" s="242"/>
      <c r="RML19" s="242"/>
      <c r="RMM19" s="242"/>
      <c r="RMN19" s="242"/>
      <c r="RMO19" s="242"/>
      <c r="RMP19" s="242"/>
      <c r="RMQ19" s="242"/>
      <c r="RMR19" s="242"/>
      <c r="RMS19" s="242"/>
      <c r="RMT19" s="242"/>
      <c r="RMU19" s="242"/>
      <c r="RMV19" s="242"/>
      <c r="RMW19" s="242"/>
      <c r="RMX19" s="242"/>
      <c r="RMY19" s="242"/>
      <c r="RMZ19" s="242"/>
      <c r="RNA19" s="242"/>
      <c r="RNB19" s="242"/>
      <c r="RNC19" s="242"/>
      <c r="RND19" s="242"/>
      <c r="RNE19" s="242"/>
      <c r="RNF19" s="242"/>
      <c r="RNG19" s="242"/>
      <c r="RNH19" s="242"/>
      <c r="RNI19" s="242"/>
      <c r="RNJ19" s="242"/>
      <c r="RNK19" s="242"/>
      <c r="RNL19" s="242"/>
      <c r="RNM19" s="242"/>
      <c r="RNN19" s="242"/>
      <c r="RNO19" s="242"/>
      <c r="RNP19" s="242"/>
      <c r="RNQ19" s="242"/>
      <c r="RNR19" s="242"/>
      <c r="RNS19" s="242"/>
      <c r="RNT19" s="242"/>
      <c r="RNU19" s="242"/>
      <c r="RNV19" s="242"/>
      <c r="RNW19" s="242"/>
      <c r="RNX19" s="242"/>
      <c r="RNY19" s="242"/>
      <c r="RNZ19" s="242"/>
      <c r="ROA19" s="242"/>
      <c r="ROB19" s="242"/>
      <c r="ROC19" s="242"/>
      <c r="ROD19" s="242"/>
      <c r="ROE19" s="242"/>
      <c r="ROF19" s="242"/>
      <c r="ROG19" s="242"/>
      <c r="ROH19" s="242"/>
      <c r="ROI19" s="242"/>
      <c r="ROJ19" s="242"/>
      <c r="ROK19" s="242"/>
      <c r="ROL19" s="242"/>
      <c r="ROM19" s="242"/>
      <c r="RON19" s="242"/>
      <c r="ROO19" s="242"/>
      <c r="ROP19" s="242"/>
      <c r="ROQ19" s="242"/>
      <c r="ROR19" s="242"/>
      <c r="ROS19" s="242"/>
      <c r="ROT19" s="242"/>
      <c r="ROU19" s="242"/>
      <c r="ROV19" s="242"/>
      <c r="ROW19" s="242"/>
      <c r="ROX19" s="242"/>
      <c r="ROY19" s="242"/>
      <c r="ROZ19" s="242"/>
      <c r="RPA19" s="242"/>
      <c r="RPB19" s="242"/>
      <c r="RPC19" s="242"/>
      <c r="RPD19" s="242"/>
      <c r="RPE19" s="242"/>
      <c r="RPF19" s="242"/>
      <c r="RPG19" s="242"/>
      <c r="RPH19" s="242"/>
      <c r="RPI19" s="242"/>
      <c r="RPJ19" s="242"/>
      <c r="RPK19" s="242"/>
      <c r="RPL19" s="242"/>
      <c r="RPM19" s="242"/>
      <c r="RPN19" s="242"/>
      <c r="RPO19" s="242"/>
      <c r="RPP19" s="242"/>
      <c r="RPQ19" s="242"/>
      <c r="RPR19" s="242"/>
      <c r="RPS19" s="242"/>
      <c r="RPT19" s="242"/>
      <c r="RPU19" s="242"/>
      <c r="RPV19" s="242"/>
      <c r="RPW19" s="242"/>
      <c r="RPX19" s="242"/>
      <c r="RPY19" s="242"/>
      <c r="RPZ19" s="242"/>
      <c r="RQA19" s="242"/>
      <c r="RQB19" s="242"/>
      <c r="RQC19" s="242"/>
      <c r="RQD19" s="242"/>
      <c r="RQE19" s="242"/>
      <c r="RQF19" s="242"/>
      <c r="RQG19" s="242"/>
      <c r="RQH19" s="242"/>
      <c r="RQI19" s="242"/>
      <c r="RQJ19" s="242"/>
      <c r="RQK19" s="242"/>
      <c r="RQL19" s="242"/>
      <c r="RQM19" s="242"/>
      <c r="RQN19" s="242"/>
      <c r="RQO19" s="242"/>
      <c r="RQP19" s="242"/>
      <c r="RQQ19" s="242"/>
      <c r="RQR19" s="242"/>
      <c r="RQS19" s="242"/>
      <c r="RQT19" s="242"/>
      <c r="RQU19" s="242"/>
      <c r="RQV19" s="242"/>
      <c r="RQW19" s="242"/>
      <c r="RQX19" s="242"/>
      <c r="RQY19" s="242"/>
      <c r="RQZ19" s="242"/>
      <c r="RRA19" s="242"/>
      <c r="RRB19" s="242"/>
      <c r="RRC19" s="242"/>
      <c r="RRD19" s="242"/>
      <c r="RRE19" s="242"/>
      <c r="RRF19" s="242"/>
      <c r="RRG19" s="242"/>
      <c r="RRH19" s="242"/>
      <c r="RRI19" s="242"/>
      <c r="RRJ19" s="242"/>
      <c r="RRK19" s="242"/>
      <c r="RRL19" s="242"/>
      <c r="RRM19" s="242"/>
      <c r="RRN19" s="242"/>
      <c r="RRO19" s="242"/>
      <c r="RRP19" s="242"/>
      <c r="RRQ19" s="242"/>
      <c r="RRR19" s="242"/>
      <c r="RRS19" s="242"/>
      <c r="RRT19" s="242"/>
      <c r="RRU19" s="242"/>
      <c r="RRV19" s="242"/>
      <c r="RRW19" s="242"/>
      <c r="RRX19" s="242"/>
      <c r="RRY19" s="242"/>
      <c r="RRZ19" s="242"/>
      <c r="RSA19" s="242"/>
      <c r="RSB19" s="242"/>
      <c r="RSC19" s="242"/>
      <c r="RSD19" s="242"/>
      <c r="RSE19" s="242"/>
      <c r="RSF19" s="242"/>
      <c r="RSG19" s="242"/>
      <c r="RSH19" s="242"/>
      <c r="RSI19" s="242"/>
      <c r="RSJ19" s="242"/>
      <c r="RSK19" s="242"/>
      <c r="RSL19" s="242"/>
      <c r="RSM19" s="242"/>
      <c r="RSN19" s="242"/>
      <c r="RSO19" s="242"/>
      <c r="RSP19" s="242"/>
      <c r="RSQ19" s="242"/>
      <c r="RSR19" s="242"/>
      <c r="RSS19" s="242"/>
      <c r="RST19" s="242"/>
      <c r="RSU19" s="242"/>
      <c r="RSV19" s="242"/>
      <c r="RSW19" s="242"/>
      <c r="RSX19" s="242"/>
      <c r="RSY19" s="242"/>
      <c r="RSZ19" s="242"/>
      <c r="RTA19" s="242"/>
      <c r="RTB19" s="242"/>
      <c r="RTC19" s="242"/>
      <c r="RTD19" s="242"/>
      <c r="RTE19" s="242"/>
      <c r="RTF19" s="242"/>
      <c r="RTG19" s="242"/>
      <c r="RTH19" s="242"/>
      <c r="RTI19" s="242"/>
      <c r="RTJ19" s="242"/>
      <c r="RTK19" s="242"/>
      <c r="RTL19" s="242"/>
      <c r="RTM19" s="242"/>
      <c r="RTN19" s="242"/>
      <c r="RTO19" s="242"/>
      <c r="RTP19" s="242"/>
      <c r="RTQ19" s="242"/>
      <c r="RTR19" s="242"/>
      <c r="RTS19" s="242"/>
      <c r="RTT19" s="242"/>
      <c r="RTU19" s="242"/>
      <c r="RTV19" s="242"/>
      <c r="RTW19" s="242"/>
      <c r="RTX19" s="242"/>
      <c r="RTY19" s="242"/>
      <c r="RTZ19" s="242"/>
      <c r="RUA19" s="242"/>
      <c r="RUB19" s="242"/>
      <c r="RUC19" s="242"/>
      <c r="RUD19" s="242"/>
      <c r="RUE19" s="242"/>
      <c r="RUF19" s="242"/>
      <c r="RUG19" s="242"/>
      <c r="RUH19" s="242"/>
      <c r="RUI19" s="242"/>
      <c r="RUJ19" s="242"/>
      <c r="RUK19" s="242"/>
      <c r="RUL19" s="242"/>
      <c r="RUM19" s="242"/>
      <c r="RUN19" s="242"/>
      <c r="RUO19" s="242"/>
      <c r="RUP19" s="242"/>
      <c r="RUQ19" s="242"/>
      <c r="RUR19" s="242"/>
      <c r="RUS19" s="242"/>
      <c r="RUT19" s="242"/>
      <c r="RUU19" s="242"/>
      <c r="RUV19" s="242"/>
      <c r="RUW19" s="242"/>
      <c r="RUX19" s="242"/>
      <c r="RUY19" s="242"/>
      <c r="RUZ19" s="242"/>
      <c r="RVA19" s="242"/>
      <c r="RVB19" s="242"/>
      <c r="RVC19" s="242"/>
      <c r="RVD19" s="242"/>
      <c r="RVE19" s="242"/>
      <c r="RVF19" s="242"/>
      <c r="RVG19" s="242"/>
      <c r="RVH19" s="242"/>
      <c r="RVI19" s="242"/>
      <c r="RVJ19" s="242"/>
      <c r="RVK19" s="242"/>
      <c r="RVL19" s="242"/>
      <c r="RVM19" s="242"/>
      <c r="RVN19" s="242"/>
      <c r="RVO19" s="242"/>
      <c r="RVP19" s="242"/>
      <c r="RVQ19" s="242"/>
      <c r="RVR19" s="242"/>
      <c r="RVS19" s="242"/>
      <c r="RVT19" s="242"/>
      <c r="RVU19" s="242"/>
      <c r="RVV19" s="242"/>
      <c r="RVW19" s="242"/>
      <c r="RVX19" s="242"/>
      <c r="RVY19" s="242"/>
      <c r="RVZ19" s="242"/>
      <c r="RWA19" s="242"/>
      <c r="RWB19" s="242"/>
      <c r="RWC19" s="242"/>
      <c r="RWD19" s="242"/>
      <c r="RWE19" s="242"/>
      <c r="RWF19" s="242"/>
      <c r="RWG19" s="242"/>
      <c r="RWH19" s="242"/>
      <c r="RWI19" s="242"/>
      <c r="RWJ19" s="242"/>
      <c r="RWK19" s="242"/>
      <c r="RWL19" s="242"/>
      <c r="RWM19" s="242"/>
      <c r="RWN19" s="242"/>
      <c r="RWO19" s="242"/>
      <c r="RWP19" s="242"/>
      <c r="RWQ19" s="242"/>
      <c r="RWR19" s="242"/>
      <c r="RWS19" s="242"/>
      <c r="RWT19" s="242"/>
      <c r="RWU19" s="242"/>
      <c r="RWV19" s="242"/>
      <c r="RWW19" s="242"/>
      <c r="RWX19" s="242"/>
      <c r="RWY19" s="242"/>
      <c r="RWZ19" s="242"/>
      <c r="RXA19" s="242"/>
      <c r="RXB19" s="242"/>
      <c r="RXC19" s="242"/>
      <c r="RXD19" s="242"/>
      <c r="RXE19" s="242"/>
      <c r="RXF19" s="242"/>
      <c r="RXG19" s="242"/>
      <c r="RXH19" s="242"/>
      <c r="RXI19" s="242"/>
      <c r="RXJ19" s="242"/>
      <c r="RXK19" s="242"/>
      <c r="RXL19" s="242"/>
      <c r="RXM19" s="242"/>
      <c r="RXN19" s="242"/>
      <c r="RXO19" s="242"/>
      <c r="RXP19" s="242"/>
      <c r="RXQ19" s="242"/>
      <c r="RXR19" s="242"/>
      <c r="RXS19" s="242"/>
      <c r="RXT19" s="242"/>
      <c r="RXU19" s="242"/>
      <c r="RXV19" s="242"/>
      <c r="RXW19" s="242"/>
      <c r="RXX19" s="242"/>
      <c r="RXY19" s="242"/>
      <c r="RXZ19" s="242"/>
      <c r="RYA19" s="242"/>
      <c r="RYB19" s="242"/>
      <c r="RYC19" s="242"/>
      <c r="RYD19" s="242"/>
      <c r="RYE19" s="242"/>
      <c r="RYF19" s="242"/>
      <c r="RYG19" s="242"/>
      <c r="RYH19" s="242"/>
      <c r="RYI19" s="242"/>
      <c r="RYJ19" s="242"/>
      <c r="RYK19" s="242"/>
      <c r="RYL19" s="242"/>
      <c r="RYM19" s="242"/>
      <c r="RYN19" s="242"/>
      <c r="RYO19" s="242"/>
      <c r="RYP19" s="242"/>
      <c r="RYQ19" s="242"/>
      <c r="RYR19" s="242"/>
      <c r="RYS19" s="242"/>
      <c r="RYT19" s="242"/>
      <c r="RYU19" s="242"/>
      <c r="RYV19" s="242"/>
      <c r="RYW19" s="242"/>
      <c r="RYX19" s="242"/>
      <c r="RYY19" s="242"/>
      <c r="RYZ19" s="242"/>
      <c r="RZA19" s="242"/>
      <c r="RZB19" s="242"/>
      <c r="RZC19" s="242"/>
      <c r="RZD19" s="242"/>
      <c r="RZE19" s="242"/>
      <c r="RZF19" s="242"/>
      <c r="RZG19" s="242"/>
      <c r="RZH19" s="242"/>
      <c r="RZI19" s="242"/>
      <c r="RZJ19" s="242"/>
      <c r="RZK19" s="242"/>
      <c r="RZL19" s="242"/>
      <c r="RZM19" s="242"/>
      <c r="RZN19" s="242"/>
      <c r="RZO19" s="242"/>
      <c r="RZP19" s="242"/>
      <c r="RZQ19" s="242"/>
      <c r="RZR19" s="242"/>
      <c r="RZS19" s="242"/>
      <c r="RZT19" s="242"/>
      <c r="RZU19" s="242"/>
      <c r="RZV19" s="242"/>
      <c r="RZW19" s="242"/>
      <c r="RZX19" s="242"/>
      <c r="RZY19" s="242"/>
      <c r="RZZ19" s="242"/>
      <c r="SAA19" s="242"/>
      <c r="SAB19" s="242"/>
      <c r="SAC19" s="242"/>
      <c r="SAD19" s="242"/>
      <c r="SAE19" s="242"/>
      <c r="SAF19" s="242"/>
      <c r="SAG19" s="242"/>
      <c r="SAH19" s="242"/>
      <c r="SAI19" s="242"/>
      <c r="SAJ19" s="242"/>
      <c r="SAK19" s="242"/>
      <c r="SAL19" s="242"/>
      <c r="SAM19" s="242"/>
      <c r="SAN19" s="242"/>
      <c r="SAO19" s="242"/>
      <c r="SAP19" s="242"/>
      <c r="SAQ19" s="242"/>
      <c r="SAR19" s="242"/>
      <c r="SAS19" s="242"/>
      <c r="SAT19" s="242"/>
      <c r="SAU19" s="242"/>
      <c r="SAV19" s="242"/>
      <c r="SAW19" s="242"/>
      <c r="SAX19" s="242"/>
      <c r="SAY19" s="242"/>
      <c r="SAZ19" s="242"/>
      <c r="SBA19" s="242"/>
      <c r="SBB19" s="242"/>
      <c r="SBC19" s="242"/>
      <c r="SBD19" s="242"/>
      <c r="SBE19" s="242"/>
      <c r="SBF19" s="242"/>
      <c r="SBG19" s="242"/>
      <c r="SBH19" s="242"/>
      <c r="SBI19" s="242"/>
      <c r="SBJ19" s="242"/>
      <c r="SBK19" s="242"/>
      <c r="SBL19" s="242"/>
      <c r="SBM19" s="242"/>
      <c r="SBN19" s="242"/>
      <c r="SBO19" s="242"/>
      <c r="SBP19" s="242"/>
      <c r="SBQ19" s="242"/>
      <c r="SBR19" s="242"/>
      <c r="SBS19" s="242"/>
      <c r="SBT19" s="242"/>
      <c r="SBU19" s="242"/>
      <c r="SBV19" s="242"/>
      <c r="SBW19" s="242"/>
      <c r="SBX19" s="242"/>
      <c r="SBY19" s="242"/>
      <c r="SBZ19" s="242"/>
      <c r="SCA19" s="242"/>
      <c r="SCB19" s="242"/>
      <c r="SCC19" s="242"/>
      <c r="SCD19" s="242"/>
      <c r="SCE19" s="242"/>
      <c r="SCF19" s="242"/>
      <c r="SCG19" s="242"/>
      <c r="SCH19" s="242"/>
      <c r="SCI19" s="242"/>
      <c r="SCJ19" s="242"/>
      <c r="SCK19" s="242"/>
      <c r="SCL19" s="242"/>
      <c r="SCM19" s="242"/>
      <c r="SCN19" s="242"/>
      <c r="SCO19" s="242"/>
      <c r="SCP19" s="242"/>
      <c r="SCQ19" s="242"/>
      <c r="SCR19" s="242"/>
      <c r="SCS19" s="242"/>
      <c r="SCT19" s="242"/>
      <c r="SCU19" s="242"/>
      <c r="SCV19" s="242"/>
      <c r="SCW19" s="242"/>
      <c r="SCX19" s="242"/>
      <c r="SCY19" s="242"/>
      <c r="SCZ19" s="242"/>
      <c r="SDA19" s="242"/>
      <c r="SDB19" s="242"/>
      <c r="SDC19" s="242"/>
      <c r="SDD19" s="242"/>
      <c r="SDE19" s="242"/>
      <c r="SDF19" s="242"/>
      <c r="SDG19" s="242"/>
      <c r="SDH19" s="242"/>
      <c r="SDI19" s="242"/>
      <c r="SDJ19" s="242"/>
      <c r="SDK19" s="242"/>
      <c r="SDL19" s="242"/>
      <c r="SDM19" s="242"/>
      <c r="SDN19" s="242"/>
      <c r="SDO19" s="242"/>
      <c r="SDP19" s="242"/>
      <c r="SDQ19" s="242"/>
      <c r="SDR19" s="242"/>
      <c r="SDS19" s="242"/>
      <c r="SDT19" s="242"/>
      <c r="SDU19" s="242"/>
      <c r="SDV19" s="242"/>
      <c r="SDW19" s="242"/>
      <c r="SDX19" s="242"/>
      <c r="SDY19" s="242"/>
      <c r="SDZ19" s="242"/>
      <c r="SEA19" s="242"/>
      <c r="SEB19" s="242"/>
      <c r="SEC19" s="242"/>
      <c r="SED19" s="242"/>
      <c r="SEE19" s="242"/>
      <c r="SEF19" s="242"/>
      <c r="SEG19" s="242"/>
      <c r="SEH19" s="242"/>
      <c r="SEI19" s="242"/>
      <c r="SEJ19" s="242"/>
      <c r="SEK19" s="242"/>
      <c r="SEL19" s="242"/>
      <c r="SEM19" s="242"/>
      <c r="SEN19" s="242"/>
      <c r="SEO19" s="242"/>
      <c r="SEP19" s="242"/>
      <c r="SEQ19" s="242"/>
      <c r="SER19" s="242"/>
      <c r="SES19" s="242"/>
      <c r="SET19" s="242"/>
      <c r="SEU19" s="242"/>
      <c r="SEV19" s="242"/>
      <c r="SEW19" s="242"/>
      <c r="SEX19" s="242"/>
      <c r="SEY19" s="242"/>
      <c r="SEZ19" s="242"/>
      <c r="SFA19" s="242"/>
      <c r="SFB19" s="242"/>
      <c r="SFC19" s="242"/>
      <c r="SFD19" s="242"/>
      <c r="SFE19" s="242"/>
      <c r="SFF19" s="242"/>
      <c r="SFG19" s="242"/>
      <c r="SFH19" s="242"/>
      <c r="SFI19" s="242"/>
      <c r="SFJ19" s="242"/>
      <c r="SFK19" s="242"/>
      <c r="SFL19" s="242"/>
      <c r="SFM19" s="242"/>
      <c r="SFN19" s="242"/>
      <c r="SFO19" s="242"/>
      <c r="SFP19" s="242"/>
      <c r="SFQ19" s="242"/>
      <c r="SFR19" s="242"/>
      <c r="SFS19" s="242"/>
      <c r="SFT19" s="242"/>
      <c r="SFU19" s="242"/>
      <c r="SFV19" s="242"/>
      <c r="SFW19" s="242"/>
      <c r="SFX19" s="242"/>
      <c r="SFY19" s="242"/>
      <c r="SFZ19" s="242"/>
      <c r="SGA19" s="242"/>
      <c r="SGB19" s="242"/>
      <c r="SGC19" s="242"/>
      <c r="SGD19" s="242"/>
      <c r="SGE19" s="242"/>
      <c r="SGF19" s="242"/>
      <c r="SGG19" s="242"/>
      <c r="SGH19" s="242"/>
      <c r="SGI19" s="242"/>
      <c r="SGJ19" s="242"/>
      <c r="SGK19" s="242"/>
      <c r="SGL19" s="242"/>
      <c r="SGM19" s="242"/>
      <c r="SGN19" s="242"/>
      <c r="SGO19" s="242"/>
      <c r="SGP19" s="242"/>
      <c r="SGQ19" s="242"/>
      <c r="SGR19" s="242"/>
      <c r="SGS19" s="242"/>
      <c r="SGT19" s="242"/>
      <c r="SGU19" s="242"/>
      <c r="SGV19" s="242"/>
      <c r="SGW19" s="242"/>
      <c r="SGX19" s="242"/>
      <c r="SGY19" s="242"/>
      <c r="SGZ19" s="242"/>
      <c r="SHA19" s="242"/>
      <c r="SHB19" s="242"/>
      <c r="SHC19" s="242"/>
      <c r="SHD19" s="242"/>
      <c r="SHE19" s="242"/>
      <c r="SHF19" s="242"/>
      <c r="SHG19" s="242"/>
      <c r="SHH19" s="242"/>
      <c r="SHI19" s="242"/>
      <c r="SHJ19" s="242"/>
      <c r="SHK19" s="242"/>
      <c r="SHL19" s="242"/>
      <c r="SHM19" s="242"/>
      <c r="SHN19" s="242"/>
      <c r="SHO19" s="242"/>
      <c r="SHP19" s="242"/>
      <c r="SHQ19" s="242"/>
      <c r="SHR19" s="242"/>
      <c r="SHS19" s="242"/>
      <c r="SHT19" s="242"/>
      <c r="SHU19" s="242"/>
      <c r="SHV19" s="242"/>
      <c r="SHW19" s="242"/>
      <c r="SHX19" s="242"/>
      <c r="SHY19" s="242"/>
      <c r="SHZ19" s="242"/>
      <c r="SIA19" s="242"/>
      <c r="SIB19" s="242"/>
      <c r="SIC19" s="242"/>
      <c r="SID19" s="242"/>
      <c r="SIE19" s="242"/>
      <c r="SIF19" s="242"/>
      <c r="SIG19" s="242"/>
      <c r="SIH19" s="242"/>
      <c r="SII19" s="242"/>
      <c r="SIJ19" s="242"/>
      <c r="SIK19" s="242"/>
      <c r="SIL19" s="242"/>
      <c r="SIM19" s="242"/>
      <c r="SIN19" s="242"/>
      <c r="SIO19" s="242"/>
      <c r="SIP19" s="242"/>
      <c r="SIQ19" s="242"/>
      <c r="SIR19" s="242"/>
      <c r="SIS19" s="242"/>
      <c r="SIT19" s="242"/>
      <c r="SIU19" s="242"/>
      <c r="SIV19" s="242"/>
      <c r="SIW19" s="242"/>
      <c r="SIX19" s="242"/>
      <c r="SIY19" s="242"/>
      <c r="SIZ19" s="242"/>
      <c r="SJA19" s="242"/>
      <c r="SJB19" s="242"/>
      <c r="SJC19" s="242"/>
      <c r="SJD19" s="242"/>
      <c r="SJE19" s="242"/>
      <c r="SJF19" s="242"/>
      <c r="SJG19" s="242"/>
      <c r="SJH19" s="242"/>
      <c r="SJI19" s="242"/>
      <c r="SJJ19" s="242"/>
      <c r="SJK19" s="242"/>
      <c r="SJL19" s="242"/>
      <c r="SJM19" s="242"/>
      <c r="SJN19" s="242"/>
      <c r="SJO19" s="242"/>
      <c r="SJP19" s="242"/>
      <c r="SJQ19" s="242"/>
      <c r="SJR19" s="242"/>
      <c r="SJS19" s="242"/>
      <c r="SJT19" s="242"/>
      <c r="SJU19" s="242"/>
      <c r="SJV19" s="242"/>
      <c r="SJW19" s="242"/>
      <c r="SJX19" s="242"/>
      <c r="SJY19" s="242"/>
      <c r="SJZ19" s="242"/>
      <c r="SKA19" s="242"/>
      <c r="SKB19" s="242"/>
      <c r="SKC19" s="242"/>
      <c r="SKD19" s="242"/>
      <c r="SKE19" s="242"/>
      <c r="SKF19" s="242"/>
      <c r="SKG19" s="242"/>
      <c r="SKH19" s="242"/>
      <c r="SKI19" s="242"/>
      <c r="SKJ19" s="242"/>
      <c r="SKK19" s="242"/>
      <c r="SKL19" s="242"/>
      <c r="SKM19" s="242"/>
      <c r="SKN19" s="242"/>
      <c r="SKO19" s="242"/>
      <c r="SKP19" s="242"/>
      <c r="SKQ19" s="242"/>
      <c r="SKR19" s="242"/>
      <c r="SKS19" s="242"/>
      <c r="SKT19" s="242"/>
      <c r="SKU19" s="242"/>
      <c r="SKV19" s="242"/>
      <c r="SKW19" s="242"/>
      <c r="SKX19" s="242"/>
      <c r="SKY19" s="242"/>
      <c r="SKZ19" s="242"/>
      <c r="SLA19" s="242"/>
      <c r="SLB19" s="242"/>
      <c r="SLC19" s="242"/>
      <c r="SLD19" s="242"/>
      <c r="SLE19" s="242"/>
      <c r="SLF19" s="242"/>
      <c r="SLG19" s="242"/>
      <c r="SLH19" s="242"/>
      <c r="SLI19" s="242"/>
      <c r="SLJ19" s="242"/>
      <c r="SLK19" s="242"/>
      <c r="SLL19" s="242"/>
      <c r="SLM19" s="242"/>
      <c r="SLN19" s="242"/>
      <c r="SLO19" s="242"/>
      <c r="SLP19" s="242"/>
      <c r="SLQ19" s="242"/>
      <c r="SLR19" s="242"/>
      <c r="SLS19" s="242"/>
      <c r="SLT19" s="242"/>
      <c r="SLU19" s="242"/>
      <c r="SLV19" s="242"/>
      <c r="SLW19" s="242"/>
      <c r="SLX19" s="242"/>
      <c r="SLY19" s="242"/>
      <c r="SLZ19" s="242"/>
      <c r="SMA19" s="242"/>
      <c r="SMB19" s="242"/>
      <c r="SMC19" s="242"/>
      <c r="SMD19" s="242"/>
      <c r="SME19" s="242"/>
      <c r="SMF19" s="242"/>
      <c r="SMG19" s="242"/>
      <c r="SMH19" s="242"/>
      <c r="SMI19" s="242"/>
      <c r="SMJ19" s="242"/>
      <c r="SMK19" s="242"/>
      <c r="SML19" s="242"/>
      <c r="SMM19" s="242"/>
      <c r="SMN19" s="242"/>
      <c r="SMO19" s="242"/>
      <c r="SMP19" s="242"/>
      <c r="SMQ19" s="242"/>
      <c r="SMR19" s="242"/>
      <c r="SMS19" s="242"/>
      <c r="SMT19" s="242"/>
      <c r="SMU19" s="242"/>
      <c r="SMV19" s="242"/>
      <c r="SMW19" s="242"/>
      <c r="SMX19" s="242"/>
      <c r="SMY19" s="242"/>
      <c r="SMZ19" s="242"/>
      <c r="SNA19" s="242"/>
      <c r="SNB19" s="242"/>
      <c r="SNC19" s="242"/>
      <c r="SND19" s="242"/>
      <c r="SNE19" s="242"/>
      <c r="SNF19" s="242"/>
      <c r="SNG19" s="242"/>
      <c r="SNH19" s="242"/>
      <c r="SNI19" s="242"/>
      <c r="SNJ19" s="242"/>
      <c r="SNK19" s="242"/>
      <c r="SNL19" s="242"/>
      <c r="SNM19" s="242"/>
      <c r="SNN19" s="242"/>
      <c r="SNO19" s="242"/>
      <c r="SNP19" s="242"/>
      <c r="SNQ19" s="242"/>
      <c r="SNR19" s="242"/>
      <c r="SNS19" s="242"/>
      <c r="SNT19" s="242"/>
      <c r="SNU19" s="242"/>
      <c r="SNV19" s="242"/>
      <c r="SNW19" s="242"/>
      <c r="SNX19" s="242"/>
      <c r="SNY19" s="242"/>
      <c r="SNZ19" s="242"/>
      <c r="SOA19" s="242"/>
      <c r="SOB19" s="242"/>
      <c r="SOC19" s="242"/>
      <c r="SOD19" s="242"/>
      <c r="SOE19" s="242"/>
      <c r="SOF19" s="242"/>
      <c r="SOG19" s="242"/>
      <c r="SOH19" s="242"/>
      <c r="SOI19" s="242"/>
      <c r="SOJ19" s="242"/>
      <c r="SOK19" s="242"/>
      <c r="SOL19" s="242"/>
      <c r="SOM19" s="242"/>
      <c r="SON19" s="242"/>
      <c r="SOO19" s="242"/>
      <c r="SOP19" s="242"/>
      <c r="SOQ19" s="242"/>
      <c r="SOR19" s="242"/>
      <c r="SOS19" s="242"/>
      <c r="SOT19" s="242"/>
      <c r="SOU19" s="242"/>
      <c r="SOV19" s="242"/>
      <c r="SOW19" s="242"/>
      <c r="SOX19" s="242"/>
      <c r="SOY19" s="242"/>
      <c r="SOZ19" s="242"/>
      <c r="SPA19" s="242"/>
      <c r="SPB19" s="242"/>
      <c r="SPC19" s="242"/>
      <c r="SPD19" s="242"/>
      <c r="SPE19" s="242"/>
      <c r="SPF19" s="242"/>
      <c r="SPG19" s="242"/>
      <c r="SPH19" s="242"/>
      <c r="SPI19" s="242"/>
      <c r="SPJ19" s="242"/>
      <c r="SPK19" s="242"/>
      <c r="SPL19" s="242"/>
      <c r="SPM19" s="242"/>
      <c r="SPN19" s="242"/>
      <c r="SPO19" s="242"/>
      <c r="SPP19" s="242"/>
      <c r="SPQ19" s="242"/>
      <c r="SPR19" s="242"/>
      <c r="SPS19" s="242"/>
      <c r="SPT19" s="242"/>
      <c r="SPU19" s="242"/>
      <c r="SPV19" s="242"/>
      <c r="SPW19" s="242"/>
      <c r="SPX19" s="242"/>
      <c r="SPY19" s="242"/>
      <c r="SPZ19" s="242"/>
      <c r="SQA19" s="242"/>
      <c r="SQB19" s="242"/>
      <c r="SQC19" s="242"/>
      <c r="SQD19" s="242"/>
      <c r="SQE19" s="242"/>
      <c r="SQF19" s="242"/>
      <c r="SQG19" s="242"/>
      <c r="SQH19" s="242"/>
      <c r="SQI19" s="242"/>
      <c r="SQJ19" s="242"/>
      <c r="SQK19" s="242"/>
      <c r="SQL19" s="242"/>
      <c r="SQM19" s="242"/>
      <c r="SQN19" s="242"/>
      <c r="SQO19" s="242"/>
      <c r="SQP19" s="242"/>
      <c r="SQQ19" s="242"/>
      <c r="SQR19" s="242"/>
      <c r="SQS19" s="242"/>
      <c r="SQT19" s="242"/>
      <c r="SQU19" s="242"/>
      <c r="SQV19" s="242"/>
      <c r="SQW19" s="242"/>
      <c r="SQX19" s="242"/>
      <c r="SQY19" s="242"/>
      <c r="SQZ19" s="242"/>
      <c r="SRA19" s="242"/>
      <c r="SRB19" s="242"/>
      <c r="SRC19" s="242"/>
      <c r="SRD19" s="242"/>
      <c r="SRE19" s="242"/>
      <c r="SRF19" s="242"/>
      <c r="SRG19" s="242"/>
      <c r="SRH19" s="242"/>
      <c r="SRI19" s="242"/>
      <c r="SRJ19" s="242"/>
      <c r="SRK19" s="242"/>
      <c r="SRL19" s="242"/>
      <c r="SRM19" s="242"/>
      <c r="SRN19" s="242"/>
      <c r="SRO19" s="242"/>
      <c r="SRP19" s="242"/>
      <c r="SRQ19" s="242"/>
      <c r="SRR19" s="242"/>
      <c r="SRS19" s="242"/>
      <c r="SRT19" s="242"/>
      <c r="SRU19" s="242"/>
      <c r="SRV19" s="242"/>
      <c r="SRW19" s="242"/>
      <c r="SRX19" s="242"/>
      <c r="SRY19" s="242"/>
      <c r="SRZ19" s="242"/>
      <c r="SSA19" s="242"/>
      <c r="SSB19" s="242"/>
      <c r="SSC19" s="242"/>
      <c r="SSD19" s="242"/>
      <c r="SSE19" s="242"/>
      <c r="SSF19" s="242"/>
      <c r="SSG19" s="242"/>
      <c r="SSH19" s="242"/>
      <c r="SSI19" s="242"/>
      <c r="SSJ19" s="242"/>
      <c r="SSK19" s="242"/>
      <c r="SSL19" s="242"/>
      <c r="SSM19" s="242"/>
      <c r="SSN19" s="242"/>
      <c r="SSO19" s="242"/>
      <c r="SSP19" s="242"/>
      <c r="SSQ19" s="242"/>
      <c r="SSR19" s="242"/>
      <c r="SSS19" s="242"/>
      <c r="SST19" s="242"/>
      <c r="SSU19" s="242"/>
      <c r="SSV19" s="242"/>
      <c r="SSW19" s="242"/>
      <c r="SSX19" s="242"/>
      <c r="SSY19" s="242"/>
      <c r="SSZ19" s="242"/>
      <c r="STA19" s="242"/>
      <c r="STB19" s="242"/>
      <c r="STC19" s="242"/>
      <c r="STD19" s="242"/>
      <c r="STE19" s="242"/>
      <c r="STF19" s="242"/>
      <c r="STG19" s="242"/>
      <c r="STH19" s="242"/>
      <c r="STI19" s="242"/>
      <c r="STJ19" s="242"/>
      <c r="STK19" s="242"/>
      <c r="STL19" s="242"/>
      <c r="STM19" s="242"/>
      <c r="STN19" s="242"/>
      <c r="STO19" s="242"/>
      <c r="STP19" s="242"/>
      <c r="STQ19" s="242"/>
      <c r="STR19" s="242"/>
      <c r="STS19" s="242"/>
      <c r="STT19" s="242"/>
      <c r="STU19" s="242"/>
      <c r="STV19" s="242"/>
      <c r="STW19" s="242"/>
      <c r="STX19" s="242"/>
      <c r="STY19" s="242"/>
      <c r="STZ19" s="242"/>
      <c r="SUA19" s="242"/>
      <c r="SUB19" s="242"/>
      <c r="SUC19" s="242"/>
      <c r="SUD19" s="242"/>
      <c r="SUE19" s="242"/>
      <c r="SUF19" s="242"/>
      <c r="SUG19" s="242"/>
      <c r="SUH19" s="242"/>
      <c r="SUI19" s="242"/>
      <c r="SUJ19" s="242"/>
      <c r="SUK19" s="242"/>
      <c r="SUL19" s="242"/>
      <c r="SUM19" s="242"/>
      <c r="SUN19" s="242"/>
      <c r="SUO19" s="242"/>
      <c r="SUP19" s="242"/>
      <c r="SUQ19" s="242"/>
      <c r="SUR19" s="242"/>
      <c r="SUS19" s="242"/>
      <c r="SUT19" s="242"/>
      <c r="SUU19" s="242"/>
      <c r="SUV19" s="242"/>
      <c r="SUW19" s="242"/>
      <c r="SUX19" s="242"/>
      <c r="SUY19" s="242"/>
      <c r="SUZ19" s="242"/>
      <c r="SVA19" s="242"/>
      <c r="SVB19" s="242"/>
      <c r="SVC19" s="242"/>
      <c r="SVD19" s="242"/>
      <c r="SVE19" s="242"/>
      <c r="SVF19" s="242"/>
      <c r="SVG19" s="242"/>
      <c r="SVH19" s="242"/>
      <c r="SVI19" s="242"/>
      <c r="SVJ19" s="242"/>
      <c r="SVK19" s="242"/>
      <c r="SVL19" s="242"/>
      <c r="SVM19" s="242"/>
      <c r="SVN19" s="242"/>
      <c r="SVO19" s="242"/>
      <c r="SVP19" s="242"/>
      <c r="SVQ19" s="242"/>
      <c r="SVR19" s="242"/>
      <c r="SVS19" s="242"/>
      <c r="SVT19" s="242"/>
      <c r="SVU19" s="242"/>
      <c r="SVV19" s="242"/>
      <c r="SVW19" s="242"/>
      <c r="SVX19" s="242"/>
      <c r="SVY19" s="242"/>
      <c r="SVZ19" s="242"/>
      <c r="SWA19" s="242"/>
      <c r="SWB19" s="242"/>
      <c r="SWC19" s="242"/>
      <c r="SWD19" s="242"/>
      <c r="SWE19" s="242"/>
      <c r="SWF19" s="242"/>
      <c r="SWG19" s="242"/>
      <c r="SWH19" s="242"/>
      <c r="SWI19" s="242"/>
      <c r="SWJ19" s="242"/>
      <c r="SWK19" s="242"/>
      <c r="SWL19" s="242"/>
      <c r="SWM19" s="242"/>
      <c r="SWN19" s="242"/>
      <c r="SWO19" s="242"/>
      <c r="SWP19" s="242"/>
      <c r="SWQ19" s="242"/>
      <c r="SWR19" s="242"/>
      <c r="SWS19" s="242"/>
      <c r="SWT19" s="242"/>
      <c r="SWU19" s="242"/>
      <c r="SWV19" s="242"/>
      <c r="SWW19" s="242"/>
      <c r="SWX19" s="242"/>
      <c r="SWY19" s="242"/>
      <c r="SWZ19" s="242"/>
      <c r="SXA19" s="242"/>
      <c r="SXB19" s="242"/>
      <c r="SXC19" s="242"/>
      <c r="SXD19" s="242"/>
      <c r="SXE19" s="242"/>
      <c r="SXF19" s="242"/>
      <c r="SXG19" s="242"/>
      <c r="SXH19" s="242"/>
      <c r="SXI19" s="242"/>
      <c r="SXJ19" s="242"/>
      <c r="SXK19" s="242"/>
      <c r="SXL19" s="242"/>
      <c r="SXM19" s="242"/>
      <c r="SXN19" s="242"/>
      <c r="SXO19" s="242"/>
      <c r="SXP19" s="242"/>
      <c r="SXQ19" s="242"/>
      <c r="SXR19" s="242"/>
      <c r="SXS19" s="242"/>
      <c r="SXT19" s="242"/>
      <c r="SXU19" s="242"/>
      <c r="SXV19" s="242"/>
      <c r="SXW19" s="242"/>
      <c r="SXX19" s="242"/>
      <c r="SXY19" s="242"/>
      <c r="SXZ19" s="242"/>
      <c r="SYA19" s="242"/>
      <c r="SYB19" s="242"/>
      <c r="SYC19" s="242"/>
      <c r="SYD19" s="242"/>
      <c r="SYE19" s="242"/>
      <c r="SYF19" s="242"/>
      <c r="SYG19" s="242"/>
      <c r="SYH19" s="242"/>
      <c r="SYI19" s="242"/>
      <c r="SYJ19" s="242"/>
      <c r="SYK19" s="242"/>
      <c r="SYL19" s="242"/>
      <c r="SYM19" s="242"/>
      <c r="SYN19" s="242"/>
      <c r="SYO19" s="242"/>
      <c r="SYP19" s="242"/>
      <c r="SYQ19" s="242"/>
      <c r="SYR19" s="242"/>
      <c r="SYS19" s="242"/>
      <c r="SYT19" s="242"/>
      <c r="SYU19" s="242"/>
      <c r="SYV19" s="242"/>
      <c r="SYW19" s="242"/>
      <c r="SYX19" s="242"/>
      <c r="SYY19" s="242"/>
      <c r="SYZ19" s="242"/>
      <c r="SZA19" s="242"/>
      <c r="SZB19" s="242"/>
      <c r="SZC19" s="242"/>
      <c r="SZD19" s="242"/>
      <c r="SZE19" s="242"/>
      <c r="SZF19" s="242"/>
      <c r="SZG19" s="242"/>
      <c r="SZH19" s="242"/>
      <c r="SZI19" s="242"/>
      <c r="SZJ19" s="242"/>
      <c r="SZK19" s="242"/>
      <c r="SZL19" s="242"/>
      <c r="SZM19" s="242"/>
      <c r="SZN19" s="242"/>
      <c r="SZO19" s="242"/>
      <c r="SZP19" s="242"/>
      <c r="SZQ19" s="242"/>
      <c r="SZR19" s="242"/>
      <c r="SZS19" s="242"/>
      <c r="SZT19" s="242"/>
      <c r="SZU19" s="242"/>
      <c r="SZV19" s="242"/>
      <c r="SZW19" s="242"/>
      <c r="SZX19" s="242"/>
      <c r="SZY19" s="242"/>
      <c r="SZZ19" s="242"/>
      <c r="TAA19" s="242"/>
      <c r="TAB19" s="242"/>
      <c r="TAC19" s="242"/>
      <c r="TAD19" s="242"/>
      <c r="TAE19" s="242"/>
      <c r="TAF19" s="242"/>
      <c r="TAG19" s="242"/>
      <c r="TAH19" s="242"/>
      <c r="TAI19" s="242"/>
      <c r="TAJ19" s="242"/>
      <c r="TAK19" s="242"/>
      <c r="TAL19" s="242"/>
      <c r="TAM19" s="242"/>
      <c r="TAN19" s="242"/>
      <c r="TAO19" s="242"/>
      <c r="TAP19" s="242"/>
      <c r="TAQ19" s="242"/>
      <c r="TAR19" s="242"/>
      <c r="TAS19" s="242"/>
      <c r="TAT19" s="242"/>
      <c r="TAU19" s="242"/>
      <c r="TAV19" s="242"/>
      <c r="TAW19" s="242"/>
      <c r="TAX19" s="242"/>
      <c r="TAY19" s="242"/>
      <c r="TAZ19" s="242"/>
      <c r="TBA19" s="242"/>
      <c r="TBB19" s="242"/>
      <c r="TBC19" s="242"/>
      <c r="TBD19" s="242"/>
      <c r="TBE19" s="242"/>
      <c r="TBF19" s="242"/>
      <c r="TBG19" s="242"/>
      <c r="TBH19" s="242"/>
      <c r="TBI19" s="242"/>
      <c r="TBJ19" s="242"/>
      <c r="TBK19" s="242"/>
      <c r="TBL19" s="242"/>
      <c r="TBM19" s="242"/>
      <c r="TBN19" s="242"/>
      <c r="TBO19" s="242"/>
      <c r="TBP19" s="242"/>
      <c r="TBQ19" s="242"/>
      <c r="TBR19" s="242"/>
      <c r="TBS19" s="242"/>
      <c r="TBT19" s="242"/>
      <c r="TBU19" s="242"/>
      <c r="TBV19" s="242"/>
      <c r="TBW19" s="242"/>
      <c r="TBX19" s="242"/>
      <c r="TBY19" s="242"/>
      <c r="TBZ19" s="242"/>
      <c r="TCA19" s="242"/>
      <c r="TCB19" s="242"/>
      <c r="TCC19" s="242"/>
      <c r="TCD19" s="242"/>
      <c r="TCE19" s="242"/>
      <c r="TCF19" s="242"/>
      <c r="TCG19" s="242"/>
      <c r="TCH19" s="242"/>
      <c r="TCI19" s="242"/>
      <c r="TCJ19" s="242"/>
      <c r="TCK19" s="242"/>
      <c r="TCL19" s="242"/>
      <c r="TCM19" s="242"/>
      <c r="TCN19" s="242"/>
      <c r="TCO19" s="242"/>
      <c r="TCP19" s="242"/>
      <c r="TCQ19" s="242"/>
      <c r="TCR19" s="242"/>
      <c r="TCS19" s="242"/>
      <c r="TCT19" s="242"/>
      <c r="TCU19" s="242"/>
      <c r="TCV19" s="242"/>
      <c r="TCW19" s="242"/>
      <c r="TCX19" s="242"/>
      <c r="TCY19" s="242"/>
      <c r="TCZ19" s="242"/>
      <c r="TDA19" s="242"/>
      <c r="TDB19" s="242"/>
      <c r="TDC19" s="242"/>
      <c r="TDD19" s="242"/>
      <c r="TDE19" s="242"/>
      <c r="TDF19" s="242"/>
      <c r="TDG19" s="242"/>
      <c r="TDH19" s="242"/>
      <c r="TDI19" s="242"/>
      <c r="TDJ19" s="242"/>
      <c r="TDK19" s="242"/>
      <c r="TDL19" s="242"/>
      <c r="TDM19" s="242"/>
      <c r="TDN19" s="242"/>
      <c r="TDO19" s="242"/>
      <c r="TDP19" s="242"/>
      <c r="TDQ19" s="242"/>
      <c r="TDR19" s="242"/>
      <c r="TDS19" s="242"/>
      <c r="TDT19" s="242"/>
      <c r="TDU19" s="242"/>
      <c r="TDV19" s="242"/>
      <c r="TDW19" s="242"/>
      <c r="TDX19" s="242"/>
      <c r="TDY19" s="242"/>
      <c r="TDZ19" s="242"/>
      <c r="TEA19" s="242"/>
      <c r="TEB19" s="242"/>
      <c r="TEC19" s="242"/>
      <c r="TED19" s="242"/>
      <c r="TEE19" s="242"/>
      <c r="TEF19" s="242"/>
      <c r="TEG19" s="242"/>
      <c r="TEH19" s="242"/>
      <c r="TEI19" s="242"/>
      <c r="TEJ19" s="242"/>
      <c r="TEK19" s="242"/>
      <c r="TEL19" s="242"/>
      <c r="TEM19" s="242"/>
      <c r="TEN19" s="242"/>
      <c r="TEO19" s="242"/>
      <c r="TEP19" s="242"/>
      <c r="TEQ19" s="242"/>
      <c r="TER19" s="242"/>
      <c r="TES19" s="242"/>
      <c r="TET19" s="242"/>
      <c r="TEU19" s="242"/>
      <c r="TEV19" s="242"/>
      <c r="TEW19" s="242"/>
      <c r="TEX19" s="242"/>
      <c r="TEY19" s="242"/>
      <c r="TEZ19" s="242"/>
      <c r="TFA19" s="242"/>
      <c r="TFB19" s="242"/>
      <c r="TFC19" s="242"/>
      <c r="TFD19" s="242"/>
      <c r="TFE19" s="242"/>
      <c r="TFF19" s="242"/>
      <c r="TFG19" s="242"/>
      <c r="TFH19" s="242"/>
      <c r="TFI19" s="242"/>
      <c r="TFJ19" s="242"/>
      <c r="TFK19" s="242"/>
      <c r="TFL19" s="242"/>
      <c r="TFM19" s="242"/>
      <c r="TFN19" s="242"/>
      <c r="TFO19" s="242"/>
      <c r="TFP19" s="242"/>
      <c r="TFQ19" s="242"/>
      <c r="TFR19" s="242"/>
      <c r="TFS19" s="242"/>
      <c r="TFT19" s="242"/>
      <c r="TFU19" s="242"/>
      <c r="TFV19" s="242"/>
      <c r="TFW19" s="242"/>
      <c r="TFX19" s="242"/>
      <c r="TFY19" s="242"/>
      <c r="TFZ19" s="242"/>
      <c r="TGA19" s="242"/>
      <c r="TGB19" s="242"/>
      <c r="TGC19" s="242"/>
      <c r="TGD19" s="242"/>
      <c r="TGE19" s="242"/>
      <c r="TGF19" s="242"/>
      <c r="TGG19" s="242"/>
      <c r="TGH19" s="242"/>
      <c r="TGI19" s="242"/>
      <c r="TGJ19" s="242"/>
      <c r="TGK19" s="242"/>
      <c r="TGL19" s="242"/>
      <c r="TGM19" s="242"/>
      <c r="TGN19" s="242"/>
      <c r="TGO19" s="242"/>
      <c r="TGP19" s="242"/>
      <c r="TGQ19" s="242"/>
      <c r="TGR19" s="242"/>
      <c r="TGS19" s="242"/>
      <c r="TGT19" s="242"/>
      <c r="TGU19" s="242"/>
      <c r="TGV19" s="242"/>
      <c r="TGW19" s="242"/>
      <c r="TGX19" s="242"/>
      <c r="TGY19" s="242"/>
      <c r="TGZ19" s="242"/>
      <c r="THA19" s="242"/>
      <c r="THB19" s="242"/>
      <c r="THC19" s="242"/>
      <c r="THD19" s="242"/>
      <c r="THE19" s="242"/>
      <c r="THF19" s="242"/>
      <c r="THG19" s="242"/>
      <c r="THH19" s="242"/>
      <c r="THI19" s="242"/>
      <c r="THJ19" s="242"/>
      <c r="THK19" s="242"/>
      <c r="THL19" s="242"/>
      <c r="THM19" s="242"/>
      <c r="THN19" s="242"/>
      <c r="THO19" s="242"/>
      <c r="THP19" s="242"/>
      <c r="THQ19" s="242"/>
      <c r="THR19" s="242"/>
      <c r="THS19" s="242"/>
      <c r="THT19" s="242"/>
      <c r="THU19" s="242"/>
      <c r="THV19" s="242"/>
      <c r="THW19" s="242"/>
      <c r="THX19" s="242"/>
      <c r="THY19" s="242"/>
      <c r="THZ19" s="242"/>
      <c r="TIA19" s="242"/>
      <c r="TIB19" s="242"/>
      <c r="TIC19" s="242"/>
      <c r="TID19" s="242"/>
      <c r="TIE19" s="242"/>
      <c r="TIF19" s="242"/>
      <c r="TIG19" s="242"/>
      <c r="TIH19" s="242"/>
      <c r="TII19" s="242"/>
      <c r="TIJ19" s="242"/>
      <c r="TIK19" s="242"/>
      <c r="TIL19" s="242"/>
      <c r="TIM19" s="242"/>
      <c r="TIN19" s="242"/>
      <c r="TIO19" s="242"/>
      <c r="TIP19" s="242"/>
      <c r="TIQ19" s="242"/>
      <c r="TIR19" s="242"/>
      <c r="TIS19" s="242"/>
      <c r="TIT19" s="242"/>
      <c r="TIU19" s="242"/>
      <c r="TIV19" s="242"/>
      <c r="TIW19" s="242"/>
      <c r="TIX19" s="242"/>
      <c r="TIY19" s="242"/>
      <c r="TIZ19" s="242"/>
      <c r="TJA19" s="242"/>
      <c r="TJB19" s="242"/>
      <c r="TJC19" s="242"/>
      <c r="TJD19" s="242"/>
      <c r="TJE19" s="242"/>
      <c r="TJF19" s="242"/>
      <c r="TJG19" s="242"/>
      <c r="TJH19" s="242"/>
      <c r="TJI19" s="242"/>
      <c r="TJJ19" s="242"/>
      <c r="TJK19" s="242"/>
      <c r="TJL19" s="242"/>
      <c r="TJM19" s="242"/>
      <c r="TJN19" s="242"/>
      <c r="TJO19" s="242"/>
      <c r="TJP19" s="242"/>
      <c r="TJQ19" s="242"/>
      <c r="TJR19" s="242"/>
      <c r="TJS19" s="242"/>
      <c r="TJT19" s="242"/>
      <c r="TJU19" s="242"/>
      <c r="TJV19" s="242"/>
      <c r="TJW19" s="242"/>
      <c r="TJX19" s="242"/>
      <c r="TJY19" s="242"/>
      <c r="TJZ19" s="242"/>
      <c r="TKA19" s="242"/>
      <c r="TKB19" s="242"/>
      <c r="TKC19" s="242"/>
      <c r="TKD19" s="242"/>
      <c r="TKE19" s="242"/>
      <c r="TKF19" s="242"/>
      <c r="TKG19" s="242"/>
      <c r="TKH19" s="242"/>
      <c r="TKI19" s="242"/>
      <c r="TKJ19" s="242"/>
      <c r="TKK19" s="242"/>
      <c r="TKL19" s="242"/>
      <c r="TKM19" s="242"/>
      <c r="TKN19" s="242"/>
      <c r="TKO19" s="242"/>
      <c r="TKP19" s="242"/>
      <c r="TKQ19" s="242"/>
      <c r="TKR19" s="242"/>
      <c r="TKS19" s="242"/>
      <c r="TKT19" s="242"/>
      <c r="TKU19" s="242"/>
      <c r="TKV19" s="242"/>
      <c r="TKW19" s="242"/>
      <c r="TKX19" s="242"/>
      <c r="TKY19" s="242"/>
      <c r="TKZ19" s="242"/>
      <c r="TLA19" s="242"/>
      <c r="TLB19" s="242"/>
      <c r="TLC19" s="242"/>
      <c r="TLD19" s="242"/>
      <c r="TLE19" s="242"/>
      <c r="TLF19" s="242"/>
      <c r="TLG19" s="242"/>
      <c r="TLH19" s="242"/>
      <c r="TLI19" s="242"/>
      <c r="TLJ19" s="242"/>
      <c r="TLK19" s="242"/>
      <c r="TLL19" s="242"/>
      <c r="TLM19" s="242"/>
      <c r="TLN19" s="242"/>
      <c r="TLO19" s="242"/>
      <c r="TLP19" s="242"/>
      <c r="TLQ19" s="242"/>
      <c r="TLR19" s="242"/>
      <c r="TLS19" s="242"/>
      <c r="TLT19" s="242"/>
      <c r="TLU19" s="242"/>
      <c r="TLV19" s="242"/>
      <c r="TLW19" s="242"/>
      <c r="TLX19" s="242"/>
      <c r="TLY19" s="242"/>
      <c r="TLZ19" s="242"/>
      <c r="TMA19" s="242"/>
      <c r="TMB19" s="242"/>
      <c r="TMC19" s="242"/>
      <c r="TMD19" s="242"/>
      <c r="TME19" s="242"/>
      <c r="TMF19" s="242"/>
      <c r="TMG19" s="242"/>
      <c r="TMH19" s="242"/>
      <c r="TMI19" s="242"/>
      <c r="TMJ19" s="242"/>
      <c r="TMK19" s="242"/>
      <c r="TML19" s="242"/>
      <c r="TMM19" s="242"/>
      <c r="TMN19" s="242"/>
      <c r="TMO19" s="242"/>
      <c r="TMP19" s="242"/>
      <c r="TMQ19" s="242"/>
      <c r="TMR19" s="242"/>
      <c r="TMS19" s="242"/>
      <c r="TMT19" s="242"/>
      <c r="TMU19" s="242"/>
      <c r="TMV19" s="242"/>
      <c r="TMW19" s="242"/>
      <c r="TMX19" s="242"/>
      <c r="TMY19" s="242"/>
      <c r="TMZ19" s="242"/>
      <c r="TNA19" s="242"/>
      <c r="TNB19" s="242"/>
      <c r="TNC19" s="242"/>
      <c r="TND19" s="242"/>
      <c r="TNE19" s="242"/>
      <c r="TNF19" s="242"/>
      <c r="TNG19" s="242"/>
      <c r="TNH19" s="242"/>
      <c r="TNI19" s="242"/>
      <c r="TNJ19" s="242"/>
      <c r="TNK19" s="242"/>
      <c r="TNL19" s="242"/>
      <c r="TNM19" s="242"/>
      <c r="TNN19" s="242"/>
      <c r="TNO19" s="242"/>
      <c r="TNP19" s="242"/>
      <c r="TNQ19" s="242"/>
      <c r="TNR19" s="242"/>
      <c r="TNS19" s="242"/>
      <c r="TNT19" s="242"/>
      <c r="TNU19" s="242"/>
      <c r="TNV19" s="242"/>
      <c r="TNW19" s="242"/>
      <c r="TNX19" s="242"/>
      <c r="TNY19" s="242"/>
      <c r="TNZ19" s="242"/>
      <c r="TOA19" s="242"/>
      <c r="TOB19" s="242"/>
      <c r="TOC19" s="242"/>
      <c r="TOD19" s="242"/>
      <c r="TOE19" s="242"/>
      <c r="TOF19" s="242"/>
      <c r="TOG19" s="242"/>
      <c r="TOH19" s="242"/>
      <c r="TOI19" s="242"/>
      <c r="TOJ19" s="242"/>
      <c r="TOK19" s="242"/>
      <c r="TOL19" s="242"/>
      <c r="TOM19" s="242"/>
      <c r="TON19" s="242"/>
      <c r="TOO19" s="242"/>
      <c r="TOP19" s="242"/>
      <c r="TOQ19" s="242"/>
      <c r="TOR19" s="242"/>
      <c r="TOS19" s="242"/>
      <c r="TOT19" s="242"/>
      <c r="TOU19" s="242"/>
      <c r="TOV19" s="242"/>
      <c r="TOW19" s="242"/>
      <c r="TOX19" s="242"/>
      <c r="TOY19" s="242"/>
      <c r="TOZ19" s="242"/>
      <c r="TPA19" s="242"/>
      <c r="TPB19" s="242"/>
      <c r="TPC19" s="242"/>
      <c r="TPD19" s="242"/>
      <c r="TPE19" s="242"/>
      <c r="TPF19" s="242"/>
      <c r="TPG19" s="242"/>
      <c r="TPH19" s="242"/>
      <c r="TPI19" s="242"/>
      <c r="TPJ19" s="242"/>
      <c r="TPK19" s="242"/>
      <c r="TPL19" s="242"/>
      <c r="TPM19" s="242"/>
      <c r="TPN19" s="242"/>
      <c r="TPO19" s="242"/>
      <c r="TPP19" s="242"/>
      <c r="TPQ19" s="242"/>
      <c r="TPR19" s="242"/>
      <c r="TPS19" s="242"/>
      <c r="TPT19" s="242"/>
      <c r="TPU19" s="242"/>
      <c r="TPV19" s="242"/>
      <c r="TPW19" s="242"/>
      <c r="TPX19" s="242"/>
      <c r="TPY19" s="242"/>
      <c r="TPZ19" s="242"/>
      <c r="TQA19" s="242"/>
      <c r="TQB19" s="242"/>
      <c r="TQC19" s="242"/>
      <c r="TQD19" s="242"/>
      <c r="TQE19" s="242"/>
      <c r="TQF19" s="242"/>
      <c r="TQG19" s="242"/>
      <c r="TQH19" s="242"/>
      <c r="TQI19" s="242"/>
      <c r="TQJ19" s="242"/>
      <c r="TQK19" s="242"/>
      <c r="TQL19" s="242"/>
      <c r="TQM19" s="242"/>
      <c r="TQN19" s="242"/>
      <c r="TQO19" s="242"/>
      <c r="TQP19" s="242"/>
      <c r="TQQ19" s="242"/>
      <c r="TQR19" s="242"/>
      <c r="TQS19" s="242"/>
      <c r="TQT19" s="242"/>
      <c r="TQU19" s="242"/>
      <c r="TQV19" s="242"/>
      <c r="TQW19" s="242"/>
      <c r="TQX19" s="242"/>
      <c r="TQY19" s="242"/>
      <c r="TQZ19" s="242"/>
      <c r="TRA19" s="242"/>
      <c r="TRB19" s="242"/>
      <c r="TRC19" s="242"/>
      <c r="TRD19" s="242"/>
      <c r="TRE19" s="242"/>
      <c r="TRF19" s="242"/>
      <c r="TRG19" s="242"/>
      <c r="TRH19" s="242"/>
      <c r="TRI19" s="242"/>
      <c r="TRJ19" s="242"/>
      <c r="TRK19" s="242"/>
      <c r="TRL19" s="242"/>
      <c r="TRM19" s="242"/>
      <c r="TRN19" s="242"/>
      <c r="TRO19" s="242"/>
      <c r="TRP19" s="242"/>
      <c r="TRQ19" s="242"/>
      <c r="TRR19" s="242"/>
      <c r="TRS19" s="242"/>
      <c r="TRT19" s="242"/>
      <c r="TRU19" s="242"/>
      <c r="TRV19" s="242"/>
      <c r="TRW19" s="242"/>
      <c r="TRX19" s="242"/>
      <c r="TRY19" s="242"/>
      <c r="TRZ19" s="242"/>
      <c r="TSA19" s="242"/>
      <c r="TSB19" s="242"/>
      <c r="TSC19" s="242"/>
      <c r="TSD19" s="242"/>
      <c r="TSE19" s="242"/>
      <c r="TSF19" s="242"/>
      <c r="TSG19" s="242"/>
      <c r="TSH19" s="242"/>
      <c r="TSI19" s="242"/>
      <c r="TSJ19" s="242"/>
      <c r="TSK19" s="242"/>
      <c r="TSL19" s="242"/>
      <c r="TSM19" s="242"/>
      <c r="TSN19" s="242"/>
      <c r="TSO19" s="242"/>
      <c r="TSP19" s="242"/>
      <c r="TSQ19" s="242"/>
      <c r="TSR19" s="242"/>
      <c r="TSS19" s="242"/>
      <c r="TST19" s="242"/>
      <c r="TSU19" s="242"/>
      <c r="TSV19" s="242"/>
      <c r="TSW19" s="242"/>
      <c r="TSX19" s="242"/>
      <c r="TSY19" s="242"/>
      <c r="TSZ19" s="242"/>
      <c r="TTA19" s="242"/>
      <c r="TTB19" s="242"/>
      <c r="TTC19" s="242"/>
      <c r="TTD19" s="242"/>
      <c r="TTE19" s="242"/>
      <c r="TTF19" s="242"/>
      <c r="TTG19" s="242"/>
      <c r="TTH19" s="242"/>
      <c r="TTI19" s="242"/>
      <c r="TTJ19" s="242"/>
      <c r="TTK19" s="242"/>
      <c r="TTL19" s="242"/>
      <c r="TTM19" s="242"/>
      <c r="TTN19" s="242"/>
      <c r="TTO19" s="242"/>
      <c r="TTP19" s="242"/>
      <c r="TTQ19" s="242"/>
      <c r="TTR19" s="242"/>
      <c r="TTS19" s="242"/>
      <c r="TTT19" s="242"/>
      <c r="TTU19" s="242"/>
      <c r="TTV19" s="242"/>
      <c r="TTW19" s="242"/>
      <c r="TTX19" s="242"/>
      <c r="TTY19" s="242"/>
      <c r="TTZ19" s="242"/>
      <c r="TUA19" s="242"/>
      <c r="TUB19" s="242"/>
      <c r="TUC19" s="242"/>
      <c r="TUD19" s="242"/>
      <c r="TUE19" s="242"/>
      <c r="TUF19" s="242"/>
      <c r="TUG19" s="242"/>
      <c r="TUH19" s="242"/>
      <c r="TUI19" s="242"/>
      <c r="TUJ19" s="242"/>
      <c r="TUK19" s="242"/>
      <c r="TUL19" s="242"/>
      <c r="TUM19" s="242"/>
      <c r="TUN19" s="242"/>
      <c r="TUO19" s="242"/>
      <c r="TUP19" s="242"/>
      <c r="TUQ19" s="242"/>
      <c r="TUR19" s="242"/>
      <c r="TUS19" s="242"/>
      <c r="TUT19" s="242"/>
      <c r="TUU19" s="242"/>
      <c r="TUV19" s="242"/>
      <c r="TUW19" s="242"/>
      <c r="TUX19" s="242"/>
      <c r="TUY19" s="242"/>
      <c r="TUZ19" s="242"/>
      <c r="TVA19" s="242"/>
      <c r="TVB19" s="242"/>
      <c r="TVC19" s="242"/>
      <c r="TVD19" s="242"/>
      <c r="TVE19" s="242"/>
      <c r="TVF19" s="242"/>
      <c r="TVG19" s="242"/>
      <c r="TVH19" s="242"/>
      <c r="TVI19" s="242"/>
      <c r="TVJ19" s="242"/>
      <c r="TVK19" s="242"/>
      <c r="TVL19" s="242"/>
      <c r="TVM19" s="242"/>
      <c r="TVN19" s="242"/>
      <c r="TVO19" s="242"/>
      <c r="TVP19" s="242"/>
      <c r="TVQ19" s="242"/>
      <c r="TVR19" s="242"/>
      <c r="TVS19" s="242"/>
      <c r="TVT19" s="242"/>
      <c r="TVU19" s="242"/>
      <c r="TVV19" s="242"/>
      <c r="TVW19" s="242"/>
      <c r="TVX19" s="242"/>
      <c r="TVY19" s="242"/>
      <c r="TVZ19" s="242"/>
      <c r="TWA19" s="242"/>
      <c r="TWB19" s="242"/>
      <c r="TWC19" s="242"/>
      <c r="TWD19" s="242"/>
      <c r="TWE19" s="242"/>
      <c r="TWF19" s="242"/>
      <c r="TWG19" s="242"/>
      <c r="TWH19" s="242"/>
      <c r="TWI19" s="242"/>
      <c r="TWJ19" s="242"/>
      <c r="TWK19" s="242"/>
      <c r="TWL19" s="242"/>
      <c r="TWM19" s="242"/>
      <c r="TWN19" s="242"/>
      <c r="TWO19" s="242"/>
      <c r="TWP19" s="242"/>
      <c r="TWQ19" s="242"/>
      <c r="TWR19" s="242"/>
      <c r="TWS19" s="242"/>
      <c r="TWT19" s="242"/>
      <c r="TWU19" s="242"/>
      <c r="TWV19" s="242"/>
      <c r="TWW19" s="242"/>
      <c r="TWX19" s="242"/>
      <c r="TWY19" s="242"/>
      <c r="TWZ19" s="242"/>
      <c r="TXA19" s="242"/>
      <c r="TXB19" s="242"/>
      <c r="TXC19" s="242"/>
      <c r="TXD19" s="242"/>
      <c r="TXE19" s="242"/>
      <c r="TXF19" s="242"/>
      <c r="TXG19" s="242"/>
      <c r="TXH19" s="242"/>
      <c r="TXI19" s="242"/>
      <c r="TXJ19" s="242"/>
      <c r="TXK19" s="242"/>
      <c r="TXL19" s="242"/>
      <c r="TXM19" s="242"/>
      <c r="TXN19" s="242"/>
      <c r="TXO19" s="242"/>
      <c r="TXP19" s="242"/>
      <c r="TXQ19" s="242"/>
      <c r="TXR19" s="242"/>
      <c r="TXS19" s="242"/>
      <c r="TXT19" s="242"/>
      <c r="TXU19" s="242"/>
      <c r="TXV19" s="242"/>
      <c r="TXW19" s="242"/>
      <c r="TXX19" s="242"/>
      <c r="TXY19" s="242"/>
      <c r="TXZ19" s="242"/>
      <c r="TYA19" s="242"/>
      <c r="TYB19" s="242"/>
      <c r="TYC19" s="242"/>
      <c r="TYD19" s="242"/>
      <c r="TYE19" s="242"/>
      <c r="TYF19" s="242"/>
      <c r="TYG19" s="242"/>
      <c r="TYH19" s="242"/>
      <c r="TYI19" s="242"/>
      <c r="TYJ19" s="242"/>
      <c r="TYK19" s="242"/>
      <c r="TYL19" s="242"/>
      <c r="TYM19" s="242"/>
      <c r="TYN19" s="242"/>
      <c r="TYO19" s="242"/>
      <c r="TYP19" s="242"/>
      <c r="TYQ19" s="242"/>
      <c r="TYR19" s="242"/>
      <c r="TYS19" s="242"/>
      <c r="TYT19" s="242"/>
      <c r="TYU19" s="242"/>
      <c r="TYV19" s="242"/>
      <c r="TYW19" s="242"/>
      <c r="TYX19" s="242"/>
      <c r="TYY19" s="242"/>
      <c r="TYZ19" s="242"/>
      <c r="TZA19" s="242"/>
      <c r="TZB19" s="242"/>
      <c r="TZC19" s="242"/>
      <c r="TZD19" s="242"/>
      <c r="TZE19" s="242"/>
      <c r="TZF19" s="242"/>
      <c r="TZG19" s="242"/>
      <c r="TZH19" s="242"/>
      <c r="TZI19" s="242"/>
      <c r="TZJ19" s="242"/>
      <c r="TZK19" s="242"/>
      <c r="TZL19" s="242"/>
      <c r="TZM19" s="242"/>
      <c r="TZN19" s="242"/>
      <c r="TZO19" s="242"/>
      <c r="TZP19" s="242"/>
      <c r="TZQ19" s="242"/>
      <c r="TZR19" s="242"/>
      <c r="TZS19" s="242"/>
      <c r="TZT19" s="242"/>
      <c r="TZU19" s="242"/>
      <c r="TZV19" s="242"/>
      <c r="TZW19" s="242"/>
      <c r="TZX19" s="242"/>
      <c r="TZY19" s="242"/>
      <c r="TZZ19" s="242"/>
      <c r="UAA19" s="242"/>
      <c r="UAB19" s="242"/>
      <c r="UAC19" s="242"/>
      <c r="UAD19" s="242"/>
      <c r="UAE19" s="242"/>
      <c r="UAF19" s="242"/>
      <c r="UAG19" s="242"/>
      <c r="UAH19" s="242"/>
      <c r="UAI19" s="242"/>
      <c r="UAJ19" s="242"/>
      <c r="UAK19" s="242"/>
      <c r="UAL19" s="242"/>
      <c r="UAM19" s="242"/>
      <c r="UAN19" s="242"/>
      <c r="UAO19" s="242"/>
      <c r="UAP19" s="242"/>
      <c r="UAQ19" s="242"/>
      <c r="UAR19" s="242"/>
      <c r="UAS19" s="242"/>
      <c r="UAT19" s="242"/>
      <c r="UAU19" s="242"/>
      <c r="UAV19" s="242"/>
      <c r="UAW19" s="242"/>
      <c r="UAX19" s="242"/>
      <c r="UAY19" s="242"/>
      <c r="UAZ19" s="242"/>
      <c r="UBA19" s="242"/>
      <c r="UBB19" s="242"/>
      <c r="UBC19" s="242"/>
      <c r="UBD19" s="242"/>
      <c r="UBE19" s="242"/>
      <c r="UBF19" s="242"/>
      <c r="UBG19" s="242"/>
      <c r="UBH19" s="242"/>
      <c r="UBI19" s="242"/>
      <c r="UBJ19" s="242"/>
      <c r="UBK19" s="242"/>
      <c r="UBL19" s="242"/>
      <c r="UBM19" s="242"/>
      <c r="UBN19" s="242"/>
      <c r="UBO19" s="242"/>
      <c r="UBP19" s="242"/>
      <c r="UBQ19" s="242"/>
      <c r="UBR19" s="242"/>
      <c r="UBS19" s="242"/>
      <c r="UBT19" s="242"/>
      <c r="UBU19" s="242"/>
      <c r="UBV19" s="242"/>
      <c r="UBW19" s="242"/>
      <c r="UBX19" s="242"/>
      <c r="UBY19" s="242"/>
      <c r="UBZ19" s="242"/>
      <c r="UCA19" s="242"/>
      <c r="UCB19" s="242"/>
      <c r="UCC19" s="242"/>
      <c r="UCD19" s="242"/>
      <c r="UCE19" s="242"/>
      <c r="UCF19" s="242"/>
      <c r="UCG19" s="242"/>
      <c r="UCH19" s="242"/>
      <c r="UCI19" s="242"/>
      <c r="UCJ19" s="242"/>
      <c r="UCK19" s="242"/>
      <c r="UCL19" s="242"/>
      <c r="UCM19" s="242"/>
      <c r="UCN19" s="242"/>
      <c r="UCO19" s="242"/>
      <c r="UCP19" s="242"/>
      <c r="UCQ19" s="242"/>
      <c r="UCR19" s="242"/>
      <c r="UCS19" s="242"/>
      <c r="UCT19" s="242"/>
      <c r="UCU19" s="242"/>
      <c r="UCV19" s="242"/>
      <c r="UCW19" s="242"/>
      <c r="UCX19" s="242"/>
      <c r="UCY19" s="242"/>
      <c r="UCZ19" s="242"/>
      <c r="UDA19" s="242"/>
      <c r="UDB19" s="242"/>
      <c r="UDC19" s="242"/>
      <c r="UDD19" s="242"/>
      <c r="UDE19" s="242"/>
      <c r="UDF19" s="242"/>
      <c r="UDG19" s="242"/>
      <c r="UDH19" s="242"/>
      <c r="UDI19" s="242"/>
      <c r="UDJ19" s="242"/>
      <c r="UDK19" s="242"/>
      <c r="UDL19" s="242"/>
      <c r="UDM19" s="242"/>
      <c r="UDN19" s="242"/>
      <c r="UDO19" s="242"/>
      <c r="UDP19" s="242"/>
      <c r="UDQ19" s="242"/>
      <c r="UDR19" s="242"/>
      <c r="UDS19" s="242"/>
      <c r="UDT19" s="242"/>
      <c r="UDU19" s="242"/>
      <c r="UDV19" s="242"/>
      <c r="UDW19" s="242"/>
      <c r="UDX19" s="242"/>
      <c r="UDY19" s="242"/>
      <c r="UDZ19" s="242"/>
      <c r="UEA19" s="242"/>
      <c r="UEB19" s="242"/>
      <c r="UEC19" s="242"/>
      <c r="UED19" s="242"/>
      <c r="UEE19" s="242"/>
      <c r="UEF19" s="242"/>
      <c r="UEG19" s="242"/>
      <c r="UEH19" s="242"/>
      <c r="UEI19" s="242"/>
      <c r="UEJ19" s="242"/>
      <c r="UEK19" s="242"/>
      <c r="UEL19" s="242"/>
      <c r="UEM19" s="242"/>
      <c r="UEN19" s="242"/>
      <c r="UEO19" s="242"/>
      <c r="UEP19" s="242"/>
      <c r="UEQ19" s="242"/>
      <c r="UER19" s="242"/>
      <c r="UES19" s="242"/>
      <c r="UET19" s="242"/>
      <c r="UEU19" s="242"/>
      <c r="UEV19" s="242"/>
      <c r="UEW19" s="242"/>
      <c r="UEX19" s="242"/>
      <c r="UEY19" s="242"/>
      <c r="UEZ19" s="242"/>
      <c r="UFA19" s="242"/>
      <c r="UFB19" s="242"/>
      <c r="UFC19" s="242"/>
      <c r="UFD19" s="242"/>
      <c r="UFE19" s="242"/>
      <c r="UFF19" s="242"/>
      <c r="UFG19" s="242"/>
      <c r="UFH19" s="242"/>
      <c r="UFI19" s="242"/>
      <c r="UFJ19" s="242"/>
      <c r="UFK19" s="242"/>
      <c r="UFL19" s="242"/>
      <c r="UFM19" s="242"/>
      <c r="UFN19" s="242"/>
      <c r="UFO19" s="242"/>
      <c r="UFP19" s="242"/>
      <c r="UFQ19" s="242"/>
      <c r="UFR19" s="242"/>
      <c r="UFS19" s="242"/>
      <c r="UFT19" s="242"/>
      <c r="UFU19" s="242"/>
      <c r="UFV19" s="242"/>
      <c r="UFW19" s="242"/>
      <c r="UFX19" s="242"/>
      <c r="UFY19" s="242"/>
      <c r="UFZ19" s="242"/>
      <c r="UGA19" s="242"/>
      <c r="UGB19" s="242"/>
      <c r="UGC19" s="242"/>
      <c r="UGD19" s="242"/>
      <c r="UGE19" s="242"/>
      <c r="UGF19" s="242"/>
      <c r="UGG19" s="242"/>
      <c r="UGH19" s="242"/>
      <c r="UGI19" s="242"/>
      <c r="UGJ19" s="242"/>
      <c r="UGK19" s="242"/>
      <c r="UGL19" s="242"/>
      <c r="UGM19" s="242"/>
      <c r="UGN19" s="242"/>
      <c r="UGO19" s="242"/>
      <c r="UGP19" s="242"/>
      <c r="UGQ19" s="242"/>
      <c r="UGR19" s="242"/>
      <c r="UGS19" s="242"/>
      <c r="UGT19" s="242"/>
      <c r="UGU19" s="242"/>
      <c r="UGV19" s="242"/>
      <c r="UGW19" s="242"/>
      <c r="UGX19" s="242"/>
      <c r="UGY19" s="242"/>
      <c r="UGZ19" s="242"/>
      <c r="UHA19" s="242"/>
      <c r="UHB19" s="242"/>
      <c r="UHC19" s="242"/>
      <c r="UHD19" s="242"/>
      <c r="UHE19" s="242"/>
      <c r="UHF19" s="242"/>
      <c r="UHG19" s="242"/>
      <c r="UHH19" s="242"/>
      <c r="UHI19" s="242"/>
      <c r="UHJ19" s="242"/>
      <c r="UHK19" s="242"/>
      <c r="UHL19" s="242"/>
      <c r="UHM19" s="242"/>
      <c r="UHN19" s="242"/>
      <c r="UHO19" s="242"/>
      <c r="UHP19" s="242"/>
      <c r="UHQ19" s="242"/>
      <c r="UHR19" s="242"/>
      <c r="UHS19" s="242"/>
      <c r="UHT19" s="242"/>
      <c r="UHU19" s="242"/>
      <c r="UHV19" s="242"/>
      <c r="UHW19" s="242"/>
      <c r="UHX19" s="242"/>
      <c r="UHY19" s="242"/>
      <c r="UHZ19" s="242"/>
      <c r="UIA19" s="242"/>
      <c r="UIB19" s="242"/>
      <c r="UIC19" s="242"/>
      <c r="UID19" s="242"/>
      <c r="UIE19" s="242"/>
      <c r="UIF19" s="242"/>
      <c r="UIG19" s="242"/>
      <c r="UIH19" s="242"/>
      <c r="UII19" s="242"/>
      <c r="UIJ19" s="242"/>
      <c r="UIK19" s="242"/>
      <c r="UIL19" s="242"/>
      <c r="UIM19" s="242"/>
      <c r="UIN19" s="242"/>
      <c r="UIO19" s="242"/>
      <c r="UIP19" s="242"/>
      <c r="UIQ19" s="242"/>
      <c r="UIR19" s="242"/>
      <c r="UIS19" s="242"/>
      <c r="UIT19" s="242"/>
      <c r="UIU19" s="242"/>
      <c r="UIV19" s="242"/>
      <c r="UIW19" s="242"/>
      <c r="UIX19" s="242"/>
      <c r="UIY19" s="242"/>
      <c r="UIZ19" s="242"/>
      <c r="UJA19" s="242"/>
      <c r="UJB19" s="242"/>
      <c r="UJC19" s="242"/>
      <c r="UJD19" s="242"/>
      <c r="UJE19" s="242"/>
      <c r="UJF19" s="242"/>
      <c r="UJG19" s="242"/>
      <c r="UJH19" s="242"/>
      <c r="UJI19" s="242"/>
      <c r="UJJ19" s="242"/>
      <c r="UJK19" s="242"/>
      <c r="UJL19" s="242"/>
      <c r="UJM19" s="242"/>
      <c r="UJN19" s="242"/>
      <c r="UJO19" s="242"/>
      <c r="UJP19" s="242"/>
      <c r="UJQ19" s="242"/>
      <c r="UJR19" s="242"/>
      <c r="UJS19" s="242"/>
      <c r="UJT19" s="242"/>
      <c r="UJU19" s="242"/>
      <c r="UJV19" s="242"/>
      <c r="UJW19" s="242"/>
      <c r="UJX19" s="242"/>
      <c r="UJY19" s="242"/>
      <c r="UJZ19" s="242"/>
      <c r="UKA19" s="242"/>
      <c r="UKB19" s="242"/>
      <c r="UKC19" s="242"/>
      <c r="UKD19" s="242"/>
      <c r="UKE19" s="242"/>
      <c r="UKF19" s="242"/>
      <c r="UKG19" s="242"/>
      <c r="UKH19" s="242"/>
      <c r="UKI19" s="242"/>
      <c r="UKJ19" s="242"/>
      <c r="UKK19" s="242"/>
      <c r="UKL19" s="242"/>
      <c r="UKM19" s="242"/>
      <c r="UKN19" s="242"/>
      <c r="UKO19" s="242"/>
      <c r="UKP19" s="242"/>
      <c r="UKQ19" s="242"/>
      <c r="UKR19" s="242"/>
      <c r="UKS19" s="242"/>
      <c r="UKT19" s="242"/>
      <c r="UKU19" s="242"/>
      <c r="UKV19" s="242"/>
      <c r="UKW19" s="242"/>
      <c r="UKX19" s="242"/>
      <c r="UKY19" s="242"/>
      <c r="UKZ19" s="242"/>
      <c r="ULA19" s="242"/>
      <c r="ULB19" s="242"/>
      <c r="ULC19" s="242"/>
      <c r="ULD19" s="242"/>
      <c r="ULE19" s="242"/>
      <c r="ULF19" s="242"/>
      <c r="ULG19" s="242"/>
      <c r="ULH19" s="242"/>
      <c r="ULI19" s="242"/>
      <c r="ULJ19" s="242"/>
      <c r="ULK19" s="242"/>
      <c r="ULL19" s="242"/>
      <c r="ULM19" s="242"/>
      <c r="ULN19" s="242"/>
      <c r="ULO19" s="242"/>
      <c r="ULP19" s="242"/>
      <c r="ULQ19" s="242"/>
      <c r="ULR19" s="242"/>
      <c r="ULS19" s="242"/>
      <c r="ULT19" s="242"/>
      <c r="ULU19" s="242"/>
      <c r="ULV19" s="242"/>
      <c r="ULW19" s="242"/>
      <c r="ULX19" s="242"/>
      <c r="ULY19" s="242"/>
      <c r="ULZ19" s="242"/>
      <c r="UMA19" s="242"/>
      <c r="UMB19" s="242"/>
      <c r="UMC19" s="242"/>
      <c r="UMD19" s="242"/>
      <c r="UME19" s="242"/>
      <c r="UMF19" s="242"/>
      <c r="UMG19" s="242"/>
      <c r="UMH19" s="242"/>
      <c r="UMI19" s="242"/>
      <c r="UMJ19" s="242"/>
      <c r="UMK19" s="242"/>
      <c r="UML19" s="242"/>
      <c r="UMM19" s="242"/>
      <c r="UMN19" s="242"/>
      <c r="UMO19" s="242"/>
      <c r="UMP19" s="242"/>
      <c r="UMQ19" s="242"/>
      <c r="UMR19" s="242"/>
      <c r="UMS19" s="242"/>
      <c r="UMT19" s="242"/>
      <c r="UMU19" s="242"/>
      <c r="UMV19" s="242"/>
      <c r="UMW19" s="242"/>
      <c r="UMX19" s="242"/>
      <c r="UMY19" s="242"/>
      <c r="UMZ19" s="242"/>
      <c r="UNA19" s="242"/>
      <c r="UNB19" s="242"/>
      <c r="UNC19" s="242"/>
      <c r="UND19" s="242"/>
      <c r="UNE19" s="242"/>
      <c r="UNF19" s="242"/>
      <c r="UNG19" s="242"/>
      <c r="UNH19" s="242"/>
      <c r="UNI19" s="242"/>
      <c r="UNJ19" s="242"/>
      <c r="UNK19" s="242"/>
      <c r="UNL19" s="242"/>
      <c r="UNM19" s="242"/>
      <c r="UNN19" s="242"/>
      <c r="UNO19" s="242"/>
      <c r="UNP19" s="242"/>
      <c r="UNQ19" s="242"/>
      <c r="UNR19" s="242"/>
      <c r="UNS19" s="242"/>
      <c r="UNT19" s="242"/>
      <c r="UNU19" s="242"/>
      <c r="UNV19" s="242"/>
      <c r="UNW19" s="242"/>
      <c r="UNX19" s="242"/>
      <c r="UNY19" s="242"/>
      <c r="UNZ19" s="242"/>
      <c r="UOA19" s="242"/>
      <c r="UOB19" s="242"/>
      <c r="UOC19" s="242"/>
      <c r="UOD19" s="242"/>
      <c r="UOE19" s="242"/>
      <c r="UOF19" s="242"/>
      <c r="UOG19" s="242"/>
      <c r="UOH19" s="242"/>
      <c r="UOI19" s="242"/>
      <c r="UOJ19" s="242"/>
      <c r="UOK19" s="242"/>
      <c r="UOL19" s="242"/>
      <c r="UOM19" s="242"/>
      <c r="UON19" s="242"/>
      <c r="UOO19" s="242"/>
      <c r="UOP19" s="242"/>
      <c r="UOQ19" s="242"/>
      <c r="UOR19" s="242"/>
      <c r="UOS19" s="242"/>
      <c r="UOT19" s="242"/>
      <c r="UOU19" s="242"/>
      <c r="UOV19" s="242"/>
      <c r="UOW19" s="242"/>
      <c r="UOX19" s="242"/>
      <c r="UOY19" s="242"/>
      <c r="UOZ19" s="242"/>
      <c r="UPA19" s="242"/>
      <c r="UPB19" s="242"/>
      <c r="UPC19" s="242"/>
      <c r="UPD19" s="242"/>
      <c r="UPE19" s="242"/>
      <c r="UPF19" s="242"/>
      <c r="UPG19" s="242"/>
      <c r="UPH19" s="242"/>
      <c r="UPI19" s="242"/>
      <c r="UPJ19" s="242"/>
      <c r="UPK19" s="242"/>
      <c r="UPL19" s="242"/>
      <c r="UPM19" s="242"/>
      <c r="UPN19" s="242"/>
      <c r="UPO19" s="242"/>
      <c r="UPP19" s="242"/>
      <c r="UPQ19" s="242"/>
      <c r="UPR19" s="242"/>
      <c r="UPS19" s="242"/>
      <c r="UPT19" s="242"/>
      <c r="UPU19" s="242"/>
      <c r="UPV19" s="242"/>
      <c r="UPW19" s="242"/>
      <c r="UPX19" s="242"/>
      <c r="UPY19" s="242"/>
      <c r="UPZ19" s="242"/>
      <c r="UQA19" s="242"/>
      <c r="UQB19" s="242"/>
      <c r="UQC19" s="242"/>
      <c r="UQD19" s="242"/>
      <c r="UQE19" s="242"/>
      <c r="UQF19" s="242"/>
      <c r="UQG19" s="242"/>
      <c r="UQH19" s="242"/>
      <c r="UQI19" s="242"/>
      <c r="UQJ19" s="242"/>
      <c r="UQK19" s="242"/>
      <c r="UQL19" s="242"/>
      <c r="UQM19" s="242"/>
      <c r="UQN19" s="242"/>
      <c r="UQO19" s="242"/>
      <c r="UQP19" s="242"/>
      <c r="UQQ19" s="242"/>
      <c r="UQR19" s="242"/>
      <c r="UQS19" s="242"/>
      <c r="UQT19" s="242"/>
      <c r="UQU19" s="242"/>
      <c r="UQV19" s="242"/>
      <c r="UQW19" s="242"/>
      <c r="UQX19" s="242"/>
      <c r="UQY19" s="242"/>
      <c r="UQZ19" s="242"/>
      <c r="URA19" s="242"/>
      <c r="URB19" s="242"/>
      <c r="URC19" s="242"/>
      <c r="URD19" s="242"/>
      <c r="URE19" s="242"/>
      <c r="URF19" s="242"/>
      <c r="URG19" s="242"/>
      <c r="URH19" s="242"/>
      <c r="URI19" s="242"/>
      <c r="URJ19" s="242"/>
      <c r="URK19" s="242"/>
      <c r="URL19" s="242"/>
      <c r="URM19" s="242"/>
      <c r="URN19" s="242"/>
      <c r="URO19" s="242"/>
      <c r="URP19" s="242"/>
      <c r="URQ19" s="242"/>
      <c r="URR19" s="242"/>
      <c r="URS19" s="242"/>
      <c r="URT19" s="242"/>
      <c r="URU19" s="242"/>
      <c r="URV19" s="242"/>
      <c r="URW19" s="242"/>
      <c r="URX19" s="242"/>
      <c r="URY19" s="242"/>
      <c r="URZ19" s="242"/>
      <c r="USA19" s="242"/>
      <c r="USB19" s="242"/>
      <c r="USC19" s="242"/>
      <c r="USD19" s="242"/>
      <c r="USE19" s="242"/>
      <c r="USF19" s="242"/>
      <c r="USG19" s="242"/>
      <c r="USH19" s="242"/>
      <c r="USI19" s="242"/>
      <c r="USJ19" s="242"/>
      <c r="USK19" s="242"/>
      <c r="USL19" s="242"/>
      <c r="USM19" s="242"/>
      <c r="USN19" s="242"/>
      <c r="USO19" s="242"/>
      <c r="USP19" s="242"/>
      <c r="USQ19" s="242"/>
      <c r="USR19" s="242"/>
      <c r="USS19" s="242"/>
      <c r="UST19" s="242"/>
      <c r="USU19" s="242"/>
      <c r="USV19" s="242"/>
      <c r="USW19" s="242"/>
      <c r="USX19" s="242"/>
      <c r="USY19" s="242"/>
      <c r="USZ19" s="242"/>
      <c r="UTA19" s="242"/>
      <c r="UTB19" s="242"/>
      <c r="UTC19" s="242"/>
      <c r="UTD19" s="242"/>
      <c r="UTE19" s="242"/>
      <c r="UTF19" s="242"/>
      <c r="UTG19" s="242"/>
      <c r="UTH19" s="242"/>
      <c r="UTI19" s="242"/>
      <c r="UTJ19" s="242"/>
      <c r="UTK19" s="242"/>
      <c r="UTL19" s="242"/>
      <c r="UTM19" s="242"/>
      <c r="UTN19" s="242"/>
      <c r="UTO19" s="242"/>
      <c r="UTP19" s="242"/>
      <c r="UTQ19" s="242"/>
      <c r="UTR19" s="242"/>
      <c r="UTS19" s="242"/>
      <c r="UTT19" s="242"/>
      <c r="UTU19" s="242"/>
      <c r="UTV19" s="242"/>
      <c r="UTW19" s="242"/>
      <c r="UTX19" s="242"/>
      <c r="UTY19" s="242"/>
      <c r="UTZ19" s="242"/>
      <c r="UUA19" s="242"/>
      <c r="UUB19" s="242"/>
      <c r="UUC19" s="242"/>
      <c r="UUD19" s="242"/>
      <c r="UUE19" s="242"/>
      <c r="UUF19" s="242"/>
      <c r="UUG19" s="242"/>
      <c r="UUH19" s="242"/>
      <c r="UUI19" s="242"/>
      <c r="UUJ19" s="242"/>
      <c r="UUK19" s="242"/>
      <c r="UUL19" s="242"/>
      <c r="UUM19" s="242"/>
      <c r="UUN19" s="242"/>
      <c r="UUO19" s="242"/>
      <c r="UUP19" s="242"/>
      <c r="UUQ19" s="242"/>
      <c r="UUR19" s="242"/>
      <c r="UUS19" s="242"/>
      <c r="UUT19" s="242"/>
      <c r="UUU19" s="242"/>
      <c r="UUV19" s="242"/>
      <c r="UUW19" s="242"/>
      <c r="UUX19" s="242"/>
      <c r="UUY19" s="242"/>
      <c r="UUZ19" s="242"/>
      <c r="UVA19" s="242"/>
      <c r="UVB19" s="242"/>
      <c r="UVC19" s="242"/>
      <c r="UVD19" s="242"/>
      <c r="UVE19" s="242"/>
      <c r="UVF19" s="242"/>
      <c r="UVG19" s="242"/>
      <c r="UVH19" s="242"/>
      <c r="UVI19" s="242"/>
      <c r="UVJ19" s="242"/>
      <c r="UVK19" s="242"/>
      <c r="UVL19" s="242"/>
      <c r="UVM19" s="242"/>
      <c r="UVN19" s="242"/>
      <c r="UVO19" s="242"/>
      <c r="UVP19" s="242"/>
      <c r="UVQ19" s="242"/>
      <c r="UVR19" s="242"/>
      <c r="UVS19" s="242"/>
      <c r="UVT19" s="242"/>
      <c r="UVU19" s="242"/>
      <c r="UVV19" s="242"/>
      <c r="UVW19" s="242"/>
      <c r="UVX19" s="242"/>
      <c r="UVY19" s="242"/>
      <c r="UVZ19" s="242"/>
      <c r="UWA19" s="242"/>
      <c r="UWB19" s="242"/>
      <c r="UWC19" s="242"/>
      <c r="UWD19" s="242"/>
      <c r="UWE19" s="242"/>
      <c r="UWF19" s="242"/>
      <c r="UWG19" s="242"/>
      <c r="UWH19" s="242"/>
      <c r="UWI19" s="242"/>
      <c r="UWJ19" s="242"/>
      <c r="UWK19" s="242"/>
      <c r="UWL19" s="242"/>
      <c r="UWM19" s="242"/>
      <c r="UWN19" s="242"/>
      <c r="UWO19" s="242"/>
      <c r="UWP19" s="242"/>
      <c r="UWQ19" s="242"/>
      <c r="UWR19" s="242"/>
      <c r="UWS19" s="242"/>
      <c r="UWT19" s="242"/>
      <c r="UWU19" s="242"/>
      <c r="UWV19" s="242"/>
      <c r="UWW19" s="242"/>
      <c r="UWX19" s="242"/>
      <c r="UWY19" s="242"/>
      <c r="UWZ19" s="242"/>
      <c r="UXA19" s="242"/>
      <c r="UXB19" s="242"/>
      <c r="UXC19" s="242"/>
      <c r="UXD19" s="242"/>
      <c r="UXE19" s="242"/>
      <c r="UXF19" s="242"/>
      <c r="UXG19" s="242"/>
      <c r="UXH19" s="242"/>
      <c r="UXI19" s="242"/>
      <c r="UXJ19" s="242"/>
      <c r="UXK19" s="242"/>
      <c r="UXL19" s="242"/>
      <c r="UXM19" s="242"/>
      <c r="UXN19" s="242"/>
      <c r="UXO19" s="242"/>
      <c r="UXP19" s="242"/>
      <c r="UXQ19" s="242"/>
      <c r="UXR19" s="242"/>
      <c r="UXS19" s="242"/>
      <c r="UXT19" s="242"/>
      <c r="UXU19" s="242"/>
      <c r="UXV19" s="242"/>
      <c r="UXW19" s="242"/>
      <c r="UXX19" s="242"/>
      <c r="UXY19" s="242"/>
      <c r="UXZ19" s="242"/>
      <c r="UYA19" s="242"/>
      <c r="UYB19" s="242"/>
      <c r="UYC19" s="242"/>
      <c r="UYD19" s="242"/>
      <c r="UYE19" s="242"/>
      <c r="UYF19" s="242"/>
      <c r="UYG19" s="242"/>
      <c r="UYH19" s="242"/>
      <c r="UYI19" s="242"/>
      <c r="UYJ19" s="242"/>
      <c r="UYK19" s="242"/>
      <c r="UYL19" s="242"/>
      <c r="UYM19" s="242"/>
      <c r="UYN19" s="242"/>
      <c r="UYO19" s="242"/>
      <c r="UYP19" s="242"/>
      <c r="UYQ19" s="242"/>
      <c r="UYR19" s="242"/>
      <c r="UYS19" s="242"/>
      <c r="UYT19" s="242"/>
      <c r="UYU19" s="242"/>
      <c r="UYV19" s="242"/>
      <c r="UYW19" s="242"/>
      <c r="UYX19" s="242"/>
      <c r="UYY19" s="242"/>
      <c r="UYZ19" s="242"/>
      <c r="UZA19" s="242"/>
      <c r="UZB19" s="242"/>
      <c r="UZC19" s="242"/>
      <c r="UZD19" s="242"/>
      <c r="UZE19" s="242"/>
      <c r="UZF19" s="242"/>
      <c r="UZG19" s="242"/>
      <c r="UZH19" s="242"/>
      <c r="UZI19" s="242"/>
      <c r="UZJ19" s="242"/>
      <c r="UZK19" s="242"/>
      <c r="UZL19" s="242"/>
      <c r="UZM19" s="242"/>
      <c r="UZN19" s="242"/>
      <c r="UZO19" s="242"/>
      <c r="UZP19" s="242"/>
      <c r="UZQ19" s="242"/>
      <c r="UZR19" s="242"/>
      <c r="UZS19" s="242"/>
      <c r="UZT19" s="242"/>
      <c r="UZU19" s="242"/>
      <c r="UZV19" s="242"/>
      <c r="UZW19" s="242"/>
      <c r="UZX19" s="242"/>
      <c r="UZY19" s="242"/>
      <c r="UZZ19" s="242"/>
      <c r="VAA19" s="242"/>
      <c r="VAB19" s="242"/>
      <c r="VAC19" s="242"/>
      <c r="VAD19" s="242"/>
      <c r="VAE19" s="242"/>
      <c r="VAF19" s="242"/>
      <c r="VAG19" s="242"/>
      <c r="VAH19" s="242"/>
      <c r="VAI19" s="242"/>
      <c r="VAJ19" s="242"/>
      <c r="VAK19" s="242"/>
      <c r="VAL19" s="242"/>
      <c r="VAM19" s="242"/>
      <c r="VAN19" s="242"/>
      <c r="VAO19" s="242"/>
      <c r="VAP19" s="242"/>
      <c r="VAQ19" s="242"/>
      <c r="VAR19" s="242"/>
      <c r="VAS19" s="242"/>
      <c r="VAT19" s="242"/>
      <c r="VAU19" s="242"/>
      <c r="VAV19" s="242"/>
      <c r="VAW19" s="242"/>
      <c r="VAX19" s="242"/>
      <c r="VAY19" s="242"/>
      <c r="VAZ19" s="242"/>
      <c r="VBA19" s="242"/>
      <c r="VBB19" s="242"/>
      <c r="VBC19" s="242"/>
      <c r="VBD19" s="242"/>
      <c r="VBE19" s="242"/>
      <c r="VBF19" s="242"/>
      <c r="VBG19" s="242"/>
      <c r="VBH19" s="242"/>
      <c r="VBI19" s="242"/>
      <c r="VBJ19" s="242"/>
      <c r="VBK19" s="242"/>
      <c r="VBL19" s="242"/>
      <c r="VBM19" s="242"/>
      <c r="VBN19" s="242"/>
      <c r="VBO19" s="242"/>
      <c r="VBP19" s="242"/>
      <c r="VBQ19" s="242"/>
      <c r="VBR19" s="242"/>
      <c r="VBS19" s="242"/>
      <c r="VBT19" s="242"/>
      <c r="VBU19" s="242"/>
      <c r="VBV19" s="242"/>
      <c r="VBW19" s="242"/>
      <c r="VBX19" s="242"/>
      <c r="VBY19" s="242"/>
      <c r="VBZ19" s="242"/>
      <c r="VCA19" s="242"/>
      <c r="VCB19" s="242"/>
      <c r="VCC19" s="242"/>
      <c r="VCD19" s="242"/>
      <c r="VCE19" s="242"/>
      <c r="VCF19" s="242"/>
      <c r="VCG19" s="242"/>
      <c r="VCH19" s="242"/>
      <c r="VCI19" s="242"/>
      <c r="VCJ19" s="242"/>
      <c r="VCK19" s="242"/>
      <c r="VCL19" s="242"/>
      <c r="VCM19" s="242"/>
      <c r="VCN19" s="242"/>
      <c r="VCO19" s="242"/>
      <c r="VCP19" s="242"/>
      <c r="VCQ19" s="242"/>
      <c r="VCR19" s="242"/>
      <c r="VCS19" s="242"/>
      <c r="VCT19" s="242"/>
      <c r="VCU19" s="242"/>
      <c r="VCV19" s="242"/>
      <c r="VCW19" s="242"/>
      <c r="VCX19" s="242"/>
      <c r="VCY19" s="242"/>
      <c r="VCZ19" s="242"/>
      <c r="VDA19" s="242"/>
      <c r="VDB19" s="242"/>
      <c r="VDC19" s="242"/>
      <c r="VDD19" s="242"/>
      <c r="VDE19" s="242"/>
      <c r="VDF19" s="242"/>
      <c r="VDG19" s="242"/>
      <c r="VDH19" s="242"/>
      <c r="VDI19" s="242"/>
      <c r="VDJ19" s="242"/>
      <c r="VDK19" s="242"/>
      <c r="VDL19" s="242"/>
      <c r="VDM19" s="242"/>
      <c r="VDN19" s="242"/>
      <c r="VDO19" s="242"/>
      <c r="VDP19" s="242"/>
      <c r="VDQ19" s="242"/>
      <c r="VDR19" s="242"/>
      <c r="VDS19" s="242"/>
      <c r="VDT19" s="242"/>
      <c r="VDU19" s="242"/>
      <c r="VDV19" s="242"/>
      <c r="VDW19" s="242"/>
      <c r="VDX19" s="242"/>
      <c r="VDY19" s="242"/>
      <c r="VDZ19" s="242"/>
      <c r="VEA19" s="242"/>
      <c r="VEB19" s="242"/>
      <c r="VEC19" s="242"/>
      <c r="VED19" s="242"/>
      <c r="VEE19" s="242"/>
      <c r="VEF19" s="242"/>
      <c r="VEG19" s="242"/>
      <c r="VEH19" s="242"/>
      <c r="VEI19" s="242"/>
      <c r="VEJ19" s="242"/>
      <c r="VEK19" s="242"/>
      <c r="VEL19" s="242"/>
      <c r="VEM19" s="242"/>
      <c r="VEN19" s="242"/>
      <c r="VEO19" s="242"/>
      <c r="VEP19" s="242"/>
      <c r="VEQ19" s="242"/>
      <c r="VER19" s="242"/>
      <c r="VES19" s="242"/>
      <c r="VET19" s="242"/>
      <c r="VEU19" s="242"/>
      <c r="VEV19" s="242"/>
      <c r="VEW19" s="242"/>
      <c r="VEX19" s="242"/>
      <c r="VEY19" s="242"/>
      <c r="VEZ19" s="242"/>
      <c r="VFA19" s="242"/>
      <c r="VFB19" s="242"/>
      <c r="VFC19" s="242"/>
      <c r="VFD19" s="242"/>
      <c r="VFE19" s="242"/>
      <c r="VFF19" s="242"/>
      <c r="VFG19" s="242"/>
      <c r="VFH19" s="242"/>
      <c r="VFI19" s="242"/>
      <c r="VFJ19" s="242"/>
      <c r="VFK19" s="242"/>
      <c r="VFL19" s="242"/>
      <c r="VFM19" s="242"/>
      <c r="VFN19" s="242"/>
      <c r="VFO19" s="242"/>
      <c r="VFP19" s="242"/>
      <c r="VFQ19" s="242"/>
      <c r="VFR19" s="242"/>
      <c r="VFS19" s="242"/>
      <c r="VFT19" s="242"/>
      <c r="VFU19" s="242"/>
      <c r="VFV19" s="242"/>
      <c r="VFW19" s="242"/>
      <c r="VFX19" s="242"/>
      <c r="VFY19" s="242"/>
      <c r="VFZ19" s="242"/>
      <c r="VGA19" s="242"/>
      <c r="VGB19" s="242"/>
      <c r="VGC19" s="242"/>
      <c r="VGD19" s="242"/>
      <c r="VGE19" s="242"/>
      <c r="VGF19" s="242"/>
      <c r="VGG19" s="242"/>
      <c r="VGH19" s="242"/>
      <c r="VGI19" s="242"/>
      <c r="VGJ19" s="242"/>
      <c r="VGK19" s="242"/>
      <c r="VGL19" s="242"/>
      <c r="VGM19" s="242"/>
      <c r="VGN19" s="242"/>
      <c r="VGO19" s="242"/>
      <c r="VGP19" s="242"/>
      <c r="VGQ19" s="242"/>
      <c r="VGR19" s="242"/>
      <c r="VGS19" s="242"/>
      <c r="VGT19" s="242"/>
      <c r="VGU19" s="242"/>
      <c r="VGV19" s="242"/>
      <c r="VGW19" s="242"/>
      <c r="VGX19" s="242"/>
      <c r="VGY19" s="242"/>
      <c r="VGZ19" s="242"/>
      <c r="VHA19" s="242"/>
      <c r="VHB19" s="242"/>
      <c r="VHC19" s="242"/>
      <c r="VHD19" s="242"/>
      <c r="VHE19" s="242"/>
      <c r="VHF19" s="242"/>
      <c r="VHG19" s="242"/>
      <c r="VHH19" s="242"/>
      <c r="VHI19" s="242"/>
      <c r="VHJ19" s="242"/>
      <c r="VHK19" s="242"/>
      <c r="VHL19" s="242"/>
      <c r="VHM19" s="242"/>
      <c r="VHN19" s="242"/>
      <c r="VHO19" s="242"/>
      <c r="VHP19" s="242"/>
      <c r="VHQ19" s="242"/>
      <c r="VHR19" s="242"/>
      <c r="VHS19" s="242"/>
      <c r="VHT19" s="242"/>
      <c r="VHU19" s="242"/>
      <c r="VHV19" s="242"/>
      <c r="VHW19" s="242"/>
      <c r="VHX19" s="242"/>
      <c r="VHY19" s="242"/>
      <c r="VHZ19" s="242"/>
      <c r="VIA19" s="242"/>
      <c r="VIB19" s="242"/>
      <c r="VIC19" s="242"/>
      <c r="VID19" s="242"/>
      <c r="VIE19" s="242"/>
      <c r="VIF19" s="242"/>
      <c r="VIG19" s="242"/>
      <c r="VIH19" s="242"/>
      <c r="VII19" s="242"/>
      <c r="VIJ19" s="242"/>
      <c r="VIK19" s="242"/>
      <c r="VIL19" s="242"/>
      <c r="VIM19" s="242"/>
      <c r="VIN19" s="242"/>
      <c r="VIO19" s="242"/>
      <c r="VIP19" s="242"/>
      <c r="VIQ19" s="242"/>
      <c r="VIR19" s="242"/>
      <c r="VIS19" s="242"/>
      <c r="VIT19" s="242"/>
      <c r="VIU19" s="242"/>
      <c r="VIV19" s="242"/>
      <c r="VIW19" s="242"/>
      <c r="VIX19" s="242"/>
      <c r="VIY19" s="242"/>
      <c r="VIZ19" s="242"/>
      <c r="VJA19" s="242"/>
      <c r="VJB19" s="242"/>
      <c r="VJC19" s="242"/>
      <c r="VJD19" s="242"/>
      <c r="VJE19" s="242"/>
      <c r="VJF19" s="242"/>
      <c r="VJG19" s="242"/>
      <c r="VJH19" s="242"/>
      <c r="VJI19" s="242"/>
      <c r="VJJ19" s="242"/>
      <c r="VJK19" s="242"/>
      <c r="VJL19" s="242"/>
      <c r="VJM19" s="242"/>
      <c r="VJN19" s="242"/>
      <c r="VJO19" s="242"/>
      <c r="VJP19" s="242"/>
      <c r="VJQ19" s="242"/>
      <c r="VJR19" s="242"/>
      <c r="VJS19" s="242"/>
      <c r="VJT19" s="242"/>
      <c r="VJU19" s="242"/>
      <c r="VJV19" s="242"/>
      <c r="VJW19" s="242"/>
      <c r="VJX19" s="242"/>
      <c r="VJY19" s="242"/>
      <c r="VJZ19" s="242"/>
      <c r="VKA19" s="242"/>
      <c r="VKB19" s="242"/>
      <c r="VKC19" s="242"/>
      <c r="VKD19" s="242"/>
      <c r="VKE19" s="242"/>
      <c r="VKF19" s="242"/>
      <c r="VKG19" s="242"/>
      <c r="VKH19" s="242"/>
      <c r="VKI19" s="242"/>
      <c r="VKJ19" s="242"/>
      <c r="VKK19" s="242"/>
      <c r="VKL19" s="242"/>
      <c r="VKM19" s="242"/>
      <c r="VKN19" s="242"/>
      <c r="VKO19" s="242"/>
      <c r="VKP19" s="242"/>
      <c r="VKQ19" s="242"/>
      <c r="VKR19" s="242"/>
      <c r="VKS19" s="242"/>
      <c r="VKT19" s="242"/>
      <c r="VKU19" s="242"/>
      <c r="VKV19" s="242"/>
      <c r="VKW19" s="242"/>
      <c r="VKX19" s="242"/>
      <c r="VKY19" s="242"/>
      <c r="VKZ19" s="242"/>
      <c r="VLA19" s="242"/>
      <c r="VLB19" s="242"/>
      <c r="VLC19" s="242"/>
      <c r="VLD19" s="242"/>
      <c r="VLE19" s="242"/>
      <c r="VLF19" s="242"/>
      <c r="VLG19" s="242"/>
      <c r="VLH19" s="242"/>
      <c r="VLI19" s="242"/>
      <c r="VLJ19" s="242"/>
      <c r="VLK19" s="242"/>
      <c r="VLL19" s="242"/>
      <c r="VLM19" s="242"/>
      <c r="VLN19" s="242"/>
      <c r="VLO19" s="242"/>
      <c r="VLP19" s="242"/>
      <c r="VLQ19" s="242"/>
      <c r="VLR19" s="242"/>
      <c r="VLS19" s="242"/>
      <c r="VLT19" s="242"/>
      <c r="VLU19" s="242"/>
      <c r="VLV19" s="242"/>
      <c r="VLW19" s="242"/>
      <c r="VLX19" s="242"/>
      <c r="VLY19" s="242"/>
      <c r="VLZ19" s="242"/>
      <c r="VMA19" s="242"/>
      <c r="VMB19" s="242"/>
      <c r="VMC19" s="242"/>
      <c r="VMD19" s="242"/>
      <c r="VME19" s="242"/>
      <c r="VMF19" s="242"/>
      <c r="VMG19" s="242"/>
      <c r="VMH19" s="242"/>
      <c r="VMI19" s="242"/>
      <c r="VMJ19" s="242"/>
      <c r="VMK19" s="242"/>
      <c r="VML19" s="242"/>
      <c r="VMM19" s="242"/>
      <c r="VMN19" s="242"/>
      <c r="VMO19" s="242"/>
      <c r="VMP19" s="242"/>
      <c r="VMQ19" s="242"/>
      <c r="VMR19" s="242"/>
      <c r="VMS19" s="242"/>
      <c r="VMT19" s="242"/>
      <c r="VMU19" s="242"/>
      <c r="VMV19" s="242"/>
      <c r="VMW19" s="242"/>
      <c r="VMX19" s="242"/>
      <c r="VMY19" s="242"/>
      <c r="VMZ19" s="242"/>
      <c r="VNA19" s="242"/>
      <c r="VNB19" s="242"/>
      <c r="VNC19" s="242"/>
      <c r="VND19" s="242"/>
      <c r="VNE19" s="242"/>
      <c r="VNF19" s="242"/>
      <c r="VNG19" s="242"/>
      <c r="VNH19" s="242"/>
      <c r="VNI19" s="242"/>
      <c r="VNJ19" s="242"/>
      <c r="VNK19" s="242"/>
      <c r="VNL19" s="242"/>
      <c r="VNM19" s="242"/>
      <c r="VNN19" s="242"/>
      <c r="VNO19" s="242"/>
      <c r="VNP19" s="242"/>
      <c r="VNQ19" s="242"/>
      <c r="VNR19" s="242"/>
      <c r="VNS19" s="242"/>
      <c r="VNT19" s="242"/>
      <c r="VNU19" s="242"/>
      <c r="VNV19" s="242"/>
      <c r="VNW19" s="242"/>
      <c r="VNX19" s="242"/>
      <c r="VNY19" s="242"/>
      <c r="VNZ19" s="242"/>
      <c r="VOA19" s="242"/>
      <c r="VOB19" s="242"/>
      <c r="VOC19" s="242"/>
      <c r="VOD19" s="242"/>
      <c r="VOE19" s="242"/>
      <c r="VOF19" s="242"/>
      <c r="VOG19" s="242"/>
      <c r="VOH19" s="242"/>
      <c r="VOI19" s="242"/>
      <c r="VOJ19" s="242"/>
      <c r="VOK19" s="242"/>
      <c r="VOL19" s="242"/>
      <c r="VOM19" s="242"/>
      <c r="VON19" s="242"/>
      <c r="VOO19" s="242"/>
      <c r="VOP19" s="242"/>
      <c r="VOQ19" s="242"/>
      <c r="VOR19" s="242"/>
      <c r="VOS19" s="242"/>
      <c r="VOT19" s="242"/>
      <c r="VOU19" s="242"/>
      <c r="VOV19" s="242"/>
      <c r="VOW19" s="242"/>
      <c r="VOX19" s="242"/>
      <c r="VOY19" s="242"/>
      <c r="VOZ19" s="242"/>
      <c r="VPA19" s="242"/>
      <c r="VPB19" s="242"/>
      <c r="VPC19" s="242"/>
      <c r="VPD19" s="242"/>
      <c r="VPE19" s="242"/>
      <c r="VPF19" s="242"/>
      <c r="VPG19" s="242"/>
      <c r="VPH19" s="242"/>
      <c r="VPI19" s="242"/>
      <c r="VPJ19" s="242"/>
      <c r="VPK19" s="242"/>
      <c r="VPL19" s="242"/>
      <c r="VPM19" s="242"/>
      <c r="VPN19" s="242"/>
      <c r="VPO19" s="242"/>
      <c r="VPP19" s="242"/>
      <c r="VPQ19" s="242"/>
      <c r="VPR19" s="242"/>
      <c r="VPS19" s="242"/>
      <c r="VPT19" s="242"/>
      <c r="VPU19" s="242"/>
      <c r="VPV19" s="242"/>
      <c r="VPW19" s="242"/>
      <c r="VPX19" s="242"/>
      <c r="VPY19" s="242"/>
      <c r="VPZ19" s="242"/>
      <c r="VQA19" s="242"/>
      <c r="VQB19" s="242"/>
      <c r="VQC19" s="242"/>
      <c r="VQD19" s="242"/>
      <c r="VQE19" s="242"/>
      <c r="VQF19" s="242"/>
      <c r="VQG19" s="242"/>
      <c r="VQH19" s="242"/>
      <c r="VQI19" s="242"/>
      <c r="VQJ19" s="242"/>
      <c r="VQK19" s="242"/>
      <c r="VQL19" s="242"/>
      <c r="VQM19" s="242"/>
      <c r="VQN19" s="242"/>
      <c r="VQO19" s="242"/>
      <c r="VQP19" s="242"/>
      <c r="VQQ19" s="242"/>
      <c r="VQR19" s="242"/>
      <c r="VQS19" s="242"/>
      <c r="VQT19" s="242"/>
      <c r="VQU19" s="242"/>
      <c r="VQV19" s="242"/>
      <c r="VQW19" s="242"/>
      <c r="VQX19" s="242"/>
      <c r="VQY19" s="242"/>
      <c r="VQZ19" s="242"/>
      <c r="VRA19" s="242"/>
      <c r="VRB19" s="242"/>
      <c r="VRC19" s="242"/>
      <c r="VRD19" s="242"/>
      <c r="VRE19" s="242"/>
      <c r="VRF19" s="242"/>
      <c r="VRG19" s="242"/>
      <c r="VRH19" s="242"/>
      <c r="VRI19" s="242"/>
      <c r="VRJ19" s="242"/>
      <c r="VRK19" s="242"/>
      <c r="VRL19" s="242"/>
      <c r="VRM19" s="242"/>
      <c r="VRN19" s="242"/>
      <c r="VRO19" s="242"/>
      <c r="VRP19" s="242"/>
      <c r="VRQ19" s="242"/>
      <c r="VRR19" s="242"/>
      <c r="VRS19" s="242"/>
      <c r="VRT19" s="242"/>
      <c r="VRU19" s="242"/>
      <c r="VRV19" s="242"/>
      <c r="VRW19" s="242"/>
      <c r="VRX19" s="242"/>
      <c r="VRY19" s="242"/>
      <c r="VRZ19" s="242"/>
      <c r="VSA19" s="242"/>
      <c r="VSB19" s="242"/>
      <c r="VSC19" s="242"/>
      <c r="VSD19" s="242"/>
      <c r="VSE19" s="242"/>
      <c r="VSF19" s="242"/>
      <c r="VSG19" s="242"/>
      <c r="VSH19" s="242"/>
      <c r="VSI19" s="242"/>
      <c r="VSJ19" s="242"/>
      <c r="VSK19" s="242"/>
      <c r="VSL19" s="242"/>
      <c r="VSM19" s="242"/>
      <c r="VSN19" s="242"/>
      <c r="VSO19" s="242"/>
      <c r="VSP19" s="242"/>
      <c r="VSQ19" s="242"/>
      <c r="VSR19" s="242"/>
      <c r="VSS19" s="242"/>
      <c r="VST19" s="242"/>
      <c r="VSU19" s="242"/>
      <c r="VSV19" s="242"/>
      <c r="VSW19" s="242"/>
      <c r="VSX19" s="242"/>
      <c r="VSY19" s="242"/>
      <c r="VSZ19" s="242"/>
      <c r="VTA19" s="242"/>
      <c r="VTB19" s="242"/>
      <c r="VTC19" s="242"/>
      <c r="VTD19" s="242"/>
      <c r="VTE19" s="242"/>
      <c r="VTF19" s="242"/>
      <c r="VTG19" s="242"/>
      <c r="VTH19" s="242"/>
      <c r="VTI19" s="242"/>
      <c r="VTJ19" s="242"/>
      <c r="VTK19" s="242"/>
      <c r="VTL19" s="242"/>
      <c r="VTM19" s="242"/>
      <c r="VTN19" s="242"/>
      <c r="VTO19" s="242"/>
      <c r="VTP19" s="242"/>
      <c r="VTQ19" s="242"/>
      <c r="VTR19" s="242"/>
      <c r="VTS19" s="242"/>
      <c r="VTT19" s="242"/>
      <c r="VTU19" s="242"/>
      <c r="VTV19" s="242"/>
      <c r="VTW19" s="242"/>
      <c r="VTX19" s="242"/>
      <c r="VTY19" s="242"/>
      <c r="VTZ19" s="242"/>
      <c r="VUA19" s="242"/>
      <c r="VUB19" s="242"/>
      <c r="VUC19" s="242"/>
      <c r="VUD19" s="242"/>
      <c r="VUE19" s="242"/>
      <c r="VUF19" s="242"/>
      <c r="VUG19" s="242"/>
      <c r="VUH19" s="242"/>
      <c r="VUI19" s="242"/>
      <c r="VUJ19" s="242"/>
      <c r="VUK19" s="242"/>
      <c r="VUL19" s="242"/>
      <c r="VUM19" s="242"/>
      <c r="VUN19" s="242"/>
      <c r="VUO19" s="242"/>
      <c r="VUP19" s="242"/>
      <c r="VUQ19" s="242"/>
      <c r="VUR19" s="242"/>
      <c r="VUS19" s="242"/>
      <c r="VUT19" s="242"/>
      <c r="VUU19" s="242"/>
      <c r="VUV19" s="242"/>
      <c r="VUW19" s="242"/>
      <c r="VUX19" s="242"/>
      <c r="VUY19" s="242"/>
      <c r="VUZ19" s="242"/>
      <c r="VVA19" s="242"/>
      <c r="VVB19" s="242"/>
      <c r="VVC19" s="242"/>
      <c r="VVD19" s="242"/>
      <c r="VVE19" s="242"/>
      <c r="VVF19" s="242"/>
      <c r="VVG19" s="242"/>
      <c r="VVH19" s="242"/>
      <c r="VVI19" s="242"/>
      <c r="VVJ19" s="242"/>
      <c r="VVK19" s="242"/>
      <c r="VVL19" s="242"/>
      <c r="VVM19" s="242"/>
      <c r="VVN19" s="242"/>
      <c r="VVO19" s="242"/>
      <c r="VVP19" s="242"/>
      <c r="VVQ19" s="242"/>
      <c r="VVR19" s="242"/>
      <c r="VVS19" s="242"/>
      <c r="VVT19" s="242"/>
      <c r="VVU19" s="242"/>
      <c r="VVV19" s="242"/>
      <c r="VVW19" s="242"/>
      <c r="VVX19" s="242"/>
      <c r="VVY19" s="242"/>
      <c r="VVZ19" s="242"/>
      <c r="VWA19" s="242"/>
      <c r="VWB19" s="242"/>
      <c r="VWC19" s="242"/>
      <c r="VWD19" s="242"/>
      <c r="VWE19" s="242"/>
      <c r="VWF19" s="242"/>
      <c r="VWG19" s="242"/>
      <c r="VWH19" s="242"/>
      <c r="VWI19" s="242"/>
      <c r="VWJ19" s="242"/>
      <c r="VWK19" s="242"/>
      <c r="VWL19" s="242"/>
      <c r="VWM19" s="242"/>
      <c r="VWN19" s="242"/>
      <c r="VWO19" s="242"/>
      <c r="VWP19" s="242"/>
      <c r="VWQ19" s="242"/>
      <c r="VWR19" s="242"/>
      <c r="VWS19" s="242"/>
      <c r="VWT19" s="242"/>
      <c r="VWU19" s="242"/>
      <c r="VWV19" s="242"/>
      <c r="VWW19" s="242"/>
      <c r="VWX19" s="242"/>
      <c r="VWY19" s="242"/>
      <c r="VWZ19" s="242"/>
      <c r="VXA19" s="242"/>
      <c r="VXB19" s="242"/>
      <c r="VXC19" s="242"/>
      <c r="VXD19" s="242"/>
      <c r="VXE19" s="242"/>
      <c r="VXF19" s="242"/>
      <c r="VXG19" s="242"/>
      <c r="VXH19" s="242"/>
      <c r="VXI19" s="242"/>
      <c r="VXJ19" s="242"/>
      <c r="VXK19" s="242"/>
      <c r="VXL19" s="242"/>
      <c r="VXM19" s="242"/>
      <c r="VXN19" s="242"/>
      <c r="VXO19" s="242"/>
      <c r="VXP19" s="242"/>
      <c r="VXQ19" s="242"/>
      <c r="VXR19" s="242"/>
      <c r="VXS19" s="242"/>
      <c r="VXT19" s="242"/>
      <c r="VXU19" s="242"/>
      <c r="VXV19" s="242"/>
      <c r="VXW19" s="242"/>
      <c r="VXX19" s="242"/>
      <c r="VXY19" s="242"/>
      <c r="VXZ19" s="242"/>
      <c r="VYA19" s="242"/>
      <c r="VYB19" s="242"/>
      <c r="VYC19" s="242"/>
      <c r="VYD19" s="242"/>
      <c r="VYE19" s="242"/>
      <c r="VYF19" s="242"/>
      <c r="VYG19" s="242"/>
      <c r="VYH19" s="242"/>
      <c r="VYI19" s="242"/>
      <c r="VYJ19" s="242"/>
      <c r="VYK19" s="242"/>
      <c r="VYL19" s="242"/>
      <c r="VYM19" s="242"/>
      <c r="VYN19" s="242"/>
      <c r="VYO19" s="242"/>
      <c r="VYP19" s="242"/>
      <c r="VYQ19" s="242"/>
      <c r="VYR19" s="242"/>
      <c r="VYS19" s="242"/>
      <c r="VYT19" s="242"/>
      <c r="VYU19" s="242"/>
      <c r="VYV19" s="242"/>
      <c r="VYW19" s="242"/>
      <c r="VYX19" s="242"/>
      <c r="VYY19" s="242"/>
      <c r="VYZ19" s="242"/>
      <c r="VZA19" s="242"/>
      <c r="VZB19" s="242"/>
      <c r="VZC19" s="242"/>
      <c r="VZD19" s="242"/>
      <c r="VZE19" s="242"/>
      <c r="VZF19" s="242"/>
      <c r="VZG19" s="242"/>
      <c r="VZH19" s="242"/>
      <c r="VZI19" s="242"/>
      <c r="VZJ19" s="242"/>
      <c r="VZK19" s="242"/>
      <c r="VZL19" s="242"/>
      <c r="VZM19" s="242"/>
      <c r="VZN19" s="242"/>
      <c r="VZO19" s="242"/>
      <c r="VZP19" s="242"/>
      <c r="VZQ19" s="242"/>
      <c r="VZR19" s="242"/>
      <c r="VZS19" s="242"/>
      <c r="VZT19" s="242"/>
      <c r="VZU19" s="242"/>
      <c r="VZV19" s="242"/>
      <c r="VZW19" s="242"/>
      <c r="VZX19" s="242"/>
      <c r="VZY19" s="242"/>
      <c r="VZZ19" s="242"/>
      <c r="WAA19" s="242"/>
      <c r="WAB19" s="242"/>
      <c r="WAC19" s="242"/>
      <c r="WAD19" s="242"/>
      <c r="WAE19" s="242"/>
      <c r="WAF19" s="242"/>
      <c r="WAG19" s="242"/>
      <c r="WAH19" s="242"/>
      <c r="WAI19" s="242"/>
      <c r="WAJ19" s="242"/>
      <c r="WAK19" s="242"/>
      <c r="WAL19" s="242"/>
      <c r="WAM19" s="242"/>
      <c r="WAN19" s="242"/>
      <c r="WAO19" s="242"/>
      <c r="WAP19" s="242"/>
      <c r="WAQ19" s="242"/>
      <c r="WAR19" s="242"/>
      <c r="WAS19" s="242"/>
      <c r="WAT19" s="242"/>
      <c r="WAU19" s="242"/>
      <c r="WAV19" s="242"/>
      <c r="WAW19" s="242"/>
      <c r="WAX19" s="242"/>
      <c r="WAY19" s="242"/>
      <c r="WAZ19" s="242"/>
      <c r="WBA19" s="242"/>
      <c r="WBB19" s="242"/>
      <c r="WBC19" s="242"/>
      <c r="WBD19" s="242"/>
      <c r="WBE19" s="242"/>
      <c r="WBF19" s="242"/>
      <c r="WBG19" s="242"/>
      <c r="WBH19" s="242"/>
      <c r="WBI19" s="242"/>
      <c r="WBJ19" s="242"/>
      <c r="WBK19" s="242"/>
      <c r="WBL19" s="242"/>
      <c r="WBM19" s="242"/>
      <c r="WBN19" s="242"/>
      <c r="WBO19" s="242"/>
      <c r="WBP19" s="242"/>
      <c r="WBQ19" s="242"/>
      <c r="WBR19" s="242"/>
      <c r="WBS19" s="242"/>
      <c r="WBT19" s="242"/>
      <c r="WBU19" s="242"/>
      <c r="WBV19" s="242"/>
      <c r="WBW19" s="242"/>
      <c r="WBX19" s="242"/>
      <c r="WBY19" s="242"/>
      <c r="WBZ19" s="242"/>
      <c r="WCA19" s="242"/>
      <c r="WCB19" s="242"/>
      <c r="WCC19" s="242"/>
      <c r="WCD19" s="242"/>
      <c r="WCE19" s="242"/>
      <c r="WCF19" s="242"/>
      <c r="WCG19" s="242"/>
      <c r="WCH19" s="242"/>
      <c r="WCI19" s="242"/>
      <c r="WCJ19" s="242"/>
      <c r="WCK19" s="242"/>
      <c r="WCL19" s="242"/>
      <c r="WCM19" s="242"/>
      <c r="WCN19" s="242"/>
      <c r="WCO19" s="242"/>
      <c r="WCP19" s="242"/>
      <c r="WCQ19" s="242"/>
      <c r="WCR19" s="242"/>
      <c r="WCS19" s="242"/>
      <c r="WCT19" s="242"/>
      <c r="WCU19" s="242"/>
      <c r="WCV19" s="242"/>
      <c r="WCW19" s="242"/>
      <c r="WCX19" s="242"/>
      <c r="WCY19" s="242"/>
      <c r="WCZ19" s="242"/>
      <c r="WDA19" s="242"/>
      <c r="WDB19" s="242"/>
      <c r="WDC19" s="242"/>
      <c r="WDD19" s="242"/>
      <c r="WDE19" s="242"/>
      <c r="WDF19" s="242"/>
      <c r="WDG19" s="242"/>
      <c r="WDH19" s="242"/>
      <c r="WDI19" s="242"/>
      <c r="WDJ19" s="242"/>
      <c r="WDK19" s="242"/>
      <c r="WDL19" s="242"/>
      <c r="WDM19" s="242"/>
      <c r="WDN19" s="242"/>
      <c r="WDO19" s="242"/>
      <c r="WDP19" s="242"/>
      <c r="WDQ19" s="242"/>
      <c r="WDR19" s="242"/>
      <c r="WDS19" s="242"/>
      <c r="WDT19" s="242"/>
      <c r="WDU19" s="242"/>
      <c r="WDV19" s="242"/>
      <c r="WDW19" s="242"/>
      <c r="WDX19" s="242"/>
      <c r="WDY19" s="242"/>
      <c r="WDZ19" s="242"/>
      <c r="WEA19" s="242"/>
      <c r="WEB19" s="242"/>
      <c r="WEC19" s="242"/>
      <c r="WED19" s="242"/>
      <c r="WEE19" s="242"/>
      <c r="WEF19" s="242"/>
      <c r="WEG19" s="242"/>
      <c r="WEH19" s="242"/>
      <c r="WEI19" s="242"/>
      <c r="WEJ19" s="242"/>
      <c r="WEK19" s="242"/>
      <c r="WEL19" s="242"/>
      <c r="WEM19" s="242"/>
      <c r="WEN19" s="242"/>
      <c r="WEO19" s="242"/>
      <c r="WEP19" s="242"/>
      <c r="WEQ19" s="242"/>
      <c r="WER19" s="242"/>
      <c r="WES19" s="242"/>
      <c r="WET19" s="242"/>
      <c r="WEU19" s="242"/>
      <c r="WEV19" s="242"/>
      <c r="WEW19" s="242"/>
      <c r="WEX19" s="242"/>
      <c r="WEY19" s="242"/>
      <c r="WEZ19" s="242"/>
      <c r="WFA19" s="242"/>
      <c r="WFB19" s="242"/>
      <c r="WFC19" s="242"/>
      <c r="WFD19" s="242"/>
      <c r="WFE19" s="242"/>
      <c r="WFF19" s="242"/>
      <c r="WFG19" s="242"/>
      <c r="WFH19" s="242"/>
      <c r="WFI19" s="242"/>
      <c r="WFJ19" s="242"/>
      <c r="WFK19" s="242"/>
      <c r="WFL19" s="242"/>
      <c r="WFM19" s="242"/>
      <c r="WFN19" s="242"/>
      <c r="WFO19" s="242"/>
      <c r="WFP19" s="242"/>
      <c r="WFQ19" s="242"/>
      <c r="WFR19" s="242"/>
      <c r="WFS19" s="242"/>
      <c r="WFT19" s="242"/>
      <c r="WFU19" s="242"/>
      <c r="WFV19" s="242"/>
      <c r="WFW19" s="242"/>
      <c r="WFX19" s="242"/>
      <c r="WFY19" s="242"/>
      <c r="WFZ19" s="242"/>
      <c r="WGA19" s="242"/>
      <c r="WGB19" s="242"/>
      <c r="WGC19" s="242"/>
      <c r="WGD19" s="242"/>
      <c r="WGE19" s="242"/>
      <c r="WGF19" s="242"/>
      <c r="WGG19" s="242"/>
      <c r="WGH19" s="242"/>
      <c r="WGI19" s="242"/>
      <c r="WGJ19" s="242"/>
      <c r="WGK19" s="242"/>
      <c r="WGL19" s="242"/>
      <c r="WGM19" s="242"/>
      <c r="WGN19" s="242"/>
      <c r="WGO19" s="242"/>
      <c r="WGP19" s="242"/>
      <c r="WGQ19" s="242"/>
      <c r="WGR19" s="242"/>
      <c r="WGS19" s="242"/>
      <c r="WGT19" s="242"/>
      <c r="WGU19" s="242"/>
      <c r="WGV19" s="242"/>
      <c r="WGW19" s="242"/>
      <c r="WGX19" s="242"/>
      <c r="WGY19" s="242"/>
      <c r="WGZ19" s="242"/>
      <c r="WHA19" s="242"/>
      <c r="WHB19" s="242"/>
      <c r="WHC19" s="242"/>
      <c r="WHD19" s="242"/>
      <c r="WHE19" s="242"/>
      <c r="WHF19" s="242"/>
      <c r="WHG19" s="242"/>
      <c r="WHH19" s="242"/>
      <c r="WHI19" s="242"/>
      <c r="WHJ19" s="242"/>
      <c r="WHK19" s="242"/>
      <c r="WHL19" s="242"/>
      <c r="WHM19" s="242"/>
      <c r="WHN19" s="242"/>
      <c r="WHO19" s="242"/>
      <c r="WHP19" s="242"/>
      <c r="WHQ19" s="242"/>
      <c r="WHR19" s="242"/>
      <c r="WHS19" s="242"/>
      <c r="WHT19" s="242"/>
      <c r="WHU19" s="242"/>
      <c r="WHV19" s="242"/>
      <c r="WHW19" s="242"/>
      <c r="WHX19" s="242"/>
      <c r="WHY19" s="242"/>
      <c r="WHZ19" s="242"/>
      <c r="WIA19" s="242"/>
      <c r="WIB19" s="242"/>
      <c r="WIC19" s="242"/>
      <c r="WID19" s="242"/>
      <c r="WIE19" s="242"/>
      <c r="WIF19" s="242"/>
      <c r="WIG19" s="242"/>
      <c r="WIH19" s="242"/>
      <c r="WII19" s="242"/>
      <c r="WIJ19" s="242"/>
      <c r="WIK19" s="242"/>
      <c r="WIL19" s="242"/>
      <c r="WIM19" s="242"/>
      <c r="WIN19" s="242"/>
      <c r="WIO19" s="242"/>
      <c r="WIP19" s="242"/>
      <c r="WIQ19" s="242"/>
      <c r="WIR19" s="242"/>
      <c r="WIS19" s="242"/>
      <c r="WIT19" s="242"/>
      <c r="WIU19" s="242"/>
      <c r="WIV19" s="242"/>
      <c r="WIW19" s="242"/>
      <c r="WIX19" s="242"/>
      <c r="WIY19" s="242"/>
      <c r="WIZ19" s="242"/>
      <c r="WJA19" s="242"/>
      <c r="WJB19" s="242"/>
      <c r="WJC19" s="242"/>
      <c r="WJD19" s="242"/>
      <c r="WJE19" s="242"/>
      <c r="WJF19" s="242"/>
      <c r="WJG19" s="242"/>
      <c r="WJH19" s="242"/>
      <c r="WJI19" s="242"/>
      <c r="WJJ19" s="242"/>
      <c r="WJK19" s="242"/>
      <c r="WJL19" s="242"/>
      <c r="WJM19" s="242"/>
      <c r="WJN19" s="242"/>
      <c r="WJO19" s="242"/>
      <c r="WJP19" s="242"/>
      <c r="WJQ19" s="242"/>
      <c r="WJR19" s="242"/>
      <c r="WJS19" s="242"/>
      <c r="WJT19" s="242"/>
      <c r="WJU19" s="242"/>
      <c r="WJV19" s="242"/>
      <c r="WJW19" s="242"/>
      <c r="WJX19" s="242"/>
      <c r="WJY19" s="242"/>
      <c r="WJZ19" s="242"/>
      <c r="WKA19" s="242"/>
      <c r="WKB19" s="242"/>
      <c r="WKC19" s="242"/>
      <c r="WKD19" s="242"/>
      <c r="WKE19" s="242"/>
      <c r="WKF19" s="242"/>
      <c r="WKG19" s="242"/>
      <c r="WKH19" s="242"/>
      <c r="WKI19" s="242"/>
      <c r="WKJ19" s="242"/>
      <c r="WKK19" s="242"/>
      <c r="WKL19" s="242"/>
      <c r="WKM19" s="242"/>
      <c r="WKN19" s="242"/>
      <c r="WKO19" s="242"/>
      <c r="WKP19" s="242"/>
      <c r="WKQ19" s="242"/>
      <c r="WKR19" s="242"/>
      <c r="WKS19" s="242"/>
      <c r="WKT19" s="242"/>
      <c r="WKU19" s="242"/>
      <c r="WKV19" s="242"/>
      <c r="WKW19" s="242"/>
      <c r="WKX19" s="242"/>
      <c r="WKY19" s="242"/>
      <c r="WKZ19" s="242"/>
      <c r="WLA19" s="242"/>
      <c r="WLB19" s="242"/>
      <c r="WLC19" s="242"/>
      <c r="WLD19" s="242"/>
      <c r="WLE19" s="242"/>
      <c r="WLF19" s="242"/>
      <c r="WLG19" s="242"/>
      <c r="WLH19" s="242"/>
      <c r="WLI19" s="242"/>
      <c r="WLJ19" s="242"/>
      <c r="WLK19" s="242"/>
      <c r="WLL19" s="242"/>
      <c r="WLM19" s="242"/>
      <c r="WLN19" s="242"/>
      <c r="WLO19" s="242"/>
      <c r="WLP19" s="242"/>
      <c r="WLQ19" s="242"/>
      <c r="WLR19" s="242"/>
      <c r="WLS19" s="242"/>
      <c r="WLT19" s="242"/>
      <c r="WLU19" s="242"/>
      <c r="WLV19" s="242"/>
      <c r="WLW19" s="242"/>
      <c r="WLX19" s="242"/>
      <c r="WLY19" s="242"/>
      <c r="WLZ19" s="242"/>
      <c r="WMA19" s="242"/>
      <c r="WMB19" s="242"/>
      <c r="WMC19" s="242"/>
      <c r="WMD19" s="242"/>
      <c r="WME19" s="242"/>
      <c r="WMF19" s="242"/>
      <c r="WMG19" s="242"/>
      <c r="WMH19" s="242"/>
      <c r="WMI19" s="242"/>
      <c r="WMJ19" s="242"/>
      <c r="WMK19" s="242"/>
      <c r="WML19" s="242"/>
      <c r="WMM19" s="242"/>
      <c r="WMN19" s="242"/>
      <c r="WMO19" s="242"/>
      <c r="WMP19" s="242"/>
      <c r="WMQ19" s="242"/>
      <c r="WMR19" s="242"/>
      <c r="WMS19" s="242"/>
      <c r="WMT19" s="242"/>
      <c r="WMU19" s="242"/>
      <c r="WMV19" s="242"/>
      <c r="WMW19" s="242"/>
      <c r="WMX19" s="242"/>
      <c r="WMY19" s="242"/>
      <c r="WMZ19" s="242"/>
      <c r="WNA19" s="242"/>
      <c r="WNB19" s="242"/>
      <c r="WNC19" s="242"/>
      <c r="WND19" s="242"/>
      <c r="WNE19" s="242"/>
      <c r="WNF19" s="242"/>
      <c r="WNG19" s="242"/>
      <c r="WNH19" s="242"/>
      <c r="WNI19" s="242"/>
      <c r="WNJ19" s="242"/>
      <c r="WNK19" s="242"/>
      <c r="WNL19" s="242"/>
      <c r="WNM19" s="242"/>
      <c r="WNN19" s="242"/>
      <c r="WNO19" s="242"/>
      <c r="WNP19" s="242"/>
      <c r="WNQ19" s="242"/>
      <c r="WNR19" s="242"/>
      <c r="WNS19" s="242"/>
      <c r="WNT19" s="242"/>
      <c r="WNU19" s="242"/>
      <c r="WNV19" s="242"/>
      <c r="WNW19" s="242"/>
      <c r="WNX19" s="242"/>
      <c r="WNY19" s="242"/>
      <c r="WNZ19" s="242"/>
      <c r="WOA19" s="242"/>
      <c r="WOB19" s="242"/>
      <c r="WOC19" s="242"/>
      <c r="WOD19" s="242"/>
      <c r="WOE19" s="242"/>
      <c r="WOF19" s="242"/>
      <c r="WOG19" s="242"/>
      <c r="WOH19" s="242"/>
      <c r="WOI19" s="242"/>
      <c r="WOJ19" s="242"/>
      <c r="WOK19" s="242"/>
      <c r="WOL19" s="242"/>
      <c r="WOM19" s="242"/>
      <c r="WON19" s="242"/>
      <c r="WOO19" s="242"/>
      <c r="WOP19" s="242"/>
      <c r="WOQ19" s="242"/>
      <c r="WOR19" s="242"/>
      <c r="WOS19" s="242"/>
      <c r="WOT19" s="242"/>
      <c r="WOU19" s="242"/>
      <c r="WOV19" s="242"/>
      <c r="WOW19" s="242"/>
      <c r="WOX19" s="242"/>
      <c r="WOY19" s="242"/>
      <c r="WOZ19" s="242"/>
      <c r="WPA19" s="242"/>
      <c r="WPB19" s="242"/>
      <c r="WPC19" s="242"/>
      <c r="WPD19" s="242"/>
      <c r="WPE19" s="242"/>
      <c r="WPF19" s="242"/>
      <c r="WPG19" s="242"/>
      <c r="WPH19" s="242"/>
      <c r="WPI19" s="242"/>
      <c r="WPJ19" s="242"/>
      <c r="WPK19" s="242"/>
      <c r="WPL19" s="242"/>
      <c r="WPM19" s="242"/>
      <c r="WPN19" s="242"/>
      <c r="WPO19" s="242"/>
      <c r="WPP19" s="242"/>
      <c r="WPQ19" s="242"/>
      <c r="WPR19" s="242"/>
      <c r="WPS19" s="242"/>
      <c r="WPT19" s="242"/>
      <c r="WPU19" s="242"/>
      <c r="WPV19" s="242"/>
      <c r="WPW19" s="242"/>
      <c r="WPX19" s="242"/>
      <c r="WPY19" s="242"/>
      <c r="WPZ19" s="242"/>
      <c r="WQA19" s="242"/>
      <c r="WQB19" s="242"/>
      <c r="WQC19" s="242"/>
      <c r="WQD19" s="242"/>
      <c r="WQE19" s="242"/>
      <c r="WQF19" s="242"/>
      <c r="WQG19" s="242"/>
      <c r="WQH19" s="242"/>
      <c r="WQI19" s="242"/>
      <c r="WQJ19" s="242"/>
      <c r="WQK19" s="242"/>
      <c r="WQL19" s="242"/>
      <c r="WQM19" s="242"/>
      <c r="WQN19" s="242"/>
      <c r="WQO19" s="242"/>
      <c r="WQP19" s="242"/>
      <c r="WQQ19" s="242"/>
      <c r="WQR19" s="242"/>
      <c r="WQS19" s="242"/>
      <c r="WQT19" s="242"/>
      <c r="WQU19" s="242"/>
      <c r="WQV19" s="242"/>
      <c r="WQW19" s="242"/>
      <c r="WQX19" s="242"/>
      <c r="WQY19" s="242"/>
      <c r="WQZ19" s="242"/>
      <c r="WRA19" s="242"/>
      <c r="WRB19" s="242"/>
      <c r="WRC19" s="242"/>
      <c r="WRD19" s="242"/>
      <c r="WRE19" s="242"/>
      <c r="WRF19" s="242"/>
      <c r="WRG19" s="242"/>
      <c r="WRH19" s="242"/>
      <c r="WRI19" s="242"/>
      <c r="WRJ19" s="242"/>
      <c r="WRK19" s="242"/>
      <c r="WRL19" s="242"/>
      <c r="WRM19" s="242"/>
      <c r="WRN19" s="242"/>
      <c r="WRO19" s="242"/>
      <c r="WRP19" s="242"/>
      <c r="WRQ19" s="242"/>
      <c r="WRR19" s="242"/>
      <c r="WRS19" s="242"/>
      <c r="WRT19" s="242"/>
      <c r="WRU19" s="242"/>
      <c r="WRV19" s="242"/>
      <c r="WRW19" s="242"/>
      <c r="WRX19" s="242"/>
      <c r="WRY19" s="242"/>
      <c r="WRZ19" s="242"/>
      <c r="WSA19" s="242"/>
      <c r="WSB19" s="242"/>
      <c r="WSC19" s="242"/>
      <c r="WSD19" s="242"/>
      <c r="WSE19" s="242"/>
      <c r="WSF19" s="242"/>
      <c r="WSG19" s="242"/>
      <c r="WSH19" s="242"/>
      <c r="WSI19" s="242"/>
      <c r="WSJ19" s="242"/>
      <c r="WSK19" s="242"/>
      <c r="WSL19" s="242"/>
      <c r="WSM19" s="242"/>
      <c r="WSN19" s="242"/>
      <c r="WSO19" s="242"/>
      <c r="WSP19" s="242"/>
      <c r="WSQ19" s="242"/>
      <c r="WSR19" s="242"/>
      <c r="WSS19" s="242"/>
      <c r="WST19" s="242"/>
      <c r="WSU19" s="242"/>
      <c r="WSV19" s="242"/>
      <c r="WSW19" s="242"/>
      <c r="WSX19" s="242"/>
      <c r="WSY19" s="242"/>
      <c r="WSZ19" s="242"/>
      <c r="WTA19" s="242"/>
      <c r="WTB19" s="242"/>
      <c r="WTC19" s="242"/>
      <c r="WTD19" s="242"/>
      <c r="WTE19" s="242"/>
      <c r="WTF19" s="242"/>
      <c r="WTG19" s="242"/>
      <c r="WTH19" s="242"/>
      <c r="WTI19" s="242"/>
      <c r="WTJ19" s="242"/>
      <c r="WTK19" s="242"/>
      <c r="WTL19" s="242"/>
      <c r="WTM19" s="242"/>
      <c r="WTN19" s="242"/>
      <c r="WTO19" s="242"/>
      <c r="WTP19" s="242"/>
      <c r="WTQ19" s="242"/>
      <c r="WTR19" s="242"/>
      <c r="WTS19" s="242"/>
      <c r="WTT19" s="242"/>
      <c r="WTU19" s="242"/>
      <c r="WTV19" s="242"/>
      <c r="WTW19" s="242"/>
      <c r="WTX19" s="242"/>
      <c r="WTY19" s="242"/>
      <c r="WTZ19" s="242"/>
      <c r="WUA19" s="242"/>
      <c r="WUB19" s="242"/>
      <c r="WUC19" s="242"/>
      <c r="WUD19" s="242"/>
      <c r="WUE19" s="242"/>
      <c r="WUF19" s="242"/>
      <c r="WUG19" s="242"/>
      <c r="WUH19" s="242"/>
      <c r="WUI19" s="242"/>
      <c r="WUJ19" s="242"/>
      <c r="WUK19" s="242"/>
      <c r="WUL19" s="242"/>
      <c r="WUM19" s="242"/>
      <c r="WUN19" s="242"/>
      <c r="WUO19" s="242"/>
      <c r="WUP19" s="242"/>
      <c r="WUQ19" s="242"/>
      <c r="WUR19" s="242"/>
      <c r="WUS19" s="242"/>
      <c r="WUT19" s="242"/>
      <c r="WUU19" s="242"/>
      <c r="WUV19" s="242"/>
      <c r="WUW19" s="242"/>
      <c r="WUX19" s="242"/>
      <c r="WUY19" s="242"/>
      <c r="WUZ19" s="242"/>
      <c r="WVA19" s="242"/>
      <c r="WVB19" s="242"/>
      <c r="WVC19" s="242"/>
      <c r="WVD19" s="242"/>
      <c r="WVE19" s="242"/>
      <c r="WVF19" s="242"/>
      <c r="WVG19" s="242"/>
      <c r="WVH19" s="242"/>
      <c r="WVI19" s="242"/>
      <c r="WVJ19" s="242"/>
      <c r="WVK19" s="242"/>
      <c r="WVL19" s="242"/>
      <c r="WVM19" s="242"/>
      <c r="WVN19" s="242"/>
      <c r="WVO19" s="242"/>
      <c r="WVP19" s="242"/>
      <c r="WVQ19" s="242"/>
      <c r="WVR19" s="242"/>
      <c r="WVS19" s="242"/>
      <c r="WVT19" s="242"/>
      <c r="WVU19" s="242"/>
      <c r="WVV19" s="242"/>
      <c r="WVW19" s="242"/>
      <c r="WVX19" s="242"/>
      <c r="WVY19" s="242"/>
      <c r="WVZ19" s="242"/>
      <c r="WWA19" s="242"/>
      <c r="WWB19" s="242"/>
      <c r="WWC19" s="242"/>
      <c r="WWD19" s="242"/>
      <c r="WWE19" s="242"/>
      <c r="WWF19" s="242"/>
      <c r="WWG19" s="242"/>
      <c r="WWH19" s="242"/>
      <c r="WWI19" s="242"/>
      <c r="WWJ19" s="242"/>
      <c r="WWK19" s="242"/>
      <c r="WWL19" s="242"/>
      <c r="WWM19" s="242"/>
      <c r="WWN19" s="242"/>
      <c r="WWO19" s="242"/>
      <c r="WWP19" s="242"/>
      <c r="WWQ19" s="242"/>
      <c r="WWR19" s="242"/>
      <c r="WWS19" s="242"/>
      <c r="WWT19" s="242"/>
      <c r="WWU19" s="242"/>
      <c r="WWV19" s="242"/>
      <c r="WWW19" s="242"/>
      <c r="WWX19" s="242"/>
      <c r="WWY19" s="242"/>
      <c r="WWZ19" s="242"/>
      <c r="WXA19" s="242"/>
      <c r="WXB19" s="242"/>
      <c r="WXC19" s="242"/>
      <c r="WXD19" s="242"/>
      <c r="WXE19" s="242"/>
      <c r="WXF19" s="242"/>
      <c r="WXG19" s="242"/>
      <c r="WXH19" s="242"/>
      <c r="WXI19" s="242"/>
      <c r="WXJ19" s="242"/>
      <c r="WXK19" s="242"/>
      <c r="WXL19" s="242"/>
      <c r="WXM19" s="242"/>
      <c r="WXN19" s="242"/>
      <c r="WXO19" s="242"/>
      <c r="WXP19" s="242"/>
      <c r="WXQ19" s="242"/>
      <c r="WXR19" s="242"/>
      <c r="WXS19" s="242"/>
      <c r="WXT19" s="242"/>
      <c r="WXU19" s="242"/>
      <c r="WXV19" s="242"/>
      <c r="WXW19" s="242"/>
      <c r="WXX19" s="242"/>
      <c r="WXY19" s="242"/>
      <c r="WXZ19" s="242"/>
      <c r="WYA19" s="242"/>
      <c r="WYB19" s="242"/>
      <c r="WYC19" s="242"/>
      <c r="WYD19" s="242"/>
      <c r="WYE19" s="242"/>
      <c r="WYF19" s="242"/>
      <c r="WYG19" s="242"/>
      <c r="WYH19" s="242"/>
      <c r="WYI19" s="242"/>
      <c r="WYJ19" s="242"/>
      <c r="WYK19" s="242"/>
      <c r="WYL19" s="242"/>
      <c r="WYM19" s="242"/>
      <c r="WYN19" s="242"/>
      <c r="WYO19" s="242"/>
      <c r="WYP19" s="242"/>
      <c r="WYQ19" s="242"/>
      <c r="WYR19" s="242"/>
      <c r="WYS19" s="242"/>
      <c r="WYT19" s="242"/>
      <c r="WYU19" s="242"/>
      <c r="WYV19" s="242"/>
      <c r="WYW19" s="242"/>
      <c r="WYX19" s="242"/>
      <c r="WYY19" s="242"/>
      <c r="WYZ19" s="242"/>
      <c r="WZA19" s="242"/>
      <c r="WZB19" s="242"/>
      <c r="WZC19" s="242"/>
      <c r="WZD19" s="242"/>
      <c r="WZE19" s="242"/>
      <c r="WZF19" s="242"/>
      <c r="WZG19" s="242"/>
      <c r="WZH19" s="242"/>
      <c r="WZI19" s="242"/>
      <c r="WZJ19" s="242"/>
      <c r="WZK19" s="242"/>
      <c r="WZL19" s="242"/>
      <c r="WZM19" s="242"/>
      <c r="WZN19" s="242"/>
      <c r="WZO19" s="242"/>
      <c r="WZP19" s="242"/>
      <c r="WZQ19" s="242"/>
      <c r="WZR19" s="242"/>
      <c r="WZS19" s="242"/>
      <c r="WZT19" s="242"/>
      <c r="WZU19" s="242"/>
      <c r="WZV19" s="242"/>
      <c r="WZW19" s="242"/>
      <c r="WZX19" s="242"/>
      <c r="WZY19" s="242"/>
      <c r="WZZ19" s="242"/>
      <c r="XAA19" s="242"/>
      <c r="XAB19" s="242"/>
      <c r="XAC19" s="242"/>
      <c r="XAD19" s="242"/>
      <c r="XAE19" s="242"/>
      <c r="XAF19" s="242"/>
      <c r="XAG19" s="242"/>
      <c r="XAH19" s="242"/>
      <c r="XAI19" s="242"/>
      <c r="XAJ19" s="242"/>
      <c r="XAK19" s="242"/>
      <c r="XAL19" s="242"/>
      <c r="XAM19" s="242"/>
      <c r="XAN19" s="242"/>
      <c r="XAO19" s="242"/>
      <c r="XAP19" s="242"/>
      <c r="XAQ19" s="242"/>
      <c r="XAR19" s="242"/>
      <c r="XAS19" s="242"/>
      <c r="XAT19" s="242"/>
      <c r="XAU19" s="242"/>
      <c r="XAV19" s="242"/>
      <c r="XAW19" s="242"/>
      <c r="XAX19" s="242"/>
      <c r="XAY19" s="242"/>
      <c r="XAZ19" s="242"/>
      <c r="XBA19" s="242"/>
      <c r="XBB19" s="242"/>
      <c r="XBC19" s="242"/>
      <c r="XBD19" s="242"/>
      <c r="XBE19" s="242"/>
      <c r="XBF19" s="242"/>
      <c r="XBG19" s="242"/>
      <c r="XBH19" s="242"/>
      <c r="XBI19" s="242"/>
      <c r="XBJ19" s="242"/>
      <c r="XBK19" s="242"/>
      <c r="XBL19" s="242"/>
      <c r="XBM19" s="242"/>
      <c r="XBN19" s="242"/>
      <c r="XBO19" s="242"/>
      <c r="XBP19" s="242"/>
      <c r="XBQ19" s="242"/>
      <c r="XBR19" s="242"/>
      <c r="XBS19" s="242"/>
      <c r="XBT19" s="242"/>
      <c r="XBU19" s="242"/>
      <c r="XBV19" s="242"/>
      <c r="XBW19" s="242"/>
      <c r="XBX19" s="242"/>
      <c r="XBY19" s="242"/>
      <c r="XBZ19" s="242"/>
      <c r="XCA19" s="242"/>
      <c r="XCB19" s="242"/>
      <c r="XCC19" s="242"/>
      <c r="XCD19" s="242"/>
      <c r="XCE19" s="242"/>
      <c r="XCF19" s="242"/>
      <c r="XCG19" s="242"/>
      <c r="XCH19" s="242"/>
      <c r="XCI19" s="242"/>
      <c r="XCJ19" s="242"/>
      <c r="XCK19" s="242"/>
      <c r="XCL19" s="242"/>
      <c r="XCM19" s="242"/>
      <c r="XCN19" s="242"/>
      <c r="XCO19" s="242"/>
      <c r="XCP19" s="242"/>
      <c r="XCQ19" s="242"/>
      <c r="XCR19" s="242"/>
      <c r="XCS19" s="242"/>
      <c r="XCT19" s="242"/>
      <c r="XCU19" s="242"/>
      <c r="XCV19" s="242"/>
      <c r="XCW19" s="242"/>
      <c r="XCX19" s="242"/>
      <c r="XCY19" s="242"/>
      <c r="XCZ19" s="242"/>
      <c r="XDA19" s="242"/>
      <c r="XDB19" s="242"/>
      <c r="XDC19" s="242"/>
      <c r="XDD19" s="242"/>
      <c r="XDE19" s="242"/>
      <c r="XDF19" s="242"/>
      <c r="XDG19" s="242"/>
      <c r="XDH19" s="242"/>
      <c r="XDI19" s="242"/>
      <c r="XDJ19" s="242"/>
      <c r="XDK19" s="242"/>
      <c r="XDL19" s="242"/>
      <c r="XDM19" s="242"/>
      <c r="XDN19" s="242"/>
      <c r="XDO19" s="242"/>
      <c r="XDP19" s="242"/>
      <c r="XDQ19" s="242"/>
      <c r="XDR19" s="242"/>
      <c r="XDS19" s="242"/>
      <c r="XDT19" s="242"/>
      <c r="XDU19" s="242"/>
      <c r="XDV19" s="242"/>
      <c r="XDW19" s="242"/>
      <c r="XDX19" s="242"/>
      <c r="XDY19" s="242"/>
      <c r="XDZ19" s="242"/>
      <c r="XEA19" s="242"/>
      <c r="XEB19" s="242"/>
      <c r="XEC19" s="242"/>
      <c r="XED19" s="242"/>
      <c r="XEE19" s="242"/>
      <c r="XEF19" s="242"/>
    </row>
    <row r="20" spans="1:16360" s="225" customFormat="1" ht="39.75" customHeight="1" x14ac:dyDescent="0.3">
      <c r="A20" s="243" t="s">
        <v>98</v>
      </c>
      <c r="B20" s="244" t="s">
        <v>100</v>
      </c>
      <c r="C20" s="230"/>
      <c r="D20" s="250"/>
      <c r="E20" s="253"/>
      <c r="F20" s="254"/>
      <c r="G20" s="248">
        <v>3.5</v>
      </c>
      <c r="H20" s="249">
        <v>105</v>
      </c>
      <c r="I20" s="236">
        <f t="shared" ref="I20:I24" si="0">SUM(J20:L20)</f>
        <v>18</v>
      </c>
      <c r="J20" s="250">
        <v>9</v>
      </c>
      <c r="K20" s="250"/>
      <c r="L20" s="250">
        <v>9</v>
      </c>
      <c r="M20" s="251">
        <v>69</v>
      </c>
      <c r="N20" s="240">
        <v>2</v>
      </c>
      <c r="O20" s="242"/>
      <c r="P20" s="242"/>
      <c r="Q20" s="242"/>
      <c r="R20" s="242"/>
      <c r="S20" s="242"/>
      <c r="T20" s="242"/>
      <c r="U20" s="242"/>
      <c r="V20" s="242"/>
      <c r="W20" s="242"/>
      <c r="X20" s="242"/>
      <c r="Y20" s="242"/>
      <c r="Z20" s="242"/>
      <c r="AA20" s="242"/>
      <c r="AB20" s="242"/>
      <c r="AC20" s="296"/>
      <c r="AD20" s="242"/>
      <c r="AE20" s="242"/>
      <c r="AF20" s="242"/>
      <c r="AG20" s="242"/>
      <c r="AH20" s="242"/>
      <c r="AI20" s="242"/>
      <c r="AJ20" s="242"/>
      <c r="AK20" s="242"/>
      <c r="AL20" s="242"/>
      <c r="AM20" s="242"/>
      <c r="AN20" s="242"/>
      <c r="AO20" s="242"/>
      <c r="AP20" s="242"/>
      <c r="AQ20" s="242"/>
      <c r="AR20" s="242"/>
      <c r="AS20" s="242"/>
      <c r="AT20" s="242"/>
      <c r="AU20" s="242"/>
      <c r="AV20" s="242"/>
      <c r="AW20" s="242"/>
      <c r="AX20" s="242"/>
      <c r="AY20" s="242"/>
      <c r="AZ20" s="242"/>
      <c r="BA20" s="242"/>
      <c r="BB20" s="242"/>
      <c r="BC20" s="242"/>
      <c r="BD20" s="242"/>
      <c r="BE20" s="242"/>
      <c r="BF20" s="242"/>
      <c r="BG20" s="242"/>
      <c r="BH20" s="242"/>
      <c r="BI20" s="242"/>
      <c r="BJ20" s="242"/>
      <c r="BK20" s="242"/>
      <c r="BL20" s="242"/>
      <c r="BM20" s="242"/>
      <c r="BN20" s="242"/>
      <c r="BO20" s="242"/>
      <c r="BP20" s="242"/>
      <c r="BQ20" s="242"/>
      <c r="BR20" s="242"/>
      <c r="BS20" s="242"/>
      <c r="BT20" s="242"/>
      <c r="BU20" s="242"/>
      <c r="BV20" s="242"/>
      <c r="BW20" s="242"/>
      <c r="BX20" s="242"/>
      <c r="BY20" s="242"/>
      <c r="BZ20" s="242"/>
      <c r="CA20" s="242"/>
      <c r="CB20" s="242"/>
      <c r="CC20" s="242"/>
      <c r="CD20" s="242"/>
      <c r="CE20" s="242"/>
      <c r="CF20" s="242"/>
      <c r="CG20" s="242"/>
      <c r="CH20" s="242"/>
      <c r="CI20" s="242"/>
      <c r="CJ20" s="242"/>
      <c r="CK20" s="242"/>
      <c r="CL20" s="242"/>
      <c r="CM20" s="242"/>
      <c r="CN20" s="242"/>
      <c r="CO20" s="242"/>
      <c r="CP20" s="242"/>
      <c r="CQ20" s="242"/>
      <c r="CR20" s="242"/>
      <c r="CS20" s="242"/>
      <c r="CT20" s="242"/>
      <c r="CU20" s="242"/>
      <c r="CV20" s="242"/>
      <c r="CW20" s="242"/>
      <c r="CX20" s="242"/>
      <c r="CY20" s="242"/>
      <c r="CZ20" s="242"/>
      <c r="DA20" s="242"/>
      <c r="DB20" s="242"/>
      <c r="DC20" s="242"/>
      <c r="DD20" s="242"/>
      <c r="DE20" s="242"/>
      <c r="DF20" s="242"/>
      <c r="DG20" s="242"/>
      <c r="DH20" s="242"/>
      <c r="DI20" s="242"/>
      <c r="DJ20" s="242"/>
      <c r="DK20" s="242"/>
      <c r="DL20" s="242"/>
      <c r="DM20" s="242"/>
      <c r="DN20" s="242"/>
      <c r="DO20" s="242"/>
      <c r="DP20" s="242"/>
      <c r="DQ20" s="242"/>
      <c r="DR20" s="242"/>
      <c r="DS20" s="242"/>
      <c r="DT20" s="242"/>
      <c r="DU20" s="242"/>
      <c r="DV20" s="242"/>
      <c r="DW20" s="242"/>
      <c r="DX20" s="242"/>
      <c r="DY20" s="242"/>
      <c r="DZ20" s="242"/>
      <c r="EA20" s="242"/>
      <c r="EB20" s="242"/>
      <c r="EC20" s="242"/>
      <c r="ED20" s="242"/>
      <c r="EE20" s="242"/>
      <c r="EF20" s="242"/>
      <c r="EG20" s="242"/>
      <c r="EH20" s="242"/>
      <c r="EI20" s="242"/>
      <c r="EJ20" s="242"/>
      <c r="EK20" s="242"/>
      <c r="EL20" s="242"/>
      <c r="EM20" s="242"/>
      <c r="EN20" s="242"/>
      <c r="EO20" s="242"/>
      <c r="EP20" s="242"/>
      <c r="EQ20" s="242"/>
      <c r="ER20" s="242"/>
      <c r="ES20" s="242"/>
      <c r="ET20" s="242"/>
      <c r="EU20" s="242"/>
      <c r="EV20" s="242"/>
      <c r="EW20" s="242"/>
      <c r="EX20" s="242"/>
      <c r="EY20" s="242"/>
      <c r="EZ20" s="242"/>
      <c r="FA20" s="242"/>
      <c r="FB20" s="242"/>
      <c r="FC20" s="242"/>
      <c r="FD20" s="242"/>
      <c r="FE20" s="242"/>
      <c r="FF20" s="242"/>
      <c r="FG20" s="242"/>
      <c r="FH20" s="242"/>
      <c r="FI20" s="242"/>
      <c r="FJ20" s="242"/>
      <c r="FK20" s="242"/>
      <c r="FL20" s="242"/>
      <c r="FM20" s="242"/>
      <c r="FN20" s="242"/>
      <c r="FO20" s="242"/>
      <c r="FP20" s="242"/>
      <c r="FQ20" s="242"/>
      <c r="FR20" s="242"/>
      <c r="FS20" s="242"/>
      <c r="FT20" s="242"/>
      <c r="FU20" s="242"/>
      <c r="FV20" s="242"/>
      <c r="FW20" s="242"/>
      <c r="FX20" s="242"/>
      <c r="FY20" s="242"/>
      <c r="FZ20" s="242"/>
      <c r="GA20" s="242"/>
      <c r="GB20" s="242"/>
      <c r="GC20" s="242"/>
      <c r="GD20" s="242"/>
      <c r="GE20" s="242"/>
      <c r="GF20" s="242"/>
      <c r="GG20" s="242"/>
      <c r="GH20" s="242"/>
      <c r="GI20" s="242"/>
      <c r="GJ20" s="242"/>
      <c r="GK20" s="242"/>
      <c r="GL20" s="242"/>
      <c r="GM20" s="242"/>
      <c r="GN20" s="242"/>
      <c r="GO20" s="242"/>
      <c r="GP20" s="242"/>
      <c r="GQ20" s="242"/>
      <c r="GR20" s="242"/>
      <c r="GS20" s="242"/>
      <c r="GT20" s="242"/>
      <c r="GU20" s="242"/>
      <c r="GV20" s="242"/>
      <c r="GW20" s="242"/>
      <c r="GX20" s="242"/>
      <c r="GY20" s="242"/>
      <c r="GZ20" s="242"/>
      <c r="HA20" s="242"/>
      <c r="HB20" s="242"/>
      <c r="HC20" s="242"/>
      <c r="HD20" s="242"/>
      <c r="HE20" s="242"/>
      <c r="HF20" s="242"/>
      <c r="HG20" s="242"/>
      <c r="HH20" s="242"/>
      <c r="HI20" s="242"/>
      <c r="HJ20" s="242"/>
      <c r="HK20" s="242"/>
      <c r="HL20" s="242"/>
      <c r="HM20" s="242"/>
      <c r="HN20" s="242"/>
      <c r="HO20" s="242"/>
      <c r="HP20" s="242"/>
      <c r="HQ20" s="242"/>
      <c r="HR20" s="242"/>
      <c r="HS20" s="242"/>
      <c r="HT20" s="242"/>
      <c r="HU20" s="242"/>
      <c r="HV20" s="242"/>
      <c r="HW20" s="242"/>
      <c r="HX20" s="242"/>
      <c r="HY20" s="242"/>
      <c r="HZ20" s="242"/>
      <c r="IA20" s="242"/>
      <c r="IB20" s="242"/>
      <c r="IC20" s="242"/>
      <c r="ID20" s="242"/>
      <c r="IE20" s="242"/>
      <c r="IF20" s="242"/>
      <c r="IG20" s="242"/>
      <c r="IH20" s="242"/>
      <c r="II20" s="242"/>
      <c r="IJ20" s="242"/>
      <c r="IK20" s="242"/>
      <c r="IL20" s="242"/>
      <c r="IM20" s="242"/>
      <c r="IN20" s="242"/>
      <c r="IO20" s="242"/>
      <c r="IP20" s="242"/>
      <c r="IQ20" s="242"/>
      <c r="IR20" s="242"/>
      <c r="IS20" s="242"/>
      <c r="IT20" s="242"/>
      <c r="IU20" s="242"/>
      <c r="IV20" s="242"/>
      <c r="IW20" s="242"/>
      <c r="IX20" s="242"/>
      <c r="IY20" s="242"/>
      <c r="IZ20" s="242"/>
      <c r="JA20" s="242"/>
      <c r="JB20" s="242"/>
      <c r="JC20" s="242"/>
      <c r="JD20" s="242"/>
      <c r="JE20" s="242"/>
      <c r="JF20" s="242"/>
      <c r="JG20" s="242"/>
      <c r="JH20" s="242"/>
      <c r="JI20" s="242"/>
      <c r="JJ20" s="242"/>
      <c r="JK20" s="242"/>
      <c r="JL20" s="242"/>
      <c r="JM20" s="242"/>
      <c r="JN20" s="242"/>
      <c r="JO20" s="242"/>
      <c r="JP20" s="242"/>
      <c r="JQ20" s="242"/>
      <c r="JR20" s="242"/>
      <c r="JS20" s="242"/>
      <c r="JT20" s="242"/>
      <c r="JU20" s="242"/>
      <c r="JV20" s="242"/>
      <c r="JW20" s="242"/>
      <c r="JX20" s="242"/>
      <c r="JY20" s="242"/>
      <c r="JZ20" s="242"/>
      <c r="KA20" s="242"/>
      <c r="KB20" s="242"/>
      <c r="KC20" s="242"/>
      <c r="KD20" s="242"/>
      <c r="KE20" s="242"/>
      <c r="KF20" s="242"/>
      <c r="KG20" s="242"/>
      <c r="KH20" s="242"/>
      <c r="KI20" s="242"/>
      <c r="KJ20" s="242"/>
      <c r="KK20" s="242"/>
      <c r="KL20" s="242"/>
      <c r="KM20" s="242"/>
      <c r="KN20" s="242"/>
      <c r="KO20" s="242"/>
      <c r="KP20" s="242"/>
      <c r="KQ20" s="242"/>
      <c r="KR20" s="242"/>
      <c r="KS20" s="242"/>
      <c r="KT20" s="242"/>
      <c r="KU20" s="242"/>
      <c r="KV20" s="242"/>
      <c r="KW20" s="242"/>
      <c r="KX20" s="242"/>
      <c r="KY20" s="242"/>
      <c r="KZ20" s="242"/>
      <c r="LA20" s="242"/>
      <c r="LB20" s="242"/>
      <c r="LC20" s="242"/>
      <c r="LD20" s="242"/>
      <c r="LE20" s="242"/>
      <c r="LF20" s="242"/>
      <c r="LG20" s="242"/>
      <c r="LH20" s="242"/>
      <c r="LI20" s="242"/>
      <c r="LJ20" s="242"/>
      <c r="LK20" s="242"/>
      <c r="LL20" s="242"/>
      <c r="LM20" s="242"/>
      <c r="LN20" s="242"/>
      <c r="LO20" s="242"/>
      <c r="LP20" s="242"/>
      <c r="LQ20" s="242"/>
      <c r="LR20" s="242"/>
      <c r="LS20" s="242"/>
      <c r="LT20" s="242"/>
      <c r="LU20" s="242"/>
      <c r="LV20" s="242"/>
      <c r="LW20" s="242"/>
      <c r="LX20" s="242"/>
      <c r="LY20" s="242"/>
      <c r="LZ20" s="242"/>
      <c r="MA20" s="242"/>
      <c r="MB20" s="242"/>
      <c r="MC20" s="242"/>
      <c r="MD20" s="242"/>
      <c r="ME20" s="242"/>
      <c r="MF20" s="242"/>
      <c r="MG20" s="242"/>
      <c r="MH20" s="242"/>
      <c r="MI20" s="242"/>
      <c r="MJ20" s="242"/>
      <c r="MK20" s="242"/>
      <c r="ML20" s="242"/>
      <c r="MM20" s="242"/>
      <c r="MN20" s="242"/>
      <c r="MO20" s="242"/>
      <c r="MP20" s="242"/>
      <c r="MQ20" s="242"/>
      <c r="MR20" s="242"/>
      <c r="MS20" s="242"/>
      <c r="MT20" s="242"/>
      <c r="MU20" s="242"/>
      <c r="MV20" s="242"/>
      <c r="MW20" s="242"/>
      <c r="MX20" s="242"/>
      <c r="MY20" s="242"/>
      <c r="MZ20" s="242"/>
      <c r="NA20" s="242"/>
      <c r="NB20" s="242"/>
      <c r="NC20" s="242"/>
      <c r="ND20" s="242"/>
      <c r="NE20" s="242"/>
      <c r="NF20" s="242"/>
      <c r="NG20" s="242"/>
      <c r="NH20" s="242"/>
      <c r="NI20" s="242"/>
      <c r="NJ20" s="242"/>
      <c r="NK20" s="242"/>
      <c r="NL20" s="242"/>
      <c r="NM20" s="242"/>
      <c r="NN20" s="242"/>
      <c r="NO20" s="242"/>
      <c r="NP20" s="242"/>
      <c r="NQ20" s="242"/>
      <c r="NR20" s="242"/>
      <c r="NS20" s="242"/>
      <c r="NT20" s="242"/>
      <c r="NU20" s="242"/>
      <c r="NV20" s="242"/>
      <c r="NW20" s="242"/>
      <c r="NX20" s="242"/>
      <c r="NY20" s="242"/>
      <c r="NZ20" s="242"/>
      <c r="OA20" s="242"/>
      <c r="OB20" s="242"/>
      <c r="OC20" s="242"/>
      <c r="OD20" s="242"/>
      <c r="OE20" s="242"/>
      <c r="OF20" s="242"/>
      <c r="OG20" s="242"/>
      <c r="OH20" s="242"/>
      <c r="OI20" s="242"/>
      <c r="OJ20" s="242"/>
      <c r="OK20" s="242"/>
      <c r="OL20" s="242"/>
      <c r="OM20" s="242"/>
      <c r="ON20" s="242"/>
      <c r="OO20" s="242"/>
      <c r="OP20" s="242"/>
      <c r="OQ20" s="242"/>
      <c r="OR20" s="242"/>
      <c r="OS20" s="242"/>
      <c r="OT20" s="242"/>
      <c r="OU20" s="242"/>
      <c r="OV20" s="242"/>
      <c r="OW20" s="242"/>
      <c r="OX20" s="242"/>
      <c r="OY20" s="242"/>
      <c r="OZ20" s="242"/>
      <c r="PA20" s="242"/>
      <c r="PB20" s="242"/>
      <c r="PC20" s="242"/>
      <c r="PD20" s="242"/>
      <c r="PE20" s="242"/>
      <c r="PF20" s="242"/>
      <c r="PG20" s="242"/>
      <c r="PH20" s="242"/>
      <c r="PI20" s="242"/>
      <c r="PJ20" s="242"/>
      <c r="PK20" s="242"/>
      <c r="PL20" s="242"/>
      <c r="PM20" s="242"/>
      <c r="PN20" s="242"/>
      <c r="PO20" s="242"/>
      <c r="PP20" s="242"/>
      <c r="PQ20" s="242"/>
      <c r="PR20" s="242"/>
      <c r="PS20" s="242"/>
      <c r="PT20" s="242"/>
      <c r="PU20" s="242"/>
      <c r="PV20" s="242"/>
      <c r="PW20" s="242"/>
      <c r="PX20" s="242"/>
      <c r="PY20" s="242"/>
      <c r="PZ20" s="242"/>
      <c r="QA20" s="242"/>
      <c r="QB20" s="242"/>
      <c r="QC20" s="242"/>
      <c r="QD20" s="242"/>
      <c r="QE20" s="242"/>
      <c r="QF20" s="242"/>
      <c r="QG20" s="242"/>
      <c r="QH20" s="242"/>
      <c r="QI20" s="242"/>
      <c r="QJ20" s="242"/>
      <c r="QK20" s="242"/>
      <c r="QL20" s="242"/>
      <c r="QM20" s="242"/>
      <c r="QN20" s="242"/>
      <c r="QO20" s="242"/>
      <c r="QP20" s="242"/>
      <c r="QQ20" s="242"/>
      <c r="QR20" s="242"/>
      <c r="QS20" s="242"/>
      <c r="QT20" s="242"/>
      <c r="QU20" s="242"/>
      <c r="QV20" s="242"/>
      <c r="QW20" s="242"/>
      <c r="QX20" s="242"/>
      <c r="QY20" s="242"/>
      <c r="QZ20" s="242"/>
      <c r="RA20" s="242"/>
      <c r="RB20" s="242"/>
      <c r="RC20" s="242"/>
      <c r="RD20" s="242"/>
      <c r="RE20" s="242"/>
      <c r="RF20" s="242"/>
      <c r="RG20" s="242"/>
      <c r="RH20" s="242"/>
      <c r="RI20" s="242"/>
      <c r="RJ20" s="242"/>
      <c r="RK20" s="242"/>
      <c r="RL20" s="242"/>
      <c r="RM20" s="242"/>
      <c r="RN20" s="242"/>
      <c r="RO20" s="242"/>
      <c r="RP20" s="242"/>
      <c r="RQ20" s="242"/>
      <c r="RR20" s="242"/>
      <c r="RS20" s="242"/>
      <c r="RT20" s="242"/>
      <c r="RU20" s="242"/>
      <c r="RV20" s="242"/>
      <c r="RW20" s="242"/>
      <c r="RX20" s="242"/>
      <c r="RY20" s="242"/>
      <c r="RZ20" s="242"/>
      <c r="SA20" s="242"/>
      <c r="SB20" s="242"/>
      <c r="SC20" s="242"/>
      <c r="SD20" s="242"/>
      <c r="SE20" s="242"/>
      <c r="SF20" s="242"/>
      <c r="SG20" s="242"/>
      <c r="SH20" s="242"/>
      <c r="SI20" s="242"/>
      <c r="SJ20" s="242"/>
      <c r="SK20" s="242"/>
      <c r="SL20" s="242"/>
      <c r="SM20" s="242"/>
      <c r="SN20" s="242"/>
      <c r="SO20" s="242"/>
      <c r="SP20" s="242"/>
      <c r="SQ20" s="242"/>
      <c r="SR20" s="242"/>
      <c r="SS20" s="242"/>
      <c r="ST20" s="242"/>
      <c r="SU20" s="242"/>
      <c r="SV20" s="242"/>
      <c r="SW20" s="242"/>
      <c r="SX20" s="242"/>
      <c r="SY20" s="242"/>
      <c r="SZ20" s="242"/>
      <c r="TA20" s="242"/>
      <c r="TB20" s="242"/>
      <c r="TC20" s="242"/>
      <c r="TD20" s="242"/>
      <c r="TE20" s="242"/>
      <c r="TF20" s="242"/>
      <c r="TG20" s="242"/>
      <c r="TH20" s="242"/>
      <c r="TI20" s="242"/>
      <c r="TJ20" s="242"/>
      <c r="TK20" s="242"/>
      <c r="TL20" s="242"/>
      <c r="TM20" s="242"/>
      <c r="TN20" s="242"/>
      <c r="TO20" s="242"/>
      <c r="TP20" s="242"/>
      <c r="TQ20" s="242"/>
      <c r="TR20" s="242"/>
      <c r="TS20" s="242"/>
      <c r="TT20" s="242"/>
      <c r="TU20" s="242"/>
      <c r="TV20" s="242"/>
      <c r="TW20" s="242"/>
      <c r="TX20" s="242"/>
      <c r="TY20" s="242"/>
      <c r="TZ20" s="242"/>
      <c r="UA20" s="242"/>
      <c r="UB20" s="242"/>
      <c r="UC20" s="242"/>
      <c r="UD20" s="242"/>
      <c r="UE20" s="242"/>
      <c r="UF20" s="242"/>
      <c r="UG20" s="242"/>
      <c r="UH20" s="242"/>
      <c r="UI20" s="242"/>
      <c r="UJ20" s="242"/>
      <c r="UK20" s="242"/>
      <c r="UL20" s="242"/>
      <c r="UM20" s="242"/>
      <c r="UN20" s="242"/>
      <c r="UO20" s="242"/>
      <c r="UP20" s="242"/>
      <c r="UQ20" s="242"/>
      <c r="UR20" s="242"/>
      <c r="US20" s="242"/>
      <c r="UT20" s="242"/>
      <c r="UU20" s="242"/>
      <c r="UV20" s="242"/>
      <c r="UW20" s="242"/>
      <c r="UX20" s="242"/>
      <c r="UY20" s="242"/>
      <c r="UZ20" s="242"/>
      <c r="VA20" s="242"/>
      <c r="VB20" s="242"/>
      <c r="VC20" s="242"/>
      <c r="VD20" s="242"/>
      <c r="VE20" s="242"/>
      <c r="VF20" s="242"/>
      <c r="VG20" s="242"/>
      <c r="VH20" s="242"/>
      <c r="VI20" s="242"/>
      <c r="VJ20" s="242"/>
      <c r="VK20" s="242"/>
      <c r="VL20" s="242"/>
      <c r="VM20" s="242"/>
      <c r="VN20" s="242"/>
      <c r="VO20" s="242"/>
      <c r="VP20" s="242"/>
      <c r="VQ20" s="242"/>
      <c r="VR20" s="242"/>
      <c r="VS20" s="242"/>
      <c r="VT20" s="242"/>
      <c r="VU20" s="242"/>
      <c r="VV20" s="242"/>
      <c r="VW20" s="242"/>
      <c r="VX20" s="242"/>
      <c r="VY20" s="242"/>
      <c r="VZ20" s="242"/>
      <c r="WA20" s="242"/>
      <c r="WB20" s="242"/>
      <c r="WC20" s="242"/>
      <c r="WD20" s="242"/>
      <c r="WE20" s="242"/>
      <c r="WF20" s="242"/>
      <c r="WG20" s="242"/>
      <c r="WH20" s="242"/>
      <c r="WI20" s="242"/>
      <c r="WJ20" s="242"/>
      <c r="WK20" s="242"/>
      <c r="WL20" s="242"/>
      <c r="WM20" s="242"/>
      <c r="WN20" s="242"/>
      <c r="WO20" s="242"/>
      <c r="WP20" s="242"/>
      <c r="WQ20" s="242"/>
      <c r="WR20" s="242"/>
      <c r="WS20" s="242"/>
      <c r="WT20" s="242"/>
      <c r="WU20" s="242"/>
      <c r="WV20" s="242"/>
      <c r="WW20" s="242"/>
      <c r="WX20" s="242"/>
      <c r="WY20" s="242"/>
      <c r="WZ20" s="242"/>
      <c r="XA20" s="242"/>
      <c r="XB20" s="242"/>
      <c r="XC20" s="242"/>
      <c r="XD20" s="242"/>
      <c r="XE20" s="242"/>
      <c r="XF20" s="242"/>
      <c r="XG20" s="242"/>
      <c r="XH20" s="242"/>
      <c r="XI20" s="242"/>
      <c r="XJ20" s="242"/>
      <c r="XK20" s="242"/>
      <c r="XL20" s="242"/>
      <c r="XM20" s="242"/>
      <c r="XN20" s="242"/>
      <c r="XO20" s="242"/>
      <c r="XP20" s="242"/>
      <c r="XQ20" s="242"/>
      <c r="XR20" s="242"/>
      <c r="XS20" s="242"/>
      <c r="XT20" s="242"/>
      <c r="XU20" s="242"/>
      <c r="XV20" s="242"/>
      <c r="XW20" s="242"/>
      <c r="XX20" s="242"/>
      <c r="XY20" s="242"/>
      <c r="XZ20" s="242"/>
      <c r="YA20" s="242"/>
      <c r="YB20" s="242"/>
      <c r="YC20" s="242"/>
      <c r="YD20" s="242"/>
      <c r="YE20" s="242"/>
      <c r="YF20" s="242"/>
      <c r="YG20" s="242"/>
      <c r="YH20" s="242"/>
      <c r="YI20" s="242"/>
      <c r="YJ20" s="242"/>
      <c r="YK20" s="242"/>
      <c r="YL20" s="242"/>
      <c r="YM20" s="242"/>
      <c r="YN20" s="242"/>
      <c r="YO20" s="242"/>
      <c r="YP20" s="242"/>
      <c r="YQ20" s="242"/>
      <c r="YR20" s="242"/>
      <c r="YS20" s="242"/>
      <c r="YT20" s="242"/>
      <c r="YU20" s="242"/>
      <c r="YV20" s="242"/>
      <c r="YW20" s="242"/>
      <c r="YX20" s="242"/>
      <c r="YY20" s="242"/>
      <c r="YZ20" s="242"/>
      <c r="ZA20" s="242"/>
      <c r="ZB20" s="242"/>
      <c r="ZC20" s="242"/>
      <c r="ZD20" s="242"/>
      <c r="ZE20" s="242"/>
      <c r="ZF20" s="242"/>
      <c r="ZG20" s="242"/>
      <c r="ZH20" s="242"/>
      <c r="ZI20" s="242"/>
      <c r="ZJ20" s="242"/>
      <c r="ZK20" s="242"/>
      <c r="ZL20" s="242"/>
      <c r="ZM20" s="242"/>
      <c r="ZN20" s="242"/>
      <c r="ZO20" s="242"/>
      <c r="ZP20" s="242"/>
      <c r="ZQ20" s="242"/>
      <c r="ZR20" s="242"/>
      <c r="ZS20" s="242"/>
      <c r="ZT20" s="242"/>
      <c r="ZU20" s="242"/>
      <c r="ZV20" s="242"/>
      <c r="ZW20" s="242"/>
      <c r="ZX20" s="242"/>
      <c r="ZY20" s="242"/>
      <c r="ZZ20" s="242"/>
      <c r="AAA20" s="242"/>
      <c r="AAB20" s="242"/>
      <c r="AAC20" s="242"/>
      <c r="AAD20" s="242"/>
      <c r="AAE20" s="242"/>
      <c r="AAF20" s="242"/>
      <c r="AAG20" s="242"/>
      <c r="AAH20" s="242"/>
      <c r="AAI20" s="242"/>
      <c r="AAJ20" s="242"/>
      <c r="AAK20" s="242"/>
      <c r="AAL20" s="242"/>
      <c r="AAM20" s="242"/>
      <c r="AAN20" s="242"/>
      <c r="AAO20" s="242"/>
      <c r="AAP20" s="242"/>
      <c r="AAQ20" s="242"/>
      <c r="AAR20" s="242"/>
      <c r="AAS20" s="242"/>
      <c r="AAT20" s="242"/>
      <c r="AAU20" s="242"/>
      <c r="AAV20" s="242"/>
      <c r="AAW20" s="242"/>
      <c r="AAX20" s="242"/>
      <c r="AAY20" s="242"/>
      <c r="AAZ20" s="242"/>
      <c r="ABA20" s="242"/>
      <c r="ABB20" s="242"/>
      <c r="ABC20" s="242"/>
      <c r="ABD20" s="242"/>
      <c r="ABE20" s="242"/>
      <c r="ABF20" s="242"/>
      <c r="ABG20" s="242"/>
      <c r="ABH20" s="242"/>
      <c r="ABI20" s="242"/>
      <c r="ABJ20" s="242"/>
      <c r="ABK20" s="242"/>
      <c r="ABL20" s="242"/>
      <c r="ABM20" s="242"/>
      <c r="ABN20" s="242"/>
      <c r="ABO20" s="242"/>
      <c r="ABP20" s="242"/>
      <c r="ABQ20" s="242"/>
      <c r="ABR20" s="242"/>
      <c r="ABS20" s="242"/>
      <c r="ABT20" s="242"/>
      <c r="ABU20" s="242"/>
      <c r="ABV20" s="242"/>
      <c r="ABW20" s="242"/>
      <c r="ABX20" s="242"/>
      <c r="ABY20" s="242"/>
      <c r="ABZ20" s="242"/>
      <c r="ACA20" s="242"/>
      <c r="ACB20" s="242"/>
      <c r="ACC20" s="242"/>
      <c r="ACD20" s="242"/>
      <c r="ACE20" s="242"/>
      <c r="ACF20" s="242"/>
      <c r="ACG20" s="242"/>
      <c r="ACH20" s="242"/>
      <c r="ACI20" s="242"/>
      <c r="ACJ20" s="242"/>
      <c r="ACK20" s="242"/>
      <c r="ACL20" s="242"/>
      <c r="ACM20" s="242"/>
      <c r="ACN20" s="242"/>
      <c r="ACO20" s="242"/>
      <c r="ACP20" s="242"/>
      <c r="ACQ20" s="242"/>
      <c r="ACR20" s="242"/>
      <c r="ACS20" s="242"/>
      <c r="ACT20" s="242"/>
      <c r="ACU20" s="242"/>
      <c r="ACV20" s="242"/>
      <c r="ACW20" s="242"/>
      <c r="ACX20" s="242"/>
      <c r="ACY20" s="242"/>
      <c r="ACZ20" s="242"/>
      <c r="ADA20" s="242"/>
      <c r="ADB20" s="242"/>
      <c r="ADC20" s="242"/>
      <c r="ADD20" s="242"/>
      <c r="ADE20" s="242"/>
      <c r="ADF20" s="242"/>
      <c r="ADG20" s="242"/>
      <c r="ADH20" s="242"/>
      <c r="ADI20" s="242"/>
      <c r="ADJ20" s="242"/>
      <c r="ADK20" s="242"/>
      <c r="ADL20" s="242"/>
      <c r="ADM20" s="242"/>
      <c r="ADN20" s="242"/>
      <c r="ADO20" s="242"/>
      <c r="ADP20" s="242"/>
      <c r="ADQ20" s="242"/>
      <c r="ADR20" s="242"/>
      <c r="ADS20" s="242"/>
      <c r="ADT20" s="242"/>
      <c r="ADU20" s="242"/>
      <c r="ADV20" s="242"/>
      <c r="ADW20" s="242"/>
      <c r="ADX20" s="242"/>
      <c r="ADY20" s="242"/>
      <c r="ADZ20" s="242"/>
      <c r="AEA20" s="242"/>
      <c r="AEB20" s="242"/>
      <c r="AEC20" s="242"/>
      <c r="AED20" s="242"/>
      <c r="AEE20" s="242"/>
      <c r="AEF20" s="242"/>
      <c r="AEG20" s="242"/>
      <c r="AEH20" s="242"/>
      <c r="AEI20" s="242"/>
      <c r="AEJ20" s="242"/>
      <c r="AEK20" s="242"/>
      <c r="AEL20" s="242"/>
      <c r="AEM20" s="242"/>
      <c r="AEN20" s="242"/>
      <c r="AEO20" s="242"/>
      <c r="AEP20" s="242"/>
      <c r="AEQ20" s="242"/>
      <c r="AER20" s="242"/>
      <c r="AES20" s="242"/>
      <c r="AET20" s="242"/>
      <c r="AEU20" s="242"/>
      <c r="AEV20" s="242"/>
      <c r="AEW20" s="242"/>
      <c r="AEX20" s="242"/>
      <c r="AEY20" s="242"/>
      <c r="AEZ20" s="242"/>
      <c r="AFA20" s="242"/>
      <c r="AFB20" s="242"/>
      <c r="AFC20" s="242"/>
      <c r="AFD20" s="242"/>
      <c r="AFE20" s="242"/>
      <c r="AFF20" s="242"/>
      <c r="AFG20" s="242"/>
      <c r="AFH20" s="242"/>
      <c r="AFI20" s="242"/>
      <c r="AFJ20" s="242"/>
      <c r="AFK20" s="242"/>
      <c r="AFL20" s="242"/>
      <c r="AFM20" s="242"/>
      <c r="AFN20" s="242"/>
      <c r="AFO20" s="242"/>
      <c r="AFP20" s="242"/>
      <c r="AFQ20" s="242"/>
      <c r="AFR20" s="242"/>
      <c r="AFS20" s="242"/>
      <c r="AFT20" s="242"/>
      <c r="AFU20" s="242"/>
      <c r="AFV20" s="242"/>
      <c r="AFW20" s="242"/>
      <c r="AFX20" s="242"/>
      <c r="AFY20" s="242"/>
      <c r="AFZ20" s="242"/>
      <c r="AGA20" s="242"/>
      <c r="AGB20" s="242"/>
      <c r="AGC20" s="242"/>
      <c r="AGD20" s="242"/>
      <c r="AGE20" s="242"/>
      <c r="AGF20" s="242"/>
      <c r="AGG20" s="242"/>
      <c r="AGH20" s="242"/>
      <c r="AGI20" s="242"/>
      <c r="AGJ20" s="242"/>
      <c r="AGK20" s="242"/>
      <c r="AGL20" s="242"/>
      <c r="AGM20" s="242"/>
      <c r="AGN20" s="242"/>
      <c r="AGO20" s="242"/>
      <c r="AGP20" s="242"/>
      <c r="AGQ20" s="242"/>
      <c r="AGR20" s="242"/>
      <c r="AGS20" s="242"/>
      <c r="AGT20" s="242"/>
      <c r="AGU20" s="242"/>
      <c r="AGV20" s="242"/>
      <c r="AGW20" s="242"/>
      <c r="AGX20" s="242"/>
      <c r="AGY20" s="242"/>
      <c r="AGZ20" s="242"/>
      <c r="AHA20" s="242"/>
      <c r="AHB20" s="242"/>
      <c r="AHC20" s="242"/>
      <c r="AHD20" s="242"/>
      <c r="AHE20" s="242"/>
      <c r="AHF20" s="242"/>
      <c r="AHG20" s="242"/>
      <c r="AHH20" s="242"/>
      <c r="AHI20" s="242"/>
      <c r="AHJ20" s="242"/>
      <c r="AHK20" s="242"/>
      <c r="AHL20" s="242"/>
      <c r="AHM20" s="242"/>
      <c r="AHN20" s="242"/>
      <c r="AHO20" s="242"/>
      <c r="AHP20" s="242"/>
      <c r="AHQ20" s="242"/>
      <c r="AHR20" s="242"/>
      <c r="AHS20" s="242"/>
      <c r="AHT20" s="242"/>
      <c r="AHU20" s="242"/>
      <c r="AHV20" s="242"/>
      <c r="AHW20" s="242"/>
      <c r="AHX20" s="242"/>
      <c r="AHY20" s="242"/>
      <c r="AHZ20" s="242"/>
      <c r="AIA20" s="242"/>
      <c r="AIB20" s="242"/>
      <c r="AIC20" s="242"/>
      <c r="AID20" s="242"/>
      <c r="AIE20" s="242"/>
      <c r="AIF20" s="242"/>
      <c r="AIG20" s="242"/>
      <c r="AIH20" s="242"/>
      <c r="AII20" s="242"/>
      <c r="AIJ20" s="242"/>
      <c r="AIK20" s="242"/>
      <c r="AIL20" s="242"/>
      <c r="AIM20" s="242"/>
      <c r="AIN20" s="242"/>
      <c r="AIO20" s="242"/>
      <c r="AIP20" s="242"/>
      <c r="AIQ20" s="242"/>
      <c r="AIR20" s="242"/>
      <c r="AIS20" s="242"/>
      <c r="AIT20" s="242"/>
      <c r="AIU20" s="242"/>
      <c r="AIV20" s="242"/>
      <c r="AIW20" s="242"/>
      <c r="AIX20" s="242"/>
      <c r="AIY20" s="242"/>
      <c r="AIZ20" s="242"/>
      <c r="AJA20" s="242"/>
      <c r="AJB20" s="242"/>
      <c r="AJC20" s="242"/>
      <c r="AJD20" s="242"/>
      <c r="AJE20" s="242"/>
      <c r="AJF20" s="242"/>
      <c r="AJG20" s="242"/>
      <c r="AJH20" s="242"/>
      <c r="AJI20" s="242"/>
      <c r="AJJ20" s="242"/>
      <c r="AJK20" s="242"/>
      <c r="AJL20" s="242"/>
      <c r="AJM20" s="242"/>
      <c r="AJN20" s="242"/>
      <c r="AJO20" s="242"/>
      <c r="AJP20" s="242"/>
      <c r="AJQ20" s="242"/>
      <c r="AJR20" s="242"/>
      <c r="AJS20" s="242"/>
      <c r="AJT20" s="242"/>
      <c r="AJU20" s="242"/>
      <c r="AJV20" s="242"/>
      <c r="AJW20" s="242"/>
      <c r="AJX20" s="242"/>
      <c r="AJY20" s="242"/>
      <c r="AJZ20" s="242"/>
      <c r="AKA20" s="242"/>
      <c r="AKB20" s="242"/>
      <c r="AKC20" s="242"/>
      <c r="AKD20" s="242"/>
      <c r="AKE20" s="242"/>
      <c r="AKF20" s="242"/>
      <c r="AKG20" s="242"/>
      <c r="AKH20" s="242"/>
      <c r="AKI20" s="242"/>
      <c r="AKJ20" s="242"/>
      <c r="AKK20" s="242"/>
      <c r="AKL20" s="242"/>
      <c r="AKM20" s="242"/>
      <c r="AKN20" s="242"/>
      <c r="AKO20" s="242"/>
      <c r="AKP20" s="242"/>
      <c r="AKQ20" s="242"/>
      <c r="AKR20" s="242"/>
      <c r="AKS20" s="242"/>
      <c r="AKT20" s="242"/>
      <c r="AKU20" s="242"/>
      <c r="AKV20" s="242"/>
      <c r="AKW20" s="242"/>
      <c r="AKX20" s="242"/>
      <c r="AKY20" s="242"/>
      <c r="AKZ20" s="242"/>
      <c r="ALA20" s="242"/>
      <c r="ALB20" s="242"/>
      <c r="ALC20" s="242"/>
      <c r="ALD20" s="242"/>
      <c r="ALE20" s="242"/>
      <c r="ALF20" s="242"/>
      <c r="ALG20" s="242"/>
      <c r="ALH20" s="242"/>
      <c r="ALI20" s="242"/>
      <c r="ALJ20" s="242"/>
      <c r="ALK20" s="242"/>
      <c r="ALL20" s="242"/>
      <c r="ALM20" s="242"/>
      <c r="ALN20" s="242"/>
      <c r="ALO20" s="242"/>
      <c r="ALP20" s="242"/>
      <c r="ALQ20" s="242"/>
      <c r="ALR20" s="242"/>
      <c r="ALS20" s="242"/>
      <c r="ALT20" s="242"/>
      <c r="ALU20" s="242"/>
      <c r="ALV20" s="242"/>
      <c r="ALW20" s="242"/>
      <c r="ALX20" s="242"/>
      <c r="ALY20" s="242"/>
      <c r="ALZ20" s="242"/>
      <c r="AMA20" s="242"/>
      <c r="AMB20" s="242"/>
      <c r="AMC20" s="242"/>
      <c r="AMD20" s="242"/>
      <c r="AME20" s="242"/>
      <c r="AMF20" s="242"/>
      <c r="AMG20" s="242"/>
      <c r="AMH20" s="242"/>
      <c r="AMI20" s="242"/>
      <c r="AMJ20" s="242"/>
      <c r="AMK20" s="242"/>
      <c r="AML20" s="242"/>
      <c r="AMM20" s="242"/>
      <c r="AMN20" s="242"/>
      <c r="AMO20" s="242"/>
      <c r="AMP20" s="242"/>
      <c r="AMQ20" s="242"/>
      <c r="AMR20" s="242"/>
      <c r="AMS20" s="242"/>
      <c r="AMT20" s="242"/>
      <c r="AMU20" s="242"/>
      <c r="AMV20" s="242"/>
      <c r="AMW20" s="242"/>
      <c r="AMX20" s="242"/>
      <c r="AMY20" s="242"/>
      <c r="AMZ20" s="242"/>
      <c r="ANA20" s="242"/>
      <c r="ANB20" s="242"/>
      <c r="ANC20" s="242"/>
      <c r="AND20" s="242"/>
      <c r="ANE20" s="242"/>
      <c r="ANF20" s="242"/>
      <c r="ANG20" s="242"/>
      <c r="ANH20" s="242"/>
      <c r="ANI20" s="242"/>
      <c r="ANJ20" s="242"/>
      <c r="ANK20" s="242"/>
      <c r="ANL20" s="242"/>
      <c r="ANM20" s="242"/>
      <c r="ANN20" s="242"/>
      <c r="ANO20" s="242"/>
      <c r="ANP20" s="242"/>
      <c r="ANQ20" s="242"/>
      <c r="ANR20" s="242"/>
      <c r="ANS20" s="242"/>
      <c r="ANT20" s="242"/>
      <c r="ANU20" s="242"/>
      <c r="ANV20" s="242"/>
      <c r="ANW20" s="242"/>
      <c r="ANX20" s="242"/>
      <c r="ANY20" s="242"/>
      <c r="ANZ20" s="242"/>
      <c r="AOA20" s="242"/>
      <c r="AOB20" s="242"/>
      <c r="AOC20" s="242"/>
      <c r="AOD20" s="242"/>
      <c r="AOE20" s="242"/>
      <c r="AOF20" s="242"/>
      <c r="AOG20" s="242"/>
      <c r="AOH20" s="242"/>
      <c r="AOI20" s="242"/>
      <c r="AOJ20" s="242"/>
      <c r="AOK20" s="242"/>
      <c r="AOL20" s="242"/>
      <c r="AOM20" s="242"/>
      <c r="AON20" s="242"/>
      <c r="AOO20" s="242"/>
      <c r="AOP20" s="242"/>
      <c r="AOQ20" s="242"/>
      <c r="AOR20" s="242"/>
      <c r="AOS20" s="242"/>
      <c r="AOT20" s="242"/>
      <c r="AOU20" s="242"/>
      <c r="AOV20" s="242"/>
      <c r="AOW20" s="242"/>
      <c r="AOX20" s="242"/>
      <c r="AOY20" s="242"/>
      <c r="AOZ20" s="242"/>
      <c r="APA20" s="242"/>
      <c r="APB20" s="242"/>
      <c r="APC20" s="242"/>
      <c r="APD20" s="242"/>
      <c r="APE20" s="242"/>
      <c r="APF20" s="242"/>
      <c r="APG20" s="242"/>
      <c r="APH20" s="242"/>
      <c r="API20" s="242"/>
      <c r="APJ20" s="242"/>
      <c r="APK20" s="242"/>
      <c r="APL20" s="242"/>
      <c r="APM20" s="242"/>
      <c r="APN20" s="242"/>
      <c r="APO20" s="242"/>
      <c r="APP20" s="242"/>
      <c r="APQ20" s="242"/>
      <c r="APR20" s="242"/>
      <c r="APS20" s="242"/>
      <c r="APT20" s="242"/>
      <c r="APU20" s="242"/>
      <c r="APV20" s="242"/>
      <c r="APW20" s="242"/>
      <c r="APX20" s="242"/>
      <c r="APY20" s="242"/>
      <c r="APZ20" s="242"/>
      <c r="AQA20" s="242"/>
      <c r="AQB20" s="242"/>
      <c r="AQC20" s="242"/>
      <c r="AQD20" s="242"/>
      <c r="AQE20" s="242"/>
      <c r="AQF20" s="242"/>
      <c r="AQG20" s="242"/>
      <c r="AQH20" s="242"/>
      <c r="AQI20" s="242"/>
      <c r="AQJ20" s="242"/>
      <c r="AQK20" s="242"/>
      <c r="AQL20" s="242"/>
      <c r="AQM20" s="242"/>
      <c r="AQN20" s="242"/>
      <c r="AQO20" s="242"/>
      <c r="AQP20" s="242"/>
      <c r="AQQ20" s="242"/>
      <c r="AQR20" s="242"/>
      <c r="AQS20" s="242"/>
      <c r="AQT20" s="242"/>
      <c r="AQU20" s="242"/>
      <c r="AQV20" s="242"/>
      <c r="AQW20" s="242"/>
      <c r="AQX20" s="242"/>
      <c r="AQY20" s="242"/>
      <c r="AQZ20" s="242"/>
      <c r="ARA20" s="242"/>
      <c r="ARB20" s="242"/>
      <c r="ARC20" s="242"/>
      <c r="ARD20" s="242"/>
      <c r="ARE20" s="242"/>
      <c r="ARF20" s="242"/>
      <c r="ARG20" s="242"/>
      <c r="ARH20" s="242"/>
      <c r="ARI20" s="242"/>
      <c r="ARJ20" s="242"/>
      <c r="ARK20" s="242"/>
      <c r="ARL20" s="242"/>
      <c r="ARM20" s="242"/>
      <c r="ARN20" s="242"/>
      <c r="ARO20" s="242"/>
      <c r="ARP20" s="242"/>
      <c r="ARQ20" s="242"/>
      <c r="ARR20" s="242"/>
      <c r="ARS20" s="242"/>
      <c r="ART20" s="242"/>
      <c r="ARU20" s="242"/>
      <c r="ARV20" s="242"/>
      <c r="ARW20" s="242"/>
      <c r="ARX20" s="242"/>
      <c r="ARY20" s="242"/>
      <c r="ARZ20" s="242"/>
      <c r="ASA20" s="242"/>
      <c r="ASB20" s="242"/>
      <c r="ASC20" s="242"/>
      <c r="ASD20" s="242"/>
      <c r="ASE20" s="242"/>
      <c r="ASF20" s="242"/>
      <c r="ASG20" s="242"/>
      <c r="ASH20" s="242"/>
      <c r="ASI20" s="242"/>
      <c r="ASJ20" s="242"/>
      <c r="ASK20" s="242"/>
      <c r="ASL20" s="242"/>
      <c r="ASM20" s="242"/>
      <c r="ASN20" s="242"/>
      <c r="ASO20" s="242"/>
      <c r="ASP20" s="242"/>
      <c r="ASQ20" s="242"/>
      <c r="ASR20" s="242"/>
      <c r="ASS20" s="242"/>
      <c r="AST20" s="242"/>
      <c r="ASU20" s="242"/>
      <c r="ASV20" s="242"/>
      <c r="ASW20" s="242"/>
      <c r="ASX20" s="242"/>
      <c r="ASY20" s="242"/>
      <c r="ASZ20" s="242"/>
      <c r="ATA20" s="242"/>
      <c r="ATB20" s="242"/>
      <c r="ATC20" s="242"/>
      <c r="ATD20" s="242"/>
      <c r="ATE20" s="242"/>
      <c r="ATF20" s="242"/>
      <c r="ATG20" s="242"/>
      <c r="ATH20" s="242"/>
      <c r="ATI20" s="242"/>
      <c r="ATJ20" s="242"/>
      <c r="ATK20" s="242"/>
      <c r="ATL20" s="242"/>
      <c r="ATM20" s="242"/>
      <c r="ATN20" s="242"/>
      <c r="ATO20" s="242"/>
      <c r="ATP20" s="242"/>
      <c r="ATQ20" s="242"/>
      <c r="ATR20" s="242"/>
      <c r="ATS20" s="242"/>
      <c r="ATT20" s="242"/>
      <c r="ATU20" s="242"/>
      <c r="ATV20" s="242"/>
      <c r="ATW20" s="242"/>
      <c r="ATX20" s="242"/>
      <c r="ATY20" s="242"/>
      <c r="ATZ20" s="242"/>
      <c r="AUA20" s="242"/>
      <c r="AUB20" s="242"/>
      <c r="AUC20" s="242"/>
      <c r="AUD20" s="242"/>
      <c r="AUE20" s="242"/>
      <c r="AUF20" s="242"/>
      <c r="AUG20" s="242"/>
      <c r="AUH20" s="242"/>
      <c r="AUI20" s="242"/>
      <c r="AUJ20" s="242"/>
      <c r="AUK20" s="242"/>
      <c r="AUL20" s="242"/>
      <c r="AUM20" s="242"/>
      <c r="AUN20" s="242"/>
      <c r="AUO20" s="242"/>
      <c r="AUP20" s="242"/>
      <c r="AUQ20" s="242"/>
      <c r="AUR20" s="242"/>
      <c r="AUS20" s="242"/>
      <c r="AUT20" s="242"/>
      <c r="AUU20" s="242"/>
      <c r="AUV20" s="242"/>
      <c r="AUW20" s="242"/>
      <c r="AUX20" s="242"/>
      <c r="AUY20" s="242"/>
      <c r="AUZ20" s="242"/>
      <c r="AVA20" s="242"/>
      <c r="AVB20" s="242"/>
      <c r="AVC20" s="242"/>
      <c r="AVD20" s="242"/>
      <c r="AVE20" s="242"/>
      <c r="AVF20" s="242"/>
      <c r="AVG20" s="242"/>
      <c r="AVH20" s="242"/>
      <c r="AVI20" s="242"/>
      <c r="AVJ20" s="242"/>
      <c r="AVK20" s="242"/>
      <c r="AVL20" s="242"/>
      <c r="AVM20" s="242"/>
      <c r="AVN20" s="242"/>
      <c r="AVO20" s="242"/>
      <c r="AVP20" s="242"/>
      <c r="AVQ20" s="242"/>
      <c r="AVR20" s="242"/>
      <c r="AVS20" s="242"/>
      <c r="AVT20" s="242"/>
      <c r="AVU20" s="242"/>
      <c r="AVV20" s="242"/>
      <c r="AVW20" s="242"/>
      <c r="AVX20" s="242"/>
      <c r="AVY20" s="242"/>
      <c r="AVZ20" s="242"/>
      <c r="AWA20" s="242"/>
      <c r="AWB20" s="242"/>
      <c r="AWC20" s="242"/>
      <c r="AWD20" s="242"/>
      <c r="AWE20" s="242"/>
      <c r="AWF20" s="242"/>
      <c r="AWG20" s="242"/>
      <c r="AWH20" s="242"/>
      <c r="AWI20" s="242"/>
      <c r="AWJ20" s="242"/>
      <c r="AWK20" s="242"/>
      <c r="AWL20" s="242"/>
      <c r="AWM20" s="242"/>
      <c r="AWN20" s="242"/>
      <c r="AWO20" s="242"/>
      <c r="AWP20" s="242"/>
      <c r="AWQ20" s="242"/>
      <c r="AWR20" s="242"/>
      <c r="AWS20" s="242"/>
      <c r="AWT20" s="242"/>
      <c r="AWU20" s="242"/>
      <c r="AWV20" s="242"/>
      <c r="AWW20" s="242"/>
      <c r="AWX20" s="242"/>
      <c r="AWY20" s="242"/>
      <c r="AWZ20" s="242"/>
      <c r="AXA20" s="242"/>
      <c r="AXB20" s="242"/>
      <c r="AXC20" s="242"/>
      <c r="AXD20" s="242"/>
      <c r="AXE20" s="242"/>
      <c r="AXF20" s="242"/>
      <c r="AXG20" s="242"/>
      <c r="AXH20" s="242"/>
      <c r="AXI20" s="242"/>
      <c r="AXJ20" s="242"/>
      <c r="AXK20" s="242"/>
      <c r="AXL20" s="242"/>
      <c r="AXM20" s="242"/>
      <c r="AXN20" s="242"/>
      <c r="AXO20" s="242"/>
      <c r="AXP20" s="242"/>
      <c r="AXQ20" s="242"/>
      <c r="AXR20" s="242"/>
      <c r="AXS20" s="242"/>
      <c r="AXT20" s="242"/>
      <c r="AXU20" s="242"/>
      <c r="AXV20" s="242"/>
      <c r="AXW20" s="242"/>
      <c r="AXX20" s="242"/>
      <c r="AXY20" s="242"/>
      <c r="AXZ20" s="242"/>
      <c r="AYA20" s="242"/>
      <c r="AYB20" s="242"/>
      <c r="AYC20" s="242"/>
      <c r="AYD20" s="242"/>
      <c r="AYE20" s="242"/>
      <c r="AYF20" s="242"/>
      <c r="AYG20" s="242"/>
      <c r="AYH20" s="242"/>
      <c r="AYI20" s="242"/>
      <c r="AYJ20" s="242"/>
      <c r="AYK20" s="242"/>
      <c r="AYL20" s="242"/>
      <c r="AYM20" s="242"/>
      <c r="AYN20" s="242"/>
      <c r="AYO20" s="242"/>
      <c r="AYP20" s="242"/>
      <c r="AYQ20" s="242"/>
      <c r="AYR20" s="242"/>
      <c r="AYS20" s="242"/>
      <c r="AYT20" s="242"/>
      <c r="AYU20" s="242"/>
      <c r="AYV20" s="242"/>
      <c r="AYW20" s="242"/>
      <c r="AYX20" s="242"/>
      <c r="AYY20" s="242"/>
      <c r="AYZ20" s="242"/>
      <c r="AZA20" s="242"/>
      <c r="AZB20" s="242"/>
      <c r="AZC20" s="242"/>
      <c r="AZD20" s="242"/>
      <c r="AZE20" s="242"/>
      <c r="AZF20" s="242"/>
      <c r="AZG20" s="242"/>
      <c r="AZH20" s="242"/>
      <c r="AZI20" s="242"/>
      <c r="AZJ20" s="242"/>
      <c r="AZK20" s="242"/>
      <c r="AZL20" s="242"/>
      <c r="AZM20" s="242"/>
      <c r="AZN20" s="242"/>
      <c r="AZO20" s="242"/>
      <c r="AZP20" s="242"/>
      <c r="AZQ20" s="242"/>
      <c r="AZR20" s="242"/>
      <c r="AZS20" s="242"/>
      <c r="AZT20" s="242"/>
      <c r="AZU20" s="242"/>
      <c r="AZV20" s="242"/>
      <c r="AZW20" s="242"/>
      <c r="AZX20" s="242"/>
      <c r="AZY20" s="242"/>
      <c r="AZZ20" s="242"/>
      <c r="BAA20" s="242"/>
      <c r="BAB20" s="242"/>
      <c r="BAC20" s="242"/>
      <c r="BAD20" s="242"/>
      <c r="BAE20" s="242"/>
      <c r="BAF20" s="242"/>
      <c r="BAG20" s="242"/>
      <c r="BAH20" s="242"/>
      <c r="BAI20" s="242"/>
      <c r="BAJ20" s="242"/>
      <c r="BAK20" s="242"/>
      <c r="BAL20" s="242"/>
      <c r="BAM20" s="242"/>
      <c r="BAN20" s="242"/>
      <c r="BAO20" s="242"/>
      <c r="BAP20" s="242"/>
      <c r="BAQ20" s="242"/>
      <c r="BAR20" s="242"/>
      <c r="BAS20" s="242"/>
      <c r="BAT20" s="242"/>
      <c r="BAU20" s="242"/>
      <c r="BAV20" s="242"/>
      <c r="BAW20" s="242"/>
      <c r="BAX20" s="242"/>
      <c r="BAY20" s="242"/>
      <c r="BAZ20" s="242"/>
      <c r="BBA20" s="242"/>
      <c r="BBB20" s="242"/>
      <c r="BBC20" s="242"/>
      <c r="BBD20" s="242"/>
      <c r="BBE20" s="242"/>
      <c r="BBF20" s="242"/>
      <c r="BBG20" s="242"/>
      <c r="BBH20" s="242"/>
      <c r="BBI20" s="242"/>
      <c r="BBJ20" s="242"/>
      <c r="BBK20" s="242"/>
      <c r="BBL20" s="242"/>
      <c r="BBM20" s="242"/>
      <c r="BBN20" s="242"/>
      <c r="BBO20" s="242"/>
      <c r="BBP20" s="242"/>
      <c r="BBQ20" s="242"/>
      <c r="BBR20" s="242"/>
      <c r="BBS20" s="242"/>
      <c r="BBT20" s="242"/>
      <c r="BBU20" s="242"/>
      <c r="BBV20" s="242"/>
      <c r="BBW20" s="242"/>
      <c r="BBX20" s="242"/>
      <c r="BBY20" s="242"/>
      <c r="BBZ20" s="242"/>
      <c r="BCA20" s="242"/>
      <c r="BCB20" s="242"/>
      <c r="BCC20" s="242"/>
      <c r="BCD20" s="242"/>
      <c r="BCE20" s="242"/>
      <c r="BCF20" s="242"/>
      <c r="BCG20" s="242"/>
      <c r="BCH20" s="242"/>
      <c r="BCI20" s="242"/>
      <c r="BCJ20" s="242"/>
      <c r="BCK20" s="242"/>
      <c r="BCL20" s="242"/>
      <c r="BCM20" s="242"/>
      <c r="BCN20" s="242"/>
      <c r="BCO20" s="242"/>
      <c r="BCP20" s="242"/>
      <c r="BCQ20" s="242"/>
      <c r="BCR20" s="242"/>
      <c r="BCS20" s="242"/>
      <c r="BCT20" s="242"/>
      <c r="BCU20" s="242"/>
      <c r="BCV20" s="242"/>
      <c r="BCW20" s="242"/>
      <c r="BCX20" s="242"/>
      <c r="BCY20" s="242"/>
      <c r="BCZ20" s="242"/>
      <c r="BDA20" s="242"/>
      <c r="BDB20" s="242"/>
      <c r="BDC20" s="242"/>
      <c r="BDD20" s="242"/>
      <c r="BDE20" s="242"/>
      <c r="BDF20" s="242"/>
      <c r="BDG20" s="242"/>
      <c r="BDH20" s="242"/>
      <c r="BDI20" s="242"/>
      <c r="BDJ20" s="242"/>
      <c r="BDK20" s="242"/>
      <c r="BDL20" s="242"/>
      <c r="BDM20" s="242"/>
      <c r="BDN20" s="242"/>
      <c r="BDO20" s="242"/>
      <c r="BDP20" s="242"/>
      <c r="BDQ20" s="242"/>
      <c r="BDR20" s="242"/>
      <c r="BDS20" s="242"/>
      <c r="BDT20" s="242"/>
      <c r="BDU20" s="242"/>
      <c r="BDV20" s="242"/>
      <c r="BDW20" s="242"/>
      <c r="BDX20" s="242"/>
      <c r="BDY20" s="242"/>
      <c r="BDZ20" s="242"/>
      <c r="BEA20" s="242"/>
      <c r="BEB20" s="242"/>
      <c r="BEC20" s="242"/>
      <c r="BED20" s="242"/>
      <c r="BEE20" s="242"/>
      <c r="BEF20" s="242"/>
      <c r="BEG20" s="242"/>
      <c r="BEH20" s="242"/>
      <c r="BEI20" s="242"/>
      <c r="BEJ20" s="242"/>
      <c r="BEK20" s="242"/>
      <c r="BEL20" s="242"/>
      <c r="BEM20" s="242"/>
      <c r="BEN20" s="242"/>
      <c r="BEO20" s="242"/>
      <c r="BEP20" s="242"/>
      <c r="BEQ20" s="242"/>
      <c r="BER20" s="242"/>
      <c r="BES20" s="242"/>
      <c r="BET20" s="242"/>
      <c r="BEU20" s="242"/>
      <c r="BEV20" s="242"/>
      <c r="BEW20" s="242"/>
      <c r="BEX20" s="242"/>
      <c r="BEY20" s="242"/>
      <c r="BEZ20" s="242"/>
      <c r="BFA20" s="242"/>
      <c r="BFB20" s="242"/>
      <c r="BFC20" s="242"/>
      <c r="BFD20" s="242"/>
      <c r="BFE20" s="242"/>
      <c r="BFF20" s="242"/>
      <c r="BFG20" s="242"/>
      <c r="BFH20" s="242"/>
      <c r="BFI20" s="242"/>
      <c r="BFJ20" s="242"/>
      <c r="BFK20" s="242"/>
      <c r="BFL20" s="242"/>
      <c r="BFM20" s="242"/>
      <c r="BFN20" s="242"/>
      <c r="BFO20" s="242"/>
      <c r="BFP20" s="242"/>
      <c r="BFQ20" s="242"/>
      <c r="BFR20" s="242"/>
      <c r="BFS20" s="242"/>
      <c r="BFT20" s="242"/>
      <c r="BFU20" s="242"/>
      <c r="BFV20" s="242"/>
      <c r="BFW20" s="242"/>
      <c r="BFX20" s="242"/>
      <c r="BFY20" s="242"/>
      <c r="BFZ20" s="242"/>
      <c r="BGA20" s="242"/>
      <c r="BGB20" s="242"/>
      <c r="BGC20" s="242"/>
      <c r="BGD20" s="242"/>
      <c r="BGE20" s="242"/>
      <c r="BGF20" s="242"/>
      <c r="BGG20" s="242"/>
      <c r="BGH20" s="242"/>
      <c r="BGI20" s="242"/>
      <c r="BGJ20" s="242"/>
      <c r="BGK20" s="242"/>
      <c r="BGL20" s="242"/>
      <c r="BGM20" s="242"/>
      <c r="BGN20" s="242"/>
      <c r="BGO20" s="242"/>
      <c r="BGP20" s="242"/>
      <c r="BGQ20" s="242"/>
      <c r="BGR20" s="242"/>
      <c r="BGS20" s="242"/>
      <c r="BGT20" s="242"/>
      <c r="BGU20" s="242"/>
      <c r="BGV20" s="242"/>
      <c r="BGW20" s="242"/>
      <c r="BGX20" s="242"/>
      <c r="BGY20" s="242"/>
      <c r="BGZ20" s="242"/>
      <c r="BHA20" s="242"/>
      <c r="BHB20" s="242"/>
      <c r="BHC20" s="242"/>
      <c r="BHD20" s="242"/>
      <c r="BHE20" s="242"/>
      <c r="BHF20" s="242"/>
      <c r="BHG20" s="242"/>
      <c r="BHH20" s="242"/>
      <c r="BHI20" s="242"/>
      <c r="BHJ20" s="242"/>
      <c r="BHK20" s="242"/>
      <c r="BHL20" s="242"/>
      <c r="BHM20" s="242"/>
      <c r="BHN20" s="242"/>
      <c r="BHO20" s="242"/>
      <c r="BHP20" s="242"/>
      <c r="BHQ20" s="242"/>
      <c r="BHR20" s="242"/>
      <c r="BHS20" s="242"/>
      <c r="BHT20" s="242"/>
      <c r="BHU20" s="242"/>
      <c r="BHV20" s="242"/>
      <c r="BHW20" s="242"/>
      <c r="BHX20" s="242"/>
      <c r="BHY20" s="242"/>
      <c r="BHZ20" s="242"/>
      <c r="BIA20" s="242"/>
      <c r="BIB20" s="242"/>
      <c r="BIC20" s="242"/>
      <c r="BID20" s="242"/>
      <c r="BIE20" s="242"/>
      <c r="BIF20" s="242"/>
      <c r="BIG20" s="242"/>
      <c r="BIH20" s="242"/>
      <c r="BII20" s="242"/>
      <c r="BIJ20" s="242"/>
      <c r="BIK20" s="242"/>
      <c r="BIL20" s="242"/>
      <c r="BIM20" s="242"/>
      <c r="BIN20" s="242"/>
      <c r="BIO20" s="242"/>
      <c r="BIP20" s="242"/>
      <c r="BIQ20" s="242"/>
      <c r="BIR20" s="242"/>
      <c r="BIS20" s="242"/>
      <c r="BIT20" s="242"/>
      <c r="BIU20" s="242"/>
      <c r="BIV20" s="242"/>
      <c r="BIW20" s="242"/>
      <c r="BIX20" s="242"/>
      <c r="BIY20" s="242"/>
      <c r="BIZ20" s="242"/>
      <c r="BJA20" s="242"/>
      <c r="BJB20" s="242"/>
      <c r="BJC20" s="242"/>
      <c r="BJD20" s="242"/>
      <c r="BJE20" s="242"/>
      <c r="BJF20" s="242"/>
      <c r="BJG20" s="242"/>
      <c r="BJH20" s="242"/>
      <c r="BJI20" s="242"/>
      <c r="BJJ20" s="242"/>
      <c r="BJK20" s="242"/>
      <c r="BJL20" s="242"/>
      <c r="BJM20" s="242"/>
      <c r="BJN20" s="242"/>
      <c r="BJO20" s="242"/>
      <c r="BJP20" s="242"/>
      <c r="BJQ20" s="242"/>
      <c r="BJR20" s="242"/>
      <c r="BJS20" s="242"/>
      <c r="BJT20" s="242"/>
      <c r="BJU20" s="242"/>
      <c r="BJV20" s="242"/>
      <c r="BJW20" s="242"/>
      <c r="BJX20" s="242"/>
      <c r="BJY20" s="242"/>
      <c r="BJZ20" s="242"/>
      <c r="BKA20" s="242"/>
      <c r="BKB20" s="242"/>
      <c r="BKC20" s="242"/>
      <c r="BKD20" s="242"/>
      <c r="BKE20" s="242"/>
      <c r="BKF20" s="242"/>
      <c r="BKG20" s="242"/>
      <c r="BKH20" s="242"/>
      <c r="BKI20" s="242"/>
      <c r="BKJ20" s="242"/>
      <c r="BKK20" s="242"/>
      <c r="BKL20" s="242"/>
      <c r="BKM20" s="242"/>
      <c r="BKN20" s="242"/>
      <c r="BKO20" s="242"/>
      <c r="BKP20" s="242"/>
      <c r="BKQ20" s="242"/>
      <c r="BKR20" s="242"/>
      <c r="BKS20" s="242"/>
      <c r="BKT20" s="242"/>
      <c r="BKU20" s="242"/>
      <c r="BKV20" s="242"/>
      <c r="BKW20" s="242"/>
      <c r="BKX20" s="242"/>
      <c r="BKY20" s="242"/>
      <c r="BKZ20" s="242"/>
      <c r="BLA20" s="242"/>
      <c r="BLB20" s="242"/>
      <c r="BLC20" s="242"/>
      <c r="BLD20" s="242"/>
      <c r="BLE20" s="242"/>
      <c r="BLF20" s="242"/>
      <c r="BLG20" s="242"/>
      <c r="BLH20" s="242"/>
      <c r="BLI20" s="242"/>
      <c r="BLJ20" s="242"/>
      <c r="BLK20" s="242"/>
      <c r="BLL20" s="242"/>
      <c r="BLM20" s="242"/>
      <c r="BLN20" s="242"/>
      <c r="BLO20" s="242"/>
      <c r="BLP20" s="242"/>
      <c r="BLQ20" s="242"/>
      <c r="BLR20" s="242"/>
      <c r="BLS20" s="242"/>
      <c r="BLT20" s="242"/>
      <c r="BLU20" s="242"/>
      <c r="BLV20" s="242"/>
      <c r="BLW20" s="242"/>
      <c r="BLX20" s="242"/>
      <c r="BLY20" s="242"/>
      <c r="BLZ20" s="242"/>
      <c r="BMA20" s="242"/>
      <c r="BMB20" s="242"/>
      <c r="BMC20" s="242"/>
      <c r="BMD20" s="242"/>
      <c r="BME20" s="242"/>
      <c r="BMF20" s="242"/>
      <c r="BMG20" s="242"/>
      <c r="BMH20" s="242"/>
      <c r="BMI20" s="242"/>
      <c r="BMJ20" s="242"/>
      <c r="BMK20" s="242"/>
      <c r="BML20" s="242"/>
      <c r="BMM20" s="242"/>
      <c r="BMN20" s="242"/>
      <c r="BMO20" s="242"/>
      <c r="BMP20" s="242"/>
      <c r="BMQ20" s="242"/>
      <c r="BMR20" s="242"/>
      <c r="BMS20" s="242"/>
      <c r="BMT20" s="242"/>
      <c r="BMU20" s="242"/>
      <c r="BMV20" s="242"/>
      <c r="BMW20" s="242"/>
      <c r="BMX20" s="242"/>
      <c r="BMY20" s="242"/>
      <c r="BMZ20" s="242"/>
      <c r="BNA20" s="242"/>
      <c r="BNB20" s="242"/>
      <c r="BNC20" s="242"/>
      <c r="BND20" s="242"/>
      <c r="BNE20" s="242"/>
      <c r="BNF20" s="242"/>
      <c r="BNG20" s="242"/>
      <c r="BNH20" s="242"/>
      <c r="BNI20" s="242"/>
      <c r="BNJ20" s="242"/>
      <c r="BNK20" s="242"/>
      <c r="BNL20" s="242"/>
      <c r="BNM20" s="242"/>
      <c r="BNN20" s="242"/>
      <c r="BNO20" s="242"/>
      <c r="BNP20" s="242"/>
      <c r="BNQ20" s="242"/>
      <c r="BNR20" s="242"/>
      <c r="BNS20" s="242"/>
      <c r="BNT20" s="242"/>
      <c r="BNU20" s="242"/>
      <c r="BNV20" s="242"/>
      <c r="BNW20" s="242"/>
      <c r="BNX20" s="242"/>
      <c r="BNY20" s="242"/>
      <c r="BNZ20" s="242"/>
      <c r="BOA20" s="242"/>
      <c r="BOB20" s="242"/>
      <c r="BOC20" s="242"/>
      <c r="BOD20" s="242"/>
      <c r="BOE20" s="242"/>
      <c r="BOF20" s="242"/>
      <c r="BOG20" s="242"/>
      <c r="BOH20" s="242"/>
      <c r="BOI20" s="242"/>
      <c r="BOJ20" s="242"/>
      <c r="BOK20" s="242"/>
      <c r="BOL20" s="242"/>
      <c r="BOM20" s="242"/>
      <c r="BON20" s="242"/>
      <c r="BOO20" s="242"/>
      <c r="BOP20" s="242"/>
      <c r="BOQ20" s="242"/>
      <c r="BOR20" s="242"/>
      <c r="BOS20" s="242"/>
      <c r="BOT20" s="242"/>
      <c r="BOU20" s="242"/>
      <c r="BOV20" s="242"/>
      <c r="BOW20" s="242"/>
      <c r="BOX20" s="242"/>
      <c r="BOY20" s="242"/>
      <c r="BOZ20" s="242"/>
      <c r="BPA20" s="242"/>
      <c r="BPB20" s="242"/>
      <c r="BPC20" s="242"/>
      <c r="BPD20" s="242"/>
      <c r="BPE20" s="242"/>
      <c r="BPF20" s="242"/>
      <c r="BPG20" s="242"/>
      <c r="BPH20" s="242"/>
      <c r="BPI20" s="242"/>
      <c r="BPJ20" s="242"/>
      <c r="BPK20" s="242"/>
      <c r="BPL20" s="242"/>
      <c r="BPM20" s="242"/>
      <c r="BPN20" s="242"/>
      <c r="BPO20" s="242"/>
      <c r="BPP20" s="242"/>
      <c r="BPQ20" s="242"/>
      <c r="BPR20" s="242"/>
      <c r="BPS20" s="242"/>
      <c r="BPT20" s="242"/>
      <c r="BPU20" s="242"/>
      <c r="BPV20" s="242"/>
      <c r="BPW20" s="242"/>
      <c r="BPX20" s="242"/>
      <c r="BPY20" s="242"/>
      <c r="BPZ20" s="242"/>
      <c r="BQA20" s="242"/>
      <c r="BQB20" s="242"/>
      <c r="BQC20" s="242"/>
      <c r="BQD20" s="242"/>
      <c r="BQE20" s="242"/>
      <c r="BQF20" s="242"/>
      <c r="BQG20" s="242"/>
      <c r="BQH20" s="242"/>
      <c r="BQI20" s="242"/>
      <c r="BQJ20" s="242"/>
      <c r="BQK20" s="242"/>
      <c r="BQL20" s="242"/>
      <c r="BQM20" s="242"/>
      <c r="BQN20" s="242"/>
      <c r="BQO20" s="242"/>
      <c r="BQP20" s="242"/>
      <c r="BQQ20" s="242"/>
      <c r="BQR20" s="242"/>
      <c r="BQS20" s="242"/>
      <c r="BQT20" s="242"/>
      <c r="BQU20" s="242"/>
      <c r="BQV20" s="242"/>
      <c r="BQW20" s="242"/>
      <c r="BQX20" s="242"/>
      <c r="BQY20" s="242"/>
      <c r="BQZ20" s="242"/>
      <c r="BRA20" s="242"/>
      <c r="BRB20" s="242"/>
      <c r="BRC20" s="242"/>
      <c r="BRD20" s="242"/>
      <c r="BRE20" s="242"/>
      <c r="BRF20" s="242"/>
      <c r="BRG20" s="242"/>
      <c r="BRH20" s="242"/>
      <c r="BRI20" s="242"/>
      <c r="BRJ20" s="242"/>
      <c r="BRK20" s="242"/>
      <c r="BRL20" s="242"/>
      <c r="BRM20" s="242"/>
      <c r="BRN20" s="242"/>
      <c r="BRO20" s="242"/>
      <c r="BRP20" s="242"/>
      <c r="BRQ20" s="242"/>
      <c r="BRR20" s="242"/>
      <c r="BRS20" s="242"/>
      <c r="BRT20" s="242"/>
      <c r="BRU20" s="242"/>
      <c r="BRV20" s="242"/>
      <c r="BRW20" s="242"/>
      <c r="BRX20" s="242"/>
      <c r="BRY20" s="242"/>
      <c r="BRZ20" s="242"/>
      <c r="BSA20" s="242"/>
      <c r="BSB20" s="242"/>
      <c r="BSC20" s="242"/>
      <c r="BSD20" s="242"/>
      <c r="BSE20" s="242"/>
      <c r="BSF20" s="242"/>
      <c r="BSG20" s="242"/>
      <c r="BSH20" s="242"/>
      <c r="BSI20" s="242"/>
      <c r="BSJ20" s="242"/>
      <c r="BSK20" s="242"/>
      <c r="BSL20" s="242"/>
      <c r="BSM20" s="242"/>
      <c r="BSN20" s="242"/>
      <c r="BSO20" s="242"/>
      <c r="BSP20" s="242"/>
      <c r="BSQ20" s="242"/>
      <c r="BSR20" s="242"/>
      <c r="BSS20" s="242"/>
      <c r="BST20" s="242"/>
      <c r="BSU20" s="242"/>
      <c r="BSV20" s="242"/>
      <c r="BSW20" s="242"/>
      <c r="BSX20" s="242"/>
      <c r="BSY20" s="242"/>
      <c r="BSZ20" s="242"/>
      <c r="BTA20" s="242"/>
      <c r="BTB20" s="242"/>
      <c r="BTC20" s="242"/>
      <c r="BTD20" s="242"/>
      <c r="BTE20" s="242"/>
      <c r="BTF20" s="242"/>
      <c r="BTG20" s="242"/>
      <c r="BTH20" s="242"/>
      <c r="BTI20" s="242"/>
      <c r="BTJ20" s="242"/>
      <c r="BTK20" s="242"/>
      <c r="BTL20" s="242"/>
      <c r="BTM20" s="242"/>
      <c r="BTN20" s="242"/>
      <c r="BTO20" s="242"/>
      <c r="BTP20" s="242"/>
      <c r="BTQ20" s="242"/>
      <c r="BTR20" s="242"/>
      <c r="BTS20" s="242"/>
      <c r="BTT20" s="242"/>
      <c r="BTU20" s="242"/>
      <c r="BTV20" s="242"/>
      <c r="BTW20" s="242"/>
      <c r="BTX20" s="242"/>
      <c r="BTY20" s="242"/>
      <c r="BTZ20" s="242"/>
      <c r="BUA20" s="242"/>
      <c r="BUB20" s="242"/>
      <c r="BUC20" s="242"/>
      <c r="BUD20" s="242"/>
      <c r="BUE20" s="242"/>
      <c r="BUF20" s="242"/>
      <c r="BUG20" s="242"/>
      <c r="BUH20" s="242"/>
      <c r="BUI20" s="242"/>
      <c r="BUJ20" s="242"/>
      <c r="BUK20" s="242"/>
      <c r="BUL20" s="242"/>
      <c r="BUM20" s="242"/>
      <c r="BUN20" s="242"/>
      <c r="BUO20" s="242"/>
      <c r="BUP20" s="242"/>
      <c r="BUQ20" s="242"/>
      <c r="BUR20" s="242"/>
      <c r="BUS20" s="242"/>
      <c r="BUT20" s="242"/>
      <c r="BUU20" s="242"/>
      <c r="BUV20" s="242"/>
      <c r="BUW20" s="242"/>
      <c r="BUX20" s="242"/>
      <c r="BUY20" s="242"/>
      <c r="BUZ20" s="242"/>
      <c r="BVA20" s="242"/>
      <c r="BVB20" s="242"/>
      <c r="BVC20" s="242"/>
      <c r="BVD20" s="242"/>
      <c r="BVE20" s="242"/>
      <c r="BVF20" s="242"/>
      <c r="BVG20" s="242"/>
      <c r="BVH20" s="242"/>
      <c r="BVI20" s="242"/>
      <c r="BVJ20" s="242"/>
      <c r="BVK20" s="242"/>
      <c r="BVL20" s="242"/>
      <c r="BVM20" s="242"/>
      <c r="BVN20" s="242"/>
      <c r="BVO20" s="242"/>
      <c r="BVP20" s="242"/>
      <c r="BVQ20" s="242"/>
      <c r="BVR20" s="242"/>
      <c r="BVS20" s="242"/>
      <c r="BVT20" s="242"/>
      <c r="BVU20" s="242"/>
      <c r="BVV20" s="242"/>
      <c r="BVW20" s="242"/>
      <c r="BVX20" s="242"/>
      <c r="BVY20" s="242"/>
      <c r="BVZ20" s="242"/>
      <c r="BWA20" s="242"/>
      <c r="BWB20" s="242"/>
      <c r="BWC20" s="242"/>
      <c r="BWD20" s="242"/>
      <c r="BWE20" s="242"/>
      <c r="BWF20" s="242"/>
      <c r="BWG20" s="242"/>
      <c r="BWH20" s="242"/>
      <c r="BWI20" s="242"/>
      <c r="BWJ20" s="242"/>
      <c r="BWK20" s="242"/>
      <c r="BWL20" s="242"/>
      <c r="BWM20" s="242"/>
      <c r="BWN20" s="242"/>
      <c r="BWO20" s="242"/>
      <c r="BWP20" s="242"/>
      <c r="BWQ20" s="242"/>
      <c r="BWR20" s="242"/>
      <c r="BWS20" s="242"/>
      <c r="BWT20" s="242"/>
      <c r="BWU20" s="242"/>
      <c r="BWV20" s="242"/>
      <c r="BWW20" s="242"/>
      <c r="BWX20" s="242"/>
      <c r="BWY20" s="242"/>
      <c r="BWZ20" s="242"/>
      <c r="BXA20" s="242"/>
      <c r="BXB20" s="242"/>
      <c r="BXC20" s="242"/>
      <c r="BXD20" s="242"/>
      <c r="BXE20" s="242"/>
      <c r="BXF20" s="242"/>
      <c r="BXG20" s="242"/>
      <c r="BXH20" s="242"/>
      <c r="BXI20" s="242"/>
      <c r="BXJ20" s="242"/>
      <c r="BXK20" s="242"/>
      <c r="BXL20" s="242"/>
      <c r="BXM20" s="242"/>
      <c r="BXN20" s="242"/>
      <c r="BXO20" s="242"/>
      <c r="BXP20" s="242"/>
      <c r="BXQ20" s="242"/>
      <c r="BXR20" s="242"/>
      <c r="BXS20" s="242"/>
      <c r="BXT20" s="242"/>
      <c r="BXU20" s="242"/>
      <c r="BXV20" s="242"/>
      <c r="BXW20" s="242"/>
      <c r="BXX20" s="242"/>
      <c r="BXY20" s="242"/>
      <c r="BXZ20" s="242"/>
      <c r="BYA20" s="242"/>
      <c r="BYB20" s="242"/>
      <c r="BYC20" s="242"/>
      <c r="BYD20" s="242"/>
      <c r="BYE20" s="242"/>
      <c r="BYF20" s="242"/>
      <c r="BYG20" s="242"/>
      <c r="BYH20" s="242"/>
      <c r="BYI20" s="242"/>
      <c r="BYJ20" s="242"/>
      <c r="BYK20" s="242"/>
      <c r="BYL20" s="242"/>
      <c r="BYM20" s="242"/>
      <c r="BYN20" s="242"/>
      <c r="BYO20" s="242"/>
      <c r="BYP20" s="242"/>
      <c r="BYQ20" s="242"/>
      <c r="BYR20" s="242"/>
      <c r="BYS20" s="242"/>
      <c r="BYT20" s="242"/>
      <c r="BYU20" s="242"/>
      <c r="BYV20" s="242"/>
      <c r="BYW20" s="242"/>
      <c r="BYX20" s="242"/>
      <c r="BYY20" s="242"/>
      <c r="BYZ20" s="242"/>
      <c r="BZA20" s="242"/>
      <c r="BZB20" s="242"/>
      <c r="BZC20" s="242"/>
      <c r="BZD20" s="242"/>
      <c r="BZE20" s="242"/>
      <c r="BZF20" s="242"/>
      <c r="BZG20" s="242"/>
      <c r="BZH20" s="242"/>
      <c r="BZI20" s="242"/>
      <c r="BZJ20" s="242"/>
      <c r="BZK20" s="242"/>
      <c r="BZL20" s="242"/>
      <c r="BZM20" s="242"/>
      <c r="BZN20" s="242"/>
      <c r="BZO20" s="242"/>
      <c r="BZP20" s="242"/>
      <c r="BZQ20" s="242"/>
      <c r="BZR20" s="242"/>
      <c r="BZS20" s="242"/>
      <c r="BZT20" s="242"/>
      <c r="BZU20" s="242"/>
      <c r="BZV20" s="242"/>
      <c r="BZW20" s="242"/>
      <c r="BZX20" s="242"/>
      <c r="BZY20" s="242"/>
      <c r="BZZ20" s="242"/>
      <c r="CAA20" s="242"/>
      <c r="CAB20" s="242"/>
      <c r="CAC20" s="242"/>
      <c r="CAD20" s="242"/>
      <c r="CAE20" s="242"/>
      <c r="CAF20" s="242"/>
      <c r="CAG20" s="242"/>
      <c r="CAH20" s="242"/>
      <c r="CAI20" s="242"/>
      <c r="CAJ20" s="242"/>
      <c r="CAK20" s="242"/>
      <c r="CAL20" s="242"/>
      <c r="CAM20" s="242"/>
      <c r="CAN20" s="242"/>
      <c r="CAO20" s="242"/>
      <c r="CAP20" s="242"/>
      <c r="CAQ20" s="242"/>
      <c r="CAR20" s="242"/>
      <c r="CAS20" s="242"/>
      <c r="CAT20" s="242"/>
      <c r="CAU20" s="242"/>
      <c r="CAV20" s="242"/>
      <c r="CAW20" s="242"/>
      <c r="CAX20" s="242"/>
      <c r="CAY20" s="242"/>
      <c r="CAZ20" s="242"/>
      <c r="CBA20" s="242"/>
      <c r="CBB20" s="242"/>
      <c r="CBC20" s="242"/>
      <c r="CBD20" s="242"/>
      <c r="CBE20" s="242"/>
      <c r="CBF20" s="242"/>
      <c r="CBG20" s="242"/>
      <c r="CBH20" s="242"/>
      <c r="CBI20" s="242"/>
      <c r="CBJ20" s="242"/>
      <c r="CBK20" s="242"/>
      <c r="CBL20" s="242"/>
      <c r="CBM20" s="242"/>
      <c r="CBN20" s="242"/>
      <c r="CBO20" s="242"/>
      <c r="CBP20" s="242"/>
      <c r="CBQ20" s="242"/>
      <c r="CBR20" s="242"/>
      <c r="CBS20" s="242"/>
      <c r="CBT20" s="242"/>
      <c r="CBU20" s="242"/>
      <c r="CBV20" s="242"/>
      <c r="CBW20" s="242"/>
      <c r="CBX20" s="242"/>
      <c r="CBY20" s="242"/>
      <c r="CBZ20" s="242"/>
      <c r="CCA20" s="242"/>
      <c r="CCB20" s="242"/>
      <c r="CCC20" s="242"/>
      <c r="CCD20" s="242"/>
      <c r="CCE20" s="242"/>
      <c r="CCF20" s="242"/>
      <c r="CCG20" s="242"/>
      <c r="CCH20" s="242"/>
      <c r="CCI20" s="242"/>
      <c r="CCJ20" s="242"/>
      <c r="CCK20" s="242"/>
      <c r="CCL20" s="242"/>
      <c r="CCM20" s="242"/>
      <c r="CCN20" s="242"/>
      <c r="CCO20" s="242"/>
      <c r="CCP20" s="242"/>
      <c r="CCQ20" s="242"/>
      <c r="CCR20" s="242"/>
      <c r="CCS20" s="242"/>
      <c r="CCT20" s="242"/>
      <c r="CCU20" s="242"/>
      <c r="CCV20" s="242"/>
      <c r="CCW20" s="242"/>
      <c r="CCX20" s="242"/>
      <c r="CCY20" s="242"/>
      <c r="CCZ20" s="242"/>
      <c r="CDA20" s="242"/>
      <c r="CDB20" s="242"/>
      <c r="CDC20" s="242"/>
      <c r="CDD20" s="242"/>
      <c r="CDE20" s="242"/>
      <c r="CDF20" s="242"/>
      <c r="CDG20" s="242"/>
      <c r="CDH20" s="242"/>
      <c r="CDI20" s="242"/>
      <c r="CDJ20" s="242"/>
      <c r="CDK20" s="242"/>
      <c r="CDL20" s="242"/>
      <c r="CDM20" s="242"/>
      <c r="CDN20" s="242"/>
      <c r="CDO20" s="242"/>
      <c r="CDP20" s="242"/>
      <c r="CDQ20" s="242"/>
      <c r="CDR20" s="242"/>
      <c r="CDS20" s="242"/>
      <c r="CDT20" s="242"/>
      <c r="CDU20" s="242"/>
      <c r="CDV20" s="242"/>
      <c r="CDW20" s="242"/>
      <c r="CDX20" s="242"/>
      <c r="CDY20" s="242"/>
      <c r="CDZ20" s="242"/>
      <c r="CEA20" s="242"/>
      <c r="CEB20" s="242"/>
      <c r="CEC20" s="242"/>
      <c r="CED20" s="242"/>
      <c r="CEE20" s="242"/>
      <c r="CEF20" s="242"/>
      <c r="CEG20" s="242"/>
      <c r="CEH20" s="242"/>
      <c r="CEI20" s="242"/>
      <c r="CEJ20" s="242"/>
      <c r="CEK20" s="242"/>
      <c r="CEL20" s="242"/>
      <c r="CEM20" s="242"/>
      <c r="CEN20" s="242"/>
      <c r="CEO20" s="242"/>
      <c r="CEP20" s="242"/>
      <c r="CEQ20" s="242"/>
      <c r="CER20" s="242"/>
      <c r="CES20" s="242"/>
      <c r="CET20" s="242"/>
      <c r="CEU20" s="242"/>
      <c r="CEV20" s="242"/>
      <c r="CEW20" s="242"/>
      <c r="CEX20" s="242"/>
      <c r="CEY20" s="242"/>
      <c r="CEZ20" s="242"/>
      <c r="CFA20" s="242"/>
      <c r="CFB20" s="242"/>
      <c r="CFC20" s="242"/>
      <c r="CFD20" s="242"/>
      <c r="CFE20" s="242"/>
      <c r="CFF20" s="242"/>
      <c r="CFG20" s="242"/>
      <c r="CFH20" s="242"/>
      <c r="CFI20" s="242"/>
      <c r="CFJ20" s="242"/>
      <c r="CFK20" s="242"/>
      <c r="CFL20" s="242"/>
      <c r="CFM20" s="242"/>
      <c r="CFN20" s="242"/>
      <c r="CFO20" s="242"/>
      <c r="CFP20" s="242"/>
      <c r="CFQ20" s="242"/>
      <c r="CFR20" s="242"/>
      <c r="CFS20" s="242"/>
      <c r="CFT20" s="242"/>
      <c r="CFU20" s="242"/>
      <c r="CFV20" s="242"/>
      <c r="CFW20" s="242"/>
      <c r="CFX20" s="242"/>
      <c r="CFY20" s="242"/>
      <c r="CFZ20" s="242"/>
      <c r="CGA20" s="242"/>
      <c r="CGB20" s="242"/>
      <c r="CGC20" s="242"/>
      <c r="CGD20" s="242"/>
      <c r="CGE20" s="242"/>
      <c r="CGF20" s="242"/>
      <c r="CGG20" s="242"/>
      <c r="CGH20" s="242"/>
      <c r="CGI20" s="242"/>
      <c r="CGJ20" s="242"/>
      <c r="CGK20" s="242"/>
      <c r="CGL20" s="242"/>
      <c r="CGM20" s="242"/>
      <c r="CGN20" s="242"/>
      <c r="CGO20" s="242"/>
      <c r="CGP20" s="242"/>
      <c r="CGQ20" s="242"/>
      <c r="CGR20" s="242"/>
      <c r="CGS20" s="242"/>
      <c r="CGT20" s="242"/>
      <c r="CGU20" s="242"/>
      <c r="CGV20" s="242"/>
      <c r="CGW20" s="242"/>
      <c r="CGX20" s="242"/>
      <c r="CGY20" s="242"/>
      <c r="CGZ20" s="242"/>
      <c r="CHA20" s="242"/>
      <c r="CHB20" s="242"/>
      <c r="CHC20" s="242"/>
      <c r="CHD20" s="242"/>
      <c r="CHE20" s="242"/>
      <c r="CHF20" s="242"/>
      <c r="CHG20" s="242"/>
      <c r="CHH20" s="242"/>
      <c r="CHI20" s="242"/>
      <c r="CHJ20" s="242"/>
      <c r="CHK20" s="242"/>
      <c r="CHL20" s="242"/>
      <c r="CHM20" s="242"/>
      <c r="CHN20" s="242"/>
      <c r="CHO20" s="242"/>
      <c r="CHP20" s="242"/>
      <c r="CHQ20" s="242"/>
      <c r="CHR20" s="242"/>
      <c r="CHS20" s="242"/>
      <c r="CHT20" s="242"/>
      <c r="CHU20" s="242"/>
      <c r="CHV20" s="242"/>
      <c r="CHW20" s="242"/>
      <c r="CHX20" s="242"/>
      <c r="CHY20" s="242"/>
      <c r="CHZ20" s="242"/>
      <c r="CIA20" s="242"/>
      <c r="CIB20" s="242"/>
      <c r="CIC20" s="242"/>
      <c r="CID20" s="242"/>
      <c r="CIE20" s="242"/>
      <c r="CIF20" s="242"/>
      <c r="CIG20" s="242"/>
      <c r="CIH20" s="242"/>
      <c r="CII20" s="242"/>
      <c r="CIJ20" s="242"/>
      <c r="CIK20" s="242"/>
      <c r="CIL20" s="242"/>
      <c r="CIM20" s="242"/>
      <c r="CIN20" s="242"/>
      <c r="CIO20" s="242"/>
      <c r="CIP20" s="242"/>
      <c r="CIQ20" s="242"/>
      <c r="CIR20" s="242"/>
      <c r="CIS20" s="242"/>
      <c r="CIT20" s="242"/>
      <c r="CIU20" s="242"/>
      <c r="CIV20" s="242"/>
      <c r="CIW20" s="242"/>
      <c r="CIX20" s="242"/>
      <c r="CIY20" s="242"/>
      <c r="CIZ20" s="242"/>
      <c r="CJA20" s="242"/>
      <c r="CJB20" s="242"/>
      <c r="CJC20" s="242"/>
      <c r="CJD20" s="242"/>
      <c r="CJE20" s="242"/>
      <c r="CJF20" s="242"/>
      <c r="CJG20" s="242"/>
      <c r="CJH20" s="242"/>
      <c r="CJI20" s="242"/>
      <c r="CJJ20" s="242"/>
      <c r="CJK20" s="242"/>
      <c r="CJL20" s="242"/>
      <c r="CJM20" s="242"/>
      <c r="CJN20" s="242"/>
      <c r="CJO20" s="242"/>
      <c r="CJP20" s="242"/>
      <c r="CJQ20" s="242"/>
      <c r="CJR20" s="242"/>
      <c r="CJS20" s="242"/>
      <c r="CJT20" s="242"/>
      <c r="CJU20" s="242"/>
      <c r="CJV20" s="242"/>
      <c r="CJW20" s="242"/>
      <c r="CJX20" s="242"/>
      <c r="CJY20" s="242"/>
      <c r="CJZ20" s="242"/>
      <c r="CKA20" s="242"/>
      <c r="CKB20" s="242"/>
      <c r="CKC20" s="242"/>
      <c r="CKD20" s="242"/>
      <c r="CKE20" s="242"/>
      <c r="CKF20" s="242"/>
      <c r="CKG20" s="242"/>
      <c r="CKH20" s="242"/>
      <c r="CKI20" s="242"/>
      <c r="CKJ20" s="242"/>
      <c r="CKK20" s="242"/>
      <c r="CKL20" s="242"/>
      <c r="CKM20" s="242"/>
      <c r="CKN20" s="242"/>
      <c r="CKO20" s="242"/>
      <c r="CKP20" s="242"/>
      <c r="CKQ20" s="242"/>
      <c r="CKR20" s="242"/>
      <c r="CKS20" s="242"/>
      <c r="CKT20" s="242"/>
      <c r="CKU20" s="242"/>
      <c r="CKV20" s="242"/>
      <c r="CKW20" s="242"/>
      <c r="CKX20" s="242"/>
      <c r="CKY20" s="242"/>
      <c r="CKZ20" s="242"/>
      <c r="CLA20" s="242"/>
      <c r="CLB20" s="242"/>
      <c r="CLC20" s="242"/>
      <c r="CLD20" s="242"/>
      <c r="CLE20" s="242"/>
      <c r="CLF20" s="242"/>
      <c r="CLG20" s="242"/>
      <c r="CLH20" s="242"/>
      <c r="CLI20" s="242"/>
      <c r="CLJ20" s="242"/>
      <c r="CLK20" s="242"/>
      <c r="CLL20" s="242"/>
      <c r="CLM20" s="242"/>
      <c r="CLN20" s="242"/>
      <c r="CLO20" s="242"/>
      <c r="CLP20" s="242"/>
      <c r="CLQ20" s="242"/>
      <c r="CLR20" s="242"/>
      <c r="CLS20" s="242"/>
      <c r="CLT20" s="242"/>
      <c r="CLU20" s="242"/>
      <c r="CLV20" s="242"/>
      <c r="CLW20" s="242"/>
      <c r="CLX20" s="242"/>
      <c r="CLY20" s="242"/>
      <c r="CLZ20" s="242"/>
      <c r="CMA20" s="242"/>
      <c r="CMB20" s="242"/>
      <c r="CMC20" s="242"/>
      <c r="CMD20" s="242"/>
      <c r="CME20" s="242"/>
      <c r="CMF20" s="242"/>
      <c r="CMG20" s="242"/>
      <c r="CMH20" s="242"/>
      <c r="CMI20" s="242"/>
      <c r="CMJ20" s="242"/>
      <c r="CMK20" s="242"/>
      <c r="CML20" s="242"/>
      <c r="CMM20" s="242"/>
      <c r="CMN20" s="242"/>
      <c r="CMO20" s="242"/>
      <c r="CMP20" s="242"/>
      <c r="CMQ20" s="242"/>
      <c r="CMR20" s="242"/>
      <c r="CMS20" s="242"/>
      <c r="CMT20" s="242"/>
      <c r="CMU20" s="242"/>
      <c r="CMV20" s="242"/>
      <c r="CMW20" s="242"/>
      <c r="CMX20" s="242"/>
      <c r="CMY20" s="242"/>
      <c r="CMZ20" s="242"/>
      <c r="CNA20" s="242"/>
      <c r="CNB20" s="242"/>
      <c r="CNC20" s="242"/>
      <c r="CND20" s="242"/>
      <c r="CNE20" s="242"/>
      <c r="CNF20" s="242"/>
      <c r="CNG20" s="242"/>
      <c r="CNH20" s="242"/>
      <c r="CNI20" s="242"/>
      <c r="CNJ20" s="242"/>
      <c r="CNK20" s="242"/>
      <c r="CNL20" s="242"/>
      <c r="CNM20" s="242"/>
      <c r="CNN20" s="242"/>
      <c r="CNO20" s="242"/>
      <c r="CNP20" s="242"/>
      <c r="CNQ20" s="242"/>
      <c r="CNR20" s="242"/>
      <c r="CNS20" s="242"/>
      <c r="CNT20" s="242"/>
      <c r="CNU20" s="242"/>
      <c r="CNV20" s="242"/>
      <c r="CNW20" s="242"/>
      <c r="CNX20" s="242"/>
      <c r="CNY20" s="242"/>
      <c r="CNZ20" s="242"/>
      <c r="COA20" s="242"/>
      <c r="COB20" s="242"/>
      <c r="COC20" s="242"/>
      <c r="COD20" s="242"/>
      <c r="COE20" s="242"/>
      <c r="COF20" s="242"/>
      <c r="COG20" s="242"/>
      <c r="COH20" s="242"/>
      <c r="COI20" s="242"/>
      <c r="COJ20" s="242"/>
      <c r="COK20" s="242"/>
      <c r="COL20" s="242"/>
      <c r="COM20" s="242"/>
      <c r="CON20" s="242"/>
      <c r="COO20" s="242"/>
      <c r="COP20" s="242"/>
      <c r="COQ20" s="242"/>
      <c r="COR20" s="242"/>
      <c r="COS20" s="242"/>
      <c r="COT20" s="242"/>
      <c r="COU20" s="242"/>
      <c r="COV20" s="242"/>
      <c r="COW20" s="242"/>
      <c r="COX20" s="242"/>
      <c r="COY20" s="242"/>
      <c r="COZ20" s="242"/>
      <c r="CPA20" s="242"/>
      <c r="CPB20" s="242"/>
      <c r="CPC20" s="242"/>
      <c r="CPD20" s="242"/>
      <c r="CPE20" s="242"/>
      <c r="CPF20" s="242"/>
      <c r="CPG20" s="242"/>
      <c r="CPH20" s="242"/>
      <c r="CPI20" s="242"/>
      <c r="CPJ20" s="242"/>
      <c r="CPK20" s="242"/>
      <c r="CPL20" s="242"/>
      <c r="CPM20" s="242"/>
      <c r="CPN20" s="242"/>
      <c r="CPO20" s="242"/>
      <c r="CPP20" s="242"/>
      <c r="CPQ20" s="242"/>
      <c r="CPR20" s="242"/>
      <c r="CPS20" s="242"/>
      <c r="CPT20" s="242"/>
      <c r="CPU20" s="242"/>
      <c r="CPV20" s="242"/>
      <c r="CPW20" s="242"/>
      <c r="CPX20" s="242"/>
      <c r="CPY20" s="242"/>
      <c r="CPZ20" s="242"/>
      <c r="CQA20" s="242"/>
      <c r="CQB20" s="242"/>
      <c r="CQC20" s="242"/>
      <c r="CQD20" s="242"/>
      <c r="CQE20" s="242"/>
      <c r="CQF20" s="242"/>
      <c r="CQG20" s="242"/>
      <c r="CQH20" s="242"/>
      <c r="CQI20" s="242"/>
      <c r="CQJ20" s="242"/>
      <c r="CQK20" s="242"/>
      <c r="CQL20" s="242"/>
      <c r="CQM20" s="242"/>
      <c r="CQN20" s="242"/>
      <c r="CQO20" s="242"/>
      <c r="CQP20" s="242"/>
      <c r="CQQ20" s="242"/>
      <c r="CQR20" s="242"/>
      <c r="CQS20" s="242"/>
      <c r="CQT20" s="242"/>
      <c r="CQU20" s="242"/>
      <c r="CQV20" s="242"/>
      <c r="CQW20" s="242"/>
      <c r="CQX20" s="242"/>
      <c r="CQY20" s="242"/>
      <c r="CQZ20" s="242"/>
      <c r="CRA20" s="242"/>
      <c r="CRB20" s="242"/>
      <c r="CRC20" s="242"/>
      <c r="CRD20" s="242"/>
      <c r="CRE20" s="242"/>
      <c r="CRF20" s="242"/>
      <c r="CRG20" s="242"/>
      <c r="CRH20" s="242"/>
      <c r="CRI20" s="242"/>
      <c r="CRJ20" s="242"/>
      <c r="CRK20" s="242"/>
      <c r="CRL20" s="242"/>
      <c r="CRM20" s="242"/>
      <c r="CRN20" s="242"/>
      <c r="CRO20" s="242"/>
      <c r="CRP20" s="242"/>
      <c r="CRQ20" s="242"/>
      <c r="CRR20" s="242"/>
      <c r="CRS20" s="242"/>
      <c r="CRT20" s="242"/>
      <c r="CRU20" s="242"/>
      <c r="CRV20" s="242"/>
      <c r="CRW20" s="242"/>
      <c r="CRX20" s="242"/>
      <c r="CRY20" s="242"/>
      <c r="CRZ20" s="242"/>
      <c r="CSA20" s="242"/>
      <c r="CSB20" s="242"/>
      <c r="CSC20" s="242"/>
      <c r="CSD20" s="242"/>
      <c r="CSE20" s="242"/>
      <c r="CSF20" s="242"/>
      <c r="CSG20" s="242"/>
      <c r="CSH20" s="242"/>
      <c r="CSI20" s="242"/>
      <c r="CSJ20" s="242"/>
      <c r="CSK20" s="242"/>
      <c r="CSL20" s="242"/>
      <c r="CSM20" s="242"/>
      <c r="CSN20" s="242"/>
      <c r="CSO20" s="242"/>
      <c r="CSP20" s="242"/>
      <c r="CSQ20" s="242"/>
      <c r="CSR20" s="242"/>
      <c r="CSS20" s="242"/>
      <c r="CST20" s="242"/>
      <c r="CSU20" s="242"/>
      <c r="CSV20" s="242"/>
      <c r="CSW20" s="242"/>
      <c r="CSX20" s="242"/>
      <c r="CSY20" s="242"/>
      <c r="CSZ20" s="242"/>
      <c r="CTA20" s="242"/>
      <c r="CTB20" s="242"/>
      <c r="CTC20" s="242"/>
      <c r="CTD20" s="242"/>
      <c r="CTE20" s="242"/>
      <c r="CTF20" s="242"/>
      <c r="CTG20" s="242"/>
      <c r="CTH20" s="242"/>
      <c r="CTI20" s="242"/>
      <c r="CTJ20" s="242"/>
      <c r="CTK20" s="242"/>
      <c r="CTL20" s="242"/>
      <c r="CTM20" s="242"/>
      <c r="CTN20" s="242"/>
      <c r="CTO20" s="242"/>
      <c r="CTP20" s="242"/>
      <c r="CTQ20" s="242"/>
      <c r="CTR20" s="242"/>
      <c r="CTS20" s="242"/>
      <c r="CTT20" s="242"/>
      <c r="CTU20" s="242"/>
      <c r="CTV20" s="242"/>
      <c r="CTW20" s="242"/>
      <c r="CTX20" s="242"/>
      <c r="CTY20" s="242"/>
      <c r="CTZ20" s="242"/>
      <c r="CUA20" s="242"/>
      <c r="CUB20" s="242"/>
      <c r="CUC20" s="242"/>
      <c r="CUD20" s="242"/>
      <c r="CUE20" s="242"/>
      <c r="CUF20" s="242"/>
      <c r="CUG20" s="242"/>
      <c r="CUH20" s="242"/>
      <c r="CUI20" s="242"/>
      <c r="CUJ20" s="242"/>
      <c r="CUK20" s="242"/>
      <c r="CUL20" s="242"/>
      <c r="CUM20" s="242"/>
      <c r="CUN20" s="242"/>
      <c r="CUO20" s="242"/>
      <c r="CUP20" s="242"/>
      <c r="CUQ20" s="242"/>
      <c r="CUR20" s="242"/>
      <c r="CUS20" s="242"/>
      <c r="CUT20" s="242"/>
      <c r="CUU20" s="242"/>
      <c r="CUV20" s="242"/>
      <c r="CUW20" s="242"/>
      <c r="CUX20" s="242"/>
      <c r="CUY20" s="242"/>
      <c r="CUZ20" s="242"/>
      <c r="CVA20" s="242"/>
      <c r="CVB20" s="242"/>
      <c r="CVC20" s="242"/>
      <c r="CVD20" s="242"/>
      <c r="CVE20" s="242"/>
      <c r="CVF20" s="242"/>
      <c r="CVG20" s="242"/>
      <c r="CVH20" s="242"/>
      <c r="CVI20" s="242"/>
      <c r="CVJ20" s="242"/>
      <c r="CVK20" s="242"/>
      <c r="CVL20" s="242"/>
      <c r="CVM20" s="242"/>
      <c r="CVN20" s="242"/>
      <c r="CVO20" s="242"/>
      <c r="CVP20" s="242"/>
      <c r="CVQ20" s="242"/>
      <c r="CVR20" s="242"/>
      <c r="CVS20" s="242"/>
      <c r="CVT20" s="242"/>
      <c r="CVU20" s="242"/>
      <c r="CVV20" s="242"/>
      <c r="CVW20" s="242"/>
      <c r="CVX20" s="242"/>
      <c r="CVY20" s="242"/>
      <c r="CVZ20" s="242"/>
      <c r="CWA20" s="242"/>
      <c r="CWB20" s="242"/>
      <c r="CWC20" s="242"/>
      <c r="CWD20" s="242"/>
      <c r="CWE20" s="242"/>
      <c r="CWF20" s="242"/>
      <c r="CWG20" s="242"/>
      <c r="CWH20" s="242"/>
      <c r="CWI20" s="242"/>
      <c r="CWJ20" s="242"/>
      <c r="CWK20" s="242"/>
      <c r="CWL20" s="242"/>
      <c r="CWM20" s="242"/>
      <c r="CWN20" s="242"/>
      <c r="CWO20" s="242"/>
      <c r="CWP20" s="242"/>
      <c r="CWQ20" s="242"/>
      <c r="CWR20" s="242"/>
      <c r="CWS20" s="242"/>
      <c r="CWT20" s="242"/>
      <c r="CWU20" s="242"/>
      <c r="CWV20" s="242"/>
      <c r="CWW20" s="242"/>
      <c r="CWX20" s="242"/>
      <c r="CWY20" s="242"/>
      <c r="CWZ20" s="242"/>
      <c r="CXA20" s="242"/>
      <c r="CXB20" s="242"/>
      <c r="CXC20" s="242"/>
      <c r="CXD20" s="242"/>
      <c r="CXE20" s="242"/>
      <c r="CXF20" s="242"/>
      <c r="CXG20" s="242"/>
      <c r="CXH20" s="242"/>
      <c r="CXI20" s="242"/>
      <c r="CXJ20" s="242"/>
      <c r="CXK20" s="242"/>
      <c r="CXL20" s="242"/>
      <c r="CXM20" s="242"/>
      <c r="CXN20" s="242"/>
      <c r="CXO20" s="242"/>
      <c r="CXP20" s="242"/>
      <c r="CXQ20" s="242"/>
      <c r="CXR20" s="242"/>
      <c r="CXS20" s="242"/>
      <c r="CXT20" s="242"/>
      <c r="CXU20" s="242"/>
      <c r="CXV20" s="242"/>
      <c r="CXW20" s="242"/>
      <c r="CXX20" s="242"/>
      <c r="CXY20" s="242"/>
      <c r="CXZ20" s="242"/>
      <c r="CYA20" s="242"/>
      <c r="CYB20" s="242"/>
      <c r="CYC20" s="242"/>
      <c r="CYD20" s="242"/>
      <c r="CYE20" s="242"/>
      <c r="CYF20" s="242"/>
      <c r="CYG20" s="242"/>
      <c r="CYH20" s="242"/>
      <c r="CYI20" s="242"/>
      <c r="CYJ20" s="242"/>
      <c r="CYK20" s="242"/>
      <c r="CYL20" s="242"/>
      <c r="CYM20" s="242"/>
      <c r="CYN20" s="242"/>
      <c r="CYO20" s="242"/>
      <c r="CYP20" s="242"/>
      <c r="CYQ20" s="242"/>
      <c r="CYR20" s="242"/>
      <c r="CYS20" s="242"/>
      <c r="CYT20" s="242"/>
      <c r="CYU20" s="242"/>
      <c r="CYV20" s="242"/>
      <c r="CYW20" s="242"/>
      <c r="CYX20" s="242"/>
      <c r="CYY20" s="242"/>
      <c r="CYZ20" s="242"/>
      <c r="CZA20" s="242"/>
      <c r="CZB20" s="242"/>
      <c r="CZC20" s="242"/>
      <c r="CZD20" s="242"/>
      <c r="CZE20" s="242"/>
      <c r="CZF20" s="242"/>
      <c r="CZG20" s="242"/>
      <c r="CZH20" s="242"/>
      <c r="CZI20" s="242"/>
      <c r="CZJ20" s="242"/>
      <c r="CZK20" s="242"/>
      <c r="CZL20" s="242"/>
      <c r="CZM20" s="242"/>
      <c r="CZN20" s="242"/>
      <c r="CZO20" s="242"/>
      <c r="CZP20" s="242"/>
      <c r="CZQ20" s="242"/>
      <c r="CZR20" s="242"/>
      <c r="CZS20" s="242"/>
      <c r="CZT20" s="242"/>
      <c r="CZU20" s="242"/>
      <c r="CZV20" s="242"/>
      <c r="CZW20" s="242"/>
      <c r="CZX20" s="242"/>
      <c r="CZY20" s="242"/>
      <c r="CZZ20" s="242"/>
      <c r="DAA20" s="242"/>
      <c r="DAB20" s="242"/>
      <c r="DAC20" s="242"/>
      <c r="DAD20" s="242"/>
      <c r="DAE20" s="242"/>
      <c r="DAF20" s="242"/>
      <c r="DAG20" s="242"/>
      <c r="DAH20" s="242"/>
      <c r="DAI20" s="242"/>
      <c r="DAJ20" s="242"/>
      <c r="DAK20" s="242"/>
      <c r="DAL20" s="242"/>
      <c r="DAM20" s="242"/>
      <c r="DAN20" s="242"/>
      <c r="DAO20" s="242"/>
      <c r="DAP20" s="242"/>
      <c r="DAQ20" s="242"/>
      <c r="DAR20" s="242"/>
      <c r="DAS20" s="242"/>
      <c r="DAT20" s="242"/>
      <c r="DAU20" s="242"/>
      <c r="DAV20" s="242"/>
      <c r="DAW20" s="242"/>
      <c r="DAX20" s="242"/>
      <c r="DAY20" s="242"/>
      <c r="DAZ20" s="242"/>
      <c r="DBA20" s="242"/>
      <c r="DBB20" s="242"/>
      <c r="DBC20" s="242"/>
      <c r="DBD20" s="242"/>
      <c r="DBE20" s="242"/>
      <c r="DBF20" s="242"/>
      <c r="DBG20" s="242"/>
      <c r="DBH20" s="242"/>
      <c r="DBI20" s="242"/>
      <c r="DBJ20" s="242"/>
      <c r="DBK20" s="242"/>
      <c r="DBL20" s="242"/>
      <c r="DBM20" s="242"/>
      <c r="DBN20" s="242"/>
      <c r="DBO20" s="242"/>
      <c r="DBP20" s="242"/>
      <c r="DBQ20" s="242"/>
      <c r="DBR20" s="242"/>
      <c r="DBS20" s="242"/>
      <c r="DBT20" s="242"/>
      <c r="DBU20" s="242"/>
      <c r="DBV20" s="242"/>
      <c r="DBW20" s="242"/>
      <c r="DBX20" s="242"/>
      <c r="DBY20" s="242"/>
      <c r="DBZ20" s="242"/>
      <c r="DCA20" s="242"/>
      <c r="DCB20" s="242"/>
      <c r="DCC20" s="242"/>
      <c r="DCD20" s="242"/>
      <c r="DCE20" s="242"/>
      <c r="DCF20" s="242"/>
      <c r="DCG20" s="242"/>
      <c r="DCH20" s="242"/>
      <c r="DCI20" s="242"/>
      <c r="DCJ20" s="242"/>
      <c r="DCK20" s="242"/>
      <c r="DCL20" s="242"/>
      <c r="DCM20" s="242"/>
      <c r="DCN20" s="242"/>
      <c r="DCO20" s="242"/>
      <c r="DCP20" s="242"/>
      <c r="DCQ20" s="242"/>
      <c r="DCR20" s="242"/>
      <c r="DCS20" s="242"/>
      <c r="DCT20" s="242"/>
      <c r="DCU20" s="242"/>
      <c r="DCV20" s="242"/>
      <c r="DCW20" s="242"/>
      <c r="DCX20" s="242"/>
      <c r="DCY20" s="242"/>
      <c r="DCZ20" s="242"/>
      <c r="DDA20" s="242"/>
      <c r="DDB20" s="242"/>
      <c r="DDC20" s="242"/>
      <c r="DDD20" s="242"/>
      <c r="DDE20" s="242"/>
      <c r="DDF20" s="242"/>
      <c r="DDG20" s="242"/>
      <c r="DDH20" s="242"/>
      <c r="DDI20" s="242"/>
      <c r="DDJ20" s="242"/>
      <c r="DDK20" s="242"/>
      <c r="DDL20" s="242"/>
      <c r="DDM20" s="242"/>
      <c r="DDN20" s="242"/>
      <c r="DDO20" s="242"/>
      <c r="DDP20" s="242"/>
      <c r="DDQ20" s="242"/>
      <c r="DDR20" s="242"/>
      <c r="DDS20" s="242"/>
      <c r="DDT20" s="242"/>
      <c r="DDU20" s="242"/>
      <c r="DDV20" s="242"/>
      <c r="DDW20" s="242"/>
      <c r="DDX20" s="242"/>
      <c r="DDY20" s="242"/>
      <c r="DDZ20" s="242"/>
      <c r="DEA20" s="242"/>
      <c r="DEB20" s="242"/>
      <c r="DEC20" s="242"/>
      <c r="DED20" s="242"/>
      <c r="DEE20" s="242"/>
      <c r="DEF20" s="242"/>
      <c r="DEG20" s="242"/>
      <c r="DEH20" s="242"/>
      <c r="DEI20" s="242"/>
      <c r="DEJ20" s="242"/>
      <c r="DEK20" s="242"/>
      <c r="DEL20" s="242"/>
      <c r="DEM20" s="242"/>
      <c r="DEN20" s="242"/>
      <c r="DEO20" s="242"/>
      <c r="DEP20" s="242"/>
      <c r="DEQ20" s="242"/>
      <c r="DER20" s="242"/>
      <c r="DES20" s="242"/>
      <c r="DET20" s="242"/>
      <c r="DEU20" s="242"/>
      <c r="DEV20" s="242"/>
      <c r="DEW20" s="242"/>
      <c r="DEX20" s="242"/>
      <c r="DEY20" s="242"/>
      <c r="DEZ20" s="242"/>
      <c r="DFA20" s="242"/>
      <c r="DFB20" s="242"/>
      <c r="DFC20" s="242"/>
      <c r="DFD20" s="242"/>
      <c r="DFE20" s="242"/>
      <c r="DFF20" s="242"/>
      <c r="DFG20" s="242"/>
      <c r="DFH20" s="242"/>
      <c r="DFI20" s="242"/>
      <c r="DFJ20" s="242"/>
      <c r="DFK20" s="242"/>
      <c r="DFL20" s="242"/>
      <c r="DFM20" s="242"/>
      <c r="DFN20" s="242"/>
      <c r="DFO20" s="242"/>
      <c r="DFP20" s="242"/>
      <c r="DFQ20" s="242"/>
      <c r="DFR20" s="242"/>
      <c r="DFS20" s="242"/>
      <c r="DFT20" s="242"/>
      <c r="DFU20" s="242"/>
      <c r="DFV20" s="242"/>
      <c r="DFW20" s="242"/>
      <c r="DFX20" s="242"/>
      <c r="DFY20" s="242"/>
      <c r="DFZ20" s="242"/>
      <c r="DGA20" s="242"/>
      <c r="DGB20" s="242"/>
      <c r="DGC20" s="242"/>
      <c r="DGD20" s="242"/>
      <c r="DGE20" s="242"/>
      <c r="DGF20" s="242"/>
      <c r="DGG20" s="242"/>
      <c r="DGH20" s="242"/>
      <c r="DGI20" s="242"/>
      <c r="DGJ20" s="242"/>
      <c r="DGK20" s="242"/>
      <c r="DGL20" s="242"/>
      <c r="DGM20" s="242"/>
      <c r="DGN20" s="242"/>
      <c r="DGO20" s="242"/>
      <c r="DGP20" s="242"/>
      <c r="DGQ20" s="242"/>
      <c r="DGR20" s="242"/>
      <c r="DGS20" s="242"/>
      <c r="DGT20" s="242"/>
      <c r="DGU20" s="242"/>
      <c r="DGV20" s="242"/>
      <c r="DGW20" s="242"/>
      <c r="DGX20" s="242"/>
      <c r="DGY20" s="242"/>
      <c r="DGZ20" s="242"/>
      <c r="DHA20" s="242"/>
      <c r="DHB20" s="242"/>
      <c r="DHC20" s="242"/>
      <c r="DHD20" s="242"/>
      <c r="DHE20" s="242"/>
      <c r="DHF20" s="242"/>
      <c r="DHG20" s="242"/>
      <c r="DHH20" s="242"/>
      <c r="DHI20" s="242"/>
      <c r="DHJ20" s="242"/>
      <c r="DHK20" s="242"/>
      <c r="DHL20" s="242"/>
      <c r="DHM20" s="242"/>
      <c r="DHN20" s="242"/>
      <c r="DHO20" s="242"/>
      <c r="DHP20" s="242"/>
      <c r="DHQ20" s="242"/>
      <c r="DHR20" s="242"/>
      <c r="DHS20" s="242"/>
      <c r="DHT20" s="242"/>
      <c r="DHU20" s="242"/>
      <c r="DHV20" s="242"/>
      <c r="DHW20" s="242"/>
      <c r="DHX20" s="242"/>
      <c r="DHY20" s="242"/>
      <c r="DHZ20" s="242"/>
      <c r="DIA20" s="242"/>
      <c r="DIB20" s="242"/>
      <c r="DIC20" s="242"/>
      <c r="DID20" s="242"/>
      <c r="DIE20" s="242"/>
      <c r="DIF20" s="242"/>
      <c r="DIG20" s="242"/>
      <c r="DIH20" s="242"/>
      <c r="DII20" s="242"/>
      <c r="DIJ20" s="242"/>
      <c r="DIK20" s="242"/>
      <c r="DIL20" s="242"/>
      <c r="DIM20" s="242"/>
      <c r="DIN20" s="242"/>
      <c r="DIO20" s="242"/>
      <c r="DIP20" s="242"/>
      <c r="DIQ20" s="242"/>
      <c r="DIR20" s="242"/>
      <c r="DIS20" s="242"/>
      <c r="DIT20" s="242"/>
      <c r="DIU20" s="242"/>
      <c r="DIV20" s="242"/>
      <c r="DIW20" s="242"/>
      <c r="DIX20" s="242"/>
      <c r="DIY20" s="242"/>
      <c r="DIZ20" s="242"/>
      <c r="DJA20" s="242"/>
      <c r="DJB20" s="242"/>
      <c r="DJC20" s="242"/>
      <c r="DJD20" s="242"/>
      <c r="DJE20" s="242"/>
      <c r="DJF20" s="242"/>
      <c r="DJG20" s="242"/>
      <c r="DJH20" s="242"/>
      <c r="DJI20" s="242"/>
      <c r="DJJ20" s="242"/>
      <c r="DJK20" s="242"/>
      <c r="DJL20" s="242"/>
      <c r="DJM20" s="242"/>
      <c r="DJN20" s="242"/>
      <c r="DJO20" s="242"/>
      <c r="DJP20" s="242"/>
      <c r="DJQ20" s="242"/>
      <c r="DJR20" s="242"/>
      <c r="DJS20" s="242"/>
      <c r="DJT20" s="242"/>
      <c r="DJU20" s="242"/>
      <c r="DJV20" s="242"/>
      <c r="DJW20" s="242"/>
      <c r="DJX20" s="242"/>
      <c r="DJY20" s="242"/>
      <c r="DJZ20" s="242"/>
      <c r="DKA20" s="242"/>
      <c r="DKB20" s="242"/>
      <c r="DKC20" s="242"/>
      <c r="DKD20" s="242"/>
      <c r="DKE20" s="242"/>
      <c r="DKF20" s="242"/>
      <c r="DKG20" s="242"/>
      <c r="DKH20" s="242"/>
      <c r="DKI20" s="242"/>
      <c r="DKJ20" s="242"/>
      <c r="DKK20" s="242"/>
      <c r="DKL20" s="242"/>
      <c r="DKM20" s="242"/>
      <c r="DKN20" s="242"/>
      <c r="DKO20" s="242"/>
      <c r="DKP20" s="242"/>
      <c r="DKQ20" s="242"/>
      <c r="DKR20" s="242"/>
      <c r="DKS20" s="242"/>
      <c r="DKT20" s="242"/>
      <c r="DKU20" s="242"/>
      <c r="DKV20" s="242"/>
      <c r="DKW20" s="242"/>
      <c r="DKX20" s="242"/>
      <c r="DKY20" s="242"/>
      <c r="DKZ20" s="242"/>
      <c r="DLA20" s="242"/>
      <c r="DLB20" s="242"/>
      <c r="DLC20" s="242"/>
      <c r="DLD20" s="242"/>
      <c r="DLE20" s="242"/>
      <c r="DLF20" s="242"/>
      <c r="DLG20" s="242"/>
      <c r="DLH20" s="242"/>
      <c r="DLI20" s="242"/>
      <c r="DLJ20" s="242"/>
      <c r="DLK20" s="242"/>
      <c r="DLL20" s="242"/>
      <c r="DLM20" s="242"/>
      <c r="DLN20" s="242"/>
      <c r="DLO20" s="242"/>
      <c r="DLP20" s="242"/>
      <c r="DLQ20" s="242"/>
      <c r="DLR20" s="242"/>
      <c r="DLS20" s="242"/>
      <c r="DLT20" s="242"/>
      <c r="DLU20" s="242"/>
      <c r="DLV20" s="242"/>
      <c r="DLW20" s="242"/>
      <c r="DLX20" s="242"/>
      <c r="DLY20" s="242"/>
      <c r="DLZ20" s="242"/>
      <c r="DMA20" s="242"/>
      <c r="DMB20" s="242"/>
      <c r="DMC20" s="242"/>
      <c r="DMD20" s="242"/>
      <c r="DME20" s="242"/>
      <c r="DMF20" s="242"/>
      <c r="DMG20" s="242"/>
      <c r="DMH20" s="242"/>
      <c r="DMI20" s="242"/>
      <c r="DMJ20" s="242"/>
      <c r="DMK20" s="242"/>
      <c r="DML20" s="242"/>
      <c r="DMM20" s="242"/>
      <c r="DMN20" s="242"/>
      <c r="DMO20" s="242"/>
      <c r="DMP20" s="242"/>
      <c r="DMQ20" s="242"/>
      <c r="DMR20" s="242"/>
      <c r="DMS20" s="242"/>
      <c r="DMT20" s="242"/>
      <c r="DMU20" s="242"/>
      <c r="DMV20" s="242"/>
      <c r="DMW20" s="242"/>
      <c r="DMX20" s="242"/>
      <c r="DMY20" s="242"/>
      <c r="DMZ20" s="242"/>
      <c r="DNA20" s="242"/>
      <c r="DNB20" s="242"/>
      <c r="DNC20" s="242"/>
      <c r="DND20" s="242"/>
      <c r="DNE20" s="242"/>
      <c r="DNF20" s="242"/>
      <c r="DNG20" s="242"/>
      <c r="DNH20" s="242"/>
      <c r="DNI20" s="242"/>
      <c r="DNJ20" s="242"/>
      <c r="DNK20" s="242"/>
      <c r="DNL20" s="242"/>
      <c r="DNM20" s="242"/>
      <c r="DNN20" s="242"/>
      <c r="DNO20" s="242"/>
      <c r="DNP20" s="242"/>
      <c r="DNQ20" s="242"/>
      <c r="DNR20" s="242"/>
      <c r="DNS20" s="242"/>
      <c r="DNT20" s="242"/>
      <c r="DNU20" s="242"/>
      <c r="DNV20" s="242"/>
      <c r="DNW20" s="242"/>
      <c r="DNX20" s="242"/>
      <c r="DNY20" s="242"/>
      <c r="DNZ20" s="242"/>
      <c r="DOA20" s="242"/>
      <c r="DOB20" s="242"/>
      <c r="DOC20" s="242"/>
      <c r="DOD20" s="242"/>
      <c r="DOE20" s="242"/>
      <c r="DOF20" s="242"/>
      <c r="DOG20" s="242"/>
      <c r="DOH20" s="242"/>
      <c r="DOI20" s="242"/>
      <c r="DOJ20" s="242"/>
      <c r="DOK20" s="242"/>
      <c r="DOL20" s="242"/>
      <c r="DOM20" s="242"/>
      <c r="DON20" s="242"/>
      <c r="DOO20" s="242"/>
      <c r="DOP20" s="242"/>
      <c r="DOQ20" s="242"/>
      <c r="DOR20" s="242"/>
      <c r="DOS20" s="242"/>
      <c r="DOT20" s="242"/>
      <c r="DOU20" s="242"/>
      <c r="DOV20" s="242"/>
      <c r="DOW20" s="242"/>
      <c r="DOX20" s="242"/>
      <c r="DOY20" s="242"/>
      <c r="DOZ20" s="242"/>
      <c r="DPA20" s="242"/>
      <c r="DPB20" s="242"/>
      <c r="DPC20" s="242"/>
      <c r="DPD20" s="242"/>
      <c r="DPE20" s="242"/>
      <c r="DPF20" s="242"/>
      <c r="DPG20" s="242"/>
      <c r="DPH20" s="242"/>
      <c r="DPI20" s="242"/>
      <c r="DPJ20" s="242"/>
      <c r="DPK20" s="242"/>
      <c r="DPL20" s="242"/>
      <c r="DPM20" s="242"/>
      <c r="DPN20" s="242"/>
      <c r="DPO20" s="242"/>
      <c r="DPP20" s="242"/>
      <c r="DPQ20" s="242"/>
      <c r="DPR20" s="242"/>
      <c r="DPS20" s="242"/>
      <c r="DPT20" s="242"/>
      <c r="DPU20" s="242"/>
      <c r="DPV20" s="242"/>
      <c r="DPW20" s="242"/>
      <c r="DPX20" s="242"/>
      <c r="DPY20" s="242"/>
      <c r="DPZ20" s="242"/>
      <c r="DQA20" s="242"/>
      <c r="DQB20" s="242"/>
      <c r="DQC20" s="242"/>
      <c r="DQD20" s="242"/>
      <c r="DQE20" s="242"/>
      <c r="DQF20" s="242"/>
      <c r="DQG20" s="242"/>
      <c r="DQH20" s="242"/>
      <c r="DQI20" s="242"/>
      <c r="DQJ20" s="242"/>
      <c r="DQK20" s="242"/>
      <c r="DQL20" s="242"/>
      <c r="DQM20" s="242"/>
      <c r="DQN20" s="242"/>
      <c r="DQO20" s="242"/>
      <c r="DQP20" s="242"/>
      <c r="DQQ20" s="242"/>
      <c r="DQR20" s="242"/>
      <c r="DQS20" s="242"/>
      <c r="DQT20" s="242"/>
      <c r="DQU20" s="242"/>
      <c r="DQV20" s="242"/>
      <c r="DQW20" s="242"/>
      <c r="DQX20" s="242"/>
      <c r="DQY20" s="242"/>
      <c r="DQZ20" s="242"/>
      <c r="DRA20" s="242"/>
      <c r="DRB20" s="242"/>
      <c r="DRC20" s="242"/>
      <c r="DRD20" s="242"/>
      <c r="DRE20" s="242"/>
      <c r="DRF20" s="242"/>
      <c r="DRG20" s="242"/>
      <c r="DRH20" s="242"/>
      <c r="DRI20" s="242"/>
      <c r="DRJ20" s="242"/>
      <c r="DRK20" s="242"/>
      <c r="DRL20" s="242"/>
      <c r="DRM20" s="242"/>
      <c r="DRN20" s="242"/>
      <c r="DRO20" s="242"/>
      <c r="DRP20" s="242"/>
      <c r="DRQ20" s="242"/>
      <c r="DRR20" s="242"/>
      <c r="DRS20" s="242"/>
      <c r="DRT20" s="242"/>
      <c r="DRU20" s="242"/>
      <c r="DRV20" s="242"/>
      <c r="DRW20" s="242"/>
      <c r="DRX20" s="242"/>
      <c r="DRY20" s="242"/>
      <c r="DRZ20" s="242"/>
      <c r="DSA20" s="242"/>
      <c r="DSB20" s="242"/>
      <c r="DSC20" s="242"/>
      <c r="DSD20" s="242"/>
      <c r="DSE20" s="242"/>
      <c r="DSF20" s="242"/>
      <c r="DSG20" s="242"/>
      <c r="DSH20" s="242"/>
      <c r="DSI20" s="242"/>
      <c r="DSJ20" s="242"/>
      <c r="DSK20" s="242"/>
      <c r="DSL20" s="242"/>
      <c r="DSM20" s="242"/>
      <c r="DSN20" s="242"/>
      <c r="DSO20" s="242"/>
      <c r="DSP20" s="242"/>
      <c r="DSQ20" s="242"/>
      <c r="DSR20" s="242"/>
      <c r="DSS20" s="242"/>
      <c r="DST20" s="242"/>
      <c r="DSU20" s="242"/>
      <c r="DSV20" s="242"/>
      <c r="DSW20" s="242"/>
      <c r="DSX20" s="242"/>
      <c r="DSY20" s="242"/>
      <c r="DSZ20" s="242"/>
      <c r="DTA20" s="242"/>
      <c r="DTB20" s="242"/>
      <c r="DTC20" s="242"/>
      <c r="DTD20" s="242"/>
      <c r="DTE20" s="242"/>
      <c r="DTF20" s="242"/>
      <c r="DTG20" s="242"/>
      <c r="DTH20" s="242"/>
      <c r="DTI20" s="242"/>
      <c r="DTJ20" s="242"/>
      <c r="DTK20" s="242"/>
      <c r="DTL20" s="242"/>
      <c r="DTM20" s="242"/>
      <c r="DTN20" s="242"/>
      <c r="DTO20" s="242"/>
      <c r="DTP20" s="242"/>
      <c r="DTQ20" s="242"/>
      <c r="DTR20" s="242"/>
      <c r="DTS20" s="242"/>
      <c r="DTT20" s="242"/>
      <c r="DTU20" s="242"/>
      <c r="DTV20" s="242"/>
      <c r="DTW20" s="242"/>
      <c r="DTX20" s="242"/>
      <c r="DTY20" s="242"/>
      <c r="DTZ20" s="242"/>
      <c r="DUA20" s="242"/>
      <c r="DUB20" s="242"/>
      <c r="DUC20" s="242"/>
      <c r="DUD20" s="242"/>
      <c r="DUE20" s="242"/>
      <c r="DUF20" s="242"/>
      <c r="DUG20" s="242"/>
      <c r="DUH20" s="242"/>
      <c r="DUI20" s="242"/>
      <c r="DUJ20" s="242"/>
      <c r="DUK20" s="242"/>
      <c r="DUL20" s="242"/>
      <c r="DUM20" s="242"/>
      <c r="DUN20" s="242"/>
      <c r="DUO20" s="242"/>
      <c r="DUP20" s="242"/>
      <c r="DUQ20" s="242"/>
      <c r="DUR20" s="242"/>
      <c r="DUS20" s="242"/>
      <c r="DUT20" s="242"/>
      <c r="DUU20" s="242"/>
      <c r="DUV20" s="242"/>
      <c r="DUW20" s="242"/>
      <c r="DUX20" s="242"/>
      <c r="DUY20" s="242"/>
      <c r="DUZ20" s="242"/>
      <c r="DVA20" s="242"/>
      <c r="DVB20" s="242"/>
      <c r="DVC20" s="242"/>
      <c r="DVD20" s="242"/>
      <c r="DVE20" s="242"/>
      <c r="DVF20" s="242"/>
      <c r="DVG20" s="242"/>
      <c r="DVH20" s="242"/>
      <c r="DVI20" s="242"/>
      <c r="DVJ20" s="242"/>
      <c r="DVK20" s="242"/>
      <c r="DVL20" s="242"/>
      <c r="DVM20" s="242"/>
      <c r="DVN20" s="242"/>
      <c r="DVO20" s="242"/>
      <c r="DVP20" s="242"/>
      <c r="DVQ20" s="242"/>
      <c r="DVR20" s="242"/>
      <c r="DVS20" s="242"/>
      <c r="DVT20" s="242"/>
      <c r="DVU20" s="242"/>
      <c r="DVV20" s="242"/>
      <c r="DVW20" s="242"/>
      <c r="DVX20" s="242"/>
      <c r="DVY20" s="242"/>
      <c r="DVZ20" s="242"/>
      <c r="DWA20" s="242"/>
      <c r="DWB20" s="242"/>
      <c r="DWC20" s="242"/>
      <c r="DWD20" s="242"/>
      <c r="DWE20" s="242"/>
      <c r="DWF20" s="242"/>
      <c r="DWG20" s="242"/>
      <c r="DWH20" s="242"/>
      <c r="DWI20" s="242"/>
      <c r="DWJ20" s="242"/>
      <c r="DWK20" s="242"/>
      <c r="DWL20" s="242"/>
      <c r="DWM20" s="242"/>
      <c r="DWN20" s="242"/>
      <c r="DWO20" s="242"/>
      <c r="DWP20" s="242"/>
      <c r="DWQ20" s="242"/>
      <c r="DWR20" s="242"/>
      <c r="DWS20" s="242"/>
      <c r="DWT20" s="242"/>
      <c r="DWU20" s="242"/>
      <c r="DWV20" s="242"/>
      <c r="DWW20" s="242"/>
      <c r="DWX20" s="242"/>
      <c r="DWY20" s="242"/>
      <c r="DWZ20" s="242"/>
      <c r="DXA20" s="242"/>
      <c r="DXB20" s="242"/>
      <c r="DXC20" s="242"/>
      <c r="DXD20" s="242"/>
      <c r="DXE20" s="242"/>
      <c r="DXF20" s="242"/>
      <c r="DXG20" s="242"/>
      <c r="DXH20" s="242"/>
      <c r="DXI20" s="242"/>
      <c r="DXJ20" s="242"/>
      <c r="DXK20" s="242"/>
      <c r="DXL20" s="242"/>
      <c r="DXM20" s="242"/>
      <c r="DXN20" s="242"/>
      <c r="DXO20" s="242"/>
      <c r="DXP20" s="242"/>
      <c r="DXQ20" s="242"/>
      <c r="DXR20" s="242"/>
      <c r="DXS20" s="242"/>
      <c r="DXT20" s="242"/>
      <c r="DXU20" s="242"/>
      <c r="DXV20" s="242"/>
      <c r="DXW20" s="242"/>
      <c r="DXX20" s="242"/>
      <c r="DXY20" s="242"/>
      <c r="DXZ20" s="242"/>
      <c r="DYA20" s="242"/>
      <c r="DYB20" s="242"/>
      <c r="DYC20" s="242"/>
      <c r="DYD20" s="242"/>
      <c r="DYE20" s="242"/>
      <c r="DYF20" s="242"/>
      <c r="DYG20" s="242"/>
      <c r="DYH20" s="242"/>
      <c r="DYI20" s="242"/>
      <c r="DYJ20" s="242"/>
      <c r="DYK20" s="242"/>
      <c r="DYL20" s="242"/>
      <c r="DYM20" s="242"/>
      <c r="DYN20" s="242"/>
      <c r="DYO20" s="242"/>
      <c r="DYP20" s="242"/>
      <c r="DYQ20" s="242"/>
      <c r="DYR20" s="242"/>
      <c r="DYS20" s="242"/>
      <c r="DYT20" s="242"/>
      <c r="DYU20" s="242"/>
      <c r="DYV20" s="242"/>
      <c r="DYW20" s="242"/>
      <c r="DYX20" s="242"/>
      <c r="DYY20" s="242"/>
      <c r="DYZ20" s="242"/>
      <c r="DZA20" s="242"/>
      <c r="DZB20" s="242"/>
      <c r="DZC20" s="242"/>
      <c r="DZD20" s="242"/>
      <c r="DZE20" s="242"/>
      <c r="DZF20" s="242"/>
      <c r="DZG20" s="242"/>
      <c r="DZH20" s="242"/>
      <c r="DZI20" s="242"/>
      <c r="DZJ20" s="242"/>
      <c r="DZK20" s="242"/>
      <c r="DZL20" s="242"/>
      <c r="DZM20" s="242"/>
      <c r="DZN20" s="242"/>
      <c r="DZO20" s="242"/>
      <c r="DZP20" s="242"/>
      <c r="DZQ20" s="242"/>
      <c r="DZR20" s="242"/>
      <c r="DZS20" s="242"/>
      <c r="DZT20" s="242"/>
      <c r="DZU20" s="242"/>
      <c r="DZV20" s="242"/>
      <c r="DZW20" s="242"/>
      <c r="DZX20" s="242"/>
      <c r="DZY20" s="242"/>
      <c r="DZZ20" s="242"/>
      <c r="EAA20" s="242"/>
      <c r="EAB20" s="242"/>
      <c r="EAC20" s="242"/>
      <c r="EAD20" s="242"/>
      <c r="EAE20" s="242"/>
      <c r="EAF20" s="242"/>
      <c r="EAG20" s="242"/>
      <c r="EAH20" s="242"/>
      <c r="EAI20" s="242"/>
      <c r="EAJ20" s="242"/>
      <c r="EAK20" s="242"/>
      <c r="EAL20" s="242"/>
      <c r="EAM20" s="242"/>
      <c r="EAN20" s="242"/>
      <c r="EAO20" s="242"/>
      <c r="EAP20" s="242"/>
      <c r="EAQ20" s="242"/>
      <c r="EAR20" s="242"/>
      <c r="EAS20" s="242"/>
      <c r="EAT20" s="242"/>
      <c r="EAU20" s="242"/>
      <c r="EAV20" s="242"/>
      <c r="EAW20" s="242"/>
      <c r="EAX20" s="242"/>
      <c r="EAY20" s="242"/>
      <c r="EAZ20" s="242"/>
      <c r="EBA20" s="242"/>
      <c r="EBB20" s="242"/>
      <c r="EBC20" s="242"/>
      <c r="EBD20" s="242"/>
      <c r="EBE20" s="242"/>
      <c r="EBF20" s="242"/>
      <c r="EBG20" s="242"/>
      <c r="EBH20" s="242"/>
      <c r="EBI20" s="242"/>
      <c r="EBJ20" s="242"/>
      <c r="EBK20" s="242"/>
      <c r="EBL20" s="242"/>
      <c r="EBM20" s="242"/>
      <c r="EBN20" s="242"/>
      <c r="EBO20" s="242"/>
      <c r="EBP20" s="242"/>
      <c r="EBQ20" s="242"/>
      <c r="EBR20" s="242"/>
      <c r="EBS20" s="242"/>
      <c r="EBT20" s="242"/>
      <c r="EBU20" s="242"/>
      <c r="EBV20" s="242"/>
      <c r="EBW20" s="242"/>
      <c r="EBX20" s="242"/>
      <c r="EBY20" s="242"/>
      <c r="EBZ20" s="242"/>
      <c r="ECA20" s="242"/>
      <c r="ECB20" s="242"/>
      <c r="ECC20" s="242"/>
      <c r="ECD20" s="242"/>
      <c r="ECE20" s="242"/>
      <c r="ECF20" s="242"/>
      <c r="ECG20" s="242"/>
      <c r="ECH20" s="242"/>
      <c r="ECI20" s="242"/>
      <c r="ECJ20" s="242"/>
      <c r="ECK20" s="242"/>
      <c r="ECL20" s="242"/>
      <c r="ECM20" s="242"/>
      <c r="ECN20" s="242"/>
      <c r="ECO20" s="242"/>
      <c r="ECP20" s="242"/>
      <c r="ECQ20" s="242"/>
      <c r="ECR20" s="242"/>
      <c r="ECS20" s="242"/>
      <c r="ECT20" s="242"/>
      <c r="ECU20" s="242"/>
      <c r="ECV20" s="242"/>
      <c r="ECW20" s="242"/>
      <c r="ECX20" s="242"/>
      <c r="ECY20" s="242"/>
      <c r="ECZ20" s="242"/>
      <c r="EDA20" s="242"/>
      <c r="EDB20" s="242"/>
      <c r="EDC20" s="242"/>
      <c r="EDD20" s="242"/>
      <c r="EDE20" s="242"/>
      <c r="EDF20" s="242"/>
      <c r="EDG20" s="242"/>
      <c r="EDH20" s="242"/>
      <c r="EDI20" s="242"/>
      <c r="EDJ20" s="242"/>
      <c r="EDK20" s="242"/>
      <c r="EDL20" s="242"/>
      <c r="EDM20" s="242"/>
      <c r="EDN20" s="242"/>
      <c r="EDO20" s="242"/>
      <c r="EDP20" s="242"/>
      <c r="EDQ20" s="242"/>
      <c r="EDR20" s="242"/>
      <c r="EDS20" s="242"/>
      <c r="EDT20" s="242"/>
      <c r="EDU20" s="242"/>
      <c r="EDV20" s="242"/>
      <c r="EDW20" s="242"/>
      <c r="EDX20" s="242"/>
      <c r="EDY20" s="242"/>
      <c r="EDZ20" s="242"/>
      <c r="EEA20" s="242"/>
      <c r="EEB20" s="242"/>
      <c r="EEC20" s="242"/>
      <c r="EED20" s="242"/>
      <c r="EEE20" s="242"/>
      <c r="EEF20" s="242"/>
      <c r="EEG20" s="242"/>
      <c r="EEH20" s="242"/>
      <c r="EEI20" s="242"/>
      <c r="EEJ20" s="242"/>
      <c r="EEK20" s="242"/>
      <c r="EEL20" s="242"/>
      <c r="EEM20" s="242"/>
      <c r="EEN20" s="242"/>
      <c r="EEO20" s="242"/>
      <c r="EEP20" s="242"/>
      <c r="EEQ20" s="242"/>
      <c r="EER20" s="242"/>
      <c r="EES20" s="242"/>
      <c r="EET20" s="242"/>
      <c r="EEU20" s="242"/>
      <c r="EEV20" s="242"/>
      <c r="EEW20" s="242"/>
      <c r="EEX20" s="242"/>
      <c r="EEY20" s="242"/>
      <c r="EEZ20" s="242"/>
      <c r="EFA20" s="242"/>
      <c r="EFB20" s="242"/>
      <c r="EFC20" s="242"/>
      <c r="EFD20" s="242"/>
      <c r="EFE20" s="242"/>
      <c r="EFF20" s="242"/>
      <c r="EFG20" s="242"/>
      <c r="EFH20" s="242"/>
      <c r="EFI20" s="242"/>
      <c r="EFJ20" s="242"/>
      <c r="EFK20" s="242"/>
      <c r="EFL20" s="242"/>
      <c r="EFM20" s="242"/>
      <c r="EFN20" s="242"/>
      <c r="EFO20" s="242"/>
      <c r="EFP20" s="242"/>
      <c r="EFQ20" s="242"/>
      <c r="EFR20" s="242"/>
      <c r="EFS20" s="242"/>
      <c r="EFT20" s="242"/>
      <c r="EFU20" s="242"/>
      <c r="EFV20" s="242"/>
      <c r="EFW20" s="242"/>
      <c r="EFX20" s="242"/>
      <c r="EFY20" s="242"/>
      <c r="EFZ20" s="242"/>
      <c r="EGA20" s="242"/>
      <c r="EGB20" s="242"/>
      <c r="EGC20" s="242"/>
      <c r="EGD20" s="242"/>
      <c r="EGE20" s="242"/>
      <c r="EGF20" s="242"/>
      <c r="EGG20" s="242"/>
      <c r="EGH20" s="242"/>
      <c r="EGI20" s="242"/>
      <c r="EGJ20" s="242"/>
      <c r="EGK20" s="242"/>
      <c r="EGL20" s="242"/>
      <c r="EGM20" s="242"/>
      <c r="EGN20" s="242"/>
      <c r="EGO20" s="242"/>
      <c r="EGP20" s="242"/>
      <c r="EGQ20" s="242"/>
      <c r="EGR20" s="242"/>
      <c r="EGS20" s="242"/>
      <c r="EGT20" s="242"/>
      <c r="EGU20" s="242"/>
      <c r="EGV20" s="242"/>
      <c r="EGW20" s="242"/>
      <c r="EGX20" s="242"/>
      <c r="EGY20" s="242"/>
      <c r="EGZ20" s="242"/>
      <c r="EHA20" s="242"/>
      <c r="EHB20" s="242"/>
      <c r="EHC20" s="242"/>
      <c r="EHD20" s="242"/>
      <c r="EHE20" s="242"/>
      <c r="EHF20" s="242"/>
      <c r="EHG20" s="242"/>
      <c r="EHH20" s="242"/>
      <c r="EHI20" s="242"/>
      <c r="EHJ20" s="242"/>
      <c r="EHK20" s="242"/>
      <c r="EHL20" s="242"/>
      <c r="EHM20" s="242"/>
      <c r="EHN20" s="242"/>
      <c r="EHO20" s="242"/>
      <c r="EHP20" s="242"/>
      <c r="EHQ20" s="242"/>
      <c r="EHR20" s="242"/>
      <c r="EHS20" s="242"/>
      <c r="EHT20" s="242"/>
      <c r="EHU20" s="242"/>
      <c r="EHV20" s="242"/>
      <c r="EHW20" s="242"/>
      <c r="EHX20" s="242"/>
      <c r="EHY20" s="242"/>
      <c r="EHZ20" s="242"/>
      <c r="EIA20" s="242"/>
      <c r="EIB20" s="242"/>
      <c r="EIC20" s="242"/>
      <c r="EID20" s="242"/>
      <c r="EIE20" s="242"/>
      <c r="EIF20" s="242"/>
      <c r="EIG20" s="242"/>
      <c r="EIH20" s="242"/>
      <c r="EII20" s="242"/>
      <c r="EIJ20" s="242"/>
      <c r="EIK20" s="242"/>
      <c r="EIL20" s="242"/>
      <c r="EIM20" s="242"/>
      <c r="EIN20" s="242"/>
      <c r="EIO20" s="242"/>
      <c r="EIP20" s="242"/>
      <c r="EIQ20" s="242"/>
      <c r="EIR20" s="242"/>
      <c r="EIS20" s="242"/>
      <c r="EIT20" s="242"/>
      <c r="EIU20" s="242"/>
      <c r="EIV20" s="242"/>
      <c r="EIW20" s="242"/>
      <c r="EIX20" s="242"/>
      <c r="EIY20" s="242"/>
      <c r="EIZ20" s="242"/>
      <c r="EJA20" s="242"/>
      <c r="EJB20" s="242"/>
      <c r="EJC20" s="242"/>
      <c r="EJD20" s="242"/>
      <c r="EJE20" s="242"/>
      <c r="EJF20" s="242"/>
      <c r="EJG20" s="242"/>
      <c r="EJH20" s="242"/>
      <c r="EJI20" s="242"/>
      <c r="EJJ20" s="242"/>
      <c r="EJK20" s="242"/>
      <c r="EJL20" s="242"/>
      <c r="EJM20" s="242"/>
      <c r="EJN20" s="242"/>
      <c r="EJO20" s="242"/>
      <c r="EJP20" s="242"/>
      <c r="EJQ20" s="242"/>
      <c r="EJR20" s="242"/>
      <c r="EJS20" s="242"/>
      <c r="EJT20" s="242"/>
      <c r="EJU20" s="242"/>
      <c r="EJV20" s="242"/>
      <c r="EJW20" s="242"/>
      <c r="EJX20" s="242"/>
      <c r="EJY20" s="242"/>
      <c r="EJZ20" s="242"/>
      <c r="EKA20" s="242"/>
      <c r="EKB20" s="242"/>
      <c r="EKC20" s="242"/>
      <c r="EKD20" s="242"/>
      <c r="EKE20" s="242"/>
      <c r="EKF20" s="242"/>
      <c r="EKG20" s="242"/>
      <c r="EKH20" s="242"/>
      <c r="EKI20" s="242"/>
      <c r="EKJ20" s="242"/>
      <c r="EKK20" s="242"/>
      <c r="EKL20" s="242"/>
      <c r="EKM20" s="242"/>
      <c r="EKN20" s="242"/>
      <c r="EKO20" s="242"/>
      <c r="EKP20" s="242"/>
      <c r="EKQ20" s="242"/>
      <c r="EKR20" s="242"/>
      <c r="EKS20" s="242"/>
      <c r="EKT20" s="242"/>
      <c r="EKU20" s="242"/>
      <c r="EKV20" s="242"/>
      <c r="EKW20" s="242"/>
      <c r="EKX20" s="242"/>
      <c r="EKY20" s="242"/>
      <c r="EKZ20" s="242"/>
      <c r="ELA20" s="242"/>
      <c r="ELB20" s="242"/>
      <c r="ELC20" s="242"/>
      <c r="ELD20" s="242"/>
      <c r="ELE20" s="242"/>
      <c r="ELF20" s="242"/>
      <c r="ELG20" s="242"/>
      <c r="ELH20" s="242"/>
      <c r="ELI20" s="242"/>
      <c r="ELJ20" s="242"/>
      <c r="ELK20" s="242"/>
      <c r="ELL20" s="242"/>
      <c r="ELM20" s="242"/>
      <c r="ELN20" s="242"/>
      <c r="ELO20" s="242"/>
      <c r="ELP20" s="242"/>
      <c r="ELQ20" s="242"/>
      <c r="ELR20" s="242"/>
      <c r="ELS20" s="242"/>
      <c r="ELT20" s="242"/>
      <c r="ELU20" s="242"/>
      <c r="ELV20" s="242"/>
      <c r="ELW20" s="242"/>
      <c r="ELX20" s="242"/>
      <c r="ELY20" s="242"/>
      <c r="ELZ20" s="242"/>
      <c r="EMA20" s="242"/>
      <c r="EMB20" s="242"/>
      <c r="EMC20" s="242"/>
      <c r="EMD20" s="242"/>
      <c r="EME20" s="242"/>
      <c r="EMF20" s="242"/>
      <c r="EMG20" s="242"/>
      <c r="EMH20" s="242"/>
      <c r="EMI20" s="242"/>
      <c r="EMJ20" s="242"/>
      <c r="EMK20" s="242"/>
      <c r="EML20" s="242"/>
      <c r="EMM20" s="242"/>
      <c r="EMN20" s="242"/>
      <c r="EMO20" s="242"/>
      <c r="EMP20" s="242"/>
      <c r="EMQ20" s="242"/>
      <c r="EMR20" s="242"/>
      <c r="EMS20" s="242"/>
      <c r="EMT20" s="242"/>
      <c r="EMU20" s="242"/>
      <c r="EMV20" s="242"/>
      <c r="EMW20" s="242"/>
      <c r="EMX20" s="242"/>
      <c r="EMY20" s="242"/>
      <c r="EMZ20" s="242"/>
      <c r="ENA20" s="242"/>
      <c r="ENB20" s="242"/>
      <c r="ENC20" s="242"/>
      <c r="END20" s="242"/>
      <c r="ENE20" s="242"/>
      <c r="ENF20" s="242"/>
      <c r="ENG20" s="242"/>
      <c r="ENH20" s="242"/>
      <c r="ENI20" s="242"/>
      <c r="ENJ20" s="242"/>
      <c r="ENK20" s="242"/>
      <c r="ENL20" s="242"/>
      <c r="ENM20" s="242"/>
      <c r="ENN20" s="242"/>
      <c r="ENO20" s="242"/>
      <c r="ENP20" s="242"/>
      <c r="ENQ20" s="242"/>
      <c r="ENR20" s="242"/>
      <c r="ENS20" s="242"/>
      <c r="ENT20" s="242"/>
      <c r="ENU20" s="242"/>
      <c r="ENV20" s="242"/>
      <c r="ENW20" s="242"/>
      <c r="ENX20" s="242"/>
      <c r="ENY20" s="242"/>
      <c r="ENZ20" s="242"/>
      <c r="EOA20" s="242"/>
      <c r="EOB20" s="242"/>
      <c r="EOC20" s="242"/>
      <c r="EOD20" s="242"/>
      <c r="EOE20" s="242"/>
      <c r="EOF20" s="242"/>
      <c r="EOG20" s="242"/>
      <c r="EOH20" s="242"/>
      <c r="EOI20" s="242"/>
      <c r="EOJ20" s="242"/>
      <c r="EOK20" s="242"/>
      <c r="EOL20" s="242"/>
      <c r="EOM20" s="242"/>
      <c r="EON20" s="242"/>
      <c r="EOO20" s="242"/>
      <c r="EOP20" s="242"/>
      <c r="EOQ20" s="242"/>
      <c r="EOR20" s="242"/>
      <c r="EOS20" s="242"/>
      <c r="EOT20" s="242"/>
      <c r="EOU20" s="242"/>
      <c r="EOV20" s="242"/>
      <c r="EOW20" s="242"/>
      <c r="EOX20" s="242"/>
      <c r="EOY20" s="242"/>
      <c r="EOZ20" s="242"/>
      <c r="EPA20" s="242"/>
      <c r="EPB20" s="242"/>
      <c r="EPC20" s="242"/>
      <c r="EPD20" s="242"/>
      <c r="EPE20" s="242"/>
      <c r="EPF20" s="242"/>
      <c r="EPG20" s="242"/>
      <c r="EPH20" s="242"/>
      <c r="EPI20" s="242"/>
      <c r="EPJ20" s="242"/>
      <c r="EPK20" s="242"/>
      <c r="EPL20" s="242"/>
      <c r="EPM20" s="242"/>
      <c r="EPN20" s="242"/>
      <c r="EPO20" s="242"/>
      <c r="EPP20" s="242"/>
      <c r="EPQ20" s="242"/>
      <c r="EPR20" s="242"/>
      <c r="EPS20" s="242"/>
      <c r="EPT20" s="242"/>
      <c r="EPU20" s="242"/>
      <c r="EPV20" s="242"/>
      <c r="EPW20" s="242"/>
      <c r="EPX20" s="242"/>
      <c r="EPY20" s="242"/>
      <c r="EPZ20" s="242"/>
      <c r="EQA20" s="242"/>
      <c r="EQB20" s="242"/>
      <c r="EQC20" s="242"/>
      <c r="EQD20" s="242"/>
      <c r="EQE20" s="242"/>
      <c r="EQF20" s="242"/>
      <c r="EQG20" s="242"/>
      <c r="EQH20" s="242"/>
      <c r="EQI20" s="242"/>
      <c r="EQJ20" s="242"/>
      <c r="EQK20" s="242"/>
      <c r="EQL20" s="242"/>
      <c r="EQM20" s="242"/>
      <c r="EQN20" s="242"/>
      <c r="EQO20" s="242"/>
      <c r="EQP20" s="242"/>
      <c r="EQQ20" s="242"/>
      <c r="EQR20" s="242"/>
      <c r="EQS20" s="242"/>
      <c r="EQT20" s="242"/>
      <c r="EQU20" s="242"/>
      <c r="EQV20" s="242"/>
      <c r="EQW20" s="242"/>
      <c r="EQX20" s="242"/>
      <c r="EQY20" s="242"/>
      <c r="EQZ20" s="242"/>
      <c r="ERA20" s="242"/>
      <c r="ERB20" s="242"/>
      <c r="ERC20" s="242"/>
      <c r="ERD20" s="242"/>
      <c r="ERE20" s="242"/>
      <c r="ERF20" s="242"/>
      <c r="ERG20" s="242"/>
      <c r="ERH20" s="242"/>
      <c r="ERI20" s="242"/>
      <c r="ERJ20" s="242"/>
      <c r="ERK20" s="242"/>
      <c r="ERL20" s="242"/>
      <c r="ERM20" s="242"/>
      <c r="ERN20" s="242"/>
      <c r="ERO20" s="242"/>
      <c r="ERP20" s="242"/>
      <c r="ERQ20" s="242"/>
      <c r="ERR20" s="242"/>
      <c r="ERS20" s="242"/>
      <c r="ERT20" s="242"/>
      <c r="ERU20" s="242"/>
      <c r="ERV20" s="242"/>
      <c r="ERW20" s="242"/>
      <c r="ERX20" s="242"/>
      <c r="ERY20" s="242"/>
      <c r="ERZ20" s="242"/>
      <c r="ESA20" s="242"/>
      <c r="ESB20" s="242"/>
      <c r="ESC20" s="242"/>
      <c r="ESD20" s="242"/>
      <c r="ESE20" s="242"/>
      <c r="ESF20" s="242"/>
      <c r="ESG20" s="242"/>
      <c r="ESH20" s="242"/>
      <c r="ESI20" s="242"/>
      <c r="ESJ20" s="242"/>
      <c r="ESK20" s="242"/>
      <c r="ESL20" s="242"/>
      <c r="ESM20" s="242"/>
      <c r="ESN20" s="242"/>
      <c r="ESO20" s="242"/>
      <c r="ESP20" s="242"/>
      <c r="ESQ20" s="242"/>
      <c r="ESR20" s="242"/>
      <c r="ESS20" s="242"/>
      <c r="EST20" s="242"/>
      <c r="ESU20" s="242"/>
      <c r="ESV20" s="242"/>
      <c r="ESW20" s="242"/>
      <c r="ESX20" s="242"/>
      <c r="ESY20" s="242"/>
      <c r="ESZ20" s="242"/>
      <c r="ETA20" s="242"/>
      <c r="ETB20" s="242"/>
      <c r="ETC20" s="242"/>
      <c r="ETD20" s="242"/>
      <c r="ETE20" s="242"/>
      <c r="ETF20" s="242"/>
      <c r="ETG20" s="242"/>
      <c r="ETH20" s="242"/>
      <c r="ETI20" s="242"/>
      <c r="ETJ20" s="242"/>
      <c r="ETK20" s="242"/>
      <c r="ETL20" s="242"/>
      <c r="ETM20" s="242"/>
      <c r="ETN20" s="242"/>
      <c r="ETO20" s="242"/>
      <c r="ETP20" s="242"/>
      <c r="ETQ20" s="242"/>
      <c r="ETR20" s="242"/>
      <c r="ETS20" s="242"/>
      <c r="ETT20" s="242"/>
      <c r="ETU20" s="242"/>
      <c r="ETV20" s="242"/>
      <c r="ETW20" s="242"/>
      <c r="ETX20" s="242"/>
      <c r="ETY20" s="242"/>
      <c r="ETZ20" s="242"/>
      <c r="EUA20" s="242"/>
      <c r="EUB20" s="242"/>
      <c r="EUC20" s="242"/>
      <c r="EUD20" s="242"/>
      <c r="EUE20" s="242"/>
      <c r="EUF20" s="242"/>
      <c r="EUG20" s="242"/>
      <c r="EUH20" s="242"/>
      <c r="EUI20" s="242"/>
      <c r="EUJ20" s="242"/>
      <c r="EUK20" s="242"/>
      <c r="EUL20" s="242"/>
      <c r="EUM20" s="242"/>
      <c r="EUN20" s="242"/>
      <c r="EUO20" s="242"/>
      <c r="EUP20" s="242"/>
      <c r="EUQ20" s="242"/>
      <c r="EUR20" s="242"/>
      <c r="EUS20" s="242"/>
      <c r="EUT20" s="242"/>
      <c r="EUU20" s="242"/>
      <c r="EUV20" s="242"/>
      <c r="EUW20" s="242"/>
      <c r="EUX20" s="242"/>
      <c r="EUY20" s="242"/>
      <c r="EUZ20" s="242"/>
      <c r="EVA20" s="242"/>
      <c r="EVB20" s="242"/>
      <c r="EVC20" s="242"/>
      <c r="EVD20" s="242"/>
      <c r="EVE20" s="242"/>
      <c r="EVF20" s="242"/>
      <c r="EVG20" s="242"/>
      <c r="EVH20" s="242"/>
      <c r="EVI20" s="242"/>
      <c r="EVJ20" s="242"/>
      <c r="EVK20" s="242"/>
      <c r="EVL20" s="242"/>
      <c r="EVM20" s="242"/>
      <c r="EVN20" s="242"/>
      <c r="EVO20" s="242"/>
      <c r="EVP20" s="242"/>
      <c r="EVQ20" s="242"/>
      <c r="EVR20" s="242"/>
      <c r="EVS20" s="242"/>
      <c r="EVT20" s="242"/>
      <c r="EVU20" s="242"/>
      <c r="EVV20" s="242"/>
      <c r="EVW20" s="242"/>
      <c r="EVX20" s="242"/>
      <c r="EVY20" s="242"/>
      <c r="EVZ20" s="242"/>
      <c r="EWA20" s="242"/>
      <c r="EWB20" s="242"/>
      <c r="EWC20" s="242"/>
      <c r="EWD20" s="242"/>
      <c r="EWE20" s="242"/>
      <c r="EWF20" s="242"/>
      <c r="EWG20" s="242"/>
      <c r="EWH20" s="242"/>
      <c r="EWI20" s="242"/>
      <c r="EWJ20" s="242"/>
      <c r="EWK20" s="242"/>
      <c r="EWL20" s="242"/>
      <c r="EWM20" s="242"/>
      <c r="EWN20" s="242"/>
      <c r="EWO20" s="242"/>
      <c r="EWP20" s="242"/>
      <c r="EWQ20" s="242"/>
      <c r="EWR20" s="242"/>
      <c r="EWS20" s="242"/>
      <c r="EWT20" s="242"/>
      <c r="EWU20" s="242"/>
      <c r="EWV20" s="242"/>
      <c r="EWW20" s="242"/>
      <c r="EWX20" s="242"/>
      <c r="EWY20" s="242"/>
      <c r="EWZ20" s="242"/>
      <c r="EXA20" s="242"/>
      <c r="EXB20" s="242"/>
      <c r="EXC20" s="242"/>
      <c r="EXD20" s="242"/>
      <c r="EXE20" s="242"/>
      <c r="EXF20" s="242"/>
      <c r="EXG20" s="242"/>
      <c r="EXH20" s="242"/>
      <c r="EXI20" s="242"/>
      <c r="EXJ20" s="242"/>
      <c r="EXK20" s="242"/>
      <c r="EXL20" s="242"/>
      <c r="EXM20" s="242"/>
      <c r="EXN20" s="242"/>
      <c r="EXO20" s="242"/>
      <c r="EXP20" s="242"/>
      <c r="EXQ20" s="242"/>
      <c r="EXR20" s="242"/>
      <c r="EXS20" s="242"/>
      <c r="EXT20" s="242"/>
      <c r="EXU20" s="242"/>
      <c r="EXV20" s="242"/>
      <c r="EXW20" s="242"/>
      <c r="EXX20" s="242"/>
      <c r="EXY20" s="242"/>
      <c r="EXZ20" s="242"/>
      <c r="EYA20" s="242"/>
      <c r="EYB20" s="242"/>
      <c r="EYC20" s="242"/>
      <c r="EYD20" s="242"/>
      <c r="EYE20" s="242"/>
      <c r="EYF20" s="242"/>
      <c r="EYG20" s="242"/>
      <c r="EYH20" s="242"/>
      <c r="EYI20" s="242"/>
      <c r="EYJ20" s="242"/>
      <c r="EYK20" s="242"/>
      <c r="EYL20" s="242"/>
      <c r="EYM20" s="242"/>
      <c r="EYN20" s="242"/>
      <c r="EYO20" s="242"/>
      <c r="EYP20" s="242"/>
      <c r="EYQ20" s="242"/>
      <c r="EYR20" s="242"/>
      <c r="EYS20" s="242"/>
      <c r="EYT20" s="242"/>
      <c r="EYU20" s="242"/>
      <c r="EYV20" s="242"/>
      <c r="EYW20" s="242"/>
      <c r="EYX20" s="242"/>
      <c r="EYY20" s="242"/>
      <c r="EYZ20" s="242"/>
      <c r="EZA20" s="242"/>
      <c r="EZB20" s="242"/>
      <c r="EZC20" s="242"/>
      <c r="EZD20" s="242"/>
      <c r="EZE20" s="242"/>
      <c r="EZF20" s="242"/>
      <c r="EZG20" s="242"/>
      <c r="EZH20" s="242"/>
      <c r="EZI20" s="242"/>
      <c r="EZJ20" s="242"/>
      <c r="EZK20" s="242"/>
      <c r="EZL20" s="242"/>
      <c r="EZM20" s="242"/>
      <c r="EZN20" s="242"/>
      <c r="EZO20" s="242"/>
      <c r="EZP20" s="242"/>
      <c r="EZQ20" s="242"/>
      <c r="EZR20" s="242"/>
      <c r="EZS20" s="242"/>
      <c r="EZT20" s="242"/>
      <c r="EZU20" s="242"/>
      <c r="EZV20" s="242"/>
      <c r="EZW20" s="242"/>
      <c r="EZX20" s="242"/>
      <c r="EZY20" s="242"/>
      <c r="EZZ20" s="242"/>
      <c r="FAA20" s="242"/>
      <c r="FAB20" s="242"/>
      <c r="FAC20" s="242"/>
      <c r="FAD20" s="242"/>
      <c r="FAE20" s="242"/>
      <c r="FAF20" s="242"/>
      <c r="FAG20" s="242"/>
      <c r="FAH20" s="242"/>
      <c r="FAI20" s="242"/>
      <c r="FAJ20" s="242"/>
      <c r="FAK20" s="242"/>
      <c r="FAL20" s="242"/>
      <c r="FAM20" s="242"/>
      <c r="FAN20" s="242"/>
      <c r="FAO20" s="242"/>
      <c r="FAP20" s="242"/>
      <c r="FAQ20" s="242"/>
      <c r="FAR20" s="242"/>
      <c r="FAS20" s="242"/>
      <c r="FAT20" s="242"/>
      <c r="FAU20" s="242"/>
      <c r="FAV20" s="242"/>
      <c r="FAW20" s="242"/>
      <c r="FAX20" s="242"/>
      <c r="FAY20" s="242"/>
      <c r="FAZ20" s="242"/>
      <c r="FBA20" s="242"/>
      <c r="FBB20" s="242"/>
      <c r="FBC20" s="242"/>
      <c r="FBD20" s="242"/>
      <c r="FBE20" s="242"/>
      <c r="FBF20" s="242"/>
      <c r="FBG20" s="242"/>
      <c r="FBH20" s="242"/>
      <c r="FBI20" s="242"/>
      <c r="FBJ20" s="242"/>
      <c r="FBK20" s="242"/>
      <c r="FBL20" s="242"/>
      <c r="FBM20" s="242"/>
      <c r="FBN20" s="242"/>
      <c r="FBO20" s="242"/>
      <c r="FBP20" s="242"/>
      <c r="FBQ20" s="242"/>
      <c r="FBR20" s="242"/>
      <c r="FBS20" s="242"/>
      <c r="FBT20" s="242"/>
      <c r="FBU20" s="242"/>
      <c r="FBV20" s="242"/>
      <c r="FBW20" s="242"/>
      <c r="FBX20" s="242"/>
      <c r="FBY20" s="242"/>
      <c r="FBZ20" s="242"/>
      <c r="FCA20" s="242"/>
      <c r="FCB20" s="242"/>
      <c r="FCC20" s="242"/>
      <c r="FCD20" s="242"/>
      <c r="FCE20" s="242"/>
      <c r="FCF20" s="242"/>
      <c r="FCG20" s="242"/>
      <c r="FCH20" s="242"/>
      <c r="FCI20" s="242"/>
      <c r="FCJ20" s="242"/>
      <c r="FCK20" s="242"/>
      <c r="FCL20" s="242"/>
      <c r="FCM20" s="242"/>
      <c r="FCN20" s="242"/>
      <c r="FCO20" s="242"/>
      <c r="FCP20" s="242"/>
      <c r="FCQ20" s="242"/>
      <c r="FCR20" s="242"/>
      <c r="FCS20" s="242"/>
      <c r="FCT20" s="242"/>
      <c r="FCU20" s="242"/>
      <c r="FCV20" s="242"/>
      <c r="FCW20" s="242"/>
      <c r="FCX20" s="242"/>
      <c r="FCY20" s="242"/>
      <c r="FCZ20" s="242"/>
      <c r="FDA20" s="242"/>
      <c r="FDB20" s="242"/>
      <c r="FDC20" s="242"/>
      <c r="FDD20" s="242"/>
      <c r="FDE20" s="242"/>
      <c r="FDF20" s="242"/>
      <c r="FDG20" s="242"/>
      <c r="FDH20" s="242"/>
      <c r="FDI20" s="242"/>
      <c r="FDJ20" s="242"/>
      <c r="FDK20" s="242"/>
      <c r="FDL20" s="242"/>
      <c r="FDM20" s="242"/>
      <c r="FDN20" s="242"/>
      <c r="FDO20" s="242"/>
      <c r="FDP20" s="242"/>
      <c r="FDQ20" s="242"/>
      <c r="FDR20" s="242"/>
      <c r="FDS20" s="242"/>
      <c r="FDT20" s="242"/>
      <c r="FDU20" s="242"/>
      <c r="FDV20" s="242"/>
      <c r="FDW20" s="242"/>
      <c r="FDX20" s="242"/>
      <c r="FDY20" s="242"/>
      <c r="FDZ20" s="242"/>
      <c r="FEA20" s="242"/>
      <c r="FEB20" s="242"/>
      <c r="FEC20" s="242"/>
      <c r="FED20" s="242"/>
      <c r="FEE20" s="242"/>
      <c r="FEF20" s="242"/>
      <c r="FEG20" s="242"/>
      <c r="FEH20" s="242"/>
      <c r="FEI20" s="242"/>
      <c r="FEJ20" s="242"/>
      <c r="FEK20" s="242"/>
      <c r="FEL20" s="242"/>
      <c r="FEM20" s="242"/>
      <c r="FEN20" s="242"/>
      <c r="FEO20" s="242"/>
      <c r="FEP20" s="242"/>
      <c r="FEQ20" s="242"/>
      <c r="FER20" s="242"/>
      <c r="FES20" s="242"/>
      <c r="FET20" s="242"/>
      <c r="FEU20" s="242"/>
      <c r="FEV20" s="242"/>
      <c r="FEW20" s="242"/>
      <c r="FEX20" s="242"/>
      <c r="FEY20" s="242"/>
      <c r="FEZ20" s="242"/>
      <c r="FFA20" s="242"/>
      <c r="FFB20" s="242"/>
      <c r="FFC20" s="242"/>
      <c r="FFD20" s="242"/>
      <c r="FFE20" s="242"/>
      <c r="FFF20" s="242"/>
      <c r="FFG20" s="242"/>
      <c r="FFH20" s="242"/>
      <c r="FFI20" s="242"/>
      <c r="FFJ20" s="242"/>
      <c r="FFK20" s="242"/>
      <c r="FFL20" s="242"/>
      <c r="FFM20" s="242"/>
      <c r="FFN20" s="242"/>
      <c r="FFO20" s="242"/>
      <c r="FFP20" s="242"/>
      <c r="FFQ20" s="242"/>
      <c r="FFR20" s="242"/>
      <c r="FFS20" s="242"/>
      <c r="FFT20" s="242"/>
      <c r="FFU20" s="242"/>
      <c r="FFV20" s="242"/>
      <c r="FFW20" s="242"/>
      <c r="FFX20" s="242"/>
      <c r="FFY20" s="242"/>
      <c r="FFZ20" s="242"/>
      <c r="FGA20" s="242"/>
      <c r="FGB20" s="242"/>
      <c r="FGC20" s="242"/>
      <c r="FGD20" s="242"/>
      <c r="FGE20" s="242"/>
      <c r="FGF20" s="242"/>
      <c r="FGG20" s="242"/>
      <c r="FGH20" s="242"/>
      <c r="FGI20" s="242"/>
      <c r="FGJ20" s="242"/>
      <c r="FGK20" s="242"/>
      <c r="FGL20" s="242"/>
      <c r="FGM20" s="242"/>
      <c r="FGN20" s="242"/>
      <c r="FGO20" s="242"/>
      <c r="FGP20" s="242"/>
      <c r="FGQ20" s="242"/>
      <c r="FGR20" s="242"/>
      <c r="FGS20" s="242"/>
      <c r="FGT20" s="242"/>
      <c r="FGU20" s="242"/>
      <c r="FGV20" s="242"/>
      <c r="FGW20" s="242"/>
      <c r="FGX20" s="242"/>
      <c r="FGY20" s="242"/>
      <c r="FGZ20" s="242"/>
      <c r="FHA20" s="242"/>
      <c r="FHB20" s="242"/>
      <c r="FHC20" s="242"/>
      <c r="FHD20" s="242"/>
      <c r="FHE20" s="242"/>
      <c r="FHF20" s="242"/>
      <c r="FHG20" s="242"/>
      <c r="FHH20" s="242"/>
      <c r="FHI20" s="242"/>
      <c r="FHJ20" s="242"/>
      <c r="FHK20" s="242"/>
      <c r="FHL20" s="242"/>
      <c r="FHM20" s="242"/>
      <c r="FHN20" s="242"/>
      <c r="FHO20" s="242"/>
      <c r="FHP20" s="242"/>
      <c r="FHQ20" s="242"/>
      <c r="FHR20" s="242"/>
      <c r="FHS20" s="242"/>
      <c r="FHT20" s="242"/>
      <c r="FHU20" s="242"/>
      <c r="FHV20" s="242"/>
      <c r="FHW20" s="242"/>
      <c r="FHX20" s="242"/>
      <c r="FHY20" s="242"/>
      <c r="FHZ20" s="242"/>
      <c r="FIA20" s="242"/>
      <c r="FIB20" s="242"/>
      <c r="FIC20" s="242"/>
      <c r="FID20" s="242"/>
      <c r="FIE20" s="242"/>
      <c r="FIF20" s="242"/>
      <c r="FIG20" s="242"/>
      <c r="FIH20" s="242"/>
      <c r="FII20" s="242"/>
      <c r="FIJ20" s="242"/>
      <c r="FIK20" s="242"/>
      <c r="FIL20" s="242"/>
      <c r="FIM20" s="242"/>
      <c r="FIN20" s="242"/>
      <c r="FIO20" s="242"/>
      <c r="FIP20" s="242"/>
      <c r="FIQ20" s="242"/>
      <c r="FIR20" s="242"/>
      <c r="FIS20" s="242"/>
      <c r="FIT20" s="242"/>
      <c r="FIU20" s="242"/>
      <c r="FIV20" s="242"/>
      <c r="FIW20" s="242"/>
      <c r="FIX20" s="242"/>
      <c r="FIY20" s="242"/>
      <c r="FIZ20" s="242"/>
      <c r="FJA20" s="242"/>
      <c r="FJB20" s="242"/>
      <c r="FJC20" s="242"/>
      <c r="FJD20" s="242"/>
      <c r="FJE20" s="242"/>
      <c r="FJF20" s="242"/>
      <c r="FJG20" s="242"/>
      <c r="FJH20" s="242"/>
      <c r="FJI20" s="242"/>
      <c r="FJJ20" s="242"/>
      <c r="FJK20" s="242"/>
      <c r="FJL20" s="242"/>
      <c r="FJM20" s="242"/>
      <c r="FJN20" s="242"/>
      <c r="FJO20" s="242"/>
      <c r="FJP20" s="242"/>
      <c r="FJQ20" s="242"/>
      <c r="FJR20" s="242"/>
      <c r="FJS20" s="242"/>
      <c r="FJT20" s="242"/>
      <c r="FJU20" s="242"/>
      <c r="FJV20" s="242"/>
      <c r="FJW20" s="242"/>
      <c r="FJX20" s="242"/>
      <c r="FJY20" s="242"/>
      <c r="FJZ20" s="242"/>
      <c r="FKA20" s="242"/>
      <c r="FKB20" s="242"/>
      <c r="FKC20" s="242"/>
      <c r="FKD20" s="242"/>
      <c r="FKE20" s="242"/>
      <c r="FKF20" s="242"/>
      <c r="FKG20" s="242"/>
      <c r="FKH20" s="242"/>
      <c r="FKI20" s="242"/>
      <c r="FKJ20" s="242"/>
      <c r="FKK20" s="242"/>
      <c r="FKL20" s="242"/>
      <c r="FKM20" s="242"/>
      <c r="FKN20" s="242"/>
      <c r="FKO20" s="242"/>
      <c r="FKP20" s="242"/>
      <c r="FKQ20" s="242"/>
      <c r="FKR20" s="242"/>
      <c r="FKS20" s="242"/>
      <c r="FKT20" s="242"/>
      <c r="FKU20" s="242"/>
      <c r="FKV20" s="242"/>
      <c r="FKW20" s="242"/>
      <c r="FKX20" s="242"/>
      <c r="FKY20" s="242"/>
      <c r="FKZ20" s="242"/>
      <c r="FLA20" s="242"/>
      <c r="FLB20" s="242"/>
      <c r="FLC20" s="242"/>
      <c r="FLD20" s="242"/>
      <c r="FLE20" s="242"/>
      <c r="FLF20" s="242"/>
      <c r="FLG20" s="242"/>
      <c r="FLH20" s="242"/>
      <c r="FLI20" s="242"/>
      <c r="FLJ20" s="242"/>
      <c r="FLK20" s="242"/>
      <c r="FLL20" s="242"/>
      <c r="FLM20" s="242"/>
      <c r="FLN20" s="242"/>
      <c r="FLO20" s="242"/>
      <c r="FLP20" s="242"/>
      <c r="FLQ20" s="242"/>
      <c r="FLR20" s="242"/>
      <c r="FLS20" s="242"/>
      <c r="FLT20" s="242"/>
      <c r="FLU20" s="242"/>
      <c r="FLV20" s="242"/>
      <c r="FLW20" s="242"/>
      <c r="FLX20" s="242"/>
      <c r="FLY20" s="242"/>
      <c r="FLZ20" s="242"/>
      <c r="FMA20" s="242"/>
      <c r="FMB20" s="242"/>
      <c r="FMC20" s="242"/>
      <c r="FMD20" s="242"/>
      <c r="FME20" s="242"/>
      <c r="FMF20" s="242"/>
      <c r="FMG20" s="242"/>
      <c r="FMH20" s="242"/>
      <c r="FMI20" s="242"/>
      <c r="FMJ20" s="242"/>
      <c r="FMK20" s="242"/>
      <c r="FML20" s="242"/>
      <c r="FMM20" s="242"/>
      <c r="FMN20" s="242"/>
      <c r="FMO20" s="242"/>
      <c r="FMP20" s="242"/>
      <c r="FMQ20" s="242"/>
      <c r="FMR20" s="242"/>
      <c r="FMS20" s="242"/>
      <c r="FMT20" s="242"/>
      <c r="FMU20" s="242"/>
      <c r="FMV20" s="242"/>
      <c r="FMW20" s="242"/>
      <c r="FMX20" s="242"/>
      <c r="FMY20" s="242"/>
      <c r="FMZ20" s="242"/>
      <c r="FNA20" s="242"/>
      <c r="FNB20" s="242"/>
      <c r="FNC20" s="242"/>
      <c r="FND20" s="242"/>
      <c r="FNE20" s="242"/>
      <c r="FNF20" s="242"/>
      <c r="FNG20" s="242"/>
      <c r="FNH20" s="242"/>
      <c r="FNI20" s="242"/>
      <c r="FNJ20" s="242"/>
      <c r="FNK20" s="242"/>
      <c r="FNL20" s="242"/>
      <c r="FNM20" s="242"/>
      <c r="FNN20" s="242"/>
      <c r="FNO20" s="242"/>
      <c r="FNP20" s="242"/>
      <c r="FNQ20" s="242"/>
      <c r="FNR20" s="242"/>
      <c r="FNS20" s="242"/>
      <c r="FNT20" s="242"/>
      <c r="FNU20" s="242"/>
      <c r="FNV20" s="242"/>
      <c r="FNW20" s="242"/>
      <c r="FNX20" s="242"/>
      <c r="FNY20" s="242"/>
      <c r="FNZ20" s="242"/>
      <c r="FOA20" s="242"/>
      <c r="FOB20" s="242"/>
      <c r="FOC20" s="242"/>
      <c r="FOD20" s="242"/>
      <c r="FOE20" s="242"/>
      <c r="FOF20" s="242"/>
      <c r="FOG20" s="242"/>
      <c r="FOH20" s="242"/>
      <c r="FOI20" s="242"/>
      <c r="FOJ20" s="242"/>
      <c r="FOK20" s="242"/>
      <c r="FOL20" s="242"/>
      <c r="FOM20" s="242"/>
      <c r="FON20" s="242"/>
      <c r="FOO20" s="242"/>
      <c r="FOP20" s="242"/>
      <c r="FOQ20" s="242"/>
      <c r="FOR20" s="242"/>
      <c r="FOS20" s="242"/>
      <c r="FOT20" s="242"/>
      <c r="FOU20" s="242"/>
      <c r="FOV20" s="242"/>
      <c r="FOW20" s="242"/>
      <c r="FOX20" s="242"/>
      <c r="FOY20" s="242"/>
      <c r="FOZ20" s="242"/>
      <c r="FPA20" s="242"/>
      <c r="FPB20" s="242"/>
      <c r="FPC20" s="242"/>
      <c r="FPD20" s="242"/>
      <c r="FPE20" s="242"/>
      <c r="FPF20" s="242"/>
      <c r="FPG20" s="242"/>
      <c r="FPH20" s="242"/>
      <c r="FPI20" s="242"/>
      <c r="FPJ20" s="242"/>
      <c r="FPK20" s="242"/>
      <c r="FPL20" s="242"/>
      <c r="FPM20" s="242"/>
      <c r="FPN20" s="242"/>
      <c r="FPO20" s="242"/>
      <c r="FPP20" s="242"/>
      <c r="FPQ20" s="242"/>
      <c r="FPR20" s="242"/>
      <c r="FPS20" s="242"/>
      <c r="FPT20" s="242"/>
      <c r="FPU20" s="242"/>
      <c r="FPV20" s="242"/>
      <c r="FPW20" s="242"/>
      <c r="FPX20" s="242"/>
      <c r="FPY20" s="242"/>
      <c r="FPZ20" s="242"/>
      <c r="FQA20" s="242"/>
      <c r="FQB20" s="242"/>
      <c r="FQC20" s="242"/>
      <c r="FQD20" s="242"/>
      <c r="FQE20" s="242"/>
      <c r="FQF20" s="242"/>
      <c r="FQG20" s="242"/>
      <c r="FQH20" s="242"/>
      <c r="FQI20" s="242"/>
      <c r="FQJ20" s="242"/>
      <c r="FQK20" s="242"/>
      <c r="FQL20" s="242"/>
      <c r="FQM20" s="242"/>
      <c r="FQN20" s="242"/>
      <c r="FQO20" s="242"/>
      <c r="FQP20" s="242"/>
      <c r="FQQ20" s="242"/>
      <c r="FQR20" s="242"/>
      <c r="FQS20" s="242"/>
      <c r="FQT20" s="242"/>
      <c r="FQU20" s="242"/>
      <c r="FQV20" s="242"/>
      <c r="FQW20" s="242"/>
      <c r="FQX20" s="242"/>
      <c r="FQY20" s="242"/>
      <c r="FQZ20" s="242"/>
      <c r="FRA20" s="242"/>
      <c r="FRB20" s="242"/>
      <c r="FRC20" s="242"/>
      <c r="FRD20" s="242"/>
      <c r="FRE20" s="242"/>
      <c r="FRF20" s="242"/>
      <c r="FRG20" s="242"/>
      <c r="FRH20" s="242"/>
      <c r="FRI20" s="242"/>
      <c r="FRJ20" s="242"/>
      <c r="FRK20" s="242"/>
      <c r="FRL20" s="242"/>
      <c r="FRM20" s="242"/>
      <c r="FRN20" s="242"/>
      <c r="FRO20" s="242"/>
      <c r="FRP20" s="242"/>
      <c r="FRQ20" s="242"/>
      <c r="FRR20" s="242"/>
      <c r="FRS20" s="242"/>
      <c r="FRT20" s="242"/>
      <c r="FRU20" s="242"/>
      <c r="FRV20" s="242"/>
      <c r="FRW20" s="242"/>
      <c r="FRX20" s="242"/>
      <c r="FRY20" s="242"/>
      <c r="FRZ20" s="242"/>
      <c r="FSA20" s="242"/>
      <c r="FSB20" s="242"/>
      <c r="FSC20" s="242"/>
      <c r="FSD20" s="242"/>
      <c r="FSE20" s="242"/>
      <c r="FSF20" s="242"/>
      <c r="FSG20" s="242"/>
      <c r="FSH20" s="242"/>
      <c r="FSI20" s="242"/>
      <c r="FSJ20" s="242"/>
      <c r="FSK20" s="242"/>
      <c r="FSL20" s="242"/>
      <c r="FSM20" s="242"/>
      <c r="FSN20" s="242"/>
      <c r="FSO20" s="242"/>
      <c r="FSP20" s="242"/>
      <c r="FSQ20" s="242"/>
      <c r="FSR20" s="242"/>
      <c r="FSS20" s="242"/>
      <c r="FST20" s="242"/>
      <c r="FSU20" s="242"/>
      <c r="FSV20" s="242"/>
      <c r="FSW20" s="242"/>
      <c r="FSX20" s="242"/>
      <c r="FSY20" s="242"/>
      <c r="FSZ20" s="242"/>
      <c r="FTA20" s="242"/>
      <c r="FTB20" s="242"/>
      <c r="FTC20" s="242"/>
      <c r="FTD20" s="242"/>
      <c r="FTE20" s="242"/>
      <c r="FTF20" s="242"/>
      <c r="FTG20" s="242"/>
      <c r="FTH20" s="242"/>
      <c r="FTI20" s="242"/>
      <c r="FTJ20" s="242"/>
      <c r="FTK20" s="242"/>
      <c r="FTL20" s="242"/>
      <c r="FTM20" s="242"/>
      <c r="FTN20" s="242"/>
      <c r="FTO20" s="242"/>
      <c r="FTP20" s="242"/>
      <c r="FTQ20" s="242"/>
      <c r="FTR20" s="242"/>
      <c r="FTS20" s="242"/>
      <c r="FTT20" s="242"/>
      <c r="FTU20" s="242"/>
      <c r="FTV20" s="242"/>
      <c r="FTW20" s="242"/>
      <c r="FTX20" s="242"/>
      <c r="FTY20" s="242"/>
      <c r="FTZ20" s="242"/>
      <c r="FUA20" s="242"/>
      <c r="FUB20" s="242"/>
      <c r="FUC20" s="242"/>
      <c r="FUD20" s="242"/>
      <c r="FUE20" s="242"/>
      <c r="FUF20" s="242"/>
      <c r="FUG20" s="242"/>
      <c r="FUH20" s="242"/>
      <c r="FUI20" s="242"/>
      <c r="FUJ20" s="242"/>
      <c r="FUK20" s="242"/>
      <c r="FUL20" s="242"/>
      <c r="FUM20" s="242"/>
      <c r="FUN20" s="242"/>
      <c r="FUO20" s="242"/>
      <c r="FUP20" s="242"/>
      <c r="FUQ20" s="242"/>
      <c r="FUR20" s="242"/>
      <c r="FUS20" s="242"/>
      <c r="FUT20" s="242"/>
      <c r="FUU20" s="242"/>
      <c r="FUV20" s="242"/>
      <c r="FUW20" s="242"/>
      <c r="FUX20" s="242"/>
      <c r="FUY20" s="242"/>
      <c r="FUZ20" s="242"/>
      <c r="FVA20" s="242"/>
      <c r="FVB20" s="242"/>
      <c r="FVC20" s="242"/>
      <c r="FVD20" s="242"/>
      <c r="FVE20" s="242"/>
      <c r="FVF20" s="242"/>
      <c r="FVG20" s="242"/>
      <c r="FVH20" s="242"/>
      <c r="FVI20" s="242"/>
      <c r="FVJ20" s="242"/>
      <c r="FVK20" s="242"/>
      <c r="FVL20" s="242"/>
      <c r="FVM20" s="242"/>
      <c r="FVN20" s="242"/>
      <c r="FVO20" s="242"/>
      <c r="FVP20" s="242"/>
      <c r="FVQ20" s="242"/>
      <c r="FVR20" s="242"/>
      <c r="FVS20" s="242"/>
      <c r="FVT20" s="242"/>
      <c r="FVU20" s="242"/>
      <c r="FVV20" s="242"/>
      <c r="FVW20" s="242"/>
      <c r="FVX20" s="242"/>
      <c r="FVY20" s="242"/>
      <c r="FVZ20" s="242"/>
      <c r="FWA20" s="242"/>
      <c r="FWB20" s="242"/>
      <c r="FWC20" s="242"/>
      <c r="FWD20" s="242"/>
      <c r="FWE20" s="242"/>
      <c r="FWF20" s="242"/>
      <c r="FWG20" s="242"/>
      <c r="FWH20" s="242"/>
      <c r="FWI20" s="242"/>
      <c r="FWJ20" s="242"/>
      <c r="FWK20" s="242"/>
      <c r="FWL20" s="242"/>
      <c r="FWM20" s="242"/>
      <c r="FWN20" s="242"/>
      <c r="FWO20" s="242"/>
      <c r="FWP20" s="242"/>
      <c r="FWQ20" s="242"/>
      <c r="FWR20" s="242"/>
      <c r="FWS20" s="242"/>
      <c r="FWT20" s="242"/>
      <c r="FWU20" s="242"/>
      <c r="FWV20" s="242"/>
      <c r="FWW20" s="242"/>
      <c r="FWX20" s="242"/>
      <c r="FWY20" s="242"/>
      <c r="FWZ20" s="242"/>
      <c r="FXA20" s="242"/>
      <c r="FXB20" s="242"/>
      <c r="FXC20" s="242"/>
      <c r="FXD20" s="242"/>
      <c r="FXE20" s="242"/>
      <c r="FXF20" s="242"/>
      <c r="FXG20" s="242"/>
      <c r="FXH20" s="242"/>
      <c r="FXI20" s="242"/>
      <c r="FXJ20" s="242"/>
      <c r="FXK20" s="242"/>
      <c r="FXL20" s="242"/>
      <c r="FXM20" s="242"/>
      <c r="FXN20" s="242"/>
      <c r="FXO20" s="242"/>
      <c r="FXP20" s="242"/>
      <c r="FXQ20" s="242"/>
      <c r="FXR20" s="242"/>
      <c r="FXS20" s="242"/>
      <c r="FXT20" s="242"/>
      <c r="FXU20" s="242"/>
      <c r="FXV20" s="242"/>
      <c r="FXW20" s="242"/>
      <c r="FXX20" s="242"/>
      <c r="FXY20" s="242"/>
      <c r="FXZ20" s="242"/>
      <c r="FYA20" s="242"/>
      <c r="FYB20" s="242"/>
      <c r="FYC20" s="242"/>
      <c r="FYD20" s="242"/>
      <c r="FYE20" s="242"/>
      <c r="FYF20" s="242"/>
      <c r="FYG20" s="242"/>
      <c r="FYH20" s="242"/>
      <c r="FYI20" s="242"/>
      <c r="FYJ20" s="242"/>
      <c r="FYK20" s="242"/>
      <c r="FYL20" s="242"/>
      <c r="FYM20" s="242"/>
      <c r="FYN20" s="242"/>
      <c r="FYO20" s="242"/>
      <c r="FYP20" s="242"/>
      <c r="FYQ20" s="242"/>
      <c r="FYR20" s="242"/>
      <c r="FYS20" s="242"/>
      <c r="FYT20" s="242"/>
      <c r="FYU20" s="242"/>
      <c r="FYV20" s="242"/>
      <c r="FYW20" s="242"/>
      <c r="FYX20" s="242"/>
      <c r="FYY20" s="242"/>
      <c r="FYZ20" s="242"/>
      <c r="FZA20" s="242"/>
      <c r="FZB20" s="242"/>
      <c r="FZC20" s="242"/>
      <c r="FZD20" s="242"/>
      <c r="FZE20" s="242"/>
      <c r="FZF20" s="242"/>
      <c r="FZG20" s="242"/>
      <c r="FZH20" s="242"/>
      <c r="FZI20" s="242"/>
      <c r="FZJ20" s="242"/>
      <c r="FZK20" s="242"/>
      <c r="FZL20" s="242"/>
      <c r="FZM20" s="242"/>
      <c r="FZN20" s="242"/>
      <c r="FZO20" s="242"/>
      <c r="FZP20" s="242"/>
      <c r="FZQ20" s="242"/>
      <c r="FZR20" s="242"/>
      <c r="FZS20" s="242"/>
      <c r="FZT20" s="242"/>
      <c r="FZU20" s="242"/>
      <c r="FZV20" s="242"/>
      <c r="FZW20" s="242"/>
      <c r="FZX20" s="242"/>
      <c r="FZY20" s="242"/>
      <c r="FZZ20" s="242"/>
      <c r="GAA20" s="242"/>
      <c r="GAB20" s="242"/>
      <c r="GAC20" s="242"/>
      <c r="GAD20" s="242"/>
      <c r="GAE20" s="242"/>
      <c r="GAF20" s="242"/>
      <c r="GAG20" s="242"/>
      <c r="GAH20" s="242"/>
      <c r="GAI20" s="242"/>
      <c r="GAJ20" s="242"/>
      <c r="GAK20" s="242"/>
      <c r="GAL20" s="242"/>
      <c r="GAM20" s="242"/>
      <c r="GAN20" s="242"/>
      <c r="GAO20" s="242"/>
      <c r="GAP20" s="242"/>
      <c r="GAQ20" s="242"/>
      <c r="GAR20" s="242"/>
      <c r="GAS20" s="242"/>
      <c r="GAT20" s="242"/>
      <c r="GAU20" s="242"/>
      <c r="GAV20" s="242"/>
      <c r="GAW20" s="242"/>
      <c r="GAX20" s="242"/>
      <c r="GAY20" s="242"/>
      <c r="GAZ20" s="242"/>
      <c r="GBA20" s="242"/>
      <c r="GBB20" s="242"/>
      <c r="GBC20" s="242"/>
      <c r="GBD20" s="242"/>
      <c r="GBE20" s="242"/>
      <c r="GBF20" s="242"/>
      <c r="GBG20" s="242"/>
      <c r="GBH20" s="242"/>
      <c r="GBI20" s="242"/>
      <c r="GBJ20" s="242"/>
      <c r="GBK20" s="242"/>
      <c r="GBL20" s="242"/>
      <c r="GBM20" s="242"/>
      <c r="GBN20" s="242"/>
      <c r="GBO20" s="242"/>
      <c r="GBP20" s="242"/>
      <c r="GBQ20" s="242"/>
      <c r="GBR20" s="242"/>
      <c r="GBS20" s="242"/>
      <c r="GBT20" s="242"/>
      <c r="GBU20" s="242"/>
      <c r="GBV20" s="242"/>
      <c r="GBW20" s="242"/>
      <c r="GBX20" s="242"/>
      <c r="GBY20" s="242"/>
      <c r="GBZ20" s="242"/>
      <c r="GCA20" s="242"/>
      <c r="GCB20" s="242"/>
      <c r="GCC20" s="242"/>
      <c r="GCD20" s="242"/>
      <c r="GCE20" s="242"/>
      <c r="GCF20" s="242"/>
      <c r="GCG20" s="242"/>
      <c r="GCH20" s="242"/>
      <c r="GCI20" s="242"/>
      <c r="GCJ20" s="242"/>
      <c r="GCK20" s="242"/>
      <c r="GCL20" s="242"/>
      <c r="GCM20" s="242"/>
      <c r="GCN20" s="242"/>
      <c r="GCO20" s="242"/>
      <c r="GCP20" s="242"/>
      <c r="GCQ20" s="242"/>
      <c r="GCR20" s="242"/>
      <c r="GCS20" s="242"/>
      <c r="GCT20" s="242"/>
      <c r="GCU20" s="242"/>
      <c r="GCV20" s="242"/>
      <c r="GCW20" s="242"/>
      <c r="GCX20" s="242"/>
      <c r="GCY20" s="242"/>
      <c r="GCZ20" s="242"/>
      <c r="GDA20" s="242"/>
      <c r="GDB20" s="242"/>
      <c r="GDC20" s="242"/>
      <c r="GDD20" s="242"/>
      <c r="GDE20" s="242"/>
      <c r="GDF20" s="242"/>
      <c r="GDG20" s="242"/>
      <c r="GDH20" s="242"/>
      <c r="GDI20" s="242"/>
      <c r="GDJ20" s="242"/>
      <c r="GDK20" s="242"/>
      <c r="GDL20" s="242"/>
      <c r="GDM20" s="242"/>
      <c r="GDN20" s="242"/>
      <c r="GDO20" s="242"/>
      <c r="GDP20" s="242"/>
      <c r="GDQ20" s="242"/>
      <c r="GDR20" s="242"/>
      <c r="GDS20" s="242"/>
      <c r="GDT20" s="242"/>
      <c r="GDU20" s="242"/>
      <c r="GDV20" s="242"/>
      <c r="GDW20" s="242"/>
      <c r="GDX20" s="242"/>
      <c r="GDY20" s="242"/>
      <c r="GDZ20" s="242"/>
      <c r="GEA20" s="242"/>
      <c r="GEB20" s="242"/>
      <c r="GEC20" s="242"/>
      <c r="GED20" s="242"/>
      <c r="GEE20" s="242"/>
      <c r="GEF20" s="242"/>
      <c r="GEG20" s="242"/>
      <c r="GEH20" s="242"/>
      <c r="GEI20" s="242"/>
      <c r="GEJ20" s="242"/>
      <c r="GEK20" s="242"/>
      <c r="GEL20" s="242"/>
      <c r="GEM20" s="242"/>
      <c r="GEN20" s="242"/>
      <c r="GEO20" s="242"/>
      <c r="GEP20" s="242"/>
      <c r="GEQ20" s="242"/>
      <c r="GER20" s="242"/>
      <c r="GES20" s="242"/>
      <c r="GET20" s="242"/>
      <c r="GEU20" s="242"/>
      <c r="GEV20" s="242"/>
      <c r="GEW20" s="242"/>
      <c r="GEX20" s="242"/>
      <c r="GEY20" s="242"/>
      <c r="GEZ20" s="242"/>
      <c r="GFA20" s="242"/>
      <c r="GFB20" s="242"/>
      <c r="GFC20" s="242"/>
      <c r="GFD20" s="242"/>
      <c r="GFE20" s="242"/>
      <c r="GFF20" s="242"/>
      <c r="GFG20" s="242"/>
      <c r="GFH20" s="242"/>
      <c r="GFI20" s="242"/>
      <c r="GFJ20" s="242"/>
      <c r="GFK20" s="242"/>
      <c r="GFL20" s="242"/>
      <c r="GFM20" s="242"/>
      <c r="GFN20" s="242"/>
      <c r="GFO20" s="242"/>
      <c r="GFP20" s="242"/>
      <c r="GFQ20" s="242"/>
      <c r="GFR20" s="242"/>
      <c r="GFS20" s="242"/>
      <c r="GFT20" s="242"/>
      <c r="GFU20" s="242"/>
      <c r="GFV20" s="242"/>
      <c r="GFW20" s="242"/>
      <c r="GFX20" s="242"/>
      <c r="GFY20" s="242"/>
      <c r="GFZ20" s="242"/>
      <c r="GGA20" s="242"/>
      <c r="GGB20" s="242"/>
      <c r="GGC20" s="242"/>
      <c r="GGD20" s="242"/>
      <c r="GGE20" s="242"/>
      <c r="GGF20" s="242"/>
      <c r="GGG20" s="242"/>
      <c r="GGH20" s="242"/>
      <c r="GGI20" s="242"/>
      <c r="GGJ20" s="242"/>
      <c r="GGK20" s="242"/>
      <c r="GGL20" s="242"/>
      <c r="GGM20" s="242"/>
      <c r="GGN20" s="242"/>
      <c r="GGO20" s="242"/>
      <c r="GGP20" s="242"/>
      <c r="GGQ20" s="242"/>
      <c r="GGR20" s="242"/>
      <c r="GGS20" s="242"/>
      <c r="GGT20" s="242"/>
      <c r="GGU20" s="242"/>
      <c r="GGV20" s="242"/>
      <c r="GGW20" s="242"/>
      <c r="GGX20" s="242"/>
      <c r="GGY20" s="242"/>
      <c r="GGZ20" s="242"/>
      <c r="GHA20" s="242"/>
      <c r="GHB20" s="242"/>
      <c r="GHC20" s="242"/>
      <c r="GHD20" s="242"/>
      <c r="GHE20" s="242"/>
      <c r="GHF20" s="242"/>
      <c r="GHG20" s="242"/>
      <c r="GHH20" s="242"/>
      <c r="GHI20" s="242"/>
      <c r="GHJ20" s="242"/>
      <c r="GHK20" s="242"/>
      <c r="GHL20" s="242"/>
      <c r="GHM20" s="242"/>
      <c r="GHN20" s="242"/>
      <c r="GHO20" s="242"/>
      <c r="GHP20" s="242"/>
      <c r="GHQ20" s="242"/>
      <c r="GHR20" s="242"/>
      <c r="GHS20" s="242"/>
      <c r="GHT20" s="242"/>
      <c r="GHU20" s="242"/>
      <c r="GHV20" s="242"/>
      <c r="GHW20" s="242"/>
      <c r="GHX20" s="242"/>
      <c r="GHY20" s="242"/>
      <c r="GHZ20" s="242"/>
      <c r="GIA20" s="242"/>
      <c r="GIB20" s="242"/>
      <c r="GIC20" s="242"/>
      <c r="GID20" s="242"/>
      <c r="GIE20" s="242"/>
      <c r="GIF20" s="242"/>
      <c r="GIG20" s="242"/>
      <c r="GIH20" s="242"/>
      <c r="GII20" s="242"/>
      <c r="GIJ20" s="242"/>
      <c r="GIK20" s="242"/>
      <c r="GIL20" s="242"/>
      <c r="GIM20" s="242"/>
      <c r="GIN20" s="242"/>
      <c r="GIO20" s="242"/>
      <c r="GIP20" s="242"/>
      <c r="GIQ20" s="242"/>
      <c r="GIR20" s="242"/>
      <c r="GIS20" s="242"/>
      <c r="GIT20" s="242"/>
      <c r="GIU20" s="242"/>
      <c r="GIV20" s="242"/>
      <c r="GIW20" s="242"/>
      <c r="GIX20" s="242"/>
      <c r="GIY20" s="242"/>
      <c r="GIZ20" s="242"/>
      <c r="GJA20" s="242"/>
      <c r="GJB20" s="242"/>
      <c r="GJC20" s="242"/>
      <c r="GJD20" s="242"/>
      <c r="GJE20" s="242"/>
      <c r="GJF20" s="242"/>
      <c r="GJG20" s="242"/>
      <c r="GJH20" s="242"/>
      <c r="GJI20" s="242"/>
      <c r="GJJ20" s="242"/>
      <c r="GJK20" s="242"/>
      <c r="GJL20" s="242"/>
      <c r="GJM20" s="242"/>
      <c r="GJN20" s="242"/>
      <c r="GJO20" s="242"/>
      <c r="GJP20" s="242"/>
      <c r="GJQ20" s="242"/>
      <c r="GJR20" s="242"/>
      <c r="GJS20" s="242"/>
      <c r="GJT20" s="242"/>
      <c r="GJU20" s="242"/>
      <c r="GJV20" s="242"/>
      <c r="GJW20" s="242"/>
      <c r="GJX20" s="242"/>
      <c r="GJY20" s="242"/>
      <c r="GJZ20" s="242"/>
      <c r="GKA20" s="242"/>
      <c r="GKB20" s="242"/>
      <c r="GKC20" s="242"/>
      <c r="GKD20" s="242"/>
      <c r="GKE20" s="242"/>
      <c r="GKF20" s="242"/>
      <c r="GKG20" s="242"/>
      <c r="GKH20" s="242"/>
      <c r="GKI20" s="242"/>
      <c r="GKJ20" s="242"/>
      <c r="GKK20" s="242"/>
      <c r="GKL20" s="242"/>
      <c r="GKM20" s="242"/>
      <c r="GKN20" s="242"/>
      <c r="GKO20" s="242"/>
      <c r="GKP20" s="242"/>
      <c r="GKQ20" s="242"/>
      <c r="GKR20" s="242"/>
      <c r="GKS20" s="242"/>
      <c r="GKT20" s="242"/>
      <c r="GKU20" s="242"/>
      <c r="GKV20" s="242"/>
      <c r="GKW20" s="242"/>
      <c r="GKX20" s="242"/>
      <c r="GKY20" s="242"/>
      <c r="GKZ20" s="242"/>
      <c r="GLA20" s="242"/>
      <c r="GLB20" s="242"/>
      <c r="GLC20" s="242"/>
      <c r="GLD20" s="242"/>
      <c r="GLE20" s="242"/>
      <c r="GLF20" s="242"/>
      <c r="GLG20" s="242"/>
      <c r="GLH20" s="242"/>
      <c r="GLI20" s="242"/>
      <c r="GLJ20" s="242"/>
      <c r="GLK20" s="242"/>
      <c r="GLL20" s="242"/>
      <c r="GLM20" s="242"/>
      <c r="GLN20" s="242"/>
      <c r="GLO20" s="242"/>
      <c r="GLP20" s="242"/>
      <c r="GLQ20" s="242"/>
      <c r="GLR20" s="242"/>
      <c r="GLS20" s="242"/>
      <c r="GLT20" s="242"/>
      <c r="GLU20" s="242"/>
      <c r="GLV20" s="242"/>
      <c r="GLW20" s="242"/>
      <c r="GLX20" s="242"/>
      <c r="GLY20" s="242"/>
      <c r="GLZ20" s="242"/>
      <c r="GMA20" s="242"/>
      <c r="GMB20" s="242"/>
      <c r="GMC20" s="242"/>
      <c r="GMD20" s="242"/>
      <c r="GME20" s="242"/>
      <c r="GMF20" s="242"/>
      <c r="GMG20" s="242"/>
      <c r="GMH20" s="242"/>
      <c r="GMI20" s="242"/>
      <c r="GMJ20" s="242"/>
      <c r="GMK20" s="242"/>
      <c r="GML20" s="242"/>
      <c r="GMM20" s="242"/>
      <c r="GMN20" s="242"/>
      <c r="GMO20" s="242"/>
      <c r="GMP20" s="242"/>
      <c r="GMQ20" s="242"/>
      <c r="GMR20" s="242"/>
      <c r="GMS20" s="242"/>
      <c r="GMT20" s="242"/>
      <c r="GMU20" s="242"/>
      <c r="GMV20" s="242"/>
      <c r="GMW20" s="242"/>
      <c r="GMX20" s="242"/>
      <c r="GMY20" s="242"/>
      <c r="GMZ20" s="242"/>
      <c r="GNA20" s="242"/>
      <c r="GNB20" s="242"/>
      <c r="GNC20" s="242"/>
      <c r="GND20" s="242"/>
      <c r="GNE20" s="242"/>
      <c r="GNF20" s="242"/>
      <c r="GNG20" s="242"/>
      <c r="GNH20" s="242"/>
      <c r="GNI20" s="242"/>
      <c r="GNJ20" s="242"/>
      <c r="GNK20" s="242"/>
      <c r="GNL20" s="242"/>
      <c r="GNM20" s="242"/>
      <c r="GNN20" s="242"/>
      <c r="GNO20" s="242"/>
      <c r="GNP20" s="242"/>
      <c r="GNQ20" s="242"/>
      <c r="GNR20" s="242"/>
      <c r="GNS20" s="242"/>
      <c r="GNT20" s="242"/>
      <c r="GNU20" s="242"/>
      <c r="GNV20" s="242"/>
      <c r="GNW20" s="242"/>
      <c r="GNX20" s="242"/>
      <c r="GNY20" s="242"/>
      <c r="GNZ20" s="242"/>
      <c r="GOA20" s="242"/>
      <c r="GOB20" s="242"/>
      <c r="GOC20" s="242"/>
      <c r="GOD20" s="242"/>
      <c r="GOE20" s="242"/>
      <c r="GOF20" s="242"/>
      <c r="GOG20" s="242"/>
      <c r="GOH20" s="242"/>
      <c r="GOI20" s="242"/>
      <c r="GOJ20" s="242"/>
      <c r="GOK20" s="242"/>
      <c r="GOL20" s="242"/>
      <c r="GOM20" s="242"/>
      <c r="GON20" s="242"/>
      <c r="GOO20" s="242"/>
      <c r="GOP20" s="242"/>
      <c r="GOQ20" s="242"/>
      <c r="GOR20" s="242"/>
      <c r="GOS20" s="242"/>
      <c r="GOT20" s="242"/>
      <c r="GOU20" s="242"/>
      <c r="GOV20" s="242"/>
      <c r="GOW20" s="242"/>
      <c r="GOX20" s="242"/>
      <c r="GOY20" s="242"/>
      <c r="GOZ20" s="242"/>
      <c r="GPA20" s="242"/>
      <c r="GPB20" s="242"/>
      <c r="GPC20" s="242"/>
      <c r="GPD20" s="242"/>
      <c r="GPE20" s="242"/>
      <c r="GPF20" s="242"/>
      <c r="GPG20" s="242"/>
      <c r="GPH20" s="242"/>
      <c r="GPI20" s="242"/>
      <c r="GPJ20" s="242"/>
      <c r="GPK20" s="242"/>
      <c r="GPL20" s="242"/>
      <c r="GPM20" s="242"/>
      <c r="GPN20" s="242"/>
      <c r="GPO20" s="242"/>
      <c r="GPP20" s="242"/>
      <c r="GPQ20" s="242"/>
      <c r="GPR20" s="242"/>
      <c r="GPS20" s="242"/>
      <c r="GPT20" s="242"/>
      <c r="GPU20" s="242"/>
      <c r="GPV20" s="242"/>
      <c r="GPW20" s="242"/>
      <c r="GPX20" s="242"/>
      <c r="GPY20" s="242"/>
      <c r="GPZ20" s="242"/>
      <c r="GQA20" s="242"/>
      <c r="GQB20" s="242"/>
      <c r="GQC20" s="242"/>
      <c r="GQD20" s="242"/>
      <c r="GQE20" s="242"/>
      <c r="GQF20" s="242"/>
      <c r="GQG20" s="242"/>
      <c r="GQH20" s="242"/>
      <c r="GQI20" s="242"/>
      <c r="GQJ20" s="242"/>
      <c r="GQK20" s="242"/>
      <c r="GQL20" s="242"/>
      <c r="GQM20" s="242"/>
      <c r="GQN20" s="242"/>
      <c r="GQO20" s="242"/>
      <c r="GQP20" s="242"/>
      <c r="GQQ20" s="242"/>
      <c r="GQR20" s="242"/>
      <c r="GQS20" s="242"/>
      <c r="GQT20" s="242"/>
      <c r="GQU20" s="242"/>
      <c r="GQV20" s="242"/>
      <c r="GQW20" s="242"/>
      <c r="GQX20" s="242"/>
      <c r="GQY20" s="242"/>
      <c r="GQZ20" s="242"/>
      <c r="GRA20" s="242"/>
      <c r="GRB20" s="242"/>
      <c r="GRC20" s="242"/>
      <c r="GRD20" s="242"/>
      <c r="GRE20" s="242"/>
      <c r="GRF20" s="242"/>
      <c r="GRG20" s="242"/>
      <c r="GRH20" s="242"/>
      <c r="GRI20" s="242"/>
      <c r="GRJ20" s="242"/>
      <c r="GRK20" s="242"/>
      <c r="GRL20" s="242"/>
      <c r="GRM20" s="242"/>
      <c r="GRN20" s="242"/>
      <c r="GRO20" s="242"/>
      <c r="GRP20" s="242"/>
      <c r="GRQ20" s="242"/>
      <c r="GRR20" s="242"/>
      <c r="GRS20" s="242"/>
      <c r="GRT20" s="242"/>
      <c r="GRU20" s="242"/>
      <c r="GRV20" s="242"/>
      <c r="GRW20" s="242"/>
      <c r="GRX20" s="242"/>
      <c r="GRY20" s="242"/>
      <c r="GRZ20" s="242"/>
      <c r="GSA20" s="242"/>
      <c r="GSB20" s="242"/>
      <c r="GSC20" s="242"/>
      <c r="GSD20" s="242"/>
      <c r="GSE20" s="242"/>
      <c r="GSF20" s="242"/>
      <c r="GSG20" s="242"/>
      <c r="GSH20" s="242"/>
      <c r="GSI20" s="242"/>
      <c r="GSJ20" s="242"/>
      <c r="GSK20" s="242"/>
      <c r="GSL20" s="242"/>
      <c r="GSM20" s="242"/>
      <c r="GSN20" s="242"/>
      <c r="GSO20" s="242"/>
      <c r="GSP20" s="242"/>
      <c r="GSQ20" s="242"/>
      <c r="GSR20" s="242"/>
      <c r="GSS20" s="242"/>
      <c r="GST20" s="242"/>
      <c r="GSU20" s="242"/>
      <c r="GSV20" s="242"/>
      <c r="GSW20" s="242"/>
      <c r="GSX20" s="242"/>
      <c r="GSY20" s="242"/>
      <c r="GSZ20" s="242"/>
      <c r="GTA20" s="242"/>
      <c r="GTB20" s="242"/>
      <c r="GTC20" s="242"/>
      <c r="GTD20" s="242"/>
      <c r="GTE20" s="242"/>
      <c r="GTF20" s="242"/>
      <c r="GTG20" s="242"/>
      <c r="GTH20" s="242"/>
      <c r="GTI20" s="242"/>
      <c r="GTJ20" s="242"/>
      <c r="GTK20" s="242"/>
      <c r="GTL20" s="242"/>
      <c r="GTM20" s="242"/>
      <c r="GTN20" s="242"/>
      <c r="GTO20" s="242"/>
      <c r="GTP20" s="242"/>
      <c r="GTQ20" s="242"/>
      <c r="GTR20" s="242"/>
      <c r="GTS20" s="242"/>
      <c r="GTT20" s="242"/>
      <c r="GTU20" s="242"/>
      <c r="GTV20" s="242"/>
      <c r="GTW20" s="242"/>
      <c r="GTX20" s="242"/>
      <c r="GTY20" s="242"/>
      <c r="GTZ20" s="242"/>
      <c r="GUA20" s="242"/>
      <c r="GUB20" s="242"/>
      <c r="GUC20" s="242"/>
      <c r="GUD20" s="242"/>
      <c r="GUE20" s="242"/>
      <c r="GUF20" s="242"/>
      <c r="GUG20" s="242"/>
      <c r="GUH20" s="242"/>
      <c r="GUI20" s="242"/>
      <c r="GUJ20" s="242"/>
      <c r="GUK20" s="242"/>
      <c r="GUL20" s="242"/>
      <c r="GUM20" s="242"/>
      <c r="GUN20" s="242"/>
      <c r="GUO20" s="242"/>
      <c r="GUP20" s="242"/>
      <c r="GUQ20" s="242"/>
      <c r="GUR20" s="242"/>
      <c r="GUS20" s="242"/>
      <c r="GUT20" s="242"/>
      <c r="GUU20" s="242"/>
      <c r="GUV20" s="242"/>
      <c r="GUW20" s="242"/>
      <c r="GUX20" s="242"/>
      <c r="GUY20" s="242"/>
      <c r="GUZ20" s="242"/>
      <c r="GVA20" s="242"/>
      <c r="GVB20" s="242"/>
      <c r="GVC20" s="242"/>
      <c r="GVD20" s="242"/>
      <c r="GVE20" s="242"/>
      <c r="GVF20" s="242"/>
      <c r="GVG20" s="242"/>
      <c r="GVH20" s="242"/>
      <c r="GVI20" s="242"/>
      <c r="GVJ20" s="242"/>
      <c r="GVK20" s="242"/>
      <c r="GVL20" s="242"/>
      <c r="GVM20" s="242"/>
      <c r="GVN20" s="242"/>
      <c r="GVO20" s="242"/>
      <c r="GVP20" s="242"/>
      <c r="GVQ20" s="242"/>
      <c r="GVR20" s="242"/>
      <c r="GVS20" s="242"/>
      <c r="GVT20" s="242"/>
      <c r="GVU20" s="242"/>
      <c r="GVV20" s="242"/>
      <c r="GVW20" s="242"/>
      <c r="GVX20" s="242"/>
      <c r="GVY20" s="242"/>
      <c r="GVZ20" s="242"/>
      <c r="GWA20" s="242"/>
      <c r="GWB20" s="242"/>
      <c r="GWC20" s="242"/>
      <c r="GWD20" s="242"/>
      <c r="GWE20" s="242"/>
      <c r="GWF20" s="242"/>
      <c r="GWG20" s="242"/>
      <c r="GWH20" s="242"/>
      <c r="GWI20" s="242"/>
      <c r="GWJ20" s="242"/>
      <c r="GWK20" s="242"/>
      <c r="GWL20" s="242"/>
      <c r="GWM20" s="242"/>
      <c r="GWN20" s="242"/>
      <c r="GWO20" s="242"/>
      <c r="GWP20" s="242"/>
      <c r="GWQ20" s="242"/>
      <c r="GWR20" s="242"/>
      <c r="GWS20" s="242"/>
      <c r="GWT20" s="242"/>
      <c r="GWU20" s="242"/>
      <c r="GWV20" s="242"/>
      <c r="GWW20" s="242"/>
      <c r="GWX20" s="242"/>
      <c r="GWY20" s="242"/>
      <c r="GWZ20" s="242"/>
      <c r="GXA20" s="242"/>
      <c r="GXB20" s="242"/>
      <c r="GXC20" s="242"/>
      <c r="GXD20" s="242"/>
      <c r="GXE20" s="242"/>
      <c r="GXF20" s="242"/>
      <c r="GXG20" s="242"/>
      <c r="GXH20" s="242"/>
      <c r="GXI20" s="242"/>
      <c r="GXJ20" s="242"/>
      <c r="GXK20" s="242"/>
      <c r="GXL20" s="242"/>
      <c r="GXM20" s="242"/>
      <c r="GXN20" s="242"/>
      <c r="GXO20" s="242"/>
      <c r="GXP20" s="242"/>
      <c r="GXQ20" s="242"/>
      <c r="GXR20" s="242"/>
      <c r="GXS20" s="242"/>
      <c r="GXT20" s="242"/>
      <c r="GXU20" s="242"/>
      <c r="GXV20" s="242"/>
      <c r="GXW20" s="242"/>
      <c r="GXX20" s="242"/>
      <c r="GXY20" s="242"/>
      <c r="GXZ20" s="242"/>
      <c r="GYA20" s="242"/>
      <c r="GYB20" s="242"/>
      <c r="GYC20" s="242"/>
      <c r="GYD20" s="242"/>
      <c r="GYE20" s="242"/>
      <c r="GYF20" s="242"/>
      <c r="GYG20" s="242"/>
      <c r="GYH20" s="242"/>
      <c r="GYI20" s="242"/>
      <c r="GYJ20" s="242"/>
      <c r="GYK20" s="242"/>
      <c r="GYL20" s="242"/>
      <c r="GYM20" s="242"/>
      <c r="GYN20" s="242"/>
      <c r="GYO20" s="242"/>
      <c r="GYP20" s="242"/>
      <c r="GYQ20" s="242"/>
      <c r="GYR20" s="242"/>
      <c r="GYS20" s="242"/>
      <c r="GYT20" s="242"/>
      <c r="GYU20" s="242"/>
      <c r="GYV20" s="242"/>
      <c r="GYW20" s="242"/>
      <c r="GYX20" s="242"/>
      <c r="GYY20" s="242"/>
      <c r="GYZ20" s="242"/>
      <c r="GZA20" s="242"/>
      <c r="GZB20" s="242"/>
      <c r="GZC20" s="242"/>
      <c r="GZD20" s="242"/>
      <c r="GZE20" s="242"/>
      <c r="GZF20" s="242"/>
      <c r="GZG20" s="242"/>
      <c r="GZH20" s="242"/>
      <c r="GZI20" s="242"/>
      <c r="GZJ20" s="242"/>
      <c r="GZK20" s="242"/>
      <c r="GZL20" s="242"/>
      <c r="GZM20" s="242"/>
      <c r="GZN20" s="242"/>
      <c r="GZO20" s="242"/>
      <c r="GZP20" s="242"/>
      <c r="GZQ20" s="242"/>
      <c r="GZR20" s="242"/>
      <c r="GZS20" s="242"/>
      <c r="GZT20" s="242"/>
      <c r="GZU20" s="242"/>
      <c r="GZV20" s="242"/>
      <c r="GZW20" s="242"/>
      <c r="GZX20" s="242"/>
      <c r="GZY20" s="242"/>
      <c r="GZZ20" s="242"/>
      <c r="HAA20" s="242"/>
      <c r="HAB20" s="242"/>
      <c r="HAC20" s="242"/>
      <c r="HAD20" s="242"/>
      <c r="HAE20" s="242"/>
      <c r="HAF20" s="242"/>
      <c r="HAG20" s="242"/>
      <c r="HAH20" s="242"/>
      <c r="HAI20" s="242"/>
      <c r="HAJ20" s="242"/>
      <c r="HAK20" s="242"/>
      <c r="HAL20" s="242"/>
      <c r="HAM20" s="242"/>
      <c r="HAN20" s="242"/>
      <c r="HAO20" s="242"/>
      <c r="HAP20" s="242"/>
      <c r="HAQ20" s="242"/>
      <c r="HAR20" s="242"/>
      <c r="HAS20" s="242"/>
      <c r="HAT20" s="242"/>
      <c r="HAU20" s="242"/>
      <c r="HAV20" s="242"/>
      <c r="HAW20" s="242"/>
      <c r="HAX20" s="242"/>
      <c r="HAY20" s="242"/>
      <c r="HAZ20" s="242"/>
      <c r="HBA20" s="242"/>
      <c r="HBB20" s="242"/>
      <c r="HBC20" s="242"/>
      <c r="HBD20" s="242"/>
      <c r="HBE20" s="242"/>
      <c r="HBF20" s="242"/>
      <c r="HBG20" s="242"/>
      <c r="HBH20" s="242"/>
      <c r="HBI20" s="242"/>
      <c r="HBJ20" s="242"/>
      <c r="HBK20" s="242"/>
      <c r="HBL20" s="242"/>
      <c r="HBM20" s="242"/>
      <c r="HBN20" s="242"/>
      <c r="HBO20" s="242"/>
      <c r="HBP20" s="242"/>
      <c r="HBQ20" s="242"/>
      <c r="HBR20" s="242"/>
      <c r="HBS20" s="242"/>
      <c r="HBT20" s="242"/>
      <c r="HBU20" s="242"/>
      <c r="HBV20" s="242"/>
      <c r="HBW20" s="242"/>
      <c r="HBX20" s="242"/>
      <c r="HBY20" s="242"/>
      <c r="HBZ20" s="242"/>
      <c r="HCA20" s="242"/>
      <c r="HCB20" s="242"/>
      <c r="HCC20" s="242"/>
      <c r="HCD20" s="242"/>
      <c r="HCE20" s="242"/>
      <c r="HCF20" s="242"/>
      <c r="HCG20" s="242"/>
      <c r="HCH20" s="242"/>
      <c r="HCI20" s="242"/>
      <c r="HCJ20" s="242"/>
      <c r="HCK20" s="242"/>
      <c r="HCL20" s="242"/>
      <c r="HCM20" s="242"/>
      <c r="HCN20" s="242"/>
      <c r="HCO20" s="242"/>
      <c r="HCP20" s="242"/>
      <c r="HCQ20" s="242"/>
      <c r="HCR20" s="242"/>
      <c r="HCS20" s="242"/>
      <c r="HCT20" s="242"/>
      <c r="HCU20" s="242"/>
      <c r="HCV20" s="242"/>
      <c r="HCW20" s="242"/>
      <c r="HCX20" s="242"/>
      <c r="HCY20" s="242"/>
      <c r="HCZ20" s="242"/>
      <c r="HDA20" s="242"/>
      <c r="HDB20" s="242"/>
      <c r="HDC20" s="242"/>
      <c r="HDD20" s="242"/>
      <c r="HDE20" s="242"/>
      <c r="HDF20" s="242"/>
      <c r="HDG20" s="242"/>
      <c r="HDH20" s="242"/>
      <c r="HDI20" s="242"/>
      <c r="HDJ20" s="242"/>
      <c r="HDK20" s="242"/>
      <c r="HDL20" s="242"/>
      <c r="HDM20" s="242"/>
      <c r="HDN20" s="242"/>
      <c r="HDO20" s="242"/>
      <c r="HDP20" s="242"/>
      <c r="HDQ20" s="242"/>
      <c r="HDR20" s="242"/>
      <c r="HDS20" s="242"/>
      <c r="HDT20" s="242"/>
      <c r="HDU20" s="242"/>
      <c r="HDV20" s="242"/>
      <c r="HDW20" s="242"/>
      <c r="HDX20" s="242"/>
      <c r="HDY20" s="242"/>
      <c r="HDZ20" s="242"/>
      <c r="HEA20" s="242"/>
      <c r="HEB20" s="242"/>
      <c r="HEC20" s="242"/>
      <c r="HED20" s="242"/>
      <c r="HEE20" s="242"/>
      <c r="HEF20" s="242"/>
      <c r="HEG20" s="242"/>
      <c r="HEH20" s="242"/>
      <c r="HEI20" s="242"/>
      <c r="HEJ20" s="242"/>
      <c r="HEK20" s="242"/>
      <c r="HEL20" s="242"/>
      <c r="HEM20" s="242"/>
      <c r="HEN20" s="242"/>
      <c r="HEO20" s="242"/>
      <c r="HEP20" s="242"/>
      <c r="HEQ20" s="242"/>
      <c r="HER20" s="242"/>
      <c r="HES20" s="242"/>
      <c r="HET20" s="242"/>
      <c r="HEU20" s="242"/>
      <c r="HEV20" s="242"/>
      <c r="HEW20" s="242"/>
      <c r="HEX20" s="242"/>
      <c r="HEY20" s="242"/>
      <c r="HEZ20" s="242"/>
      <c r="HFA20" s="242"/>
      <c r="HFB20" s="242"/>
      <c r="HFC20" s="242"/>
      <c r="HFD20" s="242"/>
      <c r="HFE20" s="242"/>
      <c r="HFF20" s="242"/>
      <c r="HFG20" s="242"/>
      <c r="HFH20" s="242"/>
      <c r="HFI20" s="242"/>
      <c r="HFJ20" s="242"/>
      <c r="HFK20" s="242"/>
      <c r="HFL20" s="242"/>
      <c r="HFM20" s="242"/>
      <c r="HFN20" s="242"/>
      <c r="HFO20" s="242"/>
      <c r="HFP20" s="242"/>
      <c r="HFQ20" s="242"/>
      <c r="HFR20" s="242"/>
      <c r="HFS20" s="242"/>
      <c r="HFT20" s="242"/>
      <c r="HFU20" s="242"/>
      <c r="HFV20" s="242"/>
      <c r="HFW20" s="242"/>
      <c r="HFX20" s="242"/>
      <c r="HFY20" s="242"/>
      <c r="HFZ20" s="242"/>
      <c r="HGA20" s="242"/>
      <c r="HGB20" s="242"/>
      <c r="HGC20" s="242"/>
      <c r="HGD20" s="242"/>
      <c r="HGE20" s="242"/>
      <c r="HGF20" s="242"/>
      <c r="HGG20" s="242"/>
      <c r="HGH20" s="242"/>
      <c r="HGI20" s="242"/>
      <c r="HGJ20" s="242"/>
      <c r="HGK20" s="242"/>
      <c r="HGL20" s="242"/>
      <c r="HGM20" s="242"/>
      <c r="HGN20" s="242"/>
      <c r="HGO20" s="242"/>
      <c r="HGP20" s="242"/>
      <c r="HGQ20" s="242"/>
      <c r="HGR20" s="242"/>
      <c r="HGS20" s="242"/>
      <c r="HGT20" s="242"/>
      <c r="HGU20" s="242"/>
      <c r="HGV20" s="242"/>
      <c r="HGW20" s="242"/>
      <c r="HGX20" s="242"/>
      <c r="HGY20" s="242"/>
      <c r="HGZ20" s="242"/>
      <c r="HHA20" s="242"/>
      <c r="HHB20" s="242"/>
      <c r="HHC20" s="242"/>
      <c r="HHD20" s="242"/>
      <c r="HHE20" s="242"/>
      <c r="HHF20" s="242"/>
      <c r="HHG20" s="242"/>
      <c r="HHH20" s="242"/>
      <c r="HHI20" s="242"/>
      <c r="HHJ20" s="242"/>
      <c r="HHK20" s="242"/>
      <c r="HHL20" s="242"/>
      <c r="HHM20" s="242"/>
      <c r="HHN20" s="242"/>
      <c r="HHO20" s="242"/>
      <c r="HHP20" s="242"/>
      <c r="HHQ20" s="242"/>
      <c r="HHR20" s="242"/>
      <c r="HHS20" s="242"/>
      <c r="HHT20" s="242"/>
      <c r="HHU20" s="242"/>
      <c r="HHV20" s="242"/>
      <c r="HHW20" s="242"/>
      <c r="HHX20" s="242"/>
      <c r="HHY20" s="242"/>
      <c r="HHZ20" s="242"/>
      <c r="HIA20" s="242"/>
      <c r="HIB20" s="242"/>
      <c r="HIC20" s="242"/>
      <c r="HID20" s="242"/>
      <c r="HIE20" s="242"/>
      <c r="HIF20" s="242"/>
      <c r="HIG20" s="242"/>
      <c r="HIH20" s="242"/>
      <c r="HII20" s="242"/>
      <c r="HIJ20" s="242"/>
      <c r="HIK20" s="242"/>
      <c r="HIL20" s="242"/>
      <c r="HIM20" s="242"/>
      <c r="HIN20" s="242"/>
      <c r="HIO20" s="242"/>
      <c r="HIP20" s="242"/>
      <c r="HIQ20" s="242"/>
      <c r="HIR20" s="242"/>
      <c r="HIS20" s="242"/>
      <c r="HIT20" s="242"/>
      <c r="HIU20" s="242"/>
      <c r="HIV20" s="242"/>
      <c r="HIW20" s="242"/>
      <c r="HIX20" s="242"/>
      <c r="HIY20" s="242"/>
      <c r="HIZ20" s="242"/>
      <c r="HJA20" s="242"/>
      <c r="HJB20" s="242"/>
      <c r="HJC20" s="242"/>
      <c r="HJD20" s="242"/>
      <c r="HJE20" s="242"/>
      <c r="HJF20" s="242"/>
      <c r="HJG20" s="242"/>
      <c r="HJH20" s="242"/>
      <c r="HJI20" s="242"/>
      <c r="HJJ20" s="242"/>
      <c r="HJK20" s="242"/>
      <c r="HJL20" s="242"/>
      <c r="HJM20" s="242"/>
      <c r="HJN20" s="242"/>
      <c r="HJO20" s="242"/>
      <c r="HJP20" s="242"/>
      <c r="HJQ20" s="242"/>
      <c r="HJR20" s="242"/>
      <c r="HJS20" s="242"/>
      <c r="HJT20" s="242"/>
      <c r="HJU20" s="242"/>
      <c r="HJV20" s="242"/>
      <c r="HJW20" s="242"/>
      <c r="HJX20" s="242"/>
      <c r="HJY20" s="242"/>
      <c r="HJZ20" s="242"/>
      <c r="HKA20" s="242"/>
      <c r="HKB20" s="242"/>
      <c r="HKC20" s="242"/>
      <c r="HKD20" s="242"/>
      <c r="HKE20" s="242"/>
      <c r="HKF20" s="242"/>
      <c r="HKG20" s="242"/>
      <c r="HKH20" s="242"/>
      <c r="HKI20" s="242"/>
      <c r="HKJ20" s="242"/>
      <c r="HKK20" s="242"/>
      <c r="HKL20" s="242"/>
      <c r="HKM20" s="242"/>
      <c r="HKN20" s="242"/>
      <c r="HKO20" s="242"/>
      <c r="HKP20" s="242"/>
      <c r="HKQ20" s="242"/>
      <c r="HKR20" s="242"/>
      <c r="HKS20" s="242"/>
      <c r="HKT20" s="242"/>
      <c r="HKU20" s="242"/>
      <c r="HKV20" s="242"/>
      <c r="HKW20" s="242"/>
      <c r="HKX20" s="242"/>
      <c r="HKY20" s="242"/>
      <c r="HKZ20" s="242"/>
      <c r="HLA20" s="242"/>
      <c r="HLB20" s="242"/>
      <c r="HLC20" s="242"/>
      <c r="HLD20" s="242"/>
      <c r="HLE20" s="242"/>
      <c r="HLF20" s="242"/>
      <c r="HLG20" s="242"/>
      <c r="HLH20" s="242"/>
      <c r="HLI20" s="242"/>
      <c r="HLJ20" s="242"/>
      <c r="HLK20" s="242"/>
      <c r="HLL20" s="242"/>
      <c r="HLM20" s="242"/>
      <c r="HLN20" s="242"/>
      <c r="HLO20" s="242"/>
      <c r="HLP20" s="242"/>
      <c r="HLQ20" s="242"/>
      <c r="HLR20" s="242"/>
      <c r="HLS20" s="242"/>
      <c r="HLT20" s="242"/>
      <c r="HLU20" s="242"/>
      <c r="HLV20" s="242"/>
      <c r="HLW20" s="242"/>
      <c r="HLX20" s="242"/>
      <c r="HLY20" s="242"/>
      <c r="HLZ20" s="242"/>
      <c r="HMA20" s="242"/>
      <c r="HMB20" s="242"/>
      <c r="HMC20" s="242"/>
      <c r="HMD20" s="242"/>
      <c r="HME20" s="242"/>
      <c r="HMF20" s="242"/>
      <c r="HMG20" s="242"/>
      <c r="HMH20" s="242"/>
      <c r="HMI20" s="242"/>
      <c r="HMJ20" s="242"/>
      <c r="HMK20" s="242"/>
      <c r="HML20" s="242"/>
      <c r="HMM20" s="242"/>
      <c r="HMN20" s="242"/>
      <c r="HMO20" s="242"/>
      <c r="HMP20" s="242"/>
      <c r="HMQ20" s="242"/>
      <c r="HMR20" s="242"/>
      <c r="HMS20" s="242"/>
      <c r="HMT20" s="242"/>
      <c r="HMU20" s="242"/>
      <c r="HMV20" s="242"/>
      <c r="HMW20" s="242"/>
      <c r="HMX20" s="242"/>
      <c r="HMY20" s="242"/>
      <c r="HMZ20" s="242"/>
      <c r="HNA20" s="242"/>
      <c r="HNB20" s="242"/>
      <c r="HNC20" s="242"/>
      <c r="HND20" s="242"/>
      <c r="HNE20" s="242"/>
      <c r="HNF20" s="242"/>
      <c r="HNG20" s="242"/>
      <c r="HNH20" s="242"/>
      <c r="HNI20" s="242"/>
      <c r="HNJ20" s="242"/>
      <c r="HNK20" s="242"/>
      <c r="HNL20" s="242"/>
      <c r="HNM20" s="242"/>
      <c r="HNN20" s="242"/>
      <c r="HNO20" s="242"/>
      <c r="HNP20" s="242"/>
      <c r="HNQ20" s="242"/>
      <c r="HNR20" s="242"/>
      <c r="HNS20" s="242"/>
      <c r="HNT20" s="242"/>
      <c r="HNU20" s="242"/>
      <c r="HNV20" s="242"/>
      <c r="HNW20" s="242"/>
      <c r="HNX20" s="242"/>
      <c r="HNY20" s="242"/>
      <c r="HNZ20" s="242"/>
      <c r="HOA20" s="242"/>
      <c r="HOB20" s="242"/>
      <c r="HOC20" s="242"/>
      <c r="HOD20" s="242"/>
      <c r="HOE20" s="242"/>
      <c r="HOF20" s="242"/>
      <c r="HOG20" s="242"/>
      <c r="HOH20" s="242"/>
      <c r="HOI20" s="242"/>
      <c r="HOJ20" s="242"/>
      <c r="HOK20" s="242"/>
      <c r="HOL20" s="242"/>
      <c r="HOM20" s="242"/>
      <c r="HON20" s="242"/>
      <c r="HOO20" s="242"/>
      <c r="HOP20" s="242"/>
      <c r="HOQ20" s="242"/>
      <c r="HOR20" s="242"/>
      <c r="HOS20" s="242"/>
      <c r="HOT20" s="242"/>
      <c r="HOU20" s="242"/>
      <c r="HOV20" s="242"/>
      <c r="HOW20" s="242"/>
      <c r="HOX20" s="242"/>
      <c r="HOY20" s="242"/>
      <c r="HOZ20" s="242"/>
      <c r="HPA20" s="242"/>
      <c r="HPB20" s="242"/>
      <c r="HPC20" s="242"/>
      <c r="HPD20" s="242"/>
      <c r="HPE20" s="242"/>
      <c r="HPF20" s="242"/>
      <c r="HPG20" s="242"/>
      <c r="HPH20" s="242"/>
      <c r="HPI20" s="242"/>
      <c r="HPJ20" s="242"/>
      <c r="HPK20" s="242"/>
      <c r="HPL20" s="242"/>
      <c r="HPM20" s="242"/>
      <c r="HPN20" s="242"/>
      <c r="HPO20" s="242"/>
      <c r="HPP20" s="242"/>
      <c r="HPQ20" s="242"/>
      <c r="HPR20" s="242"/>
      <c r="HPS20" s="242"/>
      <c r="HPT20" s="242"/>
      <c r="HPU20" s="242"/>
      <c r="HPV20" s="242"/>
      <c r="HPW20" s="242"/>
      <c r="HPX20" s="242"/>
      <c r="HPY20" s="242"/>
      <c r="HPZ20" s="242"/>
      <c r="HQA20" s="242"/>
      <c r="HQB20" s="242"/>
      <c r="HQC20" s="242"/>
      <c r="HQD20" s="242"/>
      <c r="HQE20" s="242"/>
      <c r="HQF20" s="242"/>
      <c r="HQG20" s="242"/>
      <c r="HQH20" s="242"/>
      <c r="HQI20" s="242"/>
      <c r="HQJ20" s="242"/>
      <c r="HQK20" s="242"/>
      <c r="HQL20" s="242"/>
      <c r="HQM20" s="242"/>
      <c r="HQN20" s="242"/>
      <c r="HQO20" s="242"/>
      <c r="HQP20" s="242"/>
      <c r="HQQ20" s="242"/>
      <c r="HQR20" s="242"/>
      <c r="HQS20" s="242"/>
      <c r="HQT20" s="242"/>
      <c r="HQU20" s="242"/>
      <c r="HQV20" s="242"/>
      <c r="HQW20" s="242"/>
      <c r="HQX20" s="242"/>
      <c r="HQY20" s="242"/>
      <c r="HQZ20" s="242"/>
      <c r="HRA20" s="242"/>
      <c r="HRB20" s="242"/>
      <c r="HRC20" s="242"/>
      <c r="HRD20" s="242"/>
      <c r="HRE20" s="242"/>
      <c r="HRF20" s="242"/>
      <c r="HRG20" s="242"/>
      <c r="HRH20" s="242"/>
      <c r="HRI20" s="242"/>
      <c r="HRJ20" s="242"/>
      <c r="HRK20" s="242"/>
      <c r="HRL20" s="242"/>
      <c r="HRM20" s="242"/>
      <c r="HRN20" s="242"/>
      <c r="HRO20" s="242"/>
      <c r="HRP20" s="242"/>
      <c r="HRQ20" s="242"/>
      <c r="HRR20" s="242"/>
      <c r="HRS20" s="242"/>
      <c r="HRT20" s="242"/>
      <c r="HRU20" s="242"/>
      <c r="HRV20" s="242"/>
      <c r="HRW20" s="242"/>
      <c r="HRX20" s="242"/>
      <c r="HRY20" s="242"/>
      <c r="HRZ20" s="242"/>
      <c r="HSA20" s="242"/>
      <c r="HSB20" s="242"/>
      <c r="HSC20" s="242"/>
      <c r="HSD20" s="242"/>
      <c r="HSE20" s="242"/>
      <c r="HSF20" s="242"/>
      <c r="HSG20" s="242"/>
      <c r="HSH20" s="242"/>
      <c r="HSI20" s="242"/>
      <c r="HSJ20" s="242"/>
      <c r="HSK20" s="242"/>
      <c r="HSL20" s="242"/>
      <c r="HSM20" s="242"/>
      <c r="HSN20" s="242"/>
      <c r="HSO20" s="242"/>
      <c r="HSP20" s="242"/>
      <c r="HSQ20" s="242"/>
      <c r="HSR20" s="242"/>
      <c r="HSS20" s="242"/>
      <c r="HST20" s="242"/>
      <c r="HSU20" s="242"/>
      <c r="HSV20" s="242"/>
      <c r="HSW20" s="242"/>
      <c r="HSX20" s="242"/>
      <c r="HSY20" s="242"/>
      <c r="HSZ20" s="242"/>
      <c r="HTA20" s="242"/>
      <c r="HTB20" s="242"/>
      <c r="HTC20" s="242"/>
      <c r="HTD20" s="242"/>
      <c r="HTE20" s="242"/>
      <c r="HTF20" s="242"/>
      <c r="HTG20" s="242"/>
      <c r="HTH20" s="242"/>
      <c r="HTI20" s="242"/>
      <c r="HTJ20" s="242"/>
      <c r="HTK20" s="242"/>
      <c r="HTL20" s="242"/>
      <c r="HTM20" s="242"/>
      <c r="HTN20" s="242"/>
      <c r="HTO20" s="242"/>
      <c r="HTP20" s="242"/>
      <c r="HTQ20" s="242"/>
      <c r="HTR20" s="242"/>
      <c r="HTS20" s="242"/>
      <c r="HTT20" s="242"/>
      <c r="HTU20" s="242"/>
      <c r="HTV20" s="242"/>
      <c r="HTW20" s="242"/>
      <c r="HTX20" s="242"/>
      <c r="HTY20" s="242"/>
      <c r="HTZ20" s="242"/>
      <c r="HUA20" s="242"/>
      <c r="HUB20" s="242"/>
      <c r="HUC20" s="242"/>
      <c r="HUD20" s="242"/>
      <c r="HUE20" s="242"/>
      <c r="HUF20" s="242"/>
      <c r="HUG20" s="242"/>
      <c r="HUH20" s="242"/>
      <c r="HUI20" s="242"/>
      <c r="HUJ20" s="242"/>
      <c r="HUK20" s="242"/>
      <c r="HUL20" s="242"/>
      <c r="HUM20" s="242"/>
      <c r="HUN20" s="242"/>
      <c r="HUO20" s="242"/>
      <c r="HUP20" s="242"/>
      <c r="HUQ20" s="242"/>
      <c r="HUR20" s="242"/>
      <c r="HUS20" s="242"/>
      <c r="HUT20" s="242"/>
      <c r="HUU20" s="242"/>
      <c r="HUV20" s="242"/>
      <c r="HUW20" s="242"/>
      <c r="HUX20" s="242"/>
      <c r="HUY20" s="242"/>
      <c r="HUZ20" s="242"/>
      <c r="HVA20" s="242"/>
      <c r="HVB20" s="242"/>
      <c r="HVC20" s="242"/>
      <c r="HVD20" s="242"/>
      <c r="HVE20" s="242"/>
      <c r="HVF20" s="242"/>
      <c r="HVG20" s="242"/>
      <c r="HVH20" s="242"/>
      <c r="HVI20" s="242"/>
      <c r="HVJ20" s="242"/>
      <c r="HVK20" s="242"/>
      <c r="HVL20" s="242"/>
      <c r="HVM20" s="242"/>
      <c r="HVN20" s="242"/>
      <c r="HVO20" s="242"/>
      <c r="HVP20" s="242"/>
      <c r="HVQ20" s="242"/>
      <c r="HVR20" s="242"/>
      <c r="HVS20" s="242"/>
      <c r="HVT20" s="242"/>
      <c r="HVU20" s="242"/>
      <c r="HVV20" s="242"/>
      <c r="HVW20" s="242"/>
      <c r="HVX20" s="242"/>
      <c r="HVY20" s="242"/>
      <c r="HVZ20" s="242"/>
      <c r="HWA20" s="242"/>
      <c r="HWB20" s="242"/>
      <c r="HWC20" s="242"/>
      <c r="HWD20" s="242"/>
      <c r="HWE20" s="242"/>
      <c r="HWF20" s="242"/>
      <c r="HWG20" s="242"/>
      <c r="HWH20" s="242"/>
      <c r="HWI20" s="242"/>
      <c r="HWJ20" s="242"/>
      <c r="HWK20" s="242"/>
      <c r="HWL20" s="242"/>
      <c r="HWM20" s="242"/>
      <c r="HWN20" s="242"/>
      <c r="HWO20" s="242"/>
      <c r="HWP20" s="242"/>
      <c r="HWQ20" s="242"/>
      <c r="HWR20" s="242"/>
      <c r="HWS20" s="242"/>
      <c r="HWT20" s="242"/>
      <c r="HWU20" s="242"/>
      <c r="HWV20" s="242"/>
      <c r="HWW20" s="242"/>
      <c r="HWX20" s="242"/>
      <c r="HWY20" s="242"/>
      <c r="HWZ20" s="242"/>
      <c r="HXA20" s="242"/>
      <c r="HXB20" s="242"/>
      <c r="HXC20" s="242"/>
      <c r="HXD20" s="242"/>
      <c r="HXE20" s="242"/>
      <c r="HXF20" s="242"/>
      <c r="HXG20" s="242"/>
      <c r="HXH20" s="242"/>
      <c r="HXI20" s="242"/>
      <c r="HXJ20" s="242"/>
      <c r="HXK20" s="242"/>
      <c r="HXL20" s="242"/>
      <c r="HXM20" s="242"/>
      <c r="HXN20" s="242"/>
      <c r="HXO20" s="242"/>
      <c r="HXP20" s="242"/>
      <c r="HXQ20" s="242"/>
      <c r="HXR20" s="242"/>
      <c r="HXS20" s="242"/>
      <c r="HXT20" s="242"/>
      <c r="HXU20" s="242"/>
      <c r="HXV20" s="242"/>
      <c r="HXW20" s="242"/>
      <c r="HXX20" s="242"/>
      <c r="HXY20" s="242"/>
      <c r="HXZ20" s="242"/>
      <c r="HYA20" s="242"/>
      <c r="HYB20" s="242"/>
      <c r="HYC20" s="242"/>
      <c r="HYD20" s="242"/>
      <c r="HYE20" s="242"/>
      <c r="HYF20" s="242"/>
      <c r="HYG20" s="242"/>
      <c r="HYH20" s="242"/>
      <c r="HYI20" s="242"/>
      <c r="HYJ20" s="242"/>
      <c r="HYK20" s="242"/>
      <c r="HYL20" s="242"/>
      <c r="HYM20" s="242"/>
      <c r="HYN20" s="242"/>
      <c r="HYO20" s="242"/>
      <c r="HYP20" s="242"/>
      <c r="HYQ20" s="242"/>
      <c r="HYR20" s="242"/>
      <c r="HYS20" s="242"/>
      <c r="HYT20" s="242"/>
      <c r="HYU20" s="242"/>
      <c r="HYV20" s="242"/>
      <c r="HYW20" s="242"/>
      <c r="HYX20" s="242"/>
      <c r="HYY20" s="242"/>
      <c r="HYZ20" s="242"/>
      <c r="HZA20" s="242"/>
      <c r="HZB20" s="242"/>
      <c r="HZC20" s="242"/>
      <c r="HZD20" s="242"/>
      <c r="HZE20" s="242"/>
      <c r="HZF20" s="242"/>
      <c r="HZG20" s="242"/>
      <c r="HZH20" s="242"/>
      <c r="HZI20" s="242"/>
      <c r="HZJ20" s="242"/>
      <c r="HZK20" s="242"/>
      <c r="HZL20" s="242"/>
      <c r="HZM20" s="242"/>
      <c r="HZN20" s="242"/>
      <c r="HZO20" s="242"/>
      <c r="HZP20" s="242"/>
      <c r="HZQ20" s="242"/>
      <c r="HZR20" s="242"/>
      <c r="HZS20" s="242"/>
      <c r="HZT20" s="242"/>
      <c r="HZU20" s="242"/>
      <c r="HZV20" s="242"/>
      <c r="HZW20" s="242"/>
      <c r="HZX20" s="242"/>
      <c r="HZY20" s="242"/>
      <c r="HZZ20" s="242"/>
      <c r="IAA20" s="242"/>
      <c r="IAB20" s="242"/>
      <c r="IAC20" s="242"/>
      <c r="IAD20" s="242"/>
      <c r="IAE20" s="242"/>
      <c r="IAF20" s="242"/>
      <c r="IAG20" s="242"/>
      <c r="IAH20" s="242"/>
      <c r="IAI20" s="242"/>
      <c r="IAJ20" s="242"/>
      <c r="IAK20" s="242"/>
      <c r="IAL20" s="242"/>
      <c r="IAM20" s="242"/>
      <c r="IAN20" s="242"/>
      <c r="IAO20" s="242"/>
      <c r="IAP20" s="242"/>
      <c r="IAQ20" s="242"/>
      <c r="IAR20" s="242"/>
      <c r="IAS20" s="242"/>
      <c r="IAT20" s="242"/>
      <c r="IAU20" s="242"/>
      <c r="IAV20" s="242"/>
      <c r="IAW20" s="242"/>
      <c r="IAX20" s="242"/>
      <c r="IAY20" s="242"/>
      <c r="IAZ20" s="242"/>
      <c r="IBA20" s="242"/>
      <c r="IBB20" s="242"/>
      <c r="IBC20" s="242"/>
      <c r="IBD20" s="242"/>
      <c r="IBE20" s="242"/>
      <c r="IBF20" s="242"/>
      <c r="IBG20" s="242"/>
      <c r="IBH20" s="242"/>
      <c r="IBI20" s="242"/>
      <c r="IBJ20" s="242"/>
      <c r="IBK20" s="242"/>
      <c r="IBL20" s="242"/>
      <c r="IBM20" s="242"/>
      <c r="IBN20" s="242"/>
      <c r="IBO20" s="242"/>
      <c r="IBP20" s="242"/>
      <c r="IBQ20" s="242"/>
      <c r="IBR20" s="242"/>
      <c r="IBS20" s="242"/>
      <c r="IBT20" s="242"/>
      <c r="IBU20" s="242"/>
      <c r="IBV20" s="242"/>
      <c r="IBW20" s="242"/>
      <c r="IBX20" s="242"/>
      <c r="IBY20" s="242"/>
      <c r="IBZ20" s="242"/>
      <c r="ICA20" s="242"/>
      <c r="ICB20" s="242"/>
      <c r="ICC20" s="242"/>
      <c r="ICD20" s="242"/>
      <c r="ICE20" s="242"/>
      <c r="ICF20" s="242"/>
      <c r="ICG20" s="242"/>
      <c r="ICH20" s="242"/>
      <c r="ICI20" s="242"/>
      <c r="ICJ20" s="242"/>
      <c r="ICK20" s="242"/>
      <c r="ICL20" s="242"/>
      <c r="ICM20" s="242"/>
      <c r="ICN20" s="242"/>
      <c r="ICO20" s="242"/>
      <c r="ICP20" s="242"/>
      <c r="ICQ20" s="242"/>
      <c r="ICR20" s="242"/>
      <c r="ICS20" s="242"/>
      <c r="ICT20" s="242"/>
      <c r="ICU20" s="242"/>
      <c r="ICV20" s="242"/>
      <c r="ICW20" s="242"/>
      <c r="ICX20" s="242"/>
      <c r="ICY20" s="242"/>
      <c r="ICZ20" s="242"/>
      <c r="IDA20" s="242"/>
      <c r="IDB20" s="242"/>
      <c r="IDC20" s="242"/>
      <c r="IDD20" s="242"/>
      <c r="IDE20" s="242"/>
      <c r="IDF20" s="242"/>
      <c r="IDG20" s="242"/>
      <c r="IDH20" s="242"/>
      <c r="IDI20" s="242"/>
      <c r="IDJ20" s="242"/>
      <c r="IDK20" s="242"/>
      <c r="IDL20" s="242"/>
      <c r="IDM20" s="242"/>
      <c r="IDN20" s="242"/>
      <c r="IDO20" s="242"/>
      <c r="IDP20" s="242"/>
      <c r="IDQ20" s="242"/>
      <c r="IDR20" s="242"/>
      <c r="IDS20" s="242"/>
      <c r="IDT20" s="242"/>
      <c r="IDU20" s="242"/>
      <c r="IDV20" s="242"/>
      <c r="IDW20" s="242"/>
      <c r="IDX20" s="242"/>
      <c r="IDY20" s="242"/>
      <c r="IDZ20" s="242"/>
      <c r="IEA20" s="242"/>
      <c r="IEB20" s="242"/>
      <c r="IEC20" s="242"/>
      <c r="IED20" s="242"/>
      <c r="IEE20" s="242"/>
      <c r="IEF20" s="242"/>
      <c r="IEG20" s="242"/>
      <c r="IEH20" s="242"/>
      <c r="IEI20" s="242"/>
      <c r="IEJ20" s="242"/>
      <c r="IEK20" s="242"/>
      <c r="IEL20" s="242"/>
      <c r="IEM20" s="242"/>
      <c r="IEN20" s="242"/>
      <c r="IEO20" s="242"/>
      <c r="IEP20" s="242"/>
      <c r="IEQ20" s="242"/>
      <c r="IER20" s="242"/>
      <c r="IES20" s="242"/>
      <c r="IET20" s="242"/>
      <c r="IEU20" s="242"/>
      <c r="IEV20" s="242"/>
      <c r="IEW20" s="242"/>
      <c r="IEX20" s="242"/>
      <c r="IEY20" s="242"/>
      <c r="IEZ20" s="242"/>
      <c r="IFA20" s="242"/>
      <c r="IFB20" s="242"/>
      <c r="IFC20" s="242"/>
      <c r="IFD20" s="242"/>
      <c r="IFE20" s="242"/>
      <c r="IFF20" s="242"/>
      <c r="IFG20" s="242"/>
      <c r="IFH20" s="242"/>
      <c r="IFI20" s="242"/>
      <c r="IFJ20" s="242"/>
      <c r="IFK20" s="242"/>
      <c r="IFL20" s="242"/>
      <c r="IFM20" s="242"/>
      <c r="IFN20" s="242"/>
      <c r="IFO20" s="242"/>
      <c r="IFP20" s="242"/>
      <c r="IFQ20" s="242"/>
      <c r="IFR20" s="242"/>
      <c r="IFS20" s="242"/>
      <c r="IFT20" s="242"/>
      <c r="IFU20" s="242"/>
      <c r="IFV20" s="242"/>
      <c r="IFW20" s="242"/>
      <c r="IFX20" s="242"/>
      <c r="IFY20" s="242"/>
      <c r="IFZ20" s="242"/>
      <c r="IGA20" s="242"/>
      <c r="IGB20" s="242"/>
      <c r="IGC20" s="242"/>
      <c r="IGD20" s="242"/>
      <c r="IGE20" s="242"/>
      <c r="IGF20" s="242"/>
      <c r="IGG20" s="242"/>
      <c r="IGH20" s="242"/>
      <c r="IGI20" s="242"/>
      <c r="IGJ20" s="242"/>
      <c r="IGK20" s="242"/>
      <c r="IGL20" s="242"/>
      <c r="IGM20" s="242"/>
      <c r="IGN20" s="242"/>
      <c r="IGO20" s="242"/>
      <c r="IGP20" s="242"/>
      <c r="IGQ20" s="242"/>
      <c r="IGR20" s="242"/>
      <c r="IGS20" s="242"/>
      <c r="IGT20" s="242"/>
      <c r="IGU20" s="242"/>
      <c r="IGV20" s="242"/>
      <c r="IGW20" s="242"/>
      <c r="IGX20" s="242"/>
      <c r="IGY20" s="242"/>
      <c r="IGZ20" s="242"/>
      <c r="IHA20" s="242"/>
      <c r="IHB20" s="242"/>
      <c r="IHC20" s="242"/>
      <c r="IHD20" s="242"/>
      <c r="IHE20" s="242"/>
      <c r="IHF20" s="242"/>
      <c r="IHG20" s="242"/>
      <c r="IHH20" s="242"/>
      <c r="IHI20" s="242"/>
      <c r="IHJ20" s="242"/>
      <c r="IHK20" s="242"/>
      <c r="IHL20" s="242"/>
      <c r="IHM20" s="242"/>
      <c r="IHN20" s="242"/>
      <c r="IHO20" s="242"/>
      <c r="IHP20" s="242"/>
      <c r="IHQ20" s="242"/>
      <c r="IHR20" s="242"/>
      <c r="IHS20" s="242"/>
      <c r="IHT20" s="242"/>
      <c r="IHU20" s="242"/>
      <c r="IHV20" s="242"/>
      <c r="IHW20" s="242"/>
      <c r="IHX20" s="242"/>
      <c r="IHY20" s="242"/>
      <c r="IHZ20" s="242"/>
      <c r="IIA20" s="242"/>
      <c r="IIB20" s="242"/>
      <c r="IIC20" s="242"/>
      <c r="IID20" s="242"/>
      <c r="IIE20" s="242"/>
      <c r="IIF20" s="242"/>
      <c r="IIG20" s="242"/>
      <c r="IIH20" s="242"/>
      <c r="III20" s="242"/>
      <c r="IIJ20" s="242"/>
      <c r="IIK20" s="242"/>
      <c r="IIL20" s="242"/>
      <c r="IIM20" s="242"/>
      <c r="IIN20" s="242"/>
      <c r="IIO20" s="242"/>
      <c r="IIP20" s="242"/>
      <c r="IIQ20" s="242"/>
      <c r="IIR20" s="242"/>
      <c r="IIS20" s="242"/>
      <c r="IIT20" s="242"/>
      <c r="IIU20" s="242"/>
      <c r="IIV20" s="242"/>
      <c r="IIW20" s="242"/>
      <c r="IIX20" s="242"/>
      <c r="IIY20" s="242"/>
      <c r="IIZ20" s="242"/>
      <c r="IJA20" s="242"/>
      <c r="IJB20" s="242"/>
      <c r="IJC20" s="242"/>
      <c r="IJD20" s="242"/>
      <c r="IJE20" s="242"/>
      <c r="IJF20" s="242"/>
      <c r="IJG20" s="242"/>
      <c r="IJH20" s="242"/>
      <c r="IJI20" s="242"/>
      <c r="IJJ20" s="242"/>
      <c r="IJK20" s="242"/>
      <c r="IJL20" s="242"/>
      <c r="IJM20" s="242"/>
      <c r="IJN20" s="242"/>
      <c r="IJO20" s="242"/>
      <c r="IJP20" s="242"/>
      <c r="IJQ20" s="242"/>
      <c r="IJR20" s="242"/>
      <c r="IJS20" s="242"/>
      <c r="IJT20" s="242"/>
      <c r="IJU20" s="242"/>
      <c r="IJV20" s="242"/>
      <c r="IJW20" s="242"/>
      <c r="IJX20" s="242"/>
      <c r="IJY20" s="242"/>
      <c r="IJZ20" s="242"/>
      <c r="IKA20" s="242"/>
      <c r="IKB20" s="242"/>
      <c r="IKC20" s="242"/>
      <c r="IKD20" s="242"/>
      <c r="IKE20" s="242"/>
      <c r="IKF20" s="242"/>
      <c r="IKG20" s="242"/>
      <c r="IKH20" s="242"/>
      <c r="IKI20" s="242"/>
      <c r="IKJ20" s="242"/>
      <c r="IKK20" s="242"/>
      <c r="IKL20" s="242"/>
      <c r="IKM20" s="242"/>
      <c r="IKN20" s="242"/>
      <c r="IKO20" s="242"/>
      <c r="IKP20" s="242"/>
      <c r="IKQ20" s="242"/>
      <c r="IKR20" s="242"/>
      <c r="IKS20" s="242"/>
      <c r="IKT20" s="242"/>
      <c r="IKU20" s="242"/>
      <c r="IKV20" s="242"/>
      <c r="IKW20" s="242"/>
      <c r="IKX20" s="242"/>
      <c r="IKY20" s="242"/>
      <c r="IKZ20" s="242"/>
      <c r="ILA20" s="242"/>
      <c r="ILB20" s="242"/>
      <c r="ILC20" s="242"/>
      <c r="ILD20" s="242"/>
      <c r="ILE20" s="242"/>
      <c r="ILF20" s="242"/>
      <c r="ILG20" s="242"/>
      <c r="ILH20" s="242"/>
      <c r="ILI20" s="242"/>
      <c r="ILJ20" s="242"/>
      <c r="ILK20" s="242"/>
      <c r="ILL20" s="242"/>
      <c r="ILM20" s="242"/>
      <c r="ILN20" s="242"/>
      <c r="ILO20" s="242"/>
      <c r="ILP20" s="242"/>
      <c r="ILQ20" s="242"/>
      <c r="ILR20" s="242"/>
      <c r="ILS20" s="242"/>
      <c r="ILT20" s="242"/>
      <c r="ILU20" s="242"/>
      <c r="ILV20" s="242"/>
      <c r="ILW20" s="242"/>
      <c r="ILX20" s="242"/>
      <c r="ILY20" s="242"/>
      <c r="ILZ20" s="242"/>
      <c r="IMA20" s="242"/>
      <c r="IMB20" s="242"/>
      <c r="IMC20" s="242"/>
      <c r="IMD20" s="242"/>
      <c r="IME20" s="242"/>
      <c r="IMF20" s="242"/>
      <c r="IMG20" s="242"/>
      <c r="IMH20" s="242"/>
      <c r="IMI20" s="242"/>
      <c r="IMJ20" s="242"/>
      <c r="IMK20" s="242"/>
      <c r="IML20" s="242"/>
      <c r="IMM20" s="242"/>
      <c r="IMN20" s="242"/>
      <c r="IMO20" s="242"/>
      <c r="IMP20" s="242"/>
      <c r="IMQ20" s="242"/>
      <c r="IMR20" s="242"/>
      <c r="IMS20" s="242"/>
      <c r="IMT20" s="242"/>
      <c r="IMU20" s="242"/>
      <c r="IMV20" s="242"/>
      <c r="IMW20" s="242"/>
      <c r="IMX20" s="242"/>
      <c r="IMY20" s="242"/>
      <c r="IMZ20" s="242"/>
      <c r="INA20" s="242"/>
      <c r="INB20" s="242"/>
      <c r="INC20" s="242"/>
      <c r="IND20" s="242"/>
      <c r="INE20" s="242"/>
      <c r="INF20" s="242"/>
      <c r="ING20" s="242"/>
      <c r="INH20" s="242"/>
      <c r="INI20" s="242"/>
      <c r="INJ20" s="242"/>
      <c r="INK20" s="242"/>
      <c r="INL20" s="242"/>
      <c r="INM20" s="242"/>
      <c r="INN20" s="242"/>
      <c r="INO20" s="242"/>
      <c r="INP20" s="242"/>
      <c r="INQ20" s="242"/>
      <c r="INR20" s="242"/>
      <c r="INS20" s="242"/>
      <c r="INT20" s="242"/>
      <c r="INU20" s="242"/>
      <c r="INV20" s="242"/>
      <c r="INW20" s="242"/>
      <c r="INX20" s="242"/>
      <c r="INY20" s="242"/>
      <c r="INZ20" s="242"/>
      <c r="IOA20" s="242"/>
      <c r="IOB20" s="242"/>
      <c r="IOC20" s="242"/>
      <c r="IOD20" s="242"/>
      <c r="IOE20" s="242"/>
      <c r="IOF20" s="242"/>
      <c r="IOG20" s="242"/>
      <c r="IOH20" s="242"/>
      <c r="IOI20" s="242"/>
      <c r="IOJ20" s="242"/>
      <c r="IOK20" s="242"/>
      <c r="IOL20" s="242"/>
      <c r="IOM20" s="242"/>
      <c r="ION20" s="242"/>
      <c r="IOO20" s="242"/>
      <c r="IOP20" s="242"/>
      <c r="IOQ20" s="242"/>
      <c r="IOR20" s="242"/>
      <c r="IOS20" s="242"/>
      <c r="IOT20" s="242"/>
      <c r="IOU20" s="242"/>
      <c r="IOV20" s="242"/>
      <c r="IOW20" s="242"/>
      <c r="IOX20" s="242"/>
      <c r="IOY20" s="242"/>
      <c r="IOZ20" s="242"/>
      <c r="IPA20" s="242"/>
      <c r="IPB20" s="242"/>
      <c r="IPC20" s="242"/>
      <c r="IPD20" s="242"/>
      <c r="IPE20" s="242"/>
      <c r="IPF20" s="242"/>
      <c r="IPG20" s="242"/>
      <c r="IPH20" s="242"/>
      <c r="IPI20" s="242"/>
      <c r="IPJ20" s="242"/>
      <c r="IPK20" s="242"/>
      <c r="IPL20" s="242"/>
      <c r="IPM20" s="242"/>
      <c r="IPN20" s="242"/>
      <c r="IPO20" s="242"/>
      <c r="IPP20" s="242"/>
      <c r="IPQ20" s="242"/>
      <c r="IPR20" s="242"/>
      <c r="IPS20" s="242"/>
      <c r="IPT20" s="242"/>
      <c r="IPU20" s="242"/>
      <c r="IPV20" s="242"/>
      <c r="IPW20" s="242"/>
      <c r="IPX20" s="242"/>
      <c r="IPY20" s="242"/>
      <c r="IPZ20" s="242"/>
      <c r="IQA20" s="242"/>
      <c r="IQB20" s="242"/>
      <c r="IQC20" s="242"/>
      <c r="IQD20" s="242"/>
      <c r="IQE20" s="242"/>
      <c r="IQF20" s="242"/>
      <c r="IQG20" s="242"/>
      <c r="IQH20" s="242"/>
      <c r="IQI20" s="242"/>
      <c r="IQJ20" s="242"/>
      <c r="IQK20" s="242"/>
      <c r="IQL20" s="242"/>
      <c r="IQM20" s="242"/>
      <c r="IQN20" s="242"/>
      <c r="IQO20" s="242"/>
      <c r="IQP20" s="242"/>
      <c r="IQQ20" s="242"/>
      <c r="IQR20" s="242"/>
      <c r="IQS20" s="242"/>
      <c r="IQT20" s="242"/>
      <c r="IQU20" s="242"/>
      <c r="IQV20" s="242"/>
      <c r="IQW20" s="242"/>
      <c r="IQX20" s="242"/>
      <c r="IQY20" s="242"/>
      <c r="IQZ20" s="242"/>
      <c r="IRA20" s="242"/>
      <c r="IRB20" s="242"/>
      <c r="IRC20" s="242"/>
      <c r="IRD20" s="242"/>
      <c r="IRE20" s="242"/>
      <c r="IRF20" s="242"/>
      <c r="IRG20" s="242"/>
      <c r="IRH20" s="242"/>
      <c r="IRI20" s="242"/>
      <c r="IRJ20" s="242"/>
      <c r="IRK20" s="242"/>
      <c r="IRL20" s="242"/>
      <c r="IRM20" s="242"/>
      <c r="IRN20" s="242"/>
      <c r="IRO20" s="242"/>
      <c r="IRP20" s="242"/>
      <c r="IRQ20" s="242"/>
      <c r="IRR20" s="242"/>
      <c r="IRS20" s="242"/>
      <c r="IRT20" s="242"/>
      <c r="IRU20" s="242"/>
      <c r="IRV20" s="242"/>
      <c r="IRW20" s="242"/>
      <c r="IRX20" s="242"/>
      <c r="IRY20" s="242"/>
      <c r="IRZ20" s="242"/>
      <c r="ISA20" s="242"/>
      <c r="ISB20" s="242"/>
      <c r="ISC20" s="242"/>
      <c r="ISD20" s="242"/>
      <c r="ISE20" s="242"/>
      <c r="ISF20" s="242"/>
      <c r="ISG20" s="242"/>
      <c r="ISH20" s="242"/>
      <c r="ISI20" s="242"/>
      <c r="ISJ20" s="242"/>
      <c r="ISK20" s="242"/>
      <c r="ISL20" s="242"/>
      <c r="ISM20" s="242"/>
      <c r="ISN20" s="242"/>
      <c r="ISO20" s="242"/>
      <c r="ISP20" s="242"/>
      <c r="ISQ20" s="242"/>
      <c r="ISR20" s="242"/>
      <c r="ISS20" s="242"/>
      <c r="IST20" s="242"/>
      <c r="ISU20" s="242"/>
      <c r="ISV20" s="242"/>
      <c r="ISW20" s="242"/>
      <c r="ISX20" s="242"/>
      <c r="ISY20" s="242"/>
      <c r="ISZ20" s="242"/>
      <c r="ITA20" s="242"/>
      <c r="ITB20" s="242"/>
      <c r="ITC20" s="242"/>
      <c r="ITD20" s="242"/>
      <c r="ITE20" s="242"/>
      <c r="ITF20" s="242"/>
      <c r="ITG20" s="242"/>
      <c r="ITH20" s="242"/>
      <c r="ITI20" s="242"/>
      <c r="ITJ20" s="242"/>
      <c r="ITK20" s="242"/>
      <c r="ITL20" s="242"/>
      <c r="ITM20" s="242"/>
      <c r="ITN20" s="242"/>
      <c r="ITO20" s="242"/>
      <c r="ITP20" s="242"/>
      <c r="ITQ20" s="242"/>
      <c r="ITR20" s="242"/>
      <c r="ITS20" s="242"/>
      <c r="ITT20" s="242"/>
      <c r="ITU20" s="242"/>
      <c r="ITV20" s="242"/>
      <c r="ITW20" s="242"/>
      <c r="ITX20" s="242"/>
      <c r="ITY20" s="242"/>
      <c r="ITZ20" s="242"/>
      <c r="IUA20" s="242"/>
      <c r="IUB20" s="242"/>
      <c r="IUC20" s="242"/>
      <c r="IUD20" s="242"/>
      <c r="IUE20" s="242"/>
      <c r="IUF20" s="242"/>
      <c r="IUG20" s="242"/>
      <c r="IUH20" s="242"/>
      <c r="IUI20" s="242"/>
      <c r="IUJ20" s="242"/>
      <c r="IUK20" s="242"/>
      <c r="IUL20" s="242"/>
      <c r="IUM20" s="242"/>
      <c r="IUN20" s="242"/>
      <c r="IUO20" s="242"/>
      <c r="IUP20" s="242"/>
      <c r="IUQ20" s="242"/>
      <c r="IUR20" s="242"/>
      <c r="IUS20" s="242"/>
      <c r="IUT20" s="242"/>
      <c r="IUU20" s="242"/>
      <c r="IUV20" s="242"/>
      <c r="IUW20" s="242"/>
      <c r="IUX20" s="242"/>
      <c r="IUY20" s="242"/>
      <c r="IUZ20" s="242"/>
      <c r="IVA20" s="242"/>
      <c r="IVB20" s="242"/>
      <c r="IVC20" s="242"/>
      <c r="IVD20" s="242"/>
      <c r="IVE20" s="242"/>
      <c r="IVF20" s="242"/>
      <c r="IVG20" s="242"/>
      <c r="IVH20" s="242"/>
      <c r="IVI20" s="242"/>
      <c r="IVJ20" s="242"/>
      <c r="IVK20" s="242"/>
      <c r="IVL20" s="242"/>
      <c r="IVM20" s="242"/>
      <c r="IVN20" s="242"/>
      <c r="IVO20" s="242"/>
      <c r="IVP20" s="242"/>
      <c r="IVQ20" s="242"/>
      <c r="IVR20" s="242"/>
      <c r="IVS20" s="242"/>
      <c r="IVT20" s="242"/>
      <c r="IVU20" s="242"/>
      <c r="IVV20" s="242"/>
      <c r="IVW20" s="242"/>
      <c r="IVX20" s="242"/>
      <c r="IVY20" s="242"/>
      <c r="IVZ20" s="242"/>
      <c r="IWA20" s="242"/>
      <c r="IWB20" s="242"/>
      <c r="IWC20" s="242"/>
      <c r="IWD20" s="242"/>
      <c r="IWE20" s="242"/>
      <c r="IWF20" s="242"/>
      <c r="IWG20" s="242"/>
      <c r="IWH20" s="242"/>
      <c r="IWI20" s="242"/>
      <c r="IWJ20" s="242"/>
      <c r="IWK20" s="242"/>
      <c r="IWL20" s="242"/>
      <c r="IWM20" s="242"/>
      <c r="IWN20" s="242"/>
      <c r="IWO20" s="242"/>
      <c r="IWP20" s="242"/>
      <c r="IWQ20" s="242"/>
      <c r="IWR20" s="242"/>
      <c r="IWS20" s="242"/>
      <c r="IWT20" s="242"/>
      <c r="IWU20" s="242"/>
      <c r="IWV20" s="242"/>
      <c r="IWW20" s="242"/>
      <c r="IWX20" s="242"/>
      <c r="IWY20" s="242"/>
      <c r="IWZ20" s="242"/>
      <c r="IXA20" s="242"/>
      <c r="IXB20" s="242"/>
      <c r="IXC20" s="242"/>
      <c r="IXD20" s="242"/>
      <c r="IXE20" s="242"/>
      <c r="IXF20" s="242"/>
      <c r="IXG20" s="242"/>
      <c r="IXH20" s="242"/>
      <c r="IXI20" s="242"/>
      <c r="IXJ20" s="242"/>
      <c r="IXK20" s="242"/>
      <c r="IXL20" s="242"/>
      <c r="IXM20" s="242"/>
      <c r="IXN20" s="242"/>
      <c r="IXO20" s="242"/>
      <c r="IXP20" s="242"/>
      <c r="IXQ20" s="242"/>
      <c r="IXR20" s="242"/>
      <c r="IXS20" s="242"/>
      <c r="IXT20" s="242"/>
      <c r="IXU20" s="242"/>
      <c r="IXV20" s="242"/>
      <c r="IXW20" s="242"/>
      <c r="IXX20" s="242"/>
      <c r="IXY20" s="242"/>
      <c r="IXZ20" s="242"/>
      <c r="IYA20" s="242"/>
      <c r="IYB20" s="242"/>
      <c r="IYC20" s="242"/>
      <c r="IYD20" s="242"/>
      <c r="IYE20" s="242"/>
      <c r="IYF20" s="242"/>
      <c r="IYG20" s="242"/>
      <c r="IYH20" s="242"/>
      <c r="IYI20" s="242"/>
      <c r="IYJ20" s="242"/>
      <c r="IYK20" s="242"/>
      <c r="IYL20" s="242"/>
      <c r="IYM20" s="242"/>
      <c r="IYN20" s="242"/>
      <c r="IYO20" s="242"/>
      <c r="IYP20" s="242"/>
      <c r="IYQ20" s="242"/>
      <c r="IYR20" s="242"/>
      <c r="IYS20" s="242"/>
      <c r="IYT20" s="242"/>
      <c r="IYU20" s="242"/>
      <c r="IYV20" s="242"/>
      <c r="IYW20" s="242"/>
      <c r="IYX20" s="242"/>
      <c r="IYY20" s="242"/>
      <c r="IYZ20" s="242"/>
      <c r="IZA20" s="242"/>
      <c r="IZB20" s="242"/>
      <c r="IZC20" s="242"/>
      <c r="IZD20" s="242"/>
      <c r="IZE20" s="242"/>
      <c r="IZF20" s="242"/>
      <c r="IZG20" s="242"/>
      <c r="IZH20" s="242"/>
      <c r="IZI20" s="242"/>
      <c r="IZJ20" s="242"/>
      <c r="IZK20" s="242"/>
      <c r="IZL20" s="242"/>
      <c r="IZM20" s="242"/>
      <c r="IZN20" s="242"/>
      <c r="IZO20" s="242"/>
      <c r="IZP20" s="242"/>
      <c r="IZQ20" s="242"/>
      <c r="IZR20" s="242"/>
      <c r="IZS20" s="242"/>
      <c r="IZT20" s="242"/>
      <c r="IZU20" s="242"/>
      <c r="IZV20" s="242"/>
      <c r="IZW20" s="242"/>
      <c r="IZX20" s="242"/>
      <c r="IZY20" s="242"/>
      <c r="IZZ20" s="242"/>
      <c r="JAA20" s="242"/>
      <c r="JAB20" s="242"/>
      <c r="JAC20" s="242"/>
      <c r="JAD20" s="242"/>
      <c r="JAE20" s="242"/>
      <c r="JAF20" s="242"/>
      <c r="JAG20" s="242"/>
      <c r="JAH20" s="242"/>
      <c r="JAI20" s="242"/>
      <c r="JAJ20" s="242"/>
      <c r="JAK20" s="242"/>
      <c r="JAL20" s="242"/>
      <c r="JAM20" s="242"/>
      <c r="JAN20" s="242"/>
      <c r="JAO20" s="242"/>
      <c r="JAP20" s="242"/>
      <c r="JAQ20" s="242"/>
      <c r="JAR20" s="242"/>
      <c r="JAS20" s="242"/>
      <c r="JAT20" s="242"/>
      <c r="JAU20" s="242"/>
      <c r="JAV20" s="242"/>
      <c r="JAW20" s="242"/>
      <c r="JAX20" s="242"/>
      <c r="JAY20" s="242"/>
      <c r="JAZ20" s="242"/>
      <c r="JBA20" s="242"/>
      <c r="JBB20" s="242"/>
      <c r="JBC20" s="242"/>
      <c r="JBD20" s="242"/>
      <c r="JBE20" s="242"/>
      <c r="JBF20" s="242"/>
      <c r="JBG20" s="242"/>
      <c r="JBH20" s="242"/>
      <c r="JBI20" s="242"/>
      <c r="JBJ20" s="242"/>
      <c r="JBK20" s="242"/>
      <c r="JBL20" s="242"/>
      <c r="JBM20" s="242"/>
      <c r="JBN20" s="242"/>
      <c r="JBO20" s="242"/>
      <c r="JBP20" s="242"/>
      <c r="JBQ20" s="242"/>
      <c r="JBR20" s="242"/>
      <c r="JBS20" s="242"/>
      <c r="JBT20" s="242"/>
      <c r="JBU20" s="242"/>
      <c r="JBV20" s="242"/>
      <c r="JBW20" s="242"/>
      <c r="JBX20" s="242"/>
      <c r="JBY20" s="242"/>
      <c r="JBZ20" s="242"/>
      <c r="JCA20" s="242"/>
      <c r="JCB20" s="242"/>
      <c r="JCC20" s="242"/>
      <c r="JCD20" s="242"/>
      <c r="JCE20" s="242"/>
      <c r="JCF20" s="242"/>
      <c r="JCG20" s="242"/>
      <c r="JCH20" s="242"/>
      <c r="JCI20" s="242"/>
      <c r="JCJ20" s="242"/>
      <c r="JCK20" s="242"/>
      <c r="JCL20" s="242"/>
      <c r="JCM20" s="242"/>
      <c r="JCN20" s="242"/>
      <c r="JCO20" s="242"/>
      <c r="JCP20" s="242"/>
      <c r="JCQ20" s="242"/>
      <c r="JCR20" s="242"/>
      <c r="JCS20" s="242"/>
      <c r="JCT20" s="242"/>
      <c r="JCU20" s="242"/>
      <c r="JCV20" s="242"/>
      <c r="JCW20" s="242"/>
      <c r="JCX20" s="242"/>
      <c r="JCY20" s="242"/>
      <c r="JCZ20" s="242"/>
      <c r="JDA20" s="242"/>
      <c r="JDB20" s="242"/>
      <c r="JDC20" s="242"/>
      <c r="JDD20" s="242"/>
      <c r="JDE20" s="242"/>
      <c r="JDF20" s="242"/>
      <c r="JDG20" s="242"/>
      <c r="JDH20" s="242"/>
      <c r="JDI20" s="242"/>
      <c r="JDJ20" s="242"/>
      <c r="JDK20" s="242"/>
      <c r="JDL20" s="242"/>
      <c r="JDM20" s="242"/>
      <c r="JDN20" s="242"/>
      <c r="JDO20" s="242"/>
      <c r="JDP20" s="242"/>
      <c r="JDQ20" s="242"/>
      <c r="JDR20" s="242"/>
      <c r="JDS20" s="242"/>
      <c r="JDT20" s="242"/>
      <c r="JDU20" s="242"/>
      <c r="JDV20" s="242"/>
      <c r="JDW20" s="242"/>
      <c r="JDX20" s="242"/>
      <c r="JDY20" s="242"/>
      <c r="JDZ20" s="242"/>
      <c r="JEA20" s="242"/>
      <c r="JEB20" s="242"/>
      <c r="JEC20" s="242"/>
      <c r="JED20" s="242"/>
      <c r="JEE20" s="242"/>
      <c r="JEF20" s="242"/>
      <c r="JEG20" s="242"/>
      <c r="JEH20" s="242"/>
      <c r="JEI20" s="242"/>
      <c r="JEJ20" s="242"/>
      <c r="JEK20" s="242"/>
      <c r="JEL20" s="242"/>
      <c r="JEM20" s="242"/>
      <c r="JEN20" s="242"/>
      <c r="JEO20" s="242"/>
      <c r="JEP20" s="242"/>
      <c r="JEQ20" s="242"/>
      <c r="JER20" s="242"/>
      <c r="JES20" s="242"/>
      <c r="JET20" s="242"/>
      <c r="JEU20" s="242"/>
      <c r="JEV20" s="242"/>
      <c r="JEW20" s="242"/>
      <c r="JEX20" s="242"/>
      <c r="JEY20" s="242"/>
      <c r="JEZ20" s="242"/>
      <c r="JFA20" s="242"/>
      <c r="JFB20" s="242"/>
      <c r="JFC20" s="242"/>
      <c r="JFD20" s="242"/>
      <c r="JFE20" s="242"/>
      <c r="JFF20" s="242"/>
      <c r="JFG20" s="242"/>
      <c r="JFH20" s="242"/>
      <c r="JFI20" s="242"/>
      <c r="JFJ20" s="242"/>
      <c r="JFK20" s="242"/>
      <c r="JFL20" s="242"/>
      <c r="JFM20" s="242"/>
      <c r="JFN20" s="242"/>
      <c r="JFO20" s="242"/>
      <c r="JFP20" s="242"/>
      <c r="JFQ20" s="242"/>
      <c r="JFR20" s="242"/>
      <c r="JFS20" s="242"/>
      <c r="JFT20" s="242"/>
      <c r="JFU20" s="242"/>
      <c r="JFV20" s="242"/>
      <c r="JFW20" s="242"/>
      <c r="JFX20" s="242"/>
      <c r="JFY20" s="242"/>
      <c r="JFZ20" s="242"/>
      <c r="JGA20" s="242"/>
      <c r="JGB20" s="242"/>
      <c r="JGC20" s="242"/>
      <c r="JGD20" s="242"/>
      <c r="JGE20" s="242"/>
      <c r="JGF20" s="242"/>
      <c r="JGG20" s="242"/>
      <c r="JGH20" s="242"/>
      <c r="JGI20" s="242"/>
      <c r="JGJ20" s="242"/>
      <c r="JGK20" s="242"/>
      <c r="JGL20" s="242"/>
      <c r="JGM20" s="242"/>
      <c r="JGN20" s="242"/>
      <c r="JGO20" s="242"/>
      <c r="JGP20" s="242"/>
      <c r="JGQ20" s="242"/>
      <c r="JGR20" s="242"/>
      <c r="JGS20" s="242"/>
      <c r="JGT20" s="242"/>
      <c r="JGU20" s="242"/>
      <c r="JGV20" s="242"/>
      <c r="JGW20" s="242"/>
      <c r="JGX20" s="242"/>
      <c r="JGY20" s="242"/>
      <c r="JGZ20" s="242"/>
      <c r="JHA20" s="242"/>
      <c r="JHB20" s="242"/>
      <c r="JHC20" s="242"/>
      <c r="JHD20" s="242"/>
      <c r="JHE20" s="242"/>
      <c r="JHF20" s="242"/>
      <c r="JHG20" s="242"/>
      <c r="JHH20" s="242"/>
      <c r="JHI20" s="242"/>
      <c r="JHJ20" s="242"/>
      <c r="JHK20" s="242"/>
      <c r="JHL20" s="242"/>
      <c r="JHM20" s="242"/>
      <c r="JHN20" s="242"/>
      <c r="JHO20" s="242"/>
      <c r="JHP20" s="242"/>
      <c r="JHQ20" s="242"/>
      <c r="JHR20" s="242"/>
      <c r="JHS20" s="242"/>
      <c r="JHT20" s="242"/>
      <c r="JHU20" s="242"/>
      <c r="JHV20" s="242"/>
      <c r="JHW20" s="242"/>
      <c r="JHX20" s="242"/>
      <c r="JHY20" s="242"/>
      <c r="JHZ20" s="242"/>
      <c r="JIA20" s="242"/>
      <c r="JIB20" s="242"/>
      <c r="JIC20" s="242"/>
      <c r="JID20" s="242"/>
      <c r="JIE20" s="242"/>
      <c r="JIF20" s="242"/>
      <c r="JIG20" s="242"/>
      <c r="JIH20" s="242"/>
      <c r="JII20" s="242"/>
      <c r="JIJ20" s="242"/>
      <c r="JIK20" s="242"/>
      <c r="JIL20" s="242"/>
      <c r="JIM20" s="242"/>
      <c r="JIN20" s="242"/>
      <c r="JIO20" s="242"/>
      <c r="JIP20" s="242"/>
      <c r="JIQ20" s="242"/>
      <c r="JIR20" s="242"/>
      <c r="JIS20" s="242"/>
      <c r="JIT20" s="242"/>
      <c r="JIU20" s="242"/>
      <c r="JIV20" s="242"/>
      <c r="JIW20" s="242"/>
      <c r="JIX20" s="242"/>
      <c r="JIY20" s="242"/>
      <c r="JIZ20" s="242"/>
      <c r="JJA20" s="242"/>
      <c r="JJB20" s="242"/>
      <c r="JJC20" s="242"/>
      <c r="JJD20" s="242"/>
      <c r="JJE20" s="242"/>
      <c r="JJF20" s="242"/>
      <c r="JJG20" s="242"/>
      <c r="JJH20" s="242"/>
      <c r="JJI20" s="242"/>
      <c r="JJJ20" s="242"/>
      <c r="JJK20" s="242"/>
      <c r="JJL20" s="242"/>
      <c r="JJM20" s="242"/>
      <c r="JJN20" s="242"/>
      <c r="JJO20" s="242"/>
      <c r="JJP20" s="242"/>
      <c r="JJQ20" s="242"/>
      <c r="JJR20" s="242"/>
      <c r="JJS20" s="242"/>
      <c r="JJT20" s="242"/>
      <c r="JJU20" s="242"/>
      <c r="JJV20" s="242"/>
      <c r="JJW20" s="242"/>
      <c r="JJX20" s="242"/>
      <c r="JJY20" s="242"/>
      <c r="JJZ20" s="242"/>
      <c r="JKA20" s="242"/>
      <c r="JKB20" s="242"/>
      <c r="JKC20" s="242"/>
      <c r="JKD20" s="242"/>
      <c r="JKE20" s="242"/>
      <c r="JKF20" s="242"/>
      <c r="JKG20" s="242"/>
      <c r="JKH20" s="242"/>
      <c r="JKI20" s="242"/>
      <c r="JKJ20" s="242"/>
      <c r="JKK20" s="242"/>
      <c r="JKL20" s="242"/>
      <c r="JKM20" s="242"/>
      <c r="JKN20" s="242"/>
      <c r="JKO20" s="242"/>
      <c r="JKP20" s="242"/>
      <c r="JKQ20" s="242"/>
      <c r="JKR20" s="242"/>
      <c r="JKS20" s="242"/>
      <c r="JKT20" s="242"/>
      <c r="JKU20" s="242"/>
      <c r="JKV20" s="242"/>
      <c r="JKW20" s="242"/>
      <c r="JKX20" s="242"/>
      <c r="JKY20" s="242"/>
      <c r="JKZ20" s="242"/>
      <c r="JLA20" s="242"/>
      <c r="JLB20" s="242"/>
      <c r="JLC20" s="242"/>
      <c r="JLD20" s="242"/>
      <c r="JLE20" s="242"/>
      <c r="JLF20" s="242"/>
      <c r="JLG20" s="242"/>
      <c r="JLH20" s="242"/>
      <c r="JLI20" s="242"/>
      <c r="JLJ20" s="242"/>
      <c r="JLK20" s="242"/>
      <c r="JLL20" s="242"/>
      <c r="JLM20" s="242"/>
      <c r="JLN20" s="242"/>
      <c r="JLO20" s="242"/>
      <c r="JLP20" s="242"/>
      <c r="JLQ20" s="242"/>
      <c r="JLR20" s="242"/>
      <c r="JLS20" s="242"/>
      <c r="JLT20" s="242"/>
      <c r="JLU20" s="242"/>
      <c r="JLV20" s="242"/>
      <c r="JLW20" s="242"/>
      <c r="JLX20" s="242"/>
      <c r="JLY20" s="242"/>
      <c r="JLZ20" s="242"/>
      <c r="JMA20" s="242"/>
      <c r="JMB20" s="242"/>
      <c r="JMC20" s="242"/>
      <c r="JMD20" s="242"/>
      <c r="JME20" s="242"/>
      <c r="JMF20" s="242"/>
      <c r="JMG20" s="242"/>
      <c r="JMH20" s="242"/>
      <c r="JMI20" s="242"/>
      <c r="JMJ20" s="242"/>
      <c r="JMK20" s="242"/>
      <c r="JML20" s="242"/>
      <c r="JMM20" s="242"/>
      <c r="JMN20" s="242"/>
      <c r="JMO20" s="242"/>
      <c r="JMP20" s="242"/>
      <c r="JMQ20" s="242"/>
      <c r="JMR20" s="242"/>
      <c r="JMS20" s="242"/>
      <c r="JMT20" s="242"/>
      <c r="JMU20" s="242"/>
      <c r="JMV20" s="242"/>
      <c r="JMW20" s="242"/>
      <c r="JMX20" s="242"/>
      <c r="JMY20" s="242"/>
      <c r="JMZ20" s="242"/>
      <c r="JNA20" s="242"/>
      <c r="JNB20" s="242"/>
      <c r="JNC20" s="242"/>
      <c r="JND20" s="242"/>
      <c r="JNE20" s="242"/>
      <c r="JNF20" s="242"/>
      <c r="JNG20" s="242"/>
      <c r="JNH20" s="242"/>
      <c r="JNI20" s="242"/>
      <c r="JNJ20" s="242"/>
      <c r="JNK20" s="242"/>
      <c r="JNL20" s="242"/>
      <c r="JNM20" s="242"/>
      <c r="JNN20" s="242"/>
      <c r="JNO20" s="242"/>
      <c r="JNP20" s="242"/>
      <c r="JNQ20" s="242"/>
      <c r="JNR20" s="242"/>
      <c r="JNS20" s="242"/>
      <c r="JNT20" s="242"/>
      <c r="JNU20" s="242"/>
      <c r="JNV20" s="242"/>
      <c r="JNW20" s="242"/>
      <c r="JNX20" s="242"/>
      <c r="JNY20" s="242"/>
      <c r="JNZ20" s="242"/>
      <c r="JOA20" s="242"/>
      <c r="JOB20" s="242"/>
      <c r="JOC20" s="242"/>
      <c r="JOD20" s="242"/>
      <c r="JOE20" s="242"/>
      <c r="JOF20" s="242"/>
      <c r="JOG20" s="242"/>
      <c r="JOH20" s="242"/>
      <c r="JOI20" s="242"/>
      <c r="JOJ20" s="242"/>
      <c r="JOK20" s="242"/>
      <c r="JOL20" s="242"/>
      <c r="JOM20" s="242"/>
      <c r="JON20" s="242"/>
      <c r="JOO20" s="242"/>
      <c r="JOP20" s="242"/>
      <c r="JOQ20" s="242"/>
      <c r="JOR20" s="242"/>
      <c r="JOS20" s="242"/>
      <c r="JOT20" s="242"/>
      <c r="JOU20" s="242"/>
      <c r="JOV20" s="242"/>
      <c r="JOW20" s="242"/>
      <c r="JOX20" s="242"/>
      <c r="JOY20" s="242"/>
      <c r="JOZ20" s="242"/>
      <c r="JPA20" s="242"/>
      <c r="JPB20" s="242"/>
      <c r="JPC20" s="242"/>
      <c r="JPD20" s="242"/>
      <c r="JPE20" s="242"/>
      <c r="JPF20" s="242"/>
      <c r="JPG20" s="242"/>
      <c r="JPH20" s="242"/>
      <c r="JPI20" s="242"/>
      <c r="JPJ20" s="242"/>
      <c r="JPK20" s="242"/>
      <c r="JPL20" s="242"/>
      <c r="JPM20" s="242"/>
      <c r="JPN20" s="242"/>
      <c r="JPO20" s="242"/>
      <c r="JPP20" s="242"/>
      <c r="JPQ20" s="242"/>
      <c r="JPR20" s="242"/>
      <c r="JPS20" s="242"/>
      <c r="JPT20" s="242"/>
      <c r="JPU20" s="242"/>
      <c r="JPV20" s="242"/>
      <c r="JPW20" s="242"/>
      <c r="JPX20" s="242"/>
      <c r="JPY20" s="242"/>
      <c r="JPZ20" s="242"/>
      <c r="JQA20" s="242"/>
      <c r="JQB20" s="242"/>
      <c r="JQC20" s="242"/>
      <c r="JQD20" s="242"/>
      <c r="JQE20" s="242"/>
      <c r="JQF20" s="242"/>
      <c r="JQG20" s="242"/>
      <c r="JQH20" s="242"/>
      <c r="JQI20" s="242"/>
      <c r="JQJ20" s="242"/>
      <c r="JQK20" s="242"/>
      <c r="JQL20" s="242"/>
      <c r="JQM20" s="242"/>
      <c r="JQN20" s="242"/>
      <c r="JQO20" s="242"/>
      <c r="JQP20" s="242"/>
      <c r="JQQ20" s="242"/>
      <c r="JQR20" s="242"/>
      <c r="JQS20" s="242"/>
      <c r="JQT20" s="242"/>
      <c r="JQU20" s="242"/>
      <c r="JQV20" s="242"/>
      <c r="JQW20" s="242"/>
      <c r="JQX20" s="242"/>
      <c r="JQY20" s="242"/>
      <c r="JQZ20" s="242"/>
      <c r="JRA20" s="242"/>
      <c r="JRB20" s="242"/>
      <c r="JRC20" s="242"/>
      <c r="JRD20" s="242"/>
      <c r="JRE20" s="242"/>
      <c r="JRF20" s="242"/>
      <c r="JRG20" s="242"/>
      <c r="JRH20" s="242"/>
      <c r="JRI20" s="242"/>
      <c r="JRJ20" s="242"/>
      <c r="JRK20" s="242"/>
      <c r="JRL20" s="242"/>
      <c r="JRM20" s="242"/>
      <c r="JRN20" s="242"/>
      <c r="JRO20" s="242"/>
      <c r="JRP20" s="242"/>
      <c r="JRQ20" s="242"/>
      <c r="JRR20" s="242"/>
      <c r="JRS20" s="242"/>
      <c r="JRT20" s="242"/>
      <c r="JRU20" s="242"/>
      <c r="JRV20" s="242"/>
      <c r="JRW20" s="242"/>
      <c r="JRX20" s="242"/>
      <c r="JRY20" s="242"/>
      <c r="JRZ20" s="242"/>
      <c r="JSA20" s="242"/>
      <c r="JSB20" s="242"/>
      <c r="JSC20" s="242"/>
      <c r="JSD20" s="242"/>
      <c r="JSE20" s="242"/>
      <c r="JSF20" s="242"/>
      <c r="JSG20" s="242"/>
      <c r="JSH20" s="242"/>
      <c r="JSI20" s="242"/>
      <c r="JSJ20" s="242"/>
      <c r="JSK20" s="242"/>
      <c r="JSL20" s="242"/>
      <c r="JSM20" s="242"/>
      <c r="JSN20" s="242"/>
      <c r="JSO20" s="242"/>
      <c r="JSP20" s="242"/>
      <c r="JSQ20" s="242"/>
      <c r="JSR20" s="242"/>
      <c r="JSS20" s="242"/>
      <c r="JST20" s="242"/>
      <c r="JSU20" s="242"/>
      <c r="JSV20" s="242"/>
      <c r="JSW20" s="242"/>
      <c r="JSX20" s="242"/>
      <c r="JSY20" s="242"/>
      <c r="JSZ20" s="242"/>
      <c r="JTA20" s="242"/>
      <c r="JTB20" s="242"/>
      <c r="JTC20" s="242"/>
      <c r="JTD20" s="242"/>
      <c r="JTE20" s="242"/>
      <c r="JTF20" s="242"/>
      <c r="JTG20" s="242"/>
      <c r="JTH20" s="242"/>
      <c r="JTI20" s="242"/>
      <c r="JTJ20" s="242"/>
      <c r="JTK20" s="242"/>
      <c r="JTL20" s="242"/>
      <c r="JTM20" s="242"/>
      <c r="JTN20" s="242"/>
      <c r="JTO20" s="242"/>
      <c r="JTP20" s="242"/>
      <c r="JTQ20" s="242"/>
      <c r="JTR20" s="242"/>
      <c r="JTS20" s="242"/>
      <c r="JTT20" s="242"/>
      <c r="JTU20" s="242"/>
      <c r="JTV20" s="242"/>
      <c r="JTW20" s="242"/>
      <c r="JTX20" s="242"/>
      <c r="JTY20" s="242"/>
      <c r="JTZ20" s="242"/>
      <c r="JUA20" s="242"/>
      <c r="JUB20" s="242"/>
      <c r="JUC20" s="242"/>
      <c r="JUD20" s="242"/>
      <c r="JUE20" s="242"/>
      <c r="JUF20" s="242"/>
      <c r="JUG20" s="242"/>
      <c r="JUH20" s="242"/>
      <c r="JUI20" s="242"/>
      <c r="JUJ20" s="242"/>
      <c r="JUK20" s="242"/>
      <c r="JUL20" s="242"/>
      <c r="JUM20" s="242"/>
      <c r="JUN20" s="242"/>
      <c r="JUO20" s="242"/>
      <c r="JUP20" s="242"/>
      <c r="JUQ20" s="242"/>
      <c r="JUR20" s="242"/>
      <c r="JUS20" s="242"/>
      <c r="JUT20" s="242"/>
      <c r="JUU20" s="242"/>
      <c r="JUV20" s="242"/>
      <c r="JUW20" s="242"/>
      <c r="JUX20" s="242"/>
      <c r="JUY20" s="242"/>
      <c r="JUZ20" s="242"/>
      <c r="JVA20" s="242"/>
      <c r="JVB20" s="242"/>
      <c r="JVC20" s="242"/>
      <c r="JVD20" s="242"/>
      <c r="JVE20" s="242"/>
      <c r="JVF20" s="242"/>
      <c r="JVG20" s="242"/>
      <c r="JVH20" s="242"/>
      <c r="JVI20" s="242"/>
      <c r="JVJ20" s="242"/>
      <c r="JVK20" s="242"/>
      <c r="JVL20" s="242"/>
      <c r="JVM20" s="242"/>
      <c r="JVN20" s="242"/>
      <c r="JVO20" s="242"/>
      <c r="JVP20" s="242"/>
      <c r="JVQ20" s="242"/>
      <c r="JVR20" s="242"/>
      <c r="JVS20" s="242"/>
      <c r="JVT20" s="242"/>
      <c r="JVU20" s="242"/>
      <c r="JVV20" s="242"/>
      <c r="JVW20" s="242"/>
      <c r="JVX20" s="242"/>
      <c r="JVY20" s="242"/>
      <c r="JVZ20" s="242"/>
      <c r="JWA20" s="242"/>
      <c r="JWB20" s="242"/>
      <c r="JWC20" s="242"/>
      <c r="JWD20" s="242"/>
      <c r="JWE20" s="242"/>
      <c r="JWF20" s="242"/>
      <c r="JWG20" s="242"/>
      <c r="JWH20" s="242"/>
      <c r="JWI20" s="242"/>
      <c r="JWJ20" s="242"/>
      <c r="JWK20" s="242"/>
      <c r="JWL20" s="242"/>
      <c r="JWM20" s="242"/>
      <c r="JWN20" s="242"/>
      <c r="JWO20" s="242"/>
      <c r="JWP20" s="242"/>
      <c r="JWQ20" s="242"/>
      <c r="JWR20" s="242"/>
      <c r="JWS20" s="242"/>
      <c r="JWT20" s="242"/>
      <c r="JWU20" s="242"/>
      <c r="JWV20" s="242"/>
      <c r="JWW20" s="242"/>
      <c r="JWX20" s="242"/>
      <c r="JWY20" s="242"/>
      <c r="JWZ20" s="242"/>
      <c r="JXA20" s="242"/>
      <c r="JXB20" s="242"/>
      <c r="JXC20" s="242"/>
      <c r="JXD20" s="242"/>
      <c r="JXE20" s="242"/>
      <c r="JXF20" s="242"/>
      <c r="JXG20" s="242"/>
      <c r="JXH20" s="242"/>
      <c r="JXI20" s="242"/>
      <c r="JXJ20" s="242"/>
      <c r="JXK20" s="242"/>
      <c r="JXL20" s="242"/>
      <c r="JXM20" s="242"/>
      <c r="JXN20" s="242"/>
      <c r="JXO20" s="242"/>
      <c r="JXP20" s="242"/>
      <c r="JXQ20" s="242"/>
      <c r="JXR20" s="242"/>
      <c r="JXS20" s="242"/>
      <c r="JXT20" s="242"/>
      <c r="JXU20" s="242"/>
      <c r="JXV20" s="242"/>
      <c r="JXW20" s="242"/>
      <c r="JXX20" s="242"/>
      <c r="JXY20" s="242"/>
      <c r="JXZ20" s="242"/>
      <c r="JYA20" s="242"/>
      <c r="JYB20" s="242"/>
      <c r="JYC20" s="242"/>
      <c r="JYD20" s="242"/>
      <c r="JYE20" s="242"/>
      <c r="JYF20" s="242"/>
      <c r="JYG20" s="242"/>
      <c r="JYH20" s="242"/>
      <c r="JYI20" s="242"/>
      <c r="JYJ20" s="242"/>
      <c r="JYK20" s="242"/>
      <c r="JYL20" s="242"/>
      <c r="JYM20" s="242"/>
      <c r="JYN20" s="242"/>
      <c r="JYO20" s="242"/>
      <c r="JYP20" s="242"/>
      <c r="JYQ20" s="242"/>
      <c r="JYR20" s="242"/>
      <c r="JYS20" s="242"/>
      <c r="JYT20" s="242"/>
      <c r="JYU20" s="242"/>
      <c r="JYV20" s="242"/>
      <c r="JYW20" s="242"/>
      <c r="JYX20" s="242"/>
      <c r="JYY20" s="242"/>
      <c r="JYZ20" s="242"/>
      <c r="JZA20" s="242"/>
      <c r="JZB20" s="242"/>
      <c r="JZC20" s="242"/>
      <c r="JZD20" s="242"/>
      <c r="JZE20" s="242"/>
      <c r="JZF20" s="242"/>
      <c r="JZG20" s="242"/>
      <c r="JZH20" s="242"/>
      <c r="JZI20" s="242"/>
      <c r="JZJ20" s="242"/>
      <c r="JZK20" s="242"/>
      <c r="JZL20" s="242"/>
      <c r="JZM20" s="242"/>
      <c r="JZN20" s="242"/>
      <c r="JZO20" s="242"/>
      <c r="JZP20" s="242"/>
      <c r="JZQ20" s="242"/>
      <c r="JZR20" s="242"/>
      <c r="JZS20" s="242"/>
      <c r="JZT20" s="242"/>
      <c r="JZU20" s="242"/>
      <c r="JZV20" s="242"/>
      <c r="JZW20" s="242"/>
      <c r="JZX20" s="242"/>
      <c r="JZY20" s="242"/>
      <c r="JZZ20" s="242"/>
      <c r="KAA20" s="242"/>
      <c r="KAB20" s="242"/>
      <c r="KAC20" s="242"/>
      <c r="KAD20" s="242"/>
      <c r="KAE20" s="242"/>
      <c r="KAF20" s="242"/>
      <c r="KAG20" s="242"/>
      <c r="KAH20" s="242"/>
      <c r="KAI20" s="242"/>
      <c r="KAJ20" s="242"/>
      <c r="KAK20" s="242"/>
      <c r="KAL20" s="242"/>
      <c r="KAM20" s="242"/>
      <c r="KAN20" s="242"/>
      <c r="KAO20" s="242"/>
      <c r="KAP20" s="242"/>
      <c r="KAQ20" s="242"/>
      <c r="KAR20" s="242"/>
      <c r="KAS20" s="242"/>
      <c r="KAT20" s="242"/>
      <c r="KAU20" s="242"/>
      <c r="KAV20" s="242"/>
      <c r="KAW20" s="242"/>
      <c r="KAX20" s="242"/>
      <c r="KAY20" s="242"/>
      <c r="KAZ20" s="242"/>
      <c r="KBA20" s="242"/>
      <c r="KBB20" s="242"/>
      <c r="KBC20" s="242"/>
      <c r="KBD20" s="242"/>
      <c r="KBE20" s="242"/>
      <c r="KBF20" s="242"/>
      <c r="KBG20" s="242"/>
      <c r="KBH20" s="242"/>
      <c r="KBI20" s="242"/>
      <c r="KBJ20" s="242"/>
      <c r="KBK20" s="242"/>
      <c r="KBL20" s="242"/>
      <c r="KBM20" s="242"/>
      <c r="KBN20" s="242"/>
      <c r="KBO20" s="242"/>
      <c r="KBP20" s="242"/>
      <c r="KBQ20" s="242"/>
      <c r="KBR20" s="242"/>
      <c r="KBS20" s="242"/>
      <c r="KBT20" s="242"/>
      <c r="KBU20" s="242"/>
      <c r="KBV20" s="242"/>
      <c r="KBW20" s="242"/>
      <c r="KBX20" s="242"/>
      <c r="KBY20" s="242"/>
      <c r="KBZ20" s="242"/>
      <c r="KCA20" s="242"/>
      <c r="KCB20" s="242"/>
      <c r="KCC20" s="242"/>
      <c r="KCD20" s="242"/>
      <c r="KCE20" s="242"/>
      <c r="KCF20" s="242"/>
      <c r="KCG20" s="242"/>
      <c r="KCH20" s="242"/>
      <c r="KCI20" s="242"/>
      <c r="KCJ20" s="242"/>
      <c r="KCK20" s="242"/>
      <c r="KCL20" s="242"/>
      <c r="KCM20" s="242"/>
      <c r="KCN20" s="242"/>
      <c r="KCO20" s="242"/>
      <c r="KCP20" s="242"/>
      <c r="KCQ20" s="242"/>
      <c r="KCR20" s="242"/>
      <c r="KCS20" s="242"/>
      <c r="KCT20" s="242"/>
      <c r="KCU20" s="242"/>
      <c r="KCV20" s="242"/>
      <c r="KCW20" s="242"/>
      <c r="KCX20" s="242"/>
      <c r="KCY20" s="242"/>
      <c r="KCZ20" s="242"/>
      <c r="KDA20" s="242"/>
      <c r="KDB20" s="242"/>
      <c r="KDC20" s="242"/>
      <c r="KDD20" s="242"/>
      <c r="KDE20" s="242"/>
      <c r="KDF20" s="242"/>
      <c r="KDG20" s="242"/>
      <c r="KDH20" s="242"/>
      <c r="KDI20" s="242"/>
      <c r="KDJ20" s="242"/>
      <c r="KDK20" s="242"/>
      <c r="KDL20" s="242"/>
      <c r="KDM20" s="242"/>
      <c r="KDN20" s="242"/>
      <c r="KDO20" s="242"/>
      <c r="KDP20" s="242"/>
      <c r="KDQ20" s="242"/>
      <c r="KDR20" s="242"/>
      <c r="KDS20" s="242"/>
      <c r="KDT20" s="242"/>
      <c r="KDU20" s="242"/>
      <c r="KDV20" s="242"/>
      <c r="KDW20" s="242"/>
      <c r="KDX20" s="242"/>
      <c r="KDY20" s="242"/>
      <c r="KDZ20" s="242"/>
      <c r="KEA20" s="242"/>
      <c r="KEB20" s="242"/>
      <c r="KEC20" s="242"/>
      <c r="KED20" s="242"/>
      <c r="KEE20" s="242"/>
      <c r="KEF20" s="242"/>
      <c r="KEG20" s="242"/>
      <c r="KEH20" s="242"/>
      <c r="KEI20" s="242"/>
      <c r="KEJ20" s="242"/>
      <c r="KEK20" s="242"/>
      <c r="KEL20" s="242"/>
      <c r="KEM20" s="242"/>
      <c r="KEN20" s="242"/>
      <c r="KEO20" s="242"/>
      <c r="KEP20" s="242"/>
      <c r="KEQ20" s="242"/>
      <c r="KER20" s="242"/>
      <c r="KES20" s="242"/>
      <c r="KET20" s="242"/>
      <c r="KEU20" s="242"/>
      <c r="KEV20" s="242"/>
      <c r="KEW20" s="242"/>
      <c r="KEX20" s="242"/>
      <c r="KEY20" s="242"/>
      <c r="KEZ20" s="242"/>
      <c r="KFA20" s="242"/>
      <c r="KFB20" s="242"/>
      <c r="KFC20" s="242"/>
      <c r="KFD20" s="242"/>
      <c r="KFE20" s="242"/>
      <c r="KFF20" s="242"/>
      <c r="KFG20" s="242"/>
      <c r="KFH20" s="242"/>
      <c r="KFI20" s="242"/>
      <c r="KFJ20" s="242"/>
      <c r="KFK20" s="242"/>
      <c r="KFL20" s="242"/>
      <c r="KFM20" s="242"/>
      <c r="KFN20" s="242"/>
      <c r="KFO20" s="242"/>
      <c r="KFP20" s="242"/>
      <c r="KFQ20" s="242"/>
      <c r="KFR20" s="242"/>
      <c r="KFS20" s="242"/>
      <c r="KFT20" s="242"/>
      <c r="KFU20" s="242"/>
      <c r="KFV20" s="242"/>
      <c r="KFW20" s="242"/>
      <c r="KFX20" s="242"/>
      <c r="KFY20" s="242"/>
      <c r="KFZ20" s="242"/>
      <c r="KGA20" s="242"/>
      <c r="KGB20" s="242"/>
      <c r="KGC20" s="242"/>
      <c r="KGD20" s="242"/>
      <c r="KGE20" s="242"/>
      <c r="KGF20" s="242"/>
      <c r="KGG20" s="242"/>
      <c r="KGH20" s="242"/>
      <c r="KGI20" s="242"/>
      <c r="KGJ20" s="242"/>
      <c r="KGK20" s="242"/>
      <c r="KGL20" s="242"/>
      <c r="KGM20" s="242"/>
      <c r="KGN20" s="242"/>
      <c r="KGO20" s="242"/>
      <c r="KGP20" s="242"/>
      <c r="KGQ20" s="242"/>
      <c r="KGR20" s="242"/>
      <c r="KGS20" s="242"/>
      <c r="KGT20" s="242"/>
      <c r="KGU20" s="242"/>
      <c r="KGV20" s="242"/>
      <c r="KGW20" s="242"/>
      <c r="KGX20" s="242"/>
      <c r="KGY20" s="242"/>
      <c r="KGZ20" s="242"/>
      <c r="KHA20" s="242"/>
      <c r="KHB20" s="242"/>
      <c r="KHC20" s="242"/>
      <c r="KHD20" s="242"/>
      <c r="KHE20" s="242"/>
      <c r="KHF20" s="242"/>
      <c r="KHG20" s="242"/>
      <c r="KHH20" s="242"/>
      <c r="KHI20" s="242"/>
      <c r="KHJ20" s="242"/>
      <c r="KHK20" s="242"/>
      <c r="KHL20" s="242"/>
      <c r="KHM20" s="242"/>
      <c r="KHN20" s="242"/>
      <c r="KHO20" s="242"/>
      <c r="KHP20" s="242"/>
      <c r="KHQ20" s="242"/>
      <c r="KHR20" s="242"/>
      <c r="KHS20" s="242"/>
      <c r="KHT20" s="242"/>
      <c r="KHU20" s="242"/>
      <c r="KHV20" s="242"/>
      <c r="KHW20" s="242"/>
      <c r="KHX20" s="242"/>
      <c r="KHY20" s="242"/>
      <c r="KHZ20" s="242"/>
      <c r="KIA20" s="242"/>
      <c r="KIB20" s="242"/>
      <c r="KIC20" s="242"/>
      <c r="KID20" s="242"/>
      <c r="KIE20" s="242"/>
      <c r="KIF20" s="242"/>
      <c r="KIG20" s="242"/>
      <c r="KIH20" s="242"/>
      <c r="KII20" s="242"/>
      <c r="KIJ20" s="242"/>
      <c r="KIK20" s="242"/>
      <c r="KIL20" s="242"/>
      <c r="KIM20" s="242"/>
      <c r="KIN20" s="242"/>
      <c r="KIO20" s="242"/>
      <c r="KIP20" s="242"/>
      <c r="KIQ20" s="242"/>
      <c r="KIR20" s="242"/>
      <c r="KIS20" s="242"/>
      <c r="KIT20" s="242"/>
      <c r="KIU20" s="242"/>
      <c r="KIV20" s="242"/>
      <c r="KIW20" s="242"/>
      <c r="KIX20" s="242"/>
      <c r="KIY20" s="242"/>
      <c r="KIZ20" s="242"/>
      <c r="KJA20" s="242"/>
      <c r="KJB20" s="242"/>
      <c r="KJC20" s="242"/>
      <c r="KJD20" s="242"/>
      <c r="KJE20" s="242"/>
      <c r="KJF20" s="242"/>
      <c r="KJG20" s="242"/>
      <c r="KJH20" s="242"/>
      <c r="KJI20" s="242"/>
      <c r="KJJ20" s="242"/>
      <c r="KJK20" s="242"/>
      <c r="KJL20" s="242"/>
      <c r="KJM20" s="242"/>
      <c r="KJN20" s="242"/>
      <c r="KJO20" s="242"/>
      <c r="KJP20" s="242"/>
      <c r="KJQ20" s="242"/>
      <c r="KJR20" s="242"/>
      <c r="KJS20" s="242"/>
      <c r="KJT20" s="242"/>
      <c r="KJU20" s="242"/>
      <c r="KJV20" s="242"/>
      <c r="KJW20" s="242"/>
      <c r="KJX20" s="242"/>
      <c r="KJY20" s="242"/>
      <c r="KJZ20" s="242"/>
      <c r="KKA20" s="242"/>
      <c r="KKB20" s="242"/>
      <c r="KKC20" s="242"/>
      <c r="KKD20" s="242"/>
      <c r="KKE20" s="242"/>
      <c r="KKF20" s="242"/>
      <c r="KKG20" s="242"/>
      <c r="KKH20" s="242"/>
      <c r="KKI20" s="242"/>
      <c r="KKJ20" s="242"/>
      <c r="KKK20" s="242"/>
      <c r="KKL20" s="242"/>
      <c r="KKM20" s="242"/>
      <c r="KKN20" s="242"/>
      <c r="KKO20" s="242"/>
      <c r="KKP20" s="242"/>
      <c r="KKQ20" s="242"/>
      <c r="KKR20" s="242"/>
      <c r="KKS20" s="242"/>
      <c r="KKT20" s="242"/>
      <c r="KKU20" s="242"/>
      <c r="KKV20" s="242"/>
      <c r="KKW20" s="242"/>
      <c r="KKX20" s="242"/>
      <c r="KKY20" s="242"/>
      <c r="KKZ20" s="242"/>
      <c r="KLA20" s="242"/>
      <c r="KLB20" s="242"/>
      <c r="KLC20" s="242"/>
      <c r="KLD20" s="242"/>
      <c r="KLE20" s="242"/>
      <c r="KLF20" s="242"/>
      <c r="KLG20" s="242"/>
      <c r="KLH20" s="242"/>
      <c r="KLI20" s="242"/>
      <c r="KLJ20" s="242"/>
      <c r="KLK20" s="242"/>
      <c r="KLL20" s="242"/>
      <c r="KLM20" s="242"/>
      <c r="KLN20" s="242"/>
      <c r="KLO20" s="242"/>
      <c r="KLP20" s="242"/>
      <c r="KLQ20" s="242"/>
      <c r="KLR20" s="242"/>
      <c r="KLS20" s="242"/>
      <c r="KLT20" s="242"/>
      <c r="KLU20" s="242"/>
      <c r="KLV20" s="242"/>
      <c r="KLW20" s="242"/>
      <c r="KLX20" s="242"/>
      <c r="KLY20" s="242"/>
      <c r="KLZ20" s="242"/>
      <c r="KMA20" s="242"/>
      <c r="KMB20" s="242"/>
      <c r="KMC20" s="242"/>
      <c r="KMD20" s="242"/>
      <c r="KME20" s="242"/>
      <c r="KMF20" s="242"/>
      <c r="KMG20" s="242"/>
      <c r="KMH20" s="242"/>
      <c r="KMI20" s="242"/>
      <c r="KMJ20" s="242"/>
      <c r="KMK20" s="242"/>
      <c r="KML20" s="242"/>
      <c r="KMM20" s="242"/>
      <c r="KMN20" s="242"/>
      <c r="KMO20" s="242"/>
      <c r="KMP20" s="242"/>
      <c r="KMQ20" s="242"/>
      <c r="KMR20" s="242"/>
      <c r="KMS20" s="242"/>
      <c r="KMT20" s="242"/>
      <c r="KMU20" s="242"/>
      <c r="KMV20" s="242"/>
      <c r="KMW20" s="242"/>
      <c r="KMX20" s="242"/>
      <c r="KMY20" s="242"/>
      <c r="KMZ20" s="242"/>
      <c r="KNA20" s="242"/>
      <c r="KNB20" s="242"/>
      <c r="KNC20" s="242"/>
      <c r="KND20" s="242"/>
      <c r="KNE20" s="242"/>
      <c r="KNF20" s="242"/>
      <c r="KNG20" s="242"/>
      <c r="KNH20" s="242"/>
      <c r="KNI20" s="242"/>
      <c r="KNJ20" s="242"/>
      <c r="KNK20" s="242"/>
      <c r="KNL20" s="242"/>
      <c r="KNM20" s="242"/>
      <c r="KNN20" s="242"/>
      <c r="KNO20" s="242"/>
      <c r="KNP20" s="242"/>
      <c r="KNQ20" s="242"/>
      <c r="KNR20" s="242"/>
      <c r="KNS20" s="242"/>
      <c r="KNT20" s="242"/>
      <c r="KNU20" s="242"/>
      <c r="KNV20" s="242"/>
      <c r="KNW20" s="242"/>
      <c r="KNX20" s="242"/>
      <c r="KNY20" s="242"/>
      <c r="KNZ20" s="242"/>
      <c r="KOA20" s="242"/>
      <c r="KOB20" s="242"/>
      <c r="KOC20" s="242"/>
      <c r="KOD20" s="242"/>
      <c r="KOE20" s="242"/>
      <c r="KOF20" s="242"/>
      <c r="KOG20" s="242"/>
      <c r="KOH20" s="242"/>
      <c r="KOI20" s="242"/>
      <c r="KOJ20" s="242"/>
      <c r="KOK20" s="242"/>
      <c r="KOL20" s="242"/>
      <c r="KOM20" s="242"/>
      <c r="KON20" s="242"/>
      <c r="KOO20" s="242"/>
      <c r="KOP20" s="242"/>
      <c r="KOQ20" s="242"/>
      <c r="KOR20" s="242"/>
      <c r="KOS20" s="242"/>
      <c r="KOT20" s="242"/>
      <c r="KOU20" s="242"/>
      <c r="KOV20" s="242"/>
      <c r="KOW20" s="242"/>
      <c r="KOX20" s="242"/>
      <c r="KOY20" s="242"/>
      <c r="KOZ20" s="242"/>
      <c r="KPA20" s="242"/>
      <c r="KPB20" s="242"/>
      <c r="KPC20" s="242"/>
      <c r="KPD20" s="242"/>
      <c r="KPE20" s="242"/>
      <c r="KPF20" s="242"/>
      <c r="KPG20" s="242"/>
      <c r="KPH20" s="242"/>
      <c r="KPI20" s="242"/>
      <c r="KPJ20" s="242"/>
      <c r="KPK20" s="242"/>
      <c r="KPL20" s="242"/>
      <c r="KPM20" s="242"/>
      <c r="KPN20" s="242"/>
      <c r="KPO20" s="242"/>
      <c r="KPP20" s="242"/>
      <c r="KPQ20" s="242"/>
      <c r="KPR20" s="242"/>
      <c r="KPS20" s="242"/>
      <c r="KPT20" s="242"/>
      <c r="KPU20" s="242"/>
      <c r="KPV20" s="242"/>
      <c r="KPW20" s="242"/>
      <c r="KPX20" s="242"/>
      <c r="KPY20" s="242"/>
      <c r="KPZ20" s="242"/>
      <c r="KQA20" s="242"/>
      <c r="KQB20" s="242"/>
      <c r="KQC20" s="242"/>
      <c r="KQD20" s="242"/>
      <c r="KQE20" s="242"/>
      <c r="KQF20" s="242"/>
      <c r="KQG20" s="242"/>
      <c r="KQH20" s="242"/>
      <c r="KQI20" s="242"/>
      <c r="KQJ20" s="242"/>
      <c r="KQK20" s="242"/>
      <c r="KQL20" s="242"/>
      <c r="KQM20" s="242"/>
      <c r="KQN20" s="242"/>
      <c r="KQO20" s="242"/>
      <c r="KQP20" s="242"/>
      <c r="KQQ20" s="242"/>
      <c r="KQR20" s="242"/>
      <c r="KQS20" s="242"/>
      <c r="KQT20" s="242"/>
      <c r="KQU20" s="242"/>
      <c r="KQV20" s="242"/>
      <c r="KQW20" s="242"/>
      <c r="KQX20" s="242"/>
      <c r="KQY20" s="242"/>
      <c r="KQZ20" s="242"/>
      <c r="KRA20" s="242"/>
      <c r="KRB20" s="242"/>
      <c r="KRC20" s="242"/>
      <c r="KRD20" s="242"/>
      <c r="KRE20" s="242"/>
      <c r="KRF20" s="242"/>
      <c r="KRG20" s="242"/>
      <c r="KRH20" s="242"/>
      <c r="KRI20" s="242"/>
      <c r="KRJ20" s="242"/>
      <c r="KRK20" s="242"/>
      <c r="KRL20" s="242"/>
      <c r="KRM20" s="242"/>
      <c r="KRN20" s="242"/>
      <c r="KRO20" s="242"/>
      <c r="KRP20" s="242"/>
      <c r="KRQ20" s="242"/>
      <c r="KRR20" s="242"/>
      <c r="KRS20" s="242"/>
      <c r="KRT20" s="242"/>
      <c r="KRU20" s="242"/>
      <c r="KRV20" s="242"/>
      <c r="KRW20" s="242"/>
      <c r="KRX20" s="242"/>
      <c r="KRY20" s="242"/>
      <c r="KRZ20" s="242"/>
      <c r="KSA20" s="242"/>
      <c r="KSB20" s="242"/>
      <c r="KSC20" s="242"/>
      <c r="KSD20" s="242"/>
      <c r="KSE20" s="242"/>
      <c r="KSF20" s="242"/>
      <c r="KSG20" s="242"/>
      <c r="KSH20" s="242"/>
      <c r="KSI20" s="242"/>
      <c r="KSJ20" s="242"/>
      <c r="KSK20" s="242"/>
      <c r="KSL20" s="242"/>
      <c r="KSM20" s="242"/>
      <c r="KSN20" s="242"/>
      <c r="KSO20" s="242"/>
      <c r="KSP20" s="242"/>
      <c r="KSQ20" s="242"/>
      <c r="KSR20" s="242"/>
      <c r="KSS20" s="242"/>
      <c r="KST20" s="242"/>
      <c r="KSU20" s="242"/>
      <c r="KSV20" s="242"/>
      <c r="KSW20" s="242"/>
      <c r="KSX20" s="242"/>
      <c r="KSY20" s="242"/>
      <c r="KSZ20" s="242"/>
      <c r="KTA20" s="242"/>
      <c r="KTB20" s="242"/>
      <c r="KTC20" s="242"/>
      <c r="KTD20" s="242"/>
      <c r="KTE20" s="242"/>
      <c r="KTF20" s="242"/>
      <c r="KTG20" s="242"/>
      <c r="KTH20" s="242"/>
      <c r="KTI20" s="242"/>
      <c r="KTJ20" s="242"/>
      <c r="KTK20" s="242"/>
      <c r="KTL20" s="242"/>
      <c r="KTM20" s="242"/>
      <c r="KTN20" s="242"/>
      <c r="KTO20" s="242"/>
      <c r="KTP20" s="242"/>
      <c r="KTQ20" s="242"/>
      <c r="KTR20" s="242"/>
      <c r="KTS20" s="242"/>
      <c r="KTT20" s="242"/>
      <c r="KTU20" s="242"/>
      <c r="KTV20" s="242"/>
      <c r="KTW20" s="242"/>
      <c r="KTX20" s="242"/>
      <c r="KTY20" s="242"/>
      <c r="KTZ20" s="242"/>
      <c r="KUA20" s="242"/>
      <c r="KUB20" s="242"/>
      <c r="KUC20" s="242"/>
      <c r="KUD20" s="242"/>
      <c r="KUE20" s="242"/>
      <c r="KUF20" s="242"/>
      <c r="KUG20" s="242"/>
      <c r="KUH20" s="242"/>
      <c r="KUI20" s="242"/>
      <c r="KUJ20" s="242"/>
      <c r="KUK20" s="242"/>
      <c r="KUL20" s="242"/>
      <c r="KUM20" s="242"/>
      <c r="KUN20" s="242"/>
      <c r="KUO20" s="242"/>
      <c r="KUP20" s="242"/>
      <c r="KUQ20" s="242"/>
      <c r="KUR20" s="242"/>
      <c r="KUS20" s="242"/>
      <c r="KUT20" s="242"/>
      <c r="KUU20" s="242"/>
      <c r="KUV20" s="242"/>
      <c r="KUW20" s="242"/>
      <c r="KUX20" s="242"/>
      <c r="KUY20" s="242"/>
      <c r="KUZ20" s="242"/>
      <c r="KVA20" s="242"/>
      <c r="KVB20" s="242"/>
      <c r="KVC20" s="242"/>
      <c r="KVD20" s="242"/>
      <c r="KVE20" s="242"/>
      <c r="KVF20" s="242"/>
      <c r="KVG20" s="242"/>
      <c r="KVH20" s="242"/>
      <c r="KVI20" s="242"/>
      <c r="KVJ20" s="242"/>
      <c r="KVK20" s="242"/>
      <c r="KVL20" s="242"/>
      <c r="KVM20" s="242"/>
      <c r="KVN20" s="242"/>
      <c r="KVO20" s="242"/>
      <c r="KVP20" s="242"/>
      <c r="KVQ20" s="242"/>
      <c r="KVR20" s="242"/>
      <c r="KVS20" s="242"/>
      <c r="KVT20" s="242"/>
      <c r="KVU20" s="242"/>
      <c r="KVV20" s="242"/>
      <c r="KVW20" s="242"/>
      <c r="KVX20" s="242"/>
      <c r="KVY20" s="242"/>
      <c r="KVZ20" s="242"/>
      <c r="KWA20" s="242"/>
      <c r="KWB20" s="242"/>
      <c r="KWC20" s="242"/>
      <c r="KWD20" s="242"/>
      <c r="KWE20" s="242"/>
      <c r="KWF20" s="242"/>
      <c r="KWG20" s="242"/>
      <c r="KWH20" s="242"/>
      <c r="KWI20" s="242"/>
      <c r="KWJ20" s="242"/>
      <c r="KWK20" s="242"/>
      <c r="KWL20" s="242"/>
      <c r="KWM20" s="242"/>
      <c r="KWN20" s="242"/>
      <c r="KWO20" s="242"/>
      <c r="KWP20" s="242"/>
      <c r="KWQ20" s="242"/>
      <c r="KWR20" s="242"/>
      <c r="KWS20" s="242"/>
      <c r="KWT20" s="242"/>
      <c r="KWU20" s="242"/>
      <c r="KWV20" s="242"/>
      <c r="KWW20" s="242"/>
      <c r="KWX20" s="242"/>
      <c r="KWY20" s="242"/>
      <c r="KWZ20" s="242"/>
      <c r="KXA20" s="242"/>
      <c r="KXB20" s="242"/>
      <c r="KXC20" s="242"/>
      <c r="KXD20" s="242"/>
      <c r="KXE20" s="242"/>
      <c r="KXF20" s="242"/>
      <c r="KXG20" s="242"/>
      <c r="KXH20" s="242"/>
      <c r="KXI20" s="242"/>
      <c r="KXJ20" s="242"/>
      <c r="KXK20" s="242"/>
      <c r="KXL20" s="242"/>
      <c r="KXM20" s="242"/>
      <c r="KXN20" s="242"/>
      <c r="KXO20" s="242"/>
      <c r="KXP20" s="242"/>
      <c r="KXQ20" s="242"/>
      <c r="KXR20" s="242"/>
      <c r="KXS20" s="242"/>
      <c r="KXT20" s="242"/>
      <c r="KXU20" s="242"/>
      <c r="KXV20" s="242"/>
      <c r="KXW20" s="242"/>
      <c r="KXX20" s="242"/>
      <c r="KXY20" s="242"/>
      <c r="KXZ20" s="242"/>
      <c r="KYA20" s="242"/>
      <c r="KYB20" s="242"/>
      <c r="KYC20" s="242"/>
      <c r="KYD20" s="242"/>
      <c r="KYE20" s="242"/>
      <c r="KYF20" s="242"/>
      <c r="KYG20" s="242"/>
      <c r="KYH20" s="242"/>
      <c r="KYI20" s="242"/>
      <c r="KYJ20" s="242"/>
      <c r="KYK20" s="242"/>
      <c r="KYL20" s="242"/>
      <c r="KYM20" s="242"/>
      <c r="KYN20" s="242"/>
      <c r="KYO20" s="242"/>
      <c r="KYP20" s="242"/>
      <c r="KYQ20" s="242"/>
      <c r="KYR20" s="242"/>
      <c r="KYS20" s="242"/>
      <c r="KYT20" s="242"/>
      <c r="KYU20" s="242"/>
      <c r="KYV20" s="242"/>
      <c r="KYW20" s="242"/>
      <c r="KYX20" s="242"/>
      <c r="KYY20" s="242"/>
      <c r="KYZ20" s="242"/>
      <c r="KZA20" s="242"/>
      <c r="KZB20" s="242"/>
      <c r="KZC20" s="242"/>
      <c r="KZD20" s="242"/>
      <c r="KZE20" s="242"/>
      <c r="KZF20" s="242"/>
      <c r="KZG20" s="242"/>
      <c r="KZH20" s="242"/>
      <c r="KZI20" s="242"/>
      <c r="KZJ20" s="242"/>
      <c r="KZK20" s="242"/>
      <c r="KZL20" s="242"/>
      <c r="KZM20" s="242"/>
      <c r="KZN20" s="242"/>
      <c r="KZO20" s="242"/>
      <c r="KZP20" s="242"/>
      <c r="KZQ20" s="242"/>
      <c r="KZR20" s="242"/>
      <c r="KZS20" s="242"/>
      <c r="KZT20" s="242"/>
      <c r="KZU20" s="242"/>
      <c r="KZV20" s="242"/>
      <c r="KZW20" s="242"/>
      <c r="KZX20" s="242"/>
      <c r="KZY20" s="242"/>
      <c r="KZZ20" s="242"/>
      <c r="LAA20" s="242"/>
      <c r="LAB20" s="242"/>
      <c r="LAC20" s="242"/>
      <c r="LAD20" s="242"/>
      <c r="LAE20" s="242"/>
      <c r="LAF20" s="242"/>
      <c r="LAG20" s="242"/>
      <c r="LAH20" s="242"/>
      <c r="LAI20" s="242"/>
      <c r="LAJ20" s="242"/>
      <c r="LAK20" s="242"/>
      <c r="LAL20" s="242"/>
      <c r="LAM20" s="242"/>
      <c r="LAN20" s="242"/>
      <c r="LAO20" s="242"/>
      <c r="LAP20" s="242"/>
      <c r="LAQ20" s="242"/>
      <c r="LAR20" s="242"/>
      <c r="LAS20" s="242"/>
      <c r="LAT20" s="242"/>
      <c r="LAU20" s="242"/>
      <c r="LAV20" s="242"/>
      <c r="LAW20" s="242"/>
      <c r="LAX20" s="242"/>
      <c r="LAY20" s="242"/>
      <c r="LAZ20" s="242"/>
      <c r="LBA20" s="242"/>
      <c r="LBB20" s="242"/>
      <c r="LBC20" s="242"/>
      <c r="LBD20" s="242"/>
      <c r="LBE20" s="242"/>
      <c r="LBF20" s="242"/>
      <c r="LBG20" s="242"/>
      <c r="LBH20" s="242"/>
      <c r="LBI20" s="242"/>
      <c r="LBJ20" s="242"/>
      <c r="LBK20" s="242"/>
      <c r="LBL20" s="242"/>
      <c r="LBM20" s="242"/>
      <c r="LBN20" s="242"/>
      <c r="LBO20" s="242"/>
      <c r="LBP20" s="242"/>
      <c r="LBQ20" s="242"/>
      <c r="LBR20" s="242"/>
      <c r="LBS20" s="242"/>
      <c r="LBT20" s="242"/>
      <c r="LBU20" s="242"/>
      <c r="LBV20" s="242"/>
      <c r="LBW20" s="242"/>
      <c r="LBX20" s="242"/>
      <c r="LBY20" s="242"/>
      <c r="LBZ20" s="242"/>
      <c r="LCA20" s="242"/>
      <c r="LCB20" s="242"/>
      <c r="LCC20" s="242"/>
      <c r="LCD20" s="242"/>
      <c r="LCE20" s="242"/>
      <c r="LCF20" s="242"/>
      <c r="LCG20" s="242"/>
      <c r="LCH20" s="242"/>
      <c r="LCI20" s="242"/>
      <c r="LCJ20" s="242"/>
      <c r="LCK20" s="242"/>
      <c r="LCL20" s="242"/>
      <c r="LCM20" s="242"/>
      <c r="LCN20" s="242"/>
      <c r="LCO20" s="242"/>
      <c r="LCP20" s="242"/>
      <c r="LCQ20" s="242"/>
      <c r="LCR20" s="242"/>
      <c r="LCS20" s="242"/>
      <c r="LCT20" s="242"/>
      <c r="LCU20" s="242"/>
      <c r="LCV20" s="242"/>
      <c r="LCW20" s="242"/>
      <c r="LCX20" s="242"/>
      <c r="LCY20" s="242"/>
      <c r="LCZ20" s="242"/>
      <c r="LDA20" s="242"/>
      <c r="LDB20" s="242"/>
      <c r="LDC20" s="242"/>
      <c r="LDD20" s="242"/>
      <c r="LDE20" s="242"/>
      <c r="LDF20" s="242"/>
      <c r="LDG20" s="242"/>
      <c r="LDH20" s="242"/>
      <c r="LDI20" s="242"/>
      <c r="LDJ20" s="242"/>
      <c r="LDK20" s="242"/>
      <c r="LDL20" s="242"/>
      <c r="LDM20" s="242"/>
      <c r="LDN20" s="242"/>
      <c r="LDO20" s="242"/>
      <c r="LDP20" s="242"/>
      <c r="LDQ20" s="242"/>
      <c r="LDR20" s="242"/>
      <c r="LDS20" s="242"/>
      <c r="LDT20" s="242"/>
      <c r="LDU20" s="242"/>
      <c r="LDV20" s="242"/>
      <c r="LDW20" s="242"/>
      <c r="LDX20" s="242"/>
      <c r="LDY20" s="242"/>
      <c r="LDZ20" s="242"/>
      <c r="LEA20" s="242"/>
      <c r="LEB20" s="242"/>
      <c r="LEC20" s="242"/>
      <c r="LED20" s="242"/>
      <c r="LEE20" s="242"/>
      <c r="LEF20" s="242"/>
      <c r="LEG20" s="242"/>
      <c r="LEH20" s="242"/>
      <c r="LEI20" s="242"/>
      <c r="LEJ20" s="242"/>
      <c r="LEK20" s="242"/>
      <c r="LEL20" s="242"/>
      <c r="LEM20" s="242"/>
      <c r="LEN20" s="242"/>
      <c r="LEO20" s="242"/>
      <c r="LEP20" s="242"/>
      <c r="LEQ20" s="242"/>
      <c r="LER20" s="242"/>
      <c r="LES20" s="242"/>
      <c r="LET20" s="242"/>
      <c r="LEU20" s="242"/>
      <c r="LEV20" s="242"/>
      <c r="LEW20" s="242"/>
      <c r="LEX20" s="242"/>
      <c r="LEY20" s="242"/>
      <c r="LEZ20" s="242"/>
      <c r="LFA20" s="242"/>
      <c r="LFB20" s="242"/>
      <c r="LFC20" s="242"/>
      <c r="LFD20" s="242"/>
      <c r="LFE20" s="242"/>
      <c r="LFF20" s="242"/>
      <c r="LFG20" s="242"/>
      <c r="LFH20" s="242"/>
      <c r="LFI20" s="242"/>
      <c r="LFJ20" s="242"/>
      <c r="LFK20" s="242"/>
      <c r="LFL20" s="242"/>
      <c r="LFM20" s="242"/>
      <c r="LFN20" s="242"/>
      <c r="LFO20" s="242"/>
      <c r="LFP20" s="242"/>
      <c r="LFQ20" s="242"/>
      <c r="LFR20" s="242"/>
      <c r="LFS20" s="242"/>
      <c r="LFT20" s="242"/>
      <c r="LFU20" s="242"/>
      <c r="LFV20" s="242"/>
      <c r="LFW20" s="242"/>
      <c r="LFX20" s="242"/>
      <c r="LFY20" s="242"/>
      <c r="LFZ20" s="242"/>
      <c r="LGA20" s="242"/>
      <c r="LGB20" s="242"/>
      <c r="LGC20" s="242"/>
      <c r="LGD20" s="242"/>
      <c r="LGE20" s="242"/>
      <c r="LGF20" s="242"/>
      <c r="LGG20" s="242"/>
      <c r="LGH20" s="242"/>
      <c r="LGI20" s="242"/>
      <c r="LGJ20" s="242"/>
      <c r="LGK20" s="242"/>
      <c r="LGL20" s="242"/>
      <c r="LGM20" s="242"/>
      <c r="LGN20" s="242"/>
      <c r="LGO20" s="242"/>
      <c r="LGP20" s="242"/>
      <c r="LGQ20" s="242"/>
      <c r="LGR20" s="242"/>
      <c r="LGS20" s="242"/>
      <c r="LGT20" s="242"/>
      <c r="LGU20" s="242"/>
      <c r="LGV20" s="242"/>
      <c r="LGW20" s="242"/>
      <c r="LGX20" s="242"/>
      <c r="LGY20" s="242"/>
      <c r="LGZ20" s="242"/>
      <c r="LHA20" s="242"/>
      <c r="LHB20" s="242"/>
      <c r="LHC20" s="242"/>
      <c r="LHD20" s="242"/>
      <c r="LHE20" s="242"/>
      <c r="LHF20" s="242"/>
      <c r="LHG20" s="242"/>
      <c r="LHH20" s="242"/>
      <c r="LHI20" s="242"/>
      <c r="LHJ20" s="242"/>
      <c r="LHK20" s="242"/>
      <c r="LHL20" s="242"/>
      <c r="LHM20" s="242"/>
      <c r="LHN20" s="242"/>
      <c r="LHO20" s="242"/>
      <c r="LHP20" s="242"/>
      <c r="LHQ20" s="242"/>
      <c r="LHR20" s="242"/>
      <c r="LHS20" s="242"/>
      <c r="LHT20" s="242"/>
      <c r="LHU20" s="242"/>
      <c r="LHV20" s="242"/>
      <c r="LHW20" s="242"/>
      <c r="LHX20" s="242"/>
      <c r="LHY20" s="242"/>
      <c r="LHZ20" s="242"/>
      <c r="LIA20" s="242"/>
      <c r="LIB20" s="242"/>
      <c r="LIC20" s="242"/>
      <c r="LID20" s="242"/>
      <c r="LIE20" s="242"/>
      <c r="LIF20" s="242"/>
      <c r="LIG20" s="242"/>
      <c r="LIH20" s="242"/>
      <c r="LII20" s="242"/>
      <c r="LIJ20" s="242"/>
      <c r="LIK20" s="242"/>
      <c r="LIL20" s="242"/>
      <c r="LIM20" s="242"/>
      <c r="LIN20" s="242"/>
      <c r="LIO20" s="242"/>
      <c r="LIP20" s="242"/>
      <c r="LIQ20" s="242"/>
      <c r="LIR20" s="242"/>
      <c r="LIS20" s="242"/>
      <c r="LIT20" s="242"/>
      <c r="LIU20" s="242"/>
      <c r="LIV20" s="242"/>
      <c r="LIW20" s="242"/>
      <c r="LIX20" s="242"/>
      <c r="LIY20" s="242"/>
      <c r="LIZ20" s="242"/>
      <c r="LJA20" s="242"/>
      <c r="LJB20" s="242"/>
      <c r="LJC20" s="242"/>
      <c r="LJD20" s="242"/>
      <c r="LJE20" s="242"/>
      <c r="LJF20" s="242"/>
      <c r="LJG20" s="242"/>
      <c r="LJH20" s="242"/>
      <c r="LJI20" s="242"/>
      <c r="LJJ20" s="242"/>
      <c r="LJK20" s="242"/>
      <c r="LJL20" s="242"/>
      <c r="LJM20" s="242"/>
      <c r="LJN20" s="242"/>
      <c r="LJO20" s="242"/>
      <c r="LJP20" s="242"/>
      <c r="LJQ20" s="242"/>
      <c r="LJR20" s="242"/>
      <c r="LJS20" s="242"/>
      <c r="LJT20" s="242"/>
      <c r="LJU20" s="242"/>
      <c r="LJV20" s="242"/>
      <c r="LJW20" s="242"/>
      <c r="LJX20" s="242"/>
      <c r="LJY20" s="242"/>
      <c r="LJZ20" s="242"/>
      <c r="LKA20" s="242"/>
      <c r="LKB20" s="242"/>
      <c r="LKC20" s="242"/>
      <c r="LKD20" s="242"/>
      <c r="LKE20" s="242"/>
      <c r="LKF20" s="242"/>
      <c r="LKG20" s="242"/>
      <c r="LKH20" s="242"/>
      <c r="LKI20" s="242"/>
      <c r="LKJ20" s="242"/>
      <c r="LKK20" s="242"/>
      <c r="LKL20" s="242"/>
      <c r="LKM20" s="242"/>
      <c r="LKN20" s="242"/>
      <c r="LKO20" s="242"/>
      <c r="LKP20" s="242"/>
      <c r="LKQ20" s="242"/>
      <c r="LKR20" s="242"/>
      <c r="LKS20" s="242"/>
      <c r="LKT20" s="242"/>
      <c r="LKU20" s="242"/>
      <c r="LKV20" s="242"/>
      <c r="LKW20" s="242"/>
      <c r="LKX20" s="242"/>
      <c r="LKY20" s="242"/>
      <c r="LKZ20" s="242"/>
      <c r="LLA20" s="242"/>
      <c r="LLB20" s="242"/>
      <c r="LLC20" s="242"/>
      <c r="LLD20" s="242"/>
      <c r="LLE20" s="242"/>
      <c r="LLF20" s="242"/>
      <c r="LLG20" s="242"/>
      <c r="LLH20" s="242"/>
      <c r="LLI20" s="242"/>
      <c r="LLJ20" s="242"/>
      <c r="LLK20" s="242"/>
      <c r="LLL20" s="242"/>
      <c r="LLM20" s="242"/>
      <c r="LLN20" s="242"/>
      <c r="LLO20" s="242"/>
      <c r="LLP20" s="242"/>
      <c r="LLQ20" s="242"/>
      <c r="LLR20" s="242"/>
      <c r="LLS20" s="242"/>
      <c r="LLT20" s="242"/>
      <c r="LLU20" s="242"/>
      <c r="LLV20" s="242"/>
      <c r="LLW20" s="242"/>
      <c r="LLX20" s="242"/>
      <c r="LLY20" s="242"/>
      <c r="LLZ20" s="242"/>
      <c r="LMA20" s="242"/>
      <c r="LMB20" s="242"/>
      <c r="LMC20" s="242"/>
      <c r="LMD20" s="242"/>
      <c r="LME20" s="242"/>
      <c r="LMF20" s="242"/>
      <c r="LMG20" s="242"/>
      <c r="LMH20" s="242"/>
      <c r="LMI20" s="242"/>
      <c r="LMJ20" s="242"/>
      <c r="LMK20" s="242"/>
      <c r="LML20" s="242"/>
      <c r="LMM20" s="242"/>
      <c r="LMN20" s="242"/>
      <c r="LMO20" s="242"/>
      <c r="LMP20" s="242"/>
      <c r="LMQ20" s="242"/>
      <c r="LMR20" s="242"/>
      <c r="LMS20" s="242"/>
      <c r="LMT20" s="242"/>
      <c r="LMU20" s="242"/>
      <c r="LMV20" s="242"/>
      <c r="LMW20" s="242"/>
      <c r="LMX20" s="242"/>
      <c r="LMY20" s="242"/>
      <c r="LMZ20" s="242"/>
      <c r="LNA20" s="242"/>
      <c r="LNB20" s="242"/>
      <c r="LNC20" s="242"/>
      <c r="LND20" s="242"/>
      <c r="LNE20" s="242"/>
      <c r="LNF20" s="242"/>
      <c r="LNG20" s="242"/>
      <c r="LNH20" s="242"/>
      <c r="LNI20" s="242"/>
      <c r="LNJ20" s="242"/>
      <c r="LNK20" s="242"/>
      <c r="LNL20" s="242"/>
      <c r="LNM20" s="242"/>
      <c r="LNN20" s="242"/>
      <c r="LNO20" s="242"/>
      <c r="LNP20" s="242"/>
      <c r="LNQ20" s="242"/>
      <c r="LNR20" s="242"/>
      <c r="LNS20" s="242"/>
      <c r="LNT20" s="242"/>
      <c r="LNU20" s="242"/>
      <c r="LNV20" s="242"/>
      <c r="LNW20" s="242"/>
      <c r="LNX20" s="242"/>
      <c r="LNY20" s="242"/>
      <c r="LNZ20" s="242"/>
      <c r="LOA20" s="242"/>
      <c r="LOB20" s="242"/>
      <c r="LOC20" s="242"/>
      <c r="LOD20" s="242"/>
      <c r="LOE20" s="242"/>
      <c r="LOF20" s="242"/>
      <c r="LOG20" s="242"/>
      <c r="LOH20" s="242"/>
      <c r="LOI20" s="242"/>
      <c r="LOJ20" s="242"/>
      <c r="LOK20" s="242"/>
      <c r="LOL20" s="242"/>
      <c r="LOM20" s="242"/>
      <c r="LON20" s="242"/>
      <c r="LOO20" s="242"/>
      <c r="LOP20" s="242"/>
      <c r="LOQ20" s="242"/>
      <c r="LOR20" s="242"/>
      <c r="LOS20" s="242"/>
      <c r="LOT20" s="242"/>
      <c r="LOU20" s="242"/>
      <c r="LOV20" s="242"/>
      <c r="LOW20" s="242"/>
      <c r="LOX20" s="242"/>
      <c r="LOY20" s="242"/>
      <c r="LOZ20" s="242"/>
      <c r="LPA20" s="242"/>
      <c r="LPB20" s="242"/>
      <c r="LPC20" s="242"/>
      <c r="LPD20" s="242"/>
      <c r="LPE20" s="242"/>
      <c r="LPF20" s="242"/>
      <c r="LPG20" s="242"/>
      <c r="LPH20" s="242"/>
      <c r="LPI20" s="242"/>
      <c r="LPJ20" s="242"/>
      <c r="LPK20" s="242"/>
      <c r="LPL20" s="242"/>
      <c r="LPM20" s="242"/>
      <c r="LPN20" s="242"/>
      <c r="LPO20" s="242"/>
      <c r="LPP20" s="242"/>
      <c r="LPQ20" s="242"/>
      <c r="LPR20" s="242"/>
      <c r="LPS20" s="242"/>
      <c r="LPT20" s="242"/>
      <c r="LPU20" s="242"/>
      <c r="LPV20" s="242"/>
      <c r="LPW20" s="242"/>
      <c r="LPX20" s="242"/>
      <c r="LPY20" s="242"/>
      <c r="LPZ20" s="242"/>
      <c r="LQA20" s="242"/>
      <c r="LQB20" s="242"/>
      <c r="LQC20" s="242"/>
      <c r="LQD20" s="242"/>
      <c r="LQE20" s="242"/>
      <c r="LQF20" s="242"/>
      <c r="LQG20" s="242"/>
      <c r="LQH20" s="242"/>
      <c r="LQI20" s="242"/>
      <c r="LQJ20" s="242"/>
      <c r="LQK20" s="242"/>
      <c r="LQL20" s="242"/>
      <c r="LQM20" s="242"/>
      <c r="LQN20" s="242"/>
      <c r="LQO20" s="242"/>
      <c r="LQP20" s="242"/>
      <c r="LQQ20" s="242"/>
      <c r="LQR20" s="242"/>
      <c r="LQS20" s="242"/>
      <c r="LQT20" s="242"/>
      <c r="LQU20" s="242"/>
      <c r="LQV20" s="242"/>
      <c r="LQW20" s="242"/>
      <c r="LQX20" s="242"/>
      <c r="LQY20" s="242"/>
      <c r="LQZ20" s="242"/>
      <c r="LRA20" s="242"/>
      <c r="LRB20" s="242"/>
      <c r="LRC20" s="242"/>
      <c r="LRD20" s="242"/>
      <c r="LRE20" s="242"/>
      <c r="LRF20" s="242"/>
      <c r="LRG20" s="242"/>
      <c r="LRH20" s="242"/>
      <c r="LRI20" s="242"/>
      <c r="LRJ20" s="242"/>
      <c r="LRK20" s="242"/>
      <c r="LRL20" s="242"/>
      <c r="LRM20" s="242"/>
      <c r="LRN20" s="242"/>
      <c r="LRO20" s="242"/>
      <c r="LRP20" s="242"/>
      <c r="LRQ20" s="242"/>
      <c r="LRR20" s="242"/>
      <c r="LRS20" s="242"/>
      <c r="LRT20" s="242"/>
      <c r="LRU20" s="242"/>
      <c r="LRV20" s="242"/>
      <c r="LRW20" s="242"/>
      <c r="LRX20" s="242"/>
      <c r="LRY20" s="242"/>
      <c r="LRZ20" s="242"/>
      <c r="LSA20" s="242"/>
      <c r="LSB20" s="242"/>
      <c r="LSC20" s="242"/>
      <c r="LSD20" s="242"/>
      <c r="LSE20" s="242"/>
      <c r="LSF20" s="242"/>
      <c r="LSG20" s="242"/>
      <c r="LSH20" s="242"/>
      <c r="LSI20" s="242"/>
      <c r="LSJ20" s="242"/>
      <c r="LSK20" s="242"/>
      <c r="LSL20" s="242"/>
      <c r="LSM20" s="242"/>
      <c r="LSN20" s="242"/>
      <c r="LSO20" s="242"/>
      <c r="LSP20" s="242"/>
      <c r="LSQ20" s="242"/>
      <c r="LSR20" s="242"/>
      <c r="LSS20" s="242"/>
      <c r="LST20" s="242"/>
      <c r="LSU20" s="242"/>
      <c r="LSV20" s="242"/>
      <c r="LSW20" s="242"/>
      <c r="LSX20" s="242"/>
      <c r="LSY20" s="242"/>
      <c r="LSZ20" s="242"/>
      <c r="LTA20" s="242"/>
      <c r="LTB20" s="242"/>
      <c r="LTC20" s="242"/>
      <c r="LTD20" s="242"/>
      <c r="LTE20" s="242"/>
      <c r="LTF20" s="242"/>
      <c r="LTG20" s="242"/>
      <c r="LTH20" s="242"/>
      <c r="LTI20" s="242"/>
      <c r="LTJ20" s="242"/>
      <c r="LTK20" s="242"/>
      <c r="LTL20" s="242"/>
      <c r="LTM20" s="242"/>
      <c r="LTN20" s="242"/>
      <c r="LTO20" s="242"/>
      <c r="LTP20" s="242"/>
      <c r="LTQ20" s="242"/>
      <c r="LTR20" s="242"/>
      <c r="LTS20" s="242"/>
      <c r="LTT20" s="242"/>
      <c r="LTU20" s="242"/>
      <c r="LTV20" s="242"/>
      <c r="LTW20" s="242"/>
      <c r="LTX20" s="242"/>
      <c r="LTY20" s="242"/>
      <c r="LTZ20" s="242"/>
      <c r="LUA20" s="242"/>
      <c r="LUB20" s="242"/>
      <c r="LUC20" s="242"/>
      <c r="LUD20" s="242"/>
      <c r="LUE20" s="242"/>
      <c r="LUF20" s="242"/>
      <c r="LUG20" s="242"/>
      <c r="LUH20" s="242"/>
      <c r="LUI20" s="242"/>
      <c r="LUJ20" s="242"/>
      <c r="LUK20" s="242"/>
      <c r="LUL20" s="242"/>
      <c r="LUM20" s="242"/>
      <c r="LUN20" s="242"/>
      <c r="LUO20" s="242"/>
      <c r="LUP20" s="242"/>
      <c r="LUQ20" s="242"/>
      <c r="LUR20" s="242"/>
      <c r="LUS20" s="242"/>
      <c r="LUT20" s="242"/>
      <c r="LUU20" s="242"/>
      <c r="LUV20" s="242"/>
      <c r="LUW20" s="242"/>
      <c r="LUX20" s="242"/>
      <c r="LUY20" s="242"/>
      <c r="LUZ20" s="242"/>
      <c r="LVA20" s="242"/>
      <c r="LVB20" s="242"/>
      <c r="LVC20" s="242"/>
      <c r="LVD20" s="242"/>
      <c r="LVE20" s="242"/>
      <c r="LVF20" s="242"/>
      <c r="LVG20" s="242"/>
      <c r="LVH20" s="242"/>
      <c r="LVI20" s="242"/>
      <c r="LVJ20" s="242"/>
      <c r="LVK20" s="242"/>
      <c r="LVL20" s="242"/>
      <c r="LVM20" s="242"/>
      <c r="LVN20" s="242"/>
      <c r="LVO20" s="242"/>
      <c r="LVP20" s="242"/>
      <c r="LVQ20" s="242"/>
      <c r="LVR20" s="242"/>
      <c r="LVS20" s="242"/>
      <c r="LVT20" s="242"/>
      <c r="LVU20" s="242"/>
      <c r="LVV20" s="242"/>
      <c r="LVW20" s="242"/>
      <c r="LVX20" s="242"/>
      <c r="LVY20" s="242"/>
      <c r="LVZ20" s="242"/>
      <c r="LWA20" s="242"/>
      <c r="LWB20" s="242"/>
      <c r="LWC20" s="242"/>
      <c r="LWD20" s="242"/>
      <c r="LWE20" s="242"/>
      <c r="LWF20" s="242"/>
      <c r="LWG20" s="242"/>
      <c r="LWH20" s="242"/>
      <c r="LWI20" s="242"/>
      <c r="LWJ20" s="242"/>
      <c r="LWK20" s="242"/>
      <c r="LWL20" s="242"/>
      <c r="LWM20" s="242"/>
      <c r="LWN20" s="242"/>
      <c r="LWO20" s="242"/>
      <c r="LWP20" s="242"/>
      <c r="LWQ20" s="242"/>
      <c r="LWR20" s="242"/>
      <c r="LWS20" s="242"/>
      <c r="LWT20" s="242"/>
      <c r="LWU20" s="242"/>
      <c r="LWV20" s="242"/>
      <c r="LWW20" s="242"/>
      <c r="LWX20" s="242"/>
      <c r="LWY20" s="242"/>
      <c r="LWZ20" s="242"/>
      <c r="LXA20" s="242"/>
      <c r="LXB20" s="242"/>
      <c r="LXC20" s="242"/>
      <c r="LXD20" s="242"/>
      <c r="LXE20" s="242"/>
      <c r="LXF20" s="242"/>
      <c r="LXG20" s="242"/>
      <c r="LXH20" s="242"/>
      <c r="LXI20" s="242"/>
      <c r="LXJ20" s="242"/>
      <c r="LXK20" s="242"/>
      <c r="LXL20" s="242"/>
      <c r="LXM20" s="242"/>
      <c r="LXN20" s="242"/>
      <c r="LXO20" s="242"/>
      <c r="LXP20" s="242"/>
      <c r="LXQ20" s="242"/>
      <c r="LXR20" s="242"/>
      <c r="LXS20" s="242"/>
      <c r="LXT20" s="242"/>
      <c r="LXU20" s="242"/>
      <c r="LXV20" s="242"/>
      <c r="LXW20" s="242"/>
      <c r="LXX20" s="242"/>
      <c r="LXY20" s="242"/>
      <c r="LXZ20" s="242"/>
      <c r="LYA20" s="242"/>
      <c r="LYB20" s="242"/>
      <c r="LYC20" s="242"/>
      <c r="LYD20" s="242"/>
      <c r="LYE20" s="242"/>
      <c r="LYF20" s="242"/>
      <c r="LYG20" s="242"/>
      <c r="LYH20" s="242"/>
      <c r="LYI20" s="242"/>
      <c r="LYJ20" s="242"/>
      <c r="LYK20" s="242"/>
      <c r="LYL20" s="242"/>
      <c r="LYM20" s="242"/>
      <c r="LYN20" s="242"/>
      <c r="LYO20" s="242"/>
      <c r="LYP20" s="242"/>
      <c r="LYQ20" s="242"/>
      <c r="LYR20" s="242"/>
      <c r="LYS20" s="242"/>
      <c r="LYT20" s="242"/>
      <c r="LYU20" s="242"/>
      <c r="LYV20" s="242"/>
      <c r="LYW20" s="242"/>
      <c r="LYX20" s="242"/>
      <c r="LYY20" s="242"/>
      <c r="LYZ20" s="242"/>
      <c r="LZA20" s="242"/>
      <c r="LZB20" s="242"/>
      <c r="LZC20" s="242"/>
      <c r="LZD20" s="242"/>
      <c r="LZE20" s="242"/>
      <c r="LZF20" s="242"/>
      <c r="LZG20" s="242"/>
      <c r="LZH20" s="242"/>
      <c r="LZI20" s="242"/>
      <c r="LZJ20" s="242"/>
      <c r="LZK20" s="242"/>
      <c r="LZL20" s="242"/>
      <c r="LZM20" s="242"/>
      <c r="LZN20" s="242"/>
      <c r="LZO20" s="242"/>
      <c r="LZP20" s="242"/>
      <c r="LZQ20" s="242"/>
      <c r="LZR20" s="242"/>
      <c r="LZS20" s="242"/>
      <c r="LZT20" s="242"/>
      <c r="LZU20" s="242"/>
      <c r="LZV20" s="242"/>
      <c r="LZW20" s="242"/>
      <c r="LZX20" s="242"/>
      <c r="LZY20" s="242"/>
      <c r="LZZ20" s="242"/>
      <c r="MAA20" s="242"/>
      <c r="MAB20" s="242"/>
      <c r="MAC20" s="242"/>
      <c r="MAD20" s="242"/>
      <c r="MAE20" s="242"/>
      <c r="MAF20" s="242"/>
      <c r="MAG20" s="242"/>
      <c r="MAH20" s="242"/>
      <c r="MAI20" s="242"/>
      <c r="MAJ20" s="242"/>
      <c r="MAK20" s="242"/>
      <c r="MAL20" s="242"/>
      <c r="MAM20" s="242"/>
      <c r="MAN20" s="242"/>
      <c r="MAO20" s="242"/>
      <c r="MAP20" s="242"/>
      <c r="MAQ20" s="242"/>
      <c r="MAR20" s="242"/>
      <c r="MAS20" s="242"/>
      <c r="MAT20" s="242"/>
      <c r="MAU20" s="242"/>
      <c r="MAV20" s="242"/>
      <c r="MAW20" s="242"/>
      <c r="MAX20" s="242"/>
      <c r="MAY20" s="242"/>
      <c r="MAZ20" s="242"/>
      <c r="MBA20" s="242"/>
      <c r="MBB20" s="242"/>
      <c r="MBC20" s="242"/>
      <c r="MBD20" s="242"/>
      <c r="MBE20" s="242"/>
      <c r="MBF20" s="242"/>
      <c r="MBG20" s="242"/>
      <c r="MBH20" s="242"/>
      <c r="MBI20" s="242"/>
      <c r="MBJ20" s="242"/>
      <c r="MBK20" s="242"/>
      <c r="MBL20" s="242"/>
      <c r="MBM20" s="242"/>
      <c r="MBN20" s="242"/>
      <c r="MBO20" s="242"/>
      <c r="MBP20" s="242"/>
      <c r="MBQ20" s="242"/>
      <c r="MBR20" s="242"/>
      <c r="MBS20" s="242"/>
      <c r="MBT20" s="242"/>
      <c r="MBU20" s="242"/>
      <c r="MBV20" s="242"/>
      <c r="MBW20" s="242"/>
      <c r="MBX20" s="242"/>
      <c r="MBY20" s="242"/>
      <c r="MBZ20" s="242"/>
      <c r="MCA20" s="242"/>
      <c r="MCB20" s="242"/>
      <c r="MCC20" s="242"/>
      <c r="MCD20" s="242"/>
      <c r="MCE20" s="242"/>
      <c r="MCF20" s="242"/>
      <c r="MCG20" s="242"/>
      <c r="MCH20" s="242"/>
      <c r="MCI20" s="242"/>
      <c r="MCJ20" s="242"/>
      <c r="MCK20" s="242"/>
      <c r="MCL20" s="242"/>
      <c r="MCM20" s="242"/>
      <c r="MCN20" s="242"/>
      <c r="MCO20" s="242"/>
      <c r="MCP20" s="242"/>
      <c r="MCQ20" s="242"/>
      <c r="MCR20" s="242"/>
      <c r="MCS20" s="242"/>
      <c r="MCT20" s="242"/>
      <c r="MCU20" s="242"/>
      <c r="MCV20" s="242"/>
      <c r="MCW20" s="242"/>
      <c r="MCX20" s="242"/>
      <c r="MCY20" s="242"/>
      <c r="MCZ20" s="242"/>
      <c r="MDA20" s="242"/>
      <c r="MDB20" s="242"/>
      <c r="MDC20" s="242"/>
      <c r="MDD20" s="242"/>
      <c r="MDE20" s="242"/>
      <c r="MDF20" s="242"/>
      <c r="MDG20" s="242"/>
      <c r="MDH20" s="242"/>
      <c r="MDI20" s="242"/>
      <c r="MDJ20" s="242"/>
      <c r="MDK20" s="242"/>
      <c r="MDL20" s="242"/>
      <c r="MDM20" s="242"/>
      <c r="MDN20" s="242"/>
      <c r="MDO20" s="242"/>
      <c r="MDP20" s="242"/>
      <c r="MDQ20" s="242"/>
      <c r="MDR20" s="242"/>
      <c r="MDS20" s="242"/>
      <c r="MDT20" s="242"/>
      <c r="MDU20" s="242"/>
      <c r="MDV20" s="242"/>
      <c r="MDW20" s="242"/>
      <c r="MDX20" s="242"/>
      <c r="MDY20" s="242"/>
      <c r="MDZ20" s="242"/>
      <c r="MEA20" s="242"/>
      <c r="MEB20" s="242"/>
      <c r="MEC20" s="242"/>
      <c r="MED20" s="242"/>
      <c r="MEE20" s="242"/>
      <c r="MEF20" s="242"/>
      <c r="MEG20" s="242"/>
      <c r="MEH20" s="242"/>
      <c r="MEI20" s="242"/>
      <c r="MEJ20" s="242"/>
      <c r="MEK20" s="242"/>
      <c r="MEL20" s="242"/>
      <c r="MEM20" s="242"/>
      <c r="MEN20" s="242"/>
      <c r="MEO20" s="242"/>
      <c r="MEP20" s="242"/>
      <c r="MEQ20" s="242"/>
      <c r="MER20" s="242"/>
      <c r="MES20" s="242"/>
      <c r="MET20" s="242"/>
      <c r="MEU20" s="242"/>
      <c r="MEV20" s="242"/>
      <c r="MEW20" s="242"/>
      <c r="MEX20" s="242"/>
      <c r="MEY20" s="242"/>
      <c r="MEZ20" s="242"/>
      <c r="MFA20" s="242"/>
      <c r="MFB20" s="242"/>
      <c r="MFC20" s="242"/>
      <c r="MFD20" s="242"/>
      <c r="MFE20" s="242"/>
      <c r="MFF20" s="242"/>
      <c r="MFG20" s="242"/>
      <c r="MFH20" s="242"/>
      <c r="MFI20" s="242"/>
      <c r="MFJ20" s="242"/>
      <c r="MFK20" s="242"/>
      <c r="MFL20" s="242"/>
      <c r="MFM20" s="242"/>
      <c r="MFN20" s="242"/>
      <c r="MFO20" s="242"/>
      <c r="MFP20" s="242"/>
      <c r="MFQ20" s="242"/>
      <c r="MFR20" s="242"/>
      <c r="MFS20" s="242"/>
      <c r="MFT20" s="242"/>
      <c r="MFU20" s="242"/>
      <c r="MFV20" s="242"/>
      <c r="MFW20" s="242"/>
      <c r="MFX20" s="242"/>
      <c r="MFY20" s="242"/>
      <c r="MFZ20" s="242"/>
      <c r="MGA20" s="242"/>
      <c r="MGB20" s="242"/>
      <c r="MGC20" s="242"/>
      <c r="MGD20" s="242"/>
      <c r="MGE20" s="242"/>
      <c r="MGF20" s="242"/>
      <c r="MGG20" s="242"/>
      <c r="MGH20" s="242"/>
      <c r="MGI20" s="242"/>
      <c r="MGJ20" s="242"/>
      <c r="MGK20" s="242"/>
      <c r="MGL20" s="242"/>
      <c r="MGM20" s="242"/>
      <c r="MGN20" s="242"/>
      <c r="MGO20" s="242"/>
      <c r="MGP20" s="242"/>
      <c r="MGQ20" s="242"/>
      <c r="MGR20" s="242"/>
      <c r="MGS20" s="242"/>
      <c r="MGT20" s="242"/>
      <c r="MGU20" s="242"/>
      <c r="MGV20" s="242"/>
      <c r="MGW20" s="242"/>
      <c r="MGX20" s="242"/>
      <c r="MGY20" s="242"/>
      <c r="MGZ20" s="242"/>
      <c r="MHA20" s="242"/>
      <c r="MHB20" s="242"/>
      <c r="MHC20" s="242"/>
      <c r="MHD20" s="242"/>
      <c r="MHE20" s="242"/>
      <c r="MHF20" s="242"/>
      <c r="MHG20" s="242"/>
      <c r="MHH20" s="242"/>
      <c r="MHI20" s="242"/>
      <c r="MHJ20" s="242"/>
      <c r="MHK20" s="242"/>
      <c r="MHL20" s="242"/>
      <c r="MHM20" s="242"/>
      <c r="MHN20" s="242"/>
      <c r="MHO20" s="242"/>
      <c r="MHP20" s="242"/>
      <c r="MHQ20" s="242"/>
      <c r="MHR20" s="242"/>
      <c r="MHS20" s="242"/>
      <c r="MHT20" s="242"/>
      <c r="MHU20" s="242"/>
      <c r="MHV20" s="242"/>
      <c r="MHW20" s="242"/>
      <c r="MHX20" s="242"/>
      <c r="MHY20" s="242"/>
      <c r="MHZ20" s="242"/>
      <c r="MIA20" s="242"/>
      <c r="MIB20" s="242"/>
      <c r="MIC20" s="242"/>
      <c r="MID20" s="242"/>
      <c r="MIE20" s="242"/>
      <c r="MIF20" s="242"/>
      <c r="MIG20" s="242"/>
      <c r="MIH20" s="242"/>
      <c r="MII20" s="242"/>
      <c r="MIJ20" s="242"/>
      <c r="MIK20" s="242"/>
      <c r="MIL20" s="242"/>
      <c r="MIM20" s="242"/>
      <c r="MIN20" s="242"/>
      <c r="MIO20" s="242"/>
      <c r="MIP20" s="242"/>
      <c r="MIQ20" s="242"/>
      <c r="MIR20" s="242"/>
      <c r="MIS20" s="242"/>
      <c r="MIT20" s="242"/>
      <c r="MIU20" s="242"/>
      <c r="MIV20" s="242"/>
      <c r="MIW20" s="242"/>
      <c r="MIX20" s="242"/>
      <c r="MIY20" s="242"/>
      <c r="MIZ20" s="242"/>
      <c r="MJA20" s="242"/>
      <c r="MJB20" s="242"/>
      <c r="MJC20" s="242"/>
      <c r="MJD20" s="242"/>
      <c r="MJE20" s="242"/>
      <c r="MJF20" s="242"/>
      <c r="MJG20" s="242"/>
      <c r="MJH20" s="242"/>
      <c r="MJI20" s="242"/>
      <c r="MJJ20" s="242"/>
      <c r="MJK20" s="242"/>
      <c r="MJL20" s="242"/>
      <c r="MJM20" s="242"/>
      <c r="MJN20" s="242"/>
      <c r="MJO20" s="242"/>
      <c r="MJP20" s="242"/>
      <c r="MJQ20" s="242"/>
      <c r="MJR20" s="242"/>
      <c r="MJS20" s="242"/>
      <c r="MJT20" s="242"/>
      <c r="MJU20" s="242"/>
      <c r="MJV20" s="242"/>
      <c r="MJW20" s="242"/>
      <c r="MJX20" s="242"/>
      <c r="MJY20" s="242"/>
      <c r="MJZ20" s="242"/>
      <c r="MKA20" s="242"/>
      <c r="MKB20" s="242"/>
      <c r="MKC20" s="242"/>
      <c r="MKD20" s="242"/>
      <c r="MKE20" s="242"/>
      <c r="MKF20" s="242"/>
      <c r="MKG20" s="242"/>
      <c r="MKH20" s="242"/>
      <c r="MKI20" s="242"/>
      <c r="MKJ20" s="242"/>
      <c r="MKK20" s="242"/>
      <c r="MKL20" s="242"/>
      <c r="MKM20" s="242"/>
      <c r="MKN20" s="242"/>
      <c r="MKO20" s="242"/>
      <c r="MKP20" s="242"/>
      <c r="MKQ20" s="242"/>
      <c r="MKR20" s="242"/>
      <c r="MKS20" s="242"/>
      <c r="MKT20" s="242"/>
      <c r="MKU20" s="242"/>
      <c r="MKV20" s="242"/>
      <c r="MKW20" s="242"/>
      <c r="MKX20" s="242"/>
      <c r="MKY20" s="242"/>
      <c r="MKZ20" s="242"/>
      <c r="MLA20" s="242"/>
      <c r="MLB20" s="242"/>
      <c r="MLC20" s="242"/>
      <c r="MLD20" s="242"/>
      <c r="MLE20" s="242"/>
      <c r="MLF20" s="242"/>
      <c r="MLG20" s="242"/>
      <c r="MLH20" s="242"/>
      <c r="MLI20" s="242"/>
      <c r="MLJ20" s="242"/>
      <c r="MLK20" s="242"/>
      <c r="MLL20" s="242"/>
      <c r="MLM20" s="242"/>
      <c r="MLN20" s="242"/>
      <c r="MLO20" s="242"/>
      <c r="MLP20" s="242"/>
      <c r="MLQ20" s="242"/>
      <c r="MLR20" s="242"/>
      <c r="MLS20" s="242"/>
      <c r="MLT20" s="242"/>
      <c r="MLU20" s="242"/>
      <c r="MLV20" s="242"/>
      <c r="MLW20" s="242"/>
      <c r="MLX20" s="242"/>
      <c r="MLY20" s="242"/>
      <c r="MLZ20" s="242"/>
      <c r="MMA20" s="242"/>
      <c r="MMB20" s="242"/>
      <c r="MMC20" s="242"/>
      <c r="MMD20" s="242"/>
      <c r="MME20" s="242"/>
      <c r="MMF20" s="242"/>
      <c r="MMG20" s="242"/>
      <c r="MMH20" s="242"/>
      <c r="MMI20" s="242"/>
      <c r="MMJ20" s="242"/>
      <c r="MMK20" s="242"/>
      <c r="MML20" s="242"/>
      <c r="MMM20" s="242"/>
      <c r="MMN20" s="242"/>
      <c r="MMO20" s="242"/>
      <c r="MMP20" s="242"/>
      <c r="MMQ20" s="242"/>
      <c r="MMR20" s="242"/>
      <c r="MMS20" s="242"/>
      <c r="MMT20" s="242"/>
      <c r="MMU20" s="242"/>
      <c r="MMV20" s="242"/>
      <c r="MMW20" s="242"/>
      <c r="MMX20" s="242"/>
      <c r="MMY20" s="242"/>
      <c r="MMZ20" s="242"/>
      <c r="MNA20" s="242"/>
      <c r="MNB20" s="242"/>
      <c r="MNC20" s="242"/>
      <c r="MND20" s="242"/>
      <c r="MNE20" s="242"/>
      <c r="MNF20" s="242"/>
      <c r="MNG20" s="242"/>
      <c r="MNH20" s="242"/>
      <c r="MNI20" s="242"/>
      <c r="MNJ20" s="242"/>
      <c r="MNK20" s="242"/>
      <c r="MNL20" s="242"/>
      <c r="MNM20" s="242"/>
      <c r="MNN20" s="242"/>
      <c r="MNO20" s="242"/>
      <c r="MNP20" s="242"/>
      <c r="MNQ20" s="242"/>
      <c r="MNR20" s="242"/>
      <c r="MNS20" s="242"/>
      <c r="MNT20" s="242"/>
      <c r="MNU20" s="242"/>
      <c r="MNV20" s="242"/>
      <c r="MNW20" s="242"/>
      <c r="MNX20" s="242"/>
      <c r="MNY20" s="242"/>
      <c r="MNZ20" s="242"/>
      <c r="MOA20" s="242"/>
      <c r="MOB20" s="242"/>
      <c r="MOC20" s="242"/>
      <c r="MOD20" s="242"/>
      <c r="MOE20" s="242"/>
      <c r="MOF20" s="242"/>
      <c r="MOG20" s="242"/>
      <c r="MOH20" s="242"/>
      <c r="MOI20" s="242"/>
      <c r="MOJ20" s="242"/>
      <c r="MOK20" s="242"/>
      <c r="MOL20" s="242"/>
      <c r="MOM20" s="242"/>
      <c r="MON20" s="242"/>
      <c r="MOO20" s="242"/>
      <c r="MOP20" s="242"/>
      <c r="MOQ20" s="242"/>
      <c r="MOR20" s="242"/>
      <c r="MOS20" s="242"/>
      <c r="MOT20" s="242"/>
      <c r="MOU20" s="242"/>
      <c r="MOV20" s="242"/>
      <c r="MOW20" s="242"/>
      <c r="MOX20" s="242"/>
      <c r="MOY20" s="242"/>
      <c r="MOZ20" s="242"/>
      <c r="MPA20" s="242"/>
      <c r="MPB20" s="242"/>
      <c r="MPC20" s="242"/>
      <c r="MPD20" s="242"/>
      <c r="MPE20" s="242"/>
      <c r="MPF20" s="242"/>
      <c r="MPG20" s="242"/>
      <c r="MPH20" s="242"/>
      <c r="MPI20" s="242"/>
      <c r="MPJ20" s="242"/>
      <c r="MPK20" s="242"/>
      <c r="MPL20" s="242"/>
      <c r="MPM20" s="242"/>
      <c r="MPN20" s="242"/>
      <c r="MPO20" s="242"/>
      <c r="MPP20" s="242"/>
      <c r="MPQ20" s="242"/>
      <c r="MPR20" s="242"/>
      <c r="MPS20" s="242"/>
      <c r="MPT20" s="242"/>
      <c r="MPU20" s="242"/>
      <c r="MPV20" s="242"/>
      <c r="MPW20" s="242"/>
      <c r="MPX20" s="242"/>
      <c r="MPY20" s="242"/>
      <c r="MPZ20" s="242"/>
      <c r="MQA20" s="242"/>
      <c r="MQB20" s="242"/>
      <c r="MQC20" s="242"/>
      <c r="MQD20" s="242"/>
      <c r="MQE20" s="242"/>
      <c r="MQF20" s="242"/>
      <c r="MQG20" s="242"/>
      <c r="MQH20" s="242"/>
      <c r="MQI20" s="242"/>
      <c r="MQJ20" s="242"/>
      <c r="MQK20" s="242"/>
      <c r="MQL20" s="242"/>
      <c r="MQM20" s="242"/>
      <c r="MQN20" s="242"/>
      <c r="MQO20" s="242"/>
      <c r="MQP20" s="242"/>
      <c r="MQQ20" s="242"/>
      <c r="MQR20" s="242"/>
      <c r="MQS20" s="242"/>
      <c r="MQT20" s="242"/>
      <c r="MQU20" s="242"/>
      <c r="MQV20" s="242"/>
      <c r="MQW20" s="242"/>
      <c r="MQX20" s="242"/>
      <c r="MQY20" s="242"/>
      <c r="MQZ20" s="242"/>
      <c r="MRA20" s="242"/>
      <c r="MRB20" s="242"/>
      <c r="MRC20" s="242"/>
      <c r="MRD20" s="242"/>
      <c r="MRE20" s="242"/>
      <c r="MRF20" s="242"/>
      <c r="MRG20" s="242"/>
      <c r="MRH20" s="242"/>
      <c r="MRI20" s="242"/>
      <c r="MRJ20" s="242"/>
      <c r="MRK20" s="242"/>
      <c r="MRL20" s="242"/>
      <c r="MRM20" s="242"/>
      <c r="MRN20" s="242"/>
      <c r="MRO20" s="242"/>
      <c r="MRP20" s="242"/>
      <c r="MRQ20" s="242"/>
      <c r="MRR20" s="242"/>
      <c r="MRS20" s="242"/>
      <c r="MRT20" s="242"/>
      <c r="MRU20" s="242"/>
      <c r="MRV20" s="242"/>
      <c r="MRW20" s="242"/>
      <c r="MRX20" s="242"/>
      <c r="MRY20" s="242"/>
      <c r="MRZ20" s="242"/>
      <c r="MSA20" s="242"/>
      <c r="MSB20" s="242"/>
      <c r="MSC20" s="242"/>
      <c r="MSD20" s="242"/>
      <c r="MSE20" s="242"/>
      <c r="MSF20" s="242"/>
      <c r="MSG20" s="242"/>
      <c r="MSH20" s="242"/>
      <c r="MSI20" s="242"/>
      <c r="MSJ20" s="242"/>
      <c r="MSK20" s="242"/>
      <c r="MSL20" s="242"/>
      <c r="MSM20" s="242"/>
      <c r="MSN20" s="242"/>
      <c r="MSO20" s="242"/>
      <c r="MSP20" s="242"/>
      <c r="MSQ20" s="242"/>
      <c r="MSR20" s="242"/>
      <c r="MSS20" s="242"/>
      <c r="MST20" s="242"/>
      <c r="MSU20" s="242"/>
      <c r="MSV20" s="242"/>
      <c r="MSW20" s="242"/>
      <c r="MSX20" s="242"/>
      <c r="MSY20" s="242"/>
      <c r="MSZ20" s="242"/>
      <c r="MTA20" s="242"/>
      <c r="MTB20" s="242"/>
      <c r="MTC20" s="242"/>
      <c r="MTD20" s="242"/>
      <c r="MTE20" s="242"/>
      <c r="MTF20" s="242"/>
      <c r="MTG20" s="242"/>
      <c r="MTH20" s="242"/>
      <c r="MTI20" s="242"/>
      <c r="MTJ20" s="242"/>
      <c r="MTK20" s="242"/>
      <c r="MTL20" s="242"/>
      <c r="MTM20" s="242"/>
      <c r="MTN20" s="242"/>
      <c r="MTO20" s="242"/>
      <c r="MTP20" s="242"/>
      <c r="MTQ20" s="242"/>
      <c r="MTR20" s="242"/>
      <c r="MTS20" s="242"/>
      <c r="MTT20" s="242"/>
      <c r="MTU20" s="242"/>
      <c r="MTV20" s="242"/>
      <c r="MTW20" s="242"/>
      <c r="MTX20" s="242"/>
      <c r="MTY20" s="242"/>
      <c r="MTZ20" s="242"/>
      <c r="MUA20" s="242"/>
      <c r="MUB20" s="242"/>
      <c r="MUC20" s="242"/>
      <c r="MUD20" s="242"/>
      <c r="MUE20" s="242"/>
      <c r="MUF20" s="242"/>
      <c r="MUG20" s="242"/>
      <c r="MUH20" s="242"/>
      <c r="MUI20" s="242"/>
      <c r="MUJ20" s="242"/>
      <c r="MUK20" s="242"/>
      <c r="MUL20" s="242"/>
      <c r="MUM20" s="242"/>
      <c r="MUN20" s="242"/>
      <c r="MUO20" s="242"/>
      <c r="MUP20" s="242"/>
      <c r="MUQ20" s="242"/>
      <c r="MUR20" s="242"/>
      <c r="MUS20" s="242"/>
      <c r="MUT20" s="242"/>
      <c r="MUU20" s="242"/>
      <c r="MUV20" s="242"/>
      <c r="MUW20" s="242"/>
      <c r="MUX20" s="242"/>
      <c r="MUY20" s="242"/>
      <c r="MUZ20" s="242"/>
      <c r="MVA20" s="242"/>
      <c r="MVB20" s="242"/>
      <c r="MVC20" s="242"/>
      <c r="MVD20" s="242"/>
      <c r="MVE20" s="242"/>
      <c r="MVF20" s="242"/>
      <c r="MVG20" s="242"/>
      <c r="MVH20" s="242"/>
      <c r="MVI20" s="242"/>
      <c r="MVJ20" s="242"/>
      <c r="MVK20" s="242"/>
      <c r="MVL20" s="242"/>
      <c r="MVM20" s="242"/>
      <c r="MVN20" s="242"/>
      <c r="MVO20" s="242"/>
      <c r="MVP20" s="242"/>
      <c r="MVQ20" s="242"/>
      <c r="MVR20" s="242"/>
      <c r="MVS20" s="242"/>
      <c r="MVT20" s="242"/>
      <c r="MVU20" s="242"/>
      <c r="MVV20" s="242"/>
      <c r="MVW20" s="242"/>
      <c r="MVX20" s="242"/>
      <c r="MVY20" s="242"/>
      <c r="MVZ20" s="242"/>
      <c r="MWA20" s="242"/>
      <c r="MWB20" s="242"/>
      <c r="MWC20" s="242"/>
      <c r="MWD20" s="242"/>
      <c r="MWE20" s="242"/>
      <c r="MWF20" s="242"/>
      <c r="MWG20" s="242"/>
      <c r="MWH20" s="242"/>
      <c r="MWI20" s="242"/>
      <c r="MWJ20" s="242"/>
      <c r="MWK20" s="242"/>
      <c r="MWL20" s="242"/>
      <c r="MWM20" s="242"/>
      <c r="MWN20" s="242"/>
      <c r="MWO20" s="242"/>
      <c r="MWP20" s="242"/>
      <c r="MWQ20" s="242"/>
      <c r="MWR20" s="242"/>
      <c r="MWS20" s="242"/>
      <c r="MWT20" s="242"/>
      <c r="MWU20" s="242"/>
      <c r="MWV20" s="242"/>
      <c r="MWW20" s="242"/>
      <c r="MWX20" s="242"/>
      <c r="MWY20" s="242"/>
      <c r="MWZ20" s="242"/>
      <c r="MXA20" s="242"/>
      <c r="MXB20" s="242"/>
      <c r="MXC20" s="242"/>
      <c r="MXD20" s="242"/>
      <c r="MXE20" s="242"/>
      <c r="MXF20" s="242"/>
      <c r="MXG20" s="242"/>
      <c r="MXH20" s="242"/>
      <c r="MXI20" s="242"/>
      <c r="MXJ20" s="242"/>
      <c r="MXK20" s="242"/>
      <c r="MXL20" s="242"/>
      <c r="MXM20" s="242"/>
      <c r="MXN20" s="242"/>
      <c r="MXO20" s="242"/>
      <c r="MXP20" s="242"/>
      <c r="MXQ20" s="242"/>
      <c r="MXR20" s="242"/>
      <c r="MXS20" s="242"/>
      <c r="MXT20" s="242"/>
      <c r="MXU20" s="242"/>
      <c r="MXV20" s="242"/>
      <c r="MXW20" s="242"/>
      <c r="MXX20" s="242"/>
      <c r="MXY20" s="242"/>
      <c r="MXZ20" s="242"/>
      <c r="MYA20" s="242"/>
      <c r="MYB20" s="242"/>
      <c r="MYC20" s="242"/>
      <c r="MYD20" s="242"/>
      <c r="MYE20" s="242"/>
      <c r="MYF20" s="242"/>
      <c r="MYG20" s="242"/>
      <c r="MYH20" s="242"/>
      <c r="MYI20" s="242"/>
      <c r="MYJ20" s="242"/>
      <c r="MYK20" s="242"/>
      <c r="MYL20" s="242"/>
      <c r="MYM20" s="242"/>
      <c r="MYN20" s="242"/>
      <c r="MYO20" s="242"/>
      <c r="MYP20" s="242"/>
      <c r="MYQ20" s="242"/>
      <c r="MYR20" s="242"/>
      <c r="MYS20" s="242"/>
      <c r="MYT20" s="242"/>
      <c r="MYU20" s="242"/>
      <c r="MYV20" s="242"/>
      <c r="MYW20" s="242"/>
      <c r="MYX20" s="242"/>
      <c r="MYY20" s="242"/>
      <c r="MYZ20" s="242"/>
      <c r="MZA20" s="242"/>
      <c r="MZB20" s="242"/>
      <c r="MZC20" s="242"/>
      <c r="MZD20" s="242"/>
      <c r="MZE20" s="242"/>
      <c r="MZF20" s="242"/>
      <c r="MZG20" s="242"/>
      <c r="MZH20" s="242"/>
      <c r="MZI20" s="242"/>
      <c r="MZJ20" s="242"/>
      <c r="MZK20" s="242"/>
      <c r="MZL20" s="242"/>
      <c r="MZM20" s="242"/>
      <c r="MZN20" s="242"/>
      <c r="MZO20" s="242"/>
      <c r="MZP20" s="242"/>
      <c r="MZQ20" s="242"/>
      <c r="MZR20" s="242"/>
      <c r="MZS20" s="242"/>
      <c r="MZT20" s="242"/>
      <c r="MZU20" s="242"/>
      <c r="MZV20" s="242"/>
      <c r="MZW20" s="242"/>
      <c r="MZX20" s="242"/>
      <c r="MZY20" s="242"/>
      <c r="MZZ20" s="242"/>
      <c r="NAA20" s="242"/>
      <c r="NAB20" s="242"/>
      <c r="NAC20" s="242"/>
      <c r="NAD20" s="242"/>
      <c r="NAE20" s="242"/>
      <c r="NAF20" s="242"/>
      <c r="NAG20" s="242"/>
      <c r="NAH20" s="242"/>
      <c r="NAI20" s="242"/>
      <c r="NAJ20" s="242"/>
      <c r="NAK20" s="242"/>
      <c r="NAL20" s="242"/>
      <c r="NAM20" s="242"/>
      <c r="NAN20" s="242"/>
      <c r="NAO20" s="242"/>
      <c r="NAP20" s="242"/>
      <c r="NAQ20" s="242"/>
      <c r="NAR20" s="242"/>
      <c r="NAS20" s="242"/>
      <c r="NAT20" s="242"/>
      <c r="NAU20" s="242"/>
      <c r="NAV20" s="242"/>
      <c r="NAW20" s="242"/>
      <c r="NAX20" s="242"/>
      <c r="NAY20" s="242"/>
      <c r="NAZ20" s="242"/>
      <c r="NBA20" s="242"/>
      <c r="NBB20" s="242"/>
      <c r="NBC20" s="242"/>
      <c r="NBD20" s="242"/>
      <c r="NBE20" s="242"/>
      <c r="NBF20" s="242"/>
      <c r="NBG20" s="242"/>
      <c r="NBH20" s="242"/>
      <c r="NBI20" s="242"/>
      <c r="NBJ20" s="242"/>
      <c r="NBK20" s="242"/>
      <c r="NBL20" s="242"/>
      <c r="NBM20" s="242"/>
      <c r="NBN20" s="242"/>
      <c r="NBO20" s="242"/>
      <c r="NBP20" s="242"/>
      <c r="NBQ20" s="242"/>
      <c r="NBR20" s="242"/>
      <c r="NBS20" s="242"/>
      <c r="NBT20" s="242"/>
      <c r="NBU20" s="242"/>
      <c r="NBV20" s="242"/>
      <c r="NBW20" s="242"/>
      <c r="NBX20" s="242"/>
      <c r="NBY20" s="242"/>
      <c r="NBZ20" s="242"/>
      <c r="NCA20" s="242"/>
      <c r="NCB20" s="242"/>
      <c r="NCC20" s="242"/>
      <c r="NCD20" s="242"/>
      <c r="NCE20" s="242"/>
      <c r="NCF20" s="242"/>
      <c r="NCG20" s="242"/>
      <c r="NCH20" s="242"/>
      <c r="NCI20" s="242"/>
      <c r="NCJ20" s="242"/>
      <c r="NCK20" s="242"/>
      <c r="NCL20" s="242"/>
      <c r="NCM20" s="242"/>
      <c r="NCN20" s="242"/>
      <c r="NCO20" s="242"/>
      <c r="NCP20" s="242"/>
      <c r="NCQ20" s="242"/>
      <c r="NCR20" s="242"/>
      <c r="NCS20" s="242"/>
      <c r="NCT20" s="242"/>
      <c r="NCU20" s="242"/>
      <c r="NCV20" s="242"/>
      <c r="NCW20" s="242"/>
      <c r="NCX20" s="242"/>
      <c r="NCY20" s="242"/>
      <c r="NCZ20" s="242"/>
      <c r="NDA20" s="242"/>
      <c r="NDB20" s="242"/>
      <c r="NDC20" s="242"/>
      <c r="NDD20" s="242"/>
      <c r="NDE20" s="242"/>
      <c r="NDF20" s="242"/>
      <c r="NDG20" s="242"/>
      <c r="NDH20" s="242"/>
      <c r="NDI20" s="242"/>
      <c r="NDJ20" s="242"/>
      <c r="NDK20" s="242"/>
      <c r="NDL20" s="242"/>
      <c r="NDM20" s="242"/>
      <c r="NDN20" s="242"/>
      <c r="NDO20" s="242"/>
      <c r="NDP20" s="242"/>
      <c r="NDQ20" s="242"/>
      <c r="NDR20" s="242"/>
      <c r="NDS20" s="242"/>
      <c r="NDT20" s="242"/>
      <c r="NDU20" s="242"/>
      <c r="NDV20" s="242"/>
      <c r="NDW20" s="242"/>
      <c r="NDX20" s="242"/>
      <c r="NDY20" s="242"/>
      <c r="NDZ20" s="242"/>
      <c r="NEA20" s="242"/>
      <c r="NEB20" s="242"/>
      <c r="NEC20" s="242"/>
      <c r="NED20" s="242"/>
      <c r="NEE20" s="242"/>
      <c r="NEF20" s="242"/>
      <c r="NEG20" s="242"/>
      <c r="NEH20" s="242"/>
      <c r="NEI20" s="242"/>
      <c r="NEJ20" s="242"/>
      <c r="NEK20" s="242"/>
      <c r="NEL20" s="242"/>
      <c r="NEM20" s="242"/>
      <c r="NEN20" s="242"/>
      <c r="NEO20" s="242"/>
      <c r="NEP20" s="242"/>
      <c r="NEQ20" s="242"/>
      <c r="NER20" s="242"/>
      <c r="NES20" s="242"/>
      <c r="NET20" s="242"/>
      <c r="NEU20" s="242"/>
      <c r="NEV20" s="242"/>
      <c r="NEW20" s="242"/>
      <c r="NEX20" s="242"/>
      <c r="NEY20" s="242"/>
      <c r="NEZ20" s="242"/>
      <c r="NFA20" s="242"/>
      <c r="NFB20" s="242"/>
      <c r="NFC20" s="242"/>
      <c r="NFD20" s="242"/>
      <c r="NFE20" s="242"/>
      <c r="NFF20" s="242"/>
      <c r="NFG20" s="242"/>
      <c r="NFH20" s="242"/>
      <c r="NFI20" s="242"/>
      <c r="NFJ20" s="242"/>
      <c r="NFK20" s="242"/>
      <c r="NFL20" s="242"/>
      <c r="NFM20" s="242"/>
      <c r="NFN20" s="242"/>
      <c r="NFO20" s="242"/>
      <c r="NFP20" s="242"/>
      <c r="NFQ20" s="242"/>
      <c r="NFR20" s="242"/>
      <c r="NFS20" s="242"/>
      <c r="NFT20" s="242"/>
      <c r="NFU20" s="242"/>
      <c r="NFV20" s="242"/>
      <c r="NFW20" s="242"/>
      <c r="NFX20" s="242"/>
      <c r="NFY20" s="242"/>
      <c r="NFZ20" s="242"/>
      <c r="NGA20" s="242"/>
      <c r="NGB20" s="242"/>
      <c r="NGC20" s="242"/>
      <c r="NGD20" s="242"/>
      <c r="NGE20" s="242"/>
      <c r="NGF20" s="242"/>
      <c r="NGG20" s="242"/>
      <c r="NGH20" s="242"/>
      <c r="NGI20" s="242"/>
      <c r="NGJ20" s="242"/>
      <c r="NGK20" s="242"/>
      <c r="NGL20" s="242"/>
      <c r="NGM20" s="242"/>
      <c r="NGN20" s="242"/>
      <c r="NGO20" s="242"/>
      <c r="NGP20" s="242"/>
      <c r="NGQ20" s="242"/>
      <c r="NGR20" s="242"/>
      <c r="NGS20" s="242"/>
      <c r="NGT20" s="242"/>
      <c r="NGU20" s="242"/>
      <c r="NGV20" s="242"/>
      <c r="NGW20" s="242"/>
      <c r="NGX20" s="242"/>
      <c r="NGY20" s="242"/>
      <c r="NGZ20" s="242"/>
      <c r="NHA20" s="242"/>
      <c r="NHB20" s="242"/>
      <c r="NHC20" s="242"/>
      <c r="NHD20" s="242"/>
      <c r="NHE20" s="242"/>
      <c r="NHF20" s="242"/>
      <c r="NHG20" s="242"/>
      <c r="NHH20" s="242"/>
      <c r="NHI20" s="242"/>
      <c r="NHJ20" s="242"/>
      <c r="NHK20" s="242"/>
      <c r="NHL20" s="242"/>
      <c r="NHM20" s="242"/>
      <c r="NHN20" s="242"/>
      <c r="NHO20" s="242"/>
      <c r="NHP20" s="242"/>
      <c r="NHQ20" s="242"/>
      <c r="NHR20" s="242"/>
      <c r="NHS20" s="242"/>
      <c r="NHT20" s="242"/>
      <c r="NHU20" s="242"/>
      <c r="NHV20" s="242"/>
      <c r="NHW20" s="242"/>
      <c r="NHX20" s="242"/>
      <c r="NHY20" s="242"/>
      <c r="NHZ20" s="242"/>
      <c r="NIA20" s="242"/>
      <c r="NIB20" s="242"/>
      <c r="NIC20" s="242"/>
      <c r="NID20" s="242"/>
      <c r="NIE20" s="242"/>
      <c r="NIF20" s="242"/>
      <c r="NIG20" s="242"/>
      <c r="NIH20" s="242"/>
      <c r="NII20" s="242"/>
      <c r="NIJ20" s="242"/>
      <c r="NIK20" s="242"/>
      <c r="NIL20" s="242"/>
      <c r="NIM20" s="242"/>
      <c r="NIN20" s="242"/>
      <c r="NIO20" s="242"/>
      <c r="NIP20" s="242"/>
      <c r="NIQ20" s="242"/>
      <c r="NIR20" s="242"/>
      <c r="NIS20" s="242"/>
      <c r="NIT20" s="242"/>
      <c r="NIU20" s="242"/>
      <c r="NIV20" s="242"/>
      <c r="NIW20" s="242"/>
      <c r="NIX20" s="242"/>
      <c r="NIY20" s="242"/>
      <c r="NIZ20" s="242"/>
      <c r="NJA20" s="242"/>
      <c r="NJB20" s="242"/>
      <c r="NJC20" s="242"/>
      <c r="NJD20" s="242"/>
      <c r="NJE20" s="242"/>
      <c r="NJF20" s="242"/>
      <c r="NJG20" s="242"/>
      <c r="NJH20" s="242"/>
      <c r="NJI20" s="242"/>
      <c r="NJJ20" s="242"/>
      <c r="NJK20" s="242"/>
      <c r="NJL20" s="242"/>
      <c r="NJM20" s="242"/>
      <c r="NJN20" s="242"/>
      <c r="NJO20" s="242"/>
      <c r="NJP20" s="242"/>
      <c r="NJQ20" s="242"/>
      <c r="NJR20" s="242"/>
      <c r="NJS20" s="242"/>
      <c r="NJT20" s="242"/>
      <c r="NJU20" s="242"/>
      <c r="NJV20" s="242"/>
      <c r="NJW20" s="242"/>
      <c r="NJX20" s="242"/>
      <c r="NJY20" s="242"/>
      <c r="NJZ20" s="242"/>
      <c r="NKA20" s="242"/>
      <c r="NKB20" s="242"/>
      <c r="NKC20" s="242"/>
      <c r="NKD20" s="242"/>
      <c r="NKE20" s="242"/>
      <c r="NKF20" s="242"/>
      <c r="NKG20" s="242"/>
      <c r="NKH20" s="242"/>
      <c r="NKI20" s="242"/>
      <c r="NKJ20" s="242"/>
      <c r="NKK20" s="242"/>
      <c r="NKL20" s="242"/>
      <c r="NKM20" s="242"/>
      <c r="NKN20" s="242"/>
      <c r="NKO20" s="242"/>
      <c r="NKP20" s="242"/>
      <c r="NKQ20" s="242"/>
      <c r="NKR20" s="242"/>
      <c r="NKS20" s="242"/>
      <c r="NKT20" s="242"/>
      <c r="NKU20" s="242"/>
      <c r="NKV20" s="242"/>
      <c r="NKW20" s="242"/>
      <c r="NKX20" s="242"/>
      <c r="NKY20" s="242"/>
      <c r="NKZ20" s="242"/>
      <c r="NLA20" s="242"/>
      <c r="NLB20" s="242"/>
      <c r="NLC20" s="242"/>
      <c r="NLD20" s="242"/>
      <c r="NLE20" s="242"/>
      <c r="NLF20" s="242"/>
      <c r="NLG20" s="242"/>
      <c r="NLH20" s="242"/>
      <c r="NLI20" s="242"/>
      <c r="NLJ20" s="242"/>
      <c r="NLK20" s="242"/>
      <c r="NLL20" s="242"/>
      <c r="NLM20" s="242"/>
      <c r="NLN20" s="242"/>
      <c r="NLO20" s="242"/>
      <c r="NLP20" s="242"/>
      <c r="NLQ20" s="242"/>
      <c r="NLR20" s="242"/>
      <c r="NLS20" s="242"/>
      <c r="NLT20" s="242"/>
      <c r="NLU20" s="242"/>
      <c r="NLV20" s="242"/>
      <c r="NLW20" s="242"/>
      <c r="NLX20" s="242"/>
      <c r="NLY20" s="242"/>
      <c r="NLZ20" s="242"/>
      <c r="NMA20" s="242"/>
      <c r="NMB20" s="242"/>
      <c r="NMC20" s="242"/>
      <c r="NMD20" s="242"/>
      <c r="NME20" s="242"/>
      <c r="NMF20" s="242"/>
      <c r="NMG20" s="242"/>
      <c r="NMH20" s="242"/>
      <c r="NMI20" s="242"/>
      <c r="NMJ20" s="242"/>
      <c r="NMK20" s="242"/>
      <c r="NML20" s="242"/>
      <c r="NMM20" s="242"/>
      <c r="NMN20" s="242"/>
      <c r="NMO20" s="242"/>
      <c r="NMP20" s="242"/>
      <c r="NMQ20" s="242"/>
      <c r="NMR20" s="242"/>
      <c r="NMS20" s="242"/>
      <c r="NMT20" s="242"/>
      <c r="NMU20" s="242"/>
      <c r="NMV20" s="242"/>
      <c r="NMW20" s="242"/>
      <c r="NMX20" s="242"/>
      <c r="NMY20" s="242"/>
      <c r="NMZ20" s="242"/>
      <c r="NNA20" s="242"/>
      <c r="NNB20" s="242"/>
      <c r="NNC20" s="242"/>
      <c r="NND20" s="242"/>
      <c r="NNE20" s="242"/>
      <c r="NNF20" s="242"/>
      <c r="NNG20" s="242"/>
      <c r="NNH20" s="242"/>
      <c r="NNI20" s="242"/>
      <c r="NNJ20" s="242"/>
      <c r="NNK20" s="242"/>
      <c r="NNL20" s="242"/>
      <c r="NNM20" s="242"/>
      <c r="NNN20" s="242"/>
      <c r="NNO20" s="242"/>
      <c r="NNP20" s="242"/>
      <c r="NNQ20" s="242"/>
      <c r="NNR20" s="242"/>
      <c r="NNS20" s="242"/>
      <c r="NNT20" s="242"/>
      <c r="NNU20" s="242"/>
      <c r="NNV20" s="242"/>
      <c r="NNW20" s="242"/>
      <c r="NNX20" s="242"/>
      <c r="NNY20" s="242"/>
      <c r="NNZ20" s="242"/>
      <c r="NOA20" s="242"/>
      <c r="NOB20" s="242"/>
      <c r="NOC20" s="242"/>
      <c r="NOD20" s="242"/>
      <c r="NOE20" s="242"/>
      <c r="NOF20" s="242"/>
      <c r="NOG20" s="242"/>
      <c r="NOH20" s="242"/>
      <c r="NOI20" s="242"/>
      <c r="NOJ20" s="242"/>
      <c r="NOK20" s="242"/>
      <c r="NOL20" s="242"/>
      <c r="NOM20" s="242"/>
      <c r="NON20" s="242"/>
      <c r="NOO20" s="242"/>
      <c r="NOP20" s="242"/>
      <c r="NOQ20" s="242"/>
      <c r="NOR20" s="242"/>
      <c r="NOS20" s="242"/>
      <c r="NOT20" s="242"/>
      <c r="NOU20" s="242"/>
      <c r="NOV20" s="242"/>
      <c r="NOW20" s="242"/>
      <c r="NOX20" s="242"/>
      <c r="NOY20" s="242"/>
      <c r="NOZ20" s="242"/>
      <c r="NPA20" s="242"/>
      <c r="NPB20" s="242"/>
      <c r="NPC20" s="242"/>
      <c r="NPD20" s="242"/>
      <c r="NPE20" s="242"/>
      <c r="NPF20" s="242"/>
      <c r="NPG20" s="242"/>
      <c r="NPH20" s="242"/>
      <c r="NPI20" s="242"/>
      <c r="NPJ20" s="242"/>
      <c r="NPK20" s="242"/>
      <c r="NPL20" s="242"/>
      <c r="NPM20" s="242"/>
      <c r="NPN20" s="242"/>
      <c r="NPO20" s="242"/>
      <c r="NPP20" s="242"/>
      <c r="NPQ20" s="242"/>
      <c r="NPR20" s="242"/>
      <c r="NPS20" s="242"/>
      <c r="NPT20" s="242"/>
      <c r="NPU20" s="242"/>
      <c r="NPV20" s="242"/>
      <c r="NPW20" s="242"/>
      <c r="NPX20" s="242"/>
      <c r="NPY20" s="242"/>
      <c r="NPZ20" s="242"/>
      <c r="NQA20" s="242"/>
      <c r="NQB20" s="242"/>
      <c r="NQC20" s="242"/>
      <c r="NQD20" s="242"/>
      <c r="NQE20" s="242"/>
      <c r="NQF20" s="242"/>
      <c r="NQG20" s="242"/>
      <c r="NQH20" s="242"/>
      <c r="NQI20" s="242"/>
      <c r="NQJ20" s="242"/>
      <c r="NQK20" s="242"/>
      <c r="NQL20" s="242"/>
      <c r="NQM20" s="242"/>
      <c r="NQN20" s="242"/>
      <c r="NQO20" s="242"/>
      <c r="NQP20" s="242"/>
      <c r="NQQ20" s="242"/>
      <c r="NQR20" s="242"/>
      <c r="NQS20" s="242"/>
      <c r="NQT20" s="242"/>
      <c r="NQU20" s="242"/>
      <c r="NQV20" s="242"/>
      <c r="NQW20" s="242"/>
      <c r="NQX20" s="242"/>
      <c r="NQY20" s="242"/>
      <c r="NQZ20" s="242"/>
      <c r="NRA20" s="242"/>
      <c r="NRB20" s="242"/>
      <c r="NRC20" s="242"/>
      <c r="NRD20" s="242"/>
      <c r="NRE20" s="242"/>
      <c r="NRF20" s="242"/>
      <c r="NRG20" s="242"/>
      <c r="NRH20" s="242"/>
      <c r="NRI20" s="242"/>
      <c r="NRJ20" s="242"/>
      <c r="NRK20" s="242"/>
      <c r="NRL20" s="242"/>
      <c r="NRM20" s="242"/>
      <c r="NRN20" s="242"/>
      <c r="NRO20" s="242"/>
      <c r="NRP20" s="242"/>
      <c r="NRQ20" s="242"/>
      <c r="NRR20" s="242"/>
      <c r="NRS20" s="242"/>
      <c r="NRT20" s="242"/>
      <c r="NRU20" s="242"/>
      <c r="NRV20" s="242"/>
      <c r="NRW20" s="242"/>
      <c r="NRX20" s="242"/>
      <c r="NRY20" s="242"/>
      <c r="NRZ20" s="242"/>
      <c r="NSA20" s="242"/>
      <c r="NSB20" s="242"/>
      <c r="NSC20" s="242"/>
      <c r="NSD20" s="242"/>
      <c r="NSE20" s="242"/>
      <c r="NSF20" s="242"/>
      <c r="NSG20" s="242"/>
      <c r="NSH20" s="242"/>
      <c r="NSI20" s="242"/>
      <c r="NSJ20" s="242"/>
      <c r="NSK20" s="242"/>
      <c r="NSL20" s="242"/>
      <c r="NSM20" s="242"/>
      <c r="NSN20" s="242"/>
      <c r="NSO20" s="242"/>
      <c r="NSP20" s="242"/>
      <c r="NSQ20" s="242"/>
      <c r="NSR20" s="242"/>
      <c r="NSS20" s="242"/>
      <c r="NST20" s="242"/>
      <c r="NSU20" s="242"/>
      <c r="NSV20" s="242"/>
      <c r="NSW20" s="242"/>
      <c r="NSX20" s="242"/>
      <c r="NSY20" s="242"/>
      <c r="NSZ20" s="242"/>
      <c r="NTA20" s="242"/>
      <c r="NTB20" s="242"/>
      <c r="NTC20" s="242"/>
      <c r="NTD20" s="242"/>
      <c r="NTE20" s="242"/>
      <c r="NTF20" s="242"/>
      <c r="NTG20" s="242"/>
      <c r="NTH20" s="242"/>
      <c r="NTI20" s="242"/>
      <c r="NTJ20" s="242"/>
      <c r="NTK20" s="242"/>
      <c r="NTL20" s="242"/>
      <c r="NTM20" s="242"/>
      <c r="NTN20" s="242"/>
      <c r="NTO20" s="242"/>
      <c r="NTP20" s="242"/>
      <c r="NTQ20" s="242"/>
      <c r="NTR20" s="242"/>
      <c r="NTS20" s="242"/>
      <c r="NTT20" s="242"/>
      <c r="NTU20" s="242"/>
      <c r="NTV20" s="242"/>
      <c r="NTW20" s="242"/>
      <c r="NTX20" s="242"/>
      <c r="NTY20" s="242"/>
      <c r="NTZ20" s="242"/>
      <c r="NUA20" s="242"/>
      <c r="NUB20" s="242"/>
      <c r="NUC20" s="242"/>
      <c r="NUD20" s="242"/>
      <c r="NUE20" s="242"/>
      <c r="NUF20" s="242"/>
      <c r="NUG20" s="242"/>
      <c r="NUH20" s="242"/>
      <c r="NUI20" s="242"/>
      <c r="NUJ20" s="242"/>
      <c r="NUK20" s="242"/>
      <c r="NUL20" s="242"/>
      <c r="NUM20" s="242"/>
      <c r="NUN20" s="242"/>
      <c r="NUO20" s="242"/>
      <c r="NUP20" s="242"/>
      <c r="NUQ20" s="242"/>
      <c r="NUR20" s="242"/>
      <c r="NUS20" s="242"/>
      <c r="NUT20" s="242"/>
      <c r="NUU20" s="242"/>
      <c r="NUV20" s="242"/>
      <c r="NUW20" s="242"/>
      <c r="NUX20" s="242"/>
      <c r="NUY20" s="242"/>
      <c r="NUZ20" s="242"/>
      <c r="NVA20" s="242"/>
      <c r="NVB20" s="242"/>
      <c r="NVC20" s="242"/>
      <c r="NVD20" s="242"/>
      <c r="NVE20" s="242"/>
      <c r="NVF20" s="242"/>
      <c r="NVG20" s="242"/>
      <c r="NVH20" s="242"/>
      <c r="NVI20" s="242"/>
      <c r="NVJ20" s="242"/>
      <c r="NVK20" s="242"/>
      <c r="NVL20" s="242"/>
      <c r="NVM20" s="242"/>
      <c r="NVN20" s="242"/>
      <c r="NVO20" s="242"/>
      <c r="NVP20" s="242"/>
      <c r="NVQ20" s="242"/>
      <c r="NVR20" s="242"/>
      <c r="NVS20" s="242"/>
      <c r="NVT20" s="242"/>
      <c r="NVU20" s="242"/>
      <c r="NVV20" s="242"/>
      <c r="NVW20" s="242"/>
      <c r="NVX20" s="242"/>
      <c r="NVY20" s="242"/>
      <c r="NVZ20" s="242"/>
      <c r="NWA20" s="242"/>
      <c r="NWB20" s="242"/>
      <c r="NWC20" s="242"/>
      <c r="NWD20" s="242"/>
      <c r="NWE20" s="242"/>
      <c r="NWF20" s="242"/>
      <c r="NWG20" s="242"/>
      <c r="NWH20" s="242"/>
      <c r="NWI20" s="242"/>
      <c r="NWJ20" s="242"/>
      <c r="NWK20" s="242"/>
      <c r="NWL20" s="242"/>
      <c r="NWM20" s="242"/>
      <c r="NWN20" s="242"/>
      <c r="NWO20" s="242"/>
      <c r="NWP20" s="242"/>
      <c r="NWQ20" s="242"/>
      <c r="NWR20" s="242"/>
      <c r="NWS20" s="242"/>
      <c r="NWT20" s="242"/>
      <c r="NWU20" s="242"/>
      <c r="NWV20" s="242"/>
      <c r="NWW20" s="242"/>
      <c r="NWX20" s="242"/>
      <c r="NWY20" s="242"/>
      <c r="NWZ20" s="242"/>
      <c r="NXA20" s="242"/>
      <c r="NXB20" s="242"/>
      <c r="NXC20" s="242"/>
      <c r="NXD20" s="242"/>
      <c r="NXE20" s="242"/>
      <c r="NXF20" s="242"/>
      <c r="NXG20" s="242"/>
      <c r="NXH20" s="242"/>
      <c r="NXI20" s="242"/>
      <c r="NXJ20" s="242"/>
      <c r="NXK20" s="242"/>
      <c r="NXL20" s="242"/>
      <c r="NXM20" s="242"/>
      <c r="NXN20" s="242"/>
      <c r="NXO20" s="242"/>
      <c r="NXP20" s="242"/>
      <c r="NXQ20" s="242"/>
      <c r="NXR20" s="242"/>
      <c r="NXS20" s="242"/>
      <c r="NXT20" s="242"/>
      <c r="NXU20" s="242"/>
      <c r="NXV20" s="242"/>
      <c r="NXW20" s="242"/>
      <c r="NXX20" s="242"/>
      <c r="NXY20" s="242"/>
      <c r="NXZ20" s="242"/>
      <c r="NYA20" s="242"/>
      <c r="NYB20" s="242"/>
      <c r="NYC20" s="242"/>
      <c r="NYD20" s="242"/>
      <c r="NYE20" s="242"/>
      <c r="NYF20" s="242"/>
      <c r="NYG20" s="242"/>
      <c r="NYH20" s="242"/>
      <c r="NYI20" s="242"/>
      <c r="NYJ20" s="242"/>
      <c r="NYK20" s="242"/>
      <c r="NYL20" s="242"/>
      <c r="NYM20" s="242"/>
      <c r="NYN20" s="242"/>
      <c r="NYO20" s="242"/>
      <c r="NYP20" s="242"/>
      <c r="NYQ20" s="242"/>
      <c r="NYR20" s="242"/>
      <c r="NYS20" s="242"/>
      <c r="NYT20" s="242"/>
      <c r="NYU20" s="242"/>
      <c r="NYV20" s="242"/>
      <c r="NYW20" s="242"/>
      <c r="NYX20" s="242"/>
      <c r="NYY20" s="242"/>
      <c r="NYZ20" s="242"/>
      <c r="NZA20" s="242"/>
      <c r="NZB20" s="242"/>
      <c r="NZC20" s="242"/>
      <c r="NZD20" s="242"/>
      <c r="NZE20" s="242"/>
      <c r="NZF20" s="242"/>
      <c r="NZG20" s="242"/>
      <c r="NZH20" s="242"/>
      <c r="NZI20" s="242"/>
      <c r="NZJ20" s="242"/>
      <c r="NZK20" s="242"/>
      <c r="NZL20" s="242"/>
      <c r="NZM20" s="242"/>
      <c r="NZN20" s="242"/>
      <c r="NZO20" s="242"/>
      <c r="NZP20" s="242"/>
      <c r="NZQ20" s="242"/>
      <c r="NZR20" s="242"/>
      <c r="NZS20" s="242"/>
      <c r="NZT20" s="242"/>
      <c r="NZU20" s="242"/>
      <c r="NZV20" s="242"/>
      <c r="NZW20" s="242"/>
      <c r="NZX20" s="242"/>
      <c r="NZY20" s="242"/>
      <c r="NZZ20" s="242"/>
      <c r="OAA20" s="242"/>
      <c r="OAB20" s="242"/>
      <c r="OAC20" s="242"/>
      <c r="OAD20" s="242"/>
      <c r="OAE20" s="242"/>
      <c r="OAF20" s="242"/>
      <c r="OAG20" s="242"/>
      <c r="OAH20" s="242"/>
      <c r="OAI20" s="242"/>
      <c r="OAJ20" s="242"/>
      <c r="OAK20" s="242"/>
      <c r="OAL20" s="242"/>
      <c r="OAM20" s="242"/>
      <c r="OAN20" s="242"/>
      <c r="OAO20" s="242"/>
      <c r="OAP20" s="242"/>
      <c r="OAQ20" s="242"/>
      <c r="OAR20" s="242"/>
      <c r="OAS20" s="242"/>
      <c r="OAT20" s="242"/>
      <c r="OAU20" s="242"/>
      <c r="OAV20" s="242"/>
      <c r="OAW20" s="242"/>
      <c r="OAX20" s="242"/>
      <c r="OAY20" s="242"/>
      <c r="OAZ20" s="242"/>
      <c r="OBA20" s="242"/>
      <c r="OBB20" s="242"/>
      <c r="OBC20" s="242"/>
      <c r="OBD20" s="242"/>
      <c r="OBE20" s="242"/>
      <c r="OBF20" s="242"/>
      <c r="OBG20" s="242"/>
      <c r="OBH20" s="242"/>
      <c r="OBI20" s="242"/>
      <c r="OBJ20" s="242"/>
      <c r="OBK20" s="242"/>
      <c r="OBL20" s="242"/>
      <c r="OBM20" s="242"/>
      <c r="OBN20" s="242"/>
      <c r="OBO20" s="242"/>
      <c r="OBP20" s="242"/>
      <c r="OBQ20" s="242"/>
      <c r="OBR20" s="242"/>
      <c r="OBS20" s="242"/>
      <c r="OBT20" s="242"/>
      <c r="OBU20" s="242"/>
      <c r="OBV20" s="242"/>
      <c r="OBW20" s="242"/>
      <c r="OBX20" s="242"/>
      <c r="OBY20" s="242"/>
      <c r="OBZ20" s="242"/>
      <c r="OCA20" s="242"/>
      <c r="OCB20" s="242"/>
      <c r="OCC20" s="242"/>
      <c r="OCD20" s="242"/>
      <c r="OCE20" s="242"/>
      <c r="OCF20" s="242"/>
      <c r="OCG20" s="242"/>
      <c r="OCH20" s="242"/>
      <c r="OCI20" s="242"/>
      <c r="OCJ20" s="242"/>
      <c r="OCK20" s="242"/>
      <c r="OCL20" s="242"/>
      <c r="OCM20" s="242"/>
      <c r="OCN20" s="242"/>
      <c r="OCO20" s="242"/>
      <c r="OCP20" s="242"/>
      <c r="OCQ20" s="242"/>
      <c r="OCR20" s="242"/>
      <c r="OCS20" s="242"/>
      <c r="OCT20" s="242"/>
      <c r="OCU20" s="242"/>
      <c r="OCV20" s="242"/>
      <c r="OCW20" s="242"/>
      <c r="OCX20" s="242"/>
      <c r="OCY20" s="242"/>
      <c r="OCZ20" s="242"/>
      <c r="ODA20" s="242"/>
      <c r="ODB20" s="242"/>
      <c r="ODC20" s="242"/>
      <c r="ODD20" s="242"/>
      <c r="ODE20" s="242"/>
      <c r="ODF20" s="242"/>
      <c r="ODG20" s="242"/>
      <c r="ODH20" s="242"/>
      <c r="ODI20" s="242"/>
      <c r="ODJ20" s="242"/>
      <c r="ODK20" s="242"/>
      <c r="ODL20" s="242"/>
      <c r="ODM20" s="242"/>
      <c r="ODN20" s="242"/>
      <c r="ODO20" s="242"/>
      <c r="ODP20" s="242"/>
      <c r="ODQ20" s="242"/>
      <c r="ODR20" s="242"/>
      <c r="ODS20" s="242"/>
      <c r="ODT20" s="242"/>
      <c r="ODU20" s="242"/>
      <c r="ODV20" s="242"/>
      <c r="ODW20" s="242"/>
      <c r="ODX20" s="242"/>
      <c r="ODY20" s="242"/>
      <c r="ODZ20" s="242"/>
      <c r="OEA20" s="242"/>
      <c r="OEB20" s="242"/>
      <c r="OEC20" s="242"/>
      <c r="OED20" s="242"/>
      <c r="OEE20" s="242"/>
      <c r="OEF20" s="242"/>
      <c r="OEG20" s="242"/>
      <c r="OEH20" s="242"/>
      <c r="OEI20" s="242"/>
      <c r="OEJ20" s="242"/>
      <c r="OEK20" s="242"/>
      <c r="OEL20" s="242"/>
      <c r="OEM20" s="242"/>
      <c r="OEN20" s="242"/>
      <c r="OEO20" s="242"/>
      <c r="OEP20" s="242"/>
      <c r="OEQ20" s="242"/>
      <c r="OER20" s="242"/>
      <c r="OES20" s="242"/>
      <c r="OET20" s="242"/>
      <c r="OEU20" s="242"/>
      <c r="OEV20" s="242"/>
      <c r="OEW20" s="242"/>
      <c r="OEX20" s="242"/>
      <c r="OEY20" s="242"/>
      <c r="OEZ20" s="242"/>
      <c r="OFA20" s="242"/>
      <c r="OFB20" s="242"/>
      <c r="OFC20" s="242"/>
      <c r="OFD20" s="242"/>
      <c r="OFE20" s="242"/>
      <c r="OFF20" s="242"/>
      <c r="OFG20" s="242"/>
      <c r="OFH20" s="242"/>
      <c r="OFI20" s="242"/>
      <c r="OFJ20" s="242"/>
      <c r="OFK20" s="242"/>
      <c r="OFL20" s="242"/>
      <c r="OFM20" s="242"/>
      <c r="OFN20" s="242"/>
      <c r="OFO20" s="242"/>
      <c r="OFP20" s="242"/>
      <c r="OFQ20" s="242"/>
      <c r="OFR20" s="242"/>
      <c r="OFS20" s="242"/>
      <c r="OFT20" s="242"/>
      <c r="OFU20" s="242"/>
      <c r="OFV20" s="242"/>
      <c r="OFW20" s="242"/>
      <c r="OFX20" s="242"/>
      <c r="OFY20" s="242"/>
      <c r="OFZ20" s="242"/>
      <c r="OGA20" s="242"/>
      <c r="OGB20" s="242"/>
      <c r="OGC20" s="242"/>
      <c r="OGD20" s="242"/>
      <c r="OGE20" s="242"/>
      <c r="OGF20" s="242"/>
      <c r="OGG20" s="242"/>
      <c r="OGH20" s="242"/>
      <c r="OGI20" s="242"/>
      <c r="OGJ20" s="242"/>
      <c r="OGK20" s="242"/>
      <c r="OGL20" s="242"/>
      <c r="OGM20" s="242"/>
      <c r="OGN20" s="242"/>
      <c r="OGO20" s="242"/>
      <c r="OGP20" s="242"/>
      <c r="OGQ20" s="242"/>
      <c r="OGR20" s="242"/>
      <c r="OGS20" s="242"/>
      <c r="OGT20" s="242"/>
      <c r="OGU20" s="242"/>
      <c r="OGV20" s="242"/>
      <c r="OGW20" s="242"/>
      <c r="OGX20" s="242"/>
      <c r="OGY20" s="242"/>
      <c r="OGZ20" s="242"/>
      <c r="OHA20" s="242"/>
      <c r="OHB20" s="242"/>
      <c r="OHC20" s="242"/>
      <c r="OHD20" s="242"/>
      <c r="OHE20" s="242"/>
      <c r="OHF20" s="242"/>
      <c r="OHG20" s="242"/>
      <c r="OHH20" s="242"/>
      <c r="OHI20" s="242"/>
      <c r="OHJ20" s="242"/>
      <c r="OHK20" s="242"/>
      <c r="OHL20" s="242"/>
      <c r="OHM20" s="242"/>
      <c r="OHN20" s="242"/>
      <c r="OHO20" s="242"/>
      <c r="OHP20" s="242"/>
      <c r="OHQ20" s="242"/>
      <c r="OHR20" s="242"/>
      <c r="OHS20" s="242"/>
      <c r="OHT20" s="242"/>
      <c r="OHU20" s="242"/>
      <c r="OHV20" s="242"/>
      <c r="OHW20" s="242"/>
      <c r="OHX20" s="242"/>
      <c r="OHY20" s="242"/>
      <c r="OHZ20" s="242"/>
      <c r="OIA20" s="242"/>
      <c r="OIB20" s="242"/>
      <c r="OIC20" s="242"/>
      <c r="OID20" s="242"/>
      <c r="OIE20" s="242"/>
      <c r="OIF20" s="242"/>
      <c r="OIG20" s="242"/>
      <c r="OIH20" s="242"/>
      <c r="OII20" s="242"/>
      <c r="OIJ20" s="242"/>
      <c r="OIK20" s="242"/>
      <c r="OIL20" s="242"/>
      <c r="OIM20" s="242"/>
      <c r="OIN20" s="242"/>
      <c r="OIO20" s="242"/>
      <c r="OIP20" s="242"/>
      <c r="OIQ20" s="242"/>
      <c r="OIR20" s="242"/>
      <c r="OIS20" s="242"/>
      <c r="OIT20" s="242"/>
      <c r="OIU20" s="242"/>
      <c r="OIV20" s="242"/>
      <c r="OIW20" s="242"/>
      <c r="OIX20" s="242"/>
      <c r="OIY20" s="242"/>
      <c r="OIZ20" s="242"/>
      <c r="OJA20" s="242"/>
      <c r="OJB20" s="242"/>
      <c r="OJC20" s="242"/>
      <c r="OJD20" s="242"/>
      <c r="OJE20" s="242"/>
      <c r="OJF20" s="242"/>
      <c r="OJG20" s="242"/>
      <c r="OJH20" s="242"/>
      <c r="OJI20" s="242"/>
      <c r="OJJ20" s="242"/>
      <c r="OJK20" s="242"/>
      <c r="OJL20" s="242"/>
      <c r="OJM20" s="242"/>
      <c r="OJN20" s="242"/>
      <c r="OJO20" s="242"/>
      <c r="OJP20" s="242"/>
      <c r="OJQ20" s="242"/>
      <c r="OJR20" s="242"/>
      <c r="OJS20" s="242"/>
      <c r="OJT20" s="242"/>
      <c r="OJU20" s="242"/>
      <c r="OJV20" s="242"/>
      <c r="OJW20" s="242"/>
      <c r="OJX20" s="242"/>
      <c r="OJY20" s="242"/>
      <c r="OJZ20" s="242"/>
      <c r="OKA20" s="242"/>
      <c r="OKB20" s="242"/>
      <c r="OKC20" s="242"/>
      <c r="OKD20" s="242"/>
      <c r="OKE20" s="242"/>
      <c r="OKF20" s="242"/>
      <c r="OKG20" s="242"/>
      <c r="OKH20" s="242"/>
      <c r="OKI20" s="242"/>
      <c r="OKJ20" s="242"/>
      <c r="OKK20" s="242"/>
      <c r="OKL20" s="242"/>
      <c r="OKM20" s="242"/>
      <c r="OKN20" s="242"/>
      <c r="OKO20" s="242"/>
      <c r="OKP20" s="242"/>
      <c r="OKQ20" s="242"/>
      <c r="OKR20" s="242"/>
      <c r="OKS20" s="242"/>
      <c r="OKT20" s="242"/>
      <c r="OKU20" s="242"/>
      <c r="OKV20" s="242"/>
      <c r="OKW20" s="242"/>
      <c r="OKX20" s="242"/>
      <c r="OKY20" s="242"/>
      <c r="OKZ20" s="242"/>
      <c r="OLA20" s="242"/>
      <c r="OLB20" s="242"/>
      <c r="OLC20" s="242"/>
      <c r="OLD20" s="242"/>
      <c r="OLE20" s="242"/>
      <c r="OLF20" s="242"/>
      <c r="OLG20" s="242"/>
      <c r="OLH20" s="242"/>
      <c r="OLI20" s="242"/>
      <c r="OLJ20" s="242"/>
      <c r="OLK20" s="242"/>
      <c r="OLL20" s="242"/>
      <c r="OLM20" s="242"/>
      <c r="OLN20" s="242"/>
      <c r="OLO20" s="242"/>
      <c r="OLP20" s="242"/>
      <c r="OLQ20" s="242"/>
      <c r="OLR20" s="242"/>
      <c r="OLS20" s="242"/>
      <c r="OLT20" s="242"/>
      <c r="OLU20" s="242"/>
      <c r="OLV20" s="242"/>
      <c r="OLW20" s="242"/>
      <c r="OLX20" s="242"/>
      <c r="OLY20" s="242"/>
      <c r="OLZ20" s="242"/>
      <c r="OMA20" s="242"/>
      <c r="OMB20" s="242"/>
      <c r="OMC20" s="242"/>
      <c r="OMD20" s="242"/>
      <c r="OME20" s="242"/>
      <c r="OMF20" s="242"/>
      <c r="OMG20" s="242"/>
      <c r="OMH20" s="242"/>
      <c r="OMI20" s="242"/>
      <c r="OMJ20" s="242"/>
      <c r="OMK20" s="242"/>
      <c r="OML20" s="242"/>
      <c r="OMM20" s="242"/>
      <c r="OMN20" s="242"/>
      <c r="OMO20" s="242"/>
      <c r="OMP20" s="242"/>
      <c r="OMQ20" s="242"/>
      <c r="OMR20" s="242"/>
      <c r="OMS20" s="242"/>
      <c r="OMT20" s="242"/>
      <c r="OMU20" s="242"/>
      <c r="OMV20" s="242"/>
      <c r="OMW20" s="242"/>
      <c r="OMX20" s="242"/>
      <c r="OMY20" s="242"/>
      <c r="OMZ20" s="242"/>
      <c r="ONA20" s="242"/>
      <c r="ONB20" s="242"/>
      <c r="ONC20" s="242"/>
      <c r="OND20" s="242"/>
      <c r="ONE20" s="242"/>
      <c r="ONF20" s="242"/>
      <c r="ONG20" s="242"/>
      <c r="ONH20" s="242"/>
      <c r="ONI20" s="242"/>
      <c r="ONJ20" s="242"/>
      <c r="ONK20" s="242"/>
      <c r="ONL20" s="242"/>
      <c r="ONM20" s="242"/>
      <c r="ONN20" s="242"/>
      <c r="ONO20" s="242"/>
      <c r="ONP20" s="242"/>
      <c r="ONQ20" s="242"/>
      <c r="ONR20" s="242"/>
      <c r="ONS20" s="242"/>
      <c r="ONT20" s="242"/>
      <c r="ONU20" s="242"/>
      <c r="ONV20" s="242"/>
      <c r="ONW20" s="242"/>
      <c r="ONX20" s="242"/>
      <c r="ONY20" s="242"/>
      <c r="ONZ20" s="242"/>
      <c r="OOA20" s="242"/>
      <c r="OOB20" s="242"/>
      <c r="OOC20" s="242"/>
      <c r="OOD20" s="242"/>
      <c r="OOE20" s="242"/>
      <c r="OOF20" s="242"/>
      <c r="OOG20" s="242"/>
      <c r="OOH20" s="242"/>
      <c r="OOI20" s="242"/>
      <c r="OOJ20" s="242"/>
      <c r="OOK20" s="242"/>
      <c r="OOL20" s="242"/>
      <c r="OOM20" s="242"/>
      <c r="OON20" s="242"/>
      <c r="OOO20" s="242"/>
      <c r="OOP20" s="242"/>
      <c r="OOQ20" s="242"/>
      <c r="OOR20" s="242"/>
      <c r="OOS20" s="242"/>
      <c r="OOT20" s="242"/>
      <c r="OOU20" s="242"/>
      <c r="OOV20" s="242"/>
      <c r="OOW20" s="242"/>
      <c r="OOX20" s="242"/>
      <c r="OOY20" s="242"/>
      <c r="OOZ20" s="242"/>
      <c r="OPA20" s="242"/>
      <c r="OPB20" s="242"/>
      <c r="OPC20" s="242"/>
      <c r="OPD20" s="242"/>
      <c r="OPE20" s="242"/>
      <c r="OPF20" s="242"/>
      <c r="OPG20" s="242"/>
      <c r="OPH20" s="242"/>
      <c r="OPI20" s="242"/>
      <c r="OPJ20" s="242"/>
      <c r="OPK20" s="242"/>
      <c r="OPL20" s="242"/>
      <c r="OPM20" s="242"/>
      <c r="OPN20" s="242"/>
      <c r="OPO20" s="242"/>
      <c r="OPP20" s="242"/>
      <c r="OPQ20" s="242"/>
      <c r="OPR20" s="242"/>
      <c r="OPS20" s="242"/>
      <c r="OPT20" s="242"/>
      <c r="OPU20" s="242"/>
      <c r="OPV20" s="242"/>
      <c r="OPW20" s="242"/>
      <c r="OPX20" s="242"/>
      <c r="OPY20" s="242"/>
      <c r="OPZ20" s="242"/>
      <c r="OQA20" s="242"/>
      <c r="OQB20" s="242"/>
      <c r="OQC20" s="242"/>
      <c r="OQD20" s="242"/>
      <c r="OQE20" s="242"/>
      <c r="OQF20" s="242"/>
      <c r="OQG20" s="242"/>
      <c r="OQH20" s="242"/>
      <c r="OQI20" s="242"/>
      <c r="OQJ20" s="242"/>
      <c r="OQK20" s="242"/>
      <c r="OQL20" s="242"/>
      <c r="OQM20" s="242"/>
      <c r="OQN20" s="242"/>
      <c r="OQO20" s="242"/>
      <c r="OQP20" s="242"/>
      <c r="OQQ20" s="242"/>
      <c r="OQR20" s="242"/>
      <c r="OQS20" s="242"/>
      <c r="OQT20" s="242"/>
      <c r="OQU20" s="242"/>
      <c r="OQV20" s="242"/>
      <c r="OQW20" s="242"/>
      <c r="OQX20" s="242"/>
      <c r="OQY20" s="242"/>
      <c r="OQZ20" s="242"/>
      <c r="ORA20" s="242"/>
      <c r="ORB20" s="242"/>
      <c r="ORC20" s="242"/>
      <c r="ORD20" s="242"/>
      <c r="ORE20" s="242"/>
      <c r="ORF20" s="242"/>
      <c r="ORG20" s="242"/>
      <c r="ORH20" s="242"/>
      <c r="ORI20" s="242"/>
      <c r="ORJ20" s="242"/>
      <c r="ORK20" s="242"/>
      <c r="ORL20" s="242"/>
      <c r="ORM20" s="242"/>
      <c r="ORN20" s="242"/>
      <c r="ORO20" s="242"/>
      <c r="ORP20" s="242"/>
      <c r="ORQ20" s="242"/>
      <c r="ORR20" s="242"/>
      <c r="ORS20" s="242"/>
      <c r="ORT20" s="242"/>
      <c r="ORU20" s="242"/>
      <c r="ORV20" s="242"/>
      <c r="ORW20" s="242"/>
      <c r="ORX20" s="242"/>
      <c r="ORY20" s="242"/>
      <c r="ORZ20" s="242"/>
      <c r="OSA20" s="242"/>
      <c r="OSB20" s="242"/>
      <c r="OSC20" s="242"/>
      <c r="OSD20" s="242"/>
      <c r="OSE20" s="242"/>
      <c r="OSF20" s="242"/>
      <c r="OSG20" s="242"/>
      <c r="OSH20" s="242"/>
      <c r="OSI20" s="242"/>
      <c r="OSJ20" s="242"/>
      <c r="OSK20" s="242"/>
      <c r="OSL20" s="242"/>
      <c r="OSM20" s="242"/>
      <c r="OSN20" s="242"/>
      <c r="OSO20" s="242"/>
      <c r="OSP20" s="242"/>
      <c r="OSQ20" s="242"/>
      <c r="OSR20" s="242"/>
      <c r="OSS20" s="242"/>
      <c r="OST20" s="242"/>
      <c r="OSU20" s="242"/>
      <c r="OSV20" s="242"/>
      <c r="OSW20" s="242"/>
      <c r="OSX20" s="242"/>
      <c r="OSY20" s="242"/>
      <c r="OSZ20" s="242"/>
      <c r="OTA20" s="242"/>
      <c r="OTB20" s="242"/>
      <c r="OTC20" s="242"/>
      <c r="OTD20" s="242"/>
      <c r="OTE20" s="242"/>
      <c r="OTF20" s="242"/>
      <c r="OTG20" s="242"/>
      <c r="OTH20" s="242"/>
      <c r="OTI20" s="242"/>
      <c r="OTJ20" s="242"/>
      <c r="OTK20" s="242"/>
      <c r="OTL20" s="242"/>
      <c r="OTM20" s="242"/>
      <c r="OTN20" s="242"/>
      <c r="OTO20" s="242"/>
      <c r="OTP20" s="242"/>
      <c r="OTQ20" s="242"/>
      <c r="OTR20" s="242"/>
      <c r="OTS20" s="242"/>
      <c r="OTT20" s="242"/>
      <c r="OTU20" s="242"/>
      <c r="OTV20" s="242"/>
      <c r="OTW20" s="242"/>
      <c r="OTX20" s="242"/>
      <c r="OTY20" s="242"/>
      <c r="OTZ20" s="242"/>
      <c r="OUA20" s="242"/>
      <c r="OUB20" s="242"/>
      <c r="OUC20" s="242"/>
      <c r="OUD20" s="242"/>
      <c r="OUE20" s="242"/>
      <c r="OUF20" s="242"/>
      <c r="OUG20" s="242"/>
      <c r="OUH20" s="242"/>
      <c r="OUI20" s="242"/>
      <c r="OUJ20" s="242"/>
      <c r="OUK20" s="242"/>
      <c r="OUL20" s="242"/>
      <c r="OUM20" s="242"/>
      <c r="OUN20" s="242"/>
      <c r="OUO20" s="242"/>
      <c r="OUP20" s="242"/>
      <c r="OUQ20" s="242"/>
      <c r="OUR20" s="242"/>
      <c r="OUS20" s="242"/>
      <c r="OUT20" s="242"/>
      <c r="OUU20" s="242"/>
      <c r="OUV20" s="242"/>
      <c r="OUW20" s="242"/>
      <c r="OUX20" s="242"/>
      <c r="OUY20" s="242"/>
      <c r="OUZ20" s="242"/>
      <c r="OVA20" s="242"/>
      <c r="OVB20" s="242"/>
      <c r="OVC20" s="242"/>
      <c r="OVD20" s="242"/>
      <c r="OVE20" s="242"/>
      <c r="OVF20" s="242"/>
      <c r="OVG20" s="242"/>
      <c r="OVH20" s="242"/>
      <c r="OVI20" s="242"/>
      <c r="OVJ20" s="242"/>
      <c r="OVK20" s="242"/>
      <c r="OVL20" s="242"/>
      <c r="OVM20" s="242"/>
      <c r="OVN20" s="242"/>
      <c r="OVO20" s="242"/>
      <c r="OVP20" s="242"/>
      <c r="OVQ20" s="242"/>
      <c r="OVR20" s="242"/>
      <c r="OVS20" s="242"/>
      <c r="OVT20" s="242"/>
      <c r="OVU20" s="242"/>
      <c r="OVV20" s="242"/>
      <c r="OVW20" s="242"/>
      <c r="OVX20" s="242"/>
      <c r="OVY20" s="242"/>
      <c r="OVZ20" s="242"/>
      <c r="OWA20" s="242"/>
      <c r="OWB20" s="242"/>
      <c r="OWC20" s="242"/>
      <c r="OWD20" s="242"/>
      <c r="OWE20" s="242"/>
      <c r="OWF20" s="242"/>
      <c r="OWG20" s="242"/>
      <c r="OWH20" s="242"/>
      <c r="OWI20" s="242"/>
      <c r="OWJ20" s="242"/>
      <c r="OWK20" s="242"/>
      <c r="OWL20" s="242"/>
      <c r="OWM20" s="242"/>
      <c r="OWN20" s="242"/>
      <c r="OWO20" s="242"/>
      <c r="OWP20" s="242"/>
      <c r="OWQ20" s="242"/>
      <c r="OWR20" s="242"/>
      <c r="OWS20" s="242"/>
      <c r="OWT20" s="242"/>
      <c r="OWU20" s="242"/>
      <c r="OWV20" s="242"/>
      <c r="OWW20" s="242"/>
      <c r="OWX20" s="242"/>
      <c r="OWY20" s="242"/>
      <c r="OWZ20" s="242"/>
      <c r="OXA20" s="242"/>
      <c r="OXB20" s="242"/>
      <c r="OXC20" s="242"/>
      <c r="OXD20" s="242"/>
      <c r="OXE20" s="242"/>
      <c r="OXF20" s="242"/>
      <c r="OXG20" s="242"/>
      <c r="OXH20" s="242"/>
      <c r="OXI20" s="242"/>
      <c r="OXJ20" s="242"/>
      <c r="OXK20" s="242"/>
      <c r="OXL20" s="242"/>
      <c r="OXM20" s="242"/>
      <c r="OXN20" s="242"/>
      <c r="OXO20" s="242"/>
      <c r="OXP20" s="242"/>
      <c r="OXQ20" s="242"/>
      <c r="OXR20" s="242"/>
      <c r="OXS20" s="242"/>
      <c r="OXT20" s="242"/>
      <c r="OXU20" s="242"/>
      <c r="OXV20" s="242"/>
      <c r="OXW20" s="242"/>
      <c r="OXX20" s="242"/>
      <c r="OXY20" s="242"/>
      <c r="OXZ20" s="242"/>
      <c r="OYA20" s="242"/>
      <c r="OYB20" s="242"/>
      <c r="OYC20" s="242"/>
      <c r="OYD20" s="242"/>
      <c r="OYE20" s="242"/>
      <c r="OYF20" s="242"/>
      <c r="OYG20" s="242"/>
      <c r="OYH20" s="242"/>
      <c r="OYI20" s="242"/>
      <c r="OYJ20" s="242"/>
      <c r="OYK20" s="242"/>
      <c r="OYL20" s="242"/>
      <c r="OYM20" s="242"/>
      <c r="OYN20" s="242"/>
      <c r="OYO20" s="242"/>
      <c r="OYP20" s="242"/>
      <c r="OYQ20" s="242"/>
      <c r="OYR20" s="242"/>
      <c r="OYS20" s="242"/>
      <c r="OYT20" s="242"/>
      <c r="OYU20" s="242"/>
      <c r="OYV20" s="242"/>
      <c r="OYW20" s="242"/>
      <c r="OYX20" s="242"/>
      <c r="OYY20" s="242"/>
      <c r="OYZ20" s="242"/>
      <c r="OZA20" s="242"/>
      <c r="OZB20" s="242"/>
      <c r="OZC20" s="242"/>
      <c r="OZD20" s="242"/>
      <c r="OZE20" s="242"/>
      <c r="OZF20" s="242"/>
      <c r="OZG20" s="242"/>
      <c r="OZH20" s="242"/>
      <c r="OZI20" s="242"/>
      <c r="OZJ20" s="242"/>
      <c r="OZK20" s="242"/>
      <c r="OZL20" s="242"/>
      <c r="OZM20" s="242"/>
      <c r="OZN20" s="242"/>
      <c r="OZO20" s="242"/>
      <c r="OZP20" s="242"/>
      <c r="OZQ20" s="242"/>
      <c r="OZR20" s="242"/>
      <c r="OZS20" s="242"/>
      <c r="OZT20" s="242"/>
      <c r="OZU20" s="242"/>
      <c r="OZV20" s="242"/>
      <c r="OZW20" s="242"/>
      <c r="OZX20" s="242"/>
      <c r="OZY20" s="242"/>
      <c r="OZZ20" s="242"/>
      <c r="PAA20" s="242"/>
      <c r="PAB20" s="242"/>
      <c r="PAC20" s="242"/>
      <c r="PAD20" s="242"/>
      <c r="PAE20" s="242"/>
      <c r="PAF20" s="242"/>
      <c r="PAG20" s="242"/>
      <c r="PAH20" s="242"/>
      <c r="PAI20" s="242"/>
      <c r="PAJ20" s="242"/>
      <c r="PAK20" s="242"/>
      <c r="PAL20" s="242"/>
      <c r="PAM20" s="242"/>
      <c r="PAN20" s="242"/>
      <c r="PAO20" s="242"/>
      <c r="PAP20" s="242"/>
      <c r="PAQ20" s="242"/>
      <c r="PAR20" s="242"/>
      <c r="PAS20" s="242"/>
      <c r="PAT20" s="242"/>
      <c r="PAU20" s="242"/>
      <c r="PAV20" s="242"/>
      <c r="PAW20" s="242"/>
      <c r="PAX20" s="242"/>
      <c r="PAY20" s="242"/>
      <c r="PAZ20" s="242"/>
      <c r="PBA20" s="242"/>
      <c r="PBB20" s="242"/>
      <c r="PBC20" s="242"/>
      <c r="PBD20" s="242"/>
      <c r="PBE20" s="242"/>
      <c r="PBF20" s="242"/>
      <c r="PBG20" s="242"/>
      <c r="PBH20" s="242"/>
      <c r="PBI20" s="242"/>
      <c r="PBJ20" s="242"/>
      <c r="PBK20" s="242"/>
      <c r="PBL20" s="242"/>
      <c r="PBM20" s="242"/>
      <c r="PBN20" s="242"/>
      <c r="PBO20" s="242"/>
      <c r="PBP20" s="242"/>
      <c r="PBQ20" s="242"/>
      <c r="PBR20" s="242"/>
      <c r="PBS20" s="242"/>
      <c r="PBT20" s="242"/>
      <c r="PBU20" s="242"/>
      <c r="PBV20" s="242"/>
      <c r="PBW20" s="242"/>
      <c r="PBX20" s="242"/>
      <c r="PBY20" s="242"/>
      <c r="PBZ20" s="242"/>
      <c r="PCA20" s="242"/>
      <c r="PCB20" s="242"/>
      <c r="PCC20" s="242"/>
      <c r="PCD20" s="242"/>
      <c r="PCE20" s="242"/>
      <c r="PCF20" s="242"/>
      <c r="PCG20" s="242"/>
      <c r="PCH20" s="242"/>
      <c r="PCI20" s="242"/>
      <c r="PCJ20" s="242"/>
      <c r="PCK20" s="242"/>
      <c r="PCL20" s="242"/>
      <c r="PCM20" s="242"/>
      <c r="PCN20" s="242"/>
      <c r="PCO20" s="242"/>
      <c r="PCP20" s="242"/>
      <c r="PCQ20" s="242"/>
      <c r="PCR20" s="242"/>
      <c r="PCS20" s="242"/>
      <c r="PCT20" s="242"/>
      <c r="PCU20" s="242"/>
      <c r="PCV20" s="242"/>
      <c r="PCW20" s="242"/>
      <c r="PCX20" s="242"/>
      <c r="PCY20" s="242"/>
      <c r="PCZ20" s="242"/>
      <c r="PDA20" s="242"/>
      <c r="PDB20" s="242"/>
      <c r="PDC20" s="242"/>
      <c r="PDD20" s="242"/>
      <c r="PDE20" s="242"/>
      <c r="PDF20" s="242"/>
      <c r="PDG20" s="242"/>
      <c r="PDH20" s="242"/>
      <c r="PDI20" s="242"/>
      <c r="PDJ20" s="242"/>
      <c r="PDK20" s="242"/>
      <c r="PDL20" s="242"/>
      <c r="PDM20" s="242"/>
      <c r="PDN20" s="242"/>
      <c r="PDO20" s="242"/>
      <c r="PDP20" s="242"/>
      <c r="PDQ20" s="242"/>
      <c r="PDR20" s="242"/>
      <c r="PDS20" s="242"/>
      <c r="PDT20" s="242"/>
      <c r="PDU20" s="242"/>
      <c r="PDV20" s="242"/>
      <c r="PDW20" s="242"/>
      <c r="PDX20" s="242"/>
      <c r="PDY20" s="242"/>
      <c r="PDZ20" s="242"/>
      <c r="PEA20" s="242"/>
      <c r="PEB20" s="242"/>
      <c r="PEC20" s="242"/>
      <c r="PED20" s="242"/>
      <c r="PEE20" s="242"/>
      <c r="PEF20" s="242"/>
      <c r="PEG20" s="242"/>
      <c r="PEH20" s="242"/>
      <c r="PEI20" s="242"/>
      <c r="PEJ20" s="242"/>
      <c r="PEK20" s="242"/>
      <c r="PEL20" s="242"/>
      <c r="PEM20" s="242"/>
      <c r="PEN20" s="242"/>
      <c r="PEO20" s="242"/>
      <c r="PEP20" s="242"/>
      <c r="PEQ20" s="242"/>
      <c r="PER20" s="242"/>
      <c r="PES20" s="242"/>
      <c r="PET20" s="242"/>
      <c r="PEU20" s="242"/>
      <c r="PEV20" s="242"/>
      <c r="PEW20" s="242"/>
      <c r="PEX20" s="242"/>
      <c r="PEY20" s="242"/>
      <c r="PEZ20" s="242"/>
      <c r="PFA20" s="242"/>
      <c r="PFB20" s="242"/>
      <c r="PFC20" s="242"/>
      <c r="PFD20" s="242"/>
      <c r="PFE20" s="242"/>
      <c r="PFF20" s="242"/>
      <c r="PFG20" s="242"/>
      <c r="PFH20" s="242"/>
      <c r="PFI20" s="242"/>
      <c r="PFJ20" s="242"/>
      <c r="PFK20" s="242"/>
      <c r="PFL20" s="242"/>
      <c r="PFM20" s="242"/>
      <c r="PFN20" s="242"/>
      <c r="PFO20" s="242"/>
      <c r="PFP20" s="242"/>
      <c r="PFQ20" s="242"/>
      <c r="PFR20" s="242"/>
      <c r="PFS20" s="242"/>
      <c r="PFT20" s="242"/>
      <c r="PFU20" s="242"/>
      <c r="PFV20" s="242"/>
      <c r="PFW20" s="242"/>
      <c r="PFX20" s="242"/>
      <c r="PFY20" s="242"/>
      <c r="PFZ20" s="242"/>
      <c r="PGA20" s="242"/>
      <c r="PGB20" s="242"/>
      <c r="PGC20" s="242"/>
      <c r="PGD20" s="242"/>
      <c r="PGE20" s="242"/>
      <c r="PGF20" s="242"/>
      <c r="PGG20" s="242"/>
      <c r="PGH20" s="242"/>
      <c r="PGI20" s="242"/>
      <c r="PGJ20" s="242"/>
      <c r="PGK20" s="242"/>
      <c r="PGL20" s="242"/>
      <c r="PGM20" s="242"/>
      <c r="PGN20" s="242"/>
      <c r="PGO20" s="242"/>
      <c r="PGP20" s="242"/>
      <c r="PGQ20" s="242"/>
      <c r="PGR20" s="242"/>
      <c r="PGS20" s="242"/>
      <c r="PGT20" s="242"/>
      <c r="PGU20" s="242"/>
      <c r="PGV20" s="242"/>
      <c r="PGW20" s="242"/>
      <c r="PGX20" s="242"/>
      <c r="PGY20" s="242"/>
      <c r="PGZ20" s="242"/>
      <c r="PHA20" s="242"/>
      <c r="PHB20" s="242"/>
      <c r="PHC20" s="242"/>
      <c r="PHD20" s="242"/>
      <c r="PHE20" s="242"/>
      <c r="PHF20" s="242"/>
      <c r="PHG20" s="242"/>
      <c r="PHH20" s="242"/>
      <c r="PHI20" s="242"/>
      <c r="PHJ20" s="242"/>
      <c r="PHK20" s="242"/>
      <c r="PHL20" s="242"/>
      <c r="PHM20" s="242"/>
      <c r="PHN20" s="242"/>
      <c r="PHO20" s="242"/>
      <c r="PHP20" s="242"/>
      <c r="PHQ20" s="242"/>
      <c r="PHR20" s="242"/>
      <c r="PHS20" s="242"/>
      <c r="PHT20" s="242"/>
      <c r="PHU20" s="242"/>
      <c r="PHV20" s="242"/>
      <c r="PHW20" s="242"/>
      <c r="PHX20" s="242"/>
      <c r="PHY20" s="242"/>
      <c r="PHZ20" s="242"/>
      <c r="PIA20" s="242"/>
      <c r="PIB20" s="242"/>
      <c r="PIC20" s="242"/>
      <c r="PID20" s="242"/>
      <c r="PIE20" s="242"/>
      <c r="PIF20" s="242"/>
      <c r="PIG20" s="242"/>
      <c r="PIH20" s="242"/>
      <c r="PII20" s="242"/>
      <c r="PIJ20" s="242"/>
      <c r="PIK20" s="242"/>
      <c r="PIL20" s="242"/>
      <c r="PIM20" s="242"/>
      <c r="PIN20" s="242"/>
      <c r="PIO20" s="242"/>
      <c r="PIP20" s="242"/>
      <c r="PIQ20" s="242"/>
      <c r="PIR20" s="242"/>
      <c r="PIS20" s="242"/>
      <c r="PIT20" s="242"/>
      <c r="PIU20" s="242"/>
      <c r="PIV20" s="242"/>
      <c r="PIW20" s="242"/>
      <c r="PIX20" s="242"/>
      <c r="PIY20" s="242"/>
      <c r="PIZ20" s="242"/>
      <c r="PJA20" s="242"/>
      <c r="PJB20" s="242"/>
      <c r="PJC20" s="242"/>
      <c r="PJD20" s="242"/>
      <c r="PJE20" s="242"/>
      <c r="PJF20" s="242"/>
      <c r="PJG20" s="242"/>
      <c r="PJH20" s="242"/>
      <c r="PJI20" s="242"/>
      <c r="PJJ20" s="242"/>
      <c r="PJK20" s="242"/>
      <c r="PJL20" s="242"/>
      <c r="PJM20" s="242"/>
      <c r="PJN20" s="242"/>
      <c r="PJO20" s="242"/>
      <c r="PJP20" s="242"/>
      <c r="PJQ20" s="242"/>
      <c r="PJR20" s="242"/>
      <c r="PJS20" s="242"/>
      <c r="PJT20" s="242"/>
      <c r="PJU20" s="242"/>
      <c r="PJV20" s="242"/>
      <c r="PJW20" s="242"/>
      <c r="PJX20" s="242"/>
      <c r="PJY20" s="242"/>
      <c r="PJZ20" s="242"/>
      <c r="PKA20" s="242"/>
      <c r="PKB20" s="242"/>
      <c r="PKC20" s="242"/>
      <c r="PKD20" s="242"/>
      <c r="PKE20" s="242"/>
      <c r="PKF20" s="242"/>
      <c r="PKG20" s="242"/>
      <c r="PKH20" s="242"/>
      <c r="PKI20" s="242"/>
      <c r="PKJ20" s="242"/>
      <c r="PKK20" s="242"/>
      <c r="PKL20" s="242"/>
      <c r="PKM20" s="242"/>
      <c r="PKN20" s="242"/>
      <c r="PKO20" s="242"/>
      <c r="PKP20" s="242"/>
      <c r="PKQ20" s="242"/>
      <c r="PKR20" s="242"/>
      <c r="PKS20" s="242"/>
      <c r="PKT20" s="242"/>
      <c r="PKU20" s="242"/>
      <c r="PKV20" s="242"/>
      <c r="PKW20" s="242"/>
      <c r="PKX20" s="242"/>
      <c r="PKY20" s="242"/>
      <c r="PKZ20" s="242"/>
      <c r="PLA20" s="242"/>
      <c r="PLB20" s="242"/>
      <c r="PLC20" s="242"/>
      <c r="PLD20" s="242"/>
      <c r="PLE20" s="242"/>
      <c r="PLF20" s="242"/>
      <c r="PLG20" s="242"/>
      <c r="PLH20" s="242"/>
      <c r="PLI20" s="242"/>
      <c r="PLJ20" s="242"/>
      <c r="PLK20" s="242"/>
      <c r="PLL20" s="242"/>
      <c r="PLM20" s="242"/>
      <c r="PLN20" s="242"/>
      <c r="PLO20" s="242"/>
      <c r="PLP20" s="242"/>
      <c r="PLQ20" s="242"/>
      <c r="PLR20" s="242"/>
      <c r="PLS20" s="242"/>
      <c r="PLT20" s="242"/>
      <c r="PLU20" s="242"/>
      <c r="PLV20" s="242"/>
      <c r="PLW20" s="242"/>
      <c r="PLX20" s="242"/>
      <c r="PLY20" s="242"/>
      <c r="PLZ20" s="242"/>
      <c r="PMA20" s="242"/>
      <c r="PMB20" s="242"/>
      <c r="PMC20" s="242"/>
      <c r="PMD20" s="242"/>
      <c r="PME20" s="242"/>
      <c r="PMF20" s="242"/>
      <c r="PMG20" s="242"/>
      <c r="PMH20" s="242"/>
      <c r="PMI20" s="242"/>
      <c r="PMJ20" s="242"/>
      <c r="PMK20" s="242"/>
      <c r="PML20" s="242"/>
      <c r="PMM20" s="242"/>
      <c r="PMN20" s="242"/>
      <c r="PMO20" s="242"/>
      <c r="PMP20" s="242"/>
      <c r="PMQ20" s="242"/>
      <c r="PMR20" s="242"/>
      <c r="PMS20" s="242"/>
      <c r="PMT20" s="242"/>
      <c r="PMU20" s="242"/>
      <c r="PMV20" s="242"/>
      <c r="PMW20" s="242"/>
      <c r="PMX20" s="242"/>
      <c r="PMY20" s="242"/>
      <c r="PMZ20" s="242"/>
      <c r="PNA20" s="242"/>
      <c r="PNB20" s="242"/>
      <c r="PNC20" s="242"/>
      <c r="PND20" s="242"/>
      <c r="PNE20" s="242"/>
      <c r="PNF20" s="242"/>
      <c r="PNG20" s="242"/>
      <c r="PNH20" s="242"/>
      <c r="PNI20" s="242"/>
      <c r="PNJ20" s="242"/>
      <c r="PNK20" s="242"/>
      <c r="PNL20" s="242"/>
      <c r="PNM20" s="242"/>
      <c r="PNN20" s="242"/>
      <c r="PNO20" s="242"/>
      <c r="PNP20" s="242"/>
      <c r="PNQ20" s="242"/>
      <c r="PNR20" s="242"/>
      <c r="PNS20" s="242"/>
      <c r="PNT20" s="242"/>
      <c r="PNU20" s="242"/>
      <c r="PNV20" s="242"/>
      <c r="PNW20" s="242"/>
      <c r="PNX20" s="242"/>
      <c r="PNY20" s="242"/>
      <c r="PNZ20" s="242"/>
      <c r="POA20" s="242"/>
      <c r="POB20" s="242"/>
      <c r="POC20" s="242"/>
      <c r="POD20" s="242"/>
      <c r="POE20" s="242"/>
      <c r="POF20" s="242"/>
      <c r="POG20" s="242"/>
      <c r="POH20" s="242"/>
      <c r="POI20" s="242"/>
      <c r="POJ20" s="242"/>
      <c r="POK20" s="242"/>
      <c r="POL20" s="242"/>
      <c r="POM20" s="242"/>
      <c r="PON20" s="242"/>
      <c r="POO20" s="242"/>
      <c r="POP20" s="242"/>
      <c r="POQ20" s="242"/>
      <c r="POR20" s="242"/>
      <c r="POS20" s="242"/>
      <c r="POT20" s="242"/>
      <c r="POU20" s="242"/>
      <c r="POV20" s="242"/>
      <c r="POW20" s="242"/>
      <c r="POX20" s="242"/>
      <c r="POY20" s="242"/>
      <c r="POZ20" s="242"/>
      <c r="PPA20" s="242"/>
      <c r="PPB20" s="242"/>
      <c r="PPC20" s="242"/>
      <c r="PPD20" s="242"/>
      <c r="PPE20" s="242"/>
      <c r="PPF20" s="242"/>
      <c r="PPG20" s="242"/>
      <c r="PPH20" s="242"/>
      <c r="PPI20" s="242"/>
      <c r="PPJ20" s="242"/>
      <c r="PPK20" s="242"/>
      <c r="PPL20" s="242"/>
      <c r="PPM20" s="242"/>
      <c r="PPN20" s="242"/>
      <c r="PPO20" s="242"/>
      <c r="PPP20" s="242"/>
      <c r="PPQ20" s="242"/>
      <c r="PPR20" s="242"/>
      <c r="PPS20" s="242"/>
      <c r="PPT20" s="242"/>
      <c r="PPU20" s="242"/>
      <c r="PPV20" s="242"/>
      <c r="PPW20" s="242"/>
      <c r="PPX20" s="242"/>
      <c r="PPY20" s="242"/>
      <c r="PPZ20" s="242"/>
      <c r="PQA20" s="242"/>
      <c r="PQB20" s="242"/>
      <c r="PQC20" s="242"/>
      <c r="PQD20" s="242"/>
      <c r="PQE20" s="242"/>
      <c r="PQF20" s="242"/>
      <c r="PQG20" s="242"/>
      <c r="PQH20" s="242"/>
      <c r="PQI20" s="242"/>
      <c r="PQJ20" s="242"/>
      <c r="PQK20" s="242"/>
      <c r="PQL20" s="242"/>
      <c r="PQM20" s="242"/>
      <c r="PQN20" s="242"/>
      <c r="PQO20" s="242"/>
      <c r="PQP20" s="242"/>
      <c r="PQQ20" s="242"/>
      <c r="PQR20" s="242"/>
      <c r="PQS20" s="242"/>
      <c r="PQT20" s="242"/>
      <c r="PQU20" s="242"/>
      <c r="PQV20" s="242"/>
      <c r="PQW20" s="242"/>
      <c r="PQX20" s="242"/>
      <c r="PQY20" s="242"/>
      <c r="PQZ20" s="242"/>
      <c r="PRA20" s="242"/>
      <c r="PRB20" s="242"/>
      <c r="PRC20" s="242"/>
      <c r="PRD20" s="242"/>
      <c r="PRE20" s="242"/>
      <c r="PRF20" s="242"/>
      <c r="PRG20" s="242"/>
      <c r="PRH20" s="242"/>
      <c r="PRI20" s="242"/>
      <c r="PRJ20" s="242"/>
      <c r="PRK20" s="242"/>
      <c r="PRL20" s="242"/>
      <c r="PRM20" s="242"/>
      <c r="PRN20" s="242"/>
      <c r="PRO20" s="242"/>
      <c r="PRP20" s="242"/>
      <c r="PRQ20" s="242"/>
      <c r="PRR20" s="242"/>
      <c r="PRS20" s="242"/>
      <c r="PRT20" s="242"/>
      <c r="PRU20" s="242"/>
      <c r="PRV20" s="242"/>
      <c r="PRW20" s="242"/>
      <c r="PRX20" s="242"/>
      <c r="PRY20" s="242"/>
      <c r="PRZ20" s="242"/>
      <c r="PSA20" s="242"/>
      <c r="PSB20" s="242"/>
      <c r="PSC20" s="242"/>
      <c r="PSD20" s="242"/>
      <c r="PSE20" s="242"/>
      <c r="PSF20" s="242"/>
      <c r="PSG20" s="242"/>
      <c r="PSH20" s="242"/>
      <c r="PSI20" s="242"/>
      <c r="PSJ20" s="242"/>
      <c r="PSK20" s="242"/>
      <c r="PSL20" s="242"/>
      <c r="PSM20" s="242"/>
      <c r="PSN20" s="242"/>
      <c r="PSO20" s="242"/>
      <c r="PSP20" s="242"/>
      <c r="PSQ20" s="242"/>
      <c r="PSR20" s="242"/>
      <c r="PSS20" s="242"/>
      <c r="PST20" s="242"/>
      <c r="PSU20" s="242"/>
      <c r="PSV20" s="242"/>
      <c r="PSW20" s="242"/>
      <c r="PSX20" s="242"/>
      <c r="PSY20" s="242"/>
      <c r="PSZ20" s="242"/>
      <c r="PTA20" s="242"/>
      <c r="PTB20" s="242"/>
      <c r="PTC20" s="242"/>
      <c r="PTD20" s="242"/>
      <c r="PTE20" s="242"/>
      <c r="PTF20" s="242"/>
      <c r="PTG20" s="242"/>
      <c r="PTH20" s="242"/>
      <c r="PTI20" s="242"/>
      <c r="PTJ20" s="242"/>
      <c r="PTK20" s="242"/>
      <c r="PTL20" s="242"/>
      <c r="PTM20" s="242"/>
      <c r="PTN20" s="242"/>
      <c r="PTO20" s="242"/>
      <c r="PTP20" s="242"/>
      <c r="PTQ20" s="242"/>
      <c r="PTR20" s="242"/>
      <c r="PTS20" s="242"/>
      <c r="PTT20" s="242"/>
      <c r="PTU20" s="242"/>
      <c r="PTV20" s="242"/>
      <c r="PTW20" s="242"/>
      <c r="PTX20" s="242"/>
      <c r="PTY20" s="242"/>
      <c r="PTZ20" s="242"/>
      <c r="PUA20" s="242"/>
      <c r="PUB20" s="242"/>
      <c r="PUC20" s="242"/>
      <c r="PUD20" s="242"/>
      <c r="PUE20" s="242"/>
      <c r="PUF20" s="242"/>
      <c r="PUG20" s="242"/>
      <c r="PUH20" s="242"/>
      <c r="PUI20" s="242"/>
      <c r="PUJ20" s="242"/>
      <c r="PUK20" s="242"/>
      <c r="PUL20" s="242"/>
      <c r="PUM20" s="242"/>
      <c r="PUN20" s="242"/>
      <c r="PUO20" s="242"/>
      <c r="PUP20" s="242"/>
      <c r="PUQ20" s="242"/>
      <c r="PUR20" s="242"/>
      <c r="PUS20" s="242"/>
      <c r="PUT20" s="242"/>
      <c r="PUU20" s="242"/>
      <c r="PUV20" s="242"/>
      <c r="PUW20" s="242"/>
      <c r="PUX20" s="242"/>
      <c r="PUY20" s="242"/>
      <c r="PUZ20" s="242"/>
      <c r="PVA20" s="242"/>
      <c r="PVB20" s="242"/>
      <c r="PVC20" s="242"/>
      <c r="PVD20" s="242"/>
      <c r="PVE20" s="242"/>
      <c r="PVF20" s="242"/>
      <c r="PVG20" s="242"/>
      <c r="PVH20" s="242"/>
      <c r="PVI20" s="242"/>
      <c r="PVJ20" s="242"/>
      <c r="PVK20" s="242"/>
      <c r="PVL20" s="242"/>
      <c r="PVM20" s="242"/>
      <c r="PVN20" s="242"/>
      <c r="PVO20" s="242"/>
      <c r="PVP20" s="242"/>
      <c r="PVQ20" s="242"/>
      <c r="PVR20" s="242"/>
      <c r="PVS20" s="242"/>
      <c r="PVT20" s="242"/>
      <c r="PVU20" s="242"/>
      <c r="PVV20" s="242"/>
      <c r="PVW20" s="242"/>
      <c r="PVX20" s="242"/>
      <c r="PVY20" s="242"/>
      <c r="PVZ20" s="242"/>
      <c r="PWA20" s="242"/>
      <c r="PWB20" s="242"/>
      <c r="PWC20" s="242"/>
      <c r="PWD20" s="242"/>
      <c r="PWE20" s="242"/>
      <c r="PWF20" s="242"/>
      <c r="PWG20" s="242"/>
      <c r="PWH20" s="242"/>
      <c r="PWI20" s="242"/>
      <c r="PWJ20" s="242"/>
      <c r="PWK20" s="242"/>
      <c r="PWL20" s="242"/>
      <c r="PWM20" s="242"/>
      <c r="PWN20" s="242"/>
      <c r="PWO20" s="242"/>
      <c r="PWP20" s="242"/>
      <c r="PWQ20" s="242"/>
      <c r="PWR20" s="242"/>
      <c r="PWS20" s="242"/>
      <c r="PWT20" s="242"/>
      <c r="PWU20" s="242"/>
      <c r="PWV20" s="242"/>
      <c r="PWW20" s="242"/>
      <c r="PWX20" s="242"/>
      <c r="PWY20" s="242"/>
      <c r="PWZ20" s="242"/>
      <c r="PXA20" s="242"/>
      <c r="PXB20" s="242"/>
      <c r="PXC20" s="242"/>
      <c r="PXD20" s="242"/>
      <c r="PXE20" s="242"/>
      <c r="PXF20" s="242"/>
      <c r="PXG20" s="242"/>
      <c r="PXH20" s="242"/>
      <c r="PXI20" s="242"/>
      <c r="PXJ20" s="242"/>
      <c r="PXK20" s="242"/>
      <c r="PXL20" s="242"/>
      <c r="PXM20" s="242"/>
      <c r="PXN20" s="242"/>
      <c r="PXO20" s="242"/>
      <c r="PXP20" s="242"/>
      <c r="PXQ20" s="242"/>
      <c r="PXR20" s="242"/>
      <c r="PXS20" s="242"/>
      <c r="PXT20" s="242"/>
      <c r="PXU20" s="242"/>
      <c r="PXV20" s="242"/>
      <c r="PXW20" s="242"/>
      <c r="PXX20" s="242"/>
      <c r="PXY20" s="242"/>
      <c r="PXZ20" s="242"/>
      <c r="PYA20" s="242"/>
      <c r="PYB20" s="242"/>
      <c r="PYC20" s="242"/>
      <c r="PYD20" s="242"/>
      <c r="PYE20" s="242"/>
      <c r="PYF20" s="242"/>
      <c r="PYG20" s="242"/>
      <c r="PYH20" s="242"/>
      <c r="PYI20" s="242"/>
      <c r="PYJ20" s="242"/>
      <c r="PYK20" s="242"/>
      <c r="PYL20" s="242"/>
      <c r="PYM20" s="242"/>
      <c r="PYN20" s="242"/>
      <c r="PYO20" s="242"/>
      <c r="PYP20" s="242"/>
      <c r="PYQ20" s="242"/>
      <c r="PYR20" s="242"/>
      <c r="PYS20" s="242"/>
      <c r="PYT20" s="242"/>
      <c r="PYU20" s="242"/>
      <c r="PYV20" s="242"/>
      <c r="PYW20" s="242"/>
      <c r="PYX20" s="242"/>
      <c r="PYY20" s="242"/>
      <c r="PYZ20" s="242"/>
      <c r="PZA20" s="242"/>
      <c r="PZB20" s="242"/>
      <c r="PZC20" s="242"/>
      <c r="PZD20" s="242"/>
      <c r="PZE20" s="242"/>
      <c r="PZF20" s="242"/>
      <c r="PZG20" s="242"/>
      <c r="PZH20" s="242"/>
      <c r="PZI20" s="242"/>
      <c r="PZJ20" s="242"/>
      <c r="PZK20" s="242"/>
      <c r="PZL20" s="242"/>
      <c r="PZM20" s="242"/>
      <c r="PZN20" s="242"/>
      <c r="PZO20" s="242"/>
      <c r="PZP20" s="242"/>
      <c r="PZQ20" s="242"/>
      <c r="PZR20" s="242"/>
      <c r="PZS20" s="242"/>
      <c r="PZT20" s="242"/>
      <c r="PZU20" s="242"/>
      <c r="PZV20" s="242"/>
      <c r="PZW20" s="242"/>
      <c r="PZX20" s="242"/>
      <c r="PZY20" s="242"/>
      <c r="PZZ20" s="242"/>
      <c r="QAA20" s="242"/>
      <c r="QAB20" s="242"/>
      <c r="QAC20" s="242"/>
      <c r="QAD20" s="242"/>
      <c r="QAE20" s="242"/>
      <c r="QAF20" s="242"/>
      <c r="QAG20" s="242"/>
      <c r="QAH20" s="242"/>
      <c r="QAI20" s="242"/>
      <c r="QAJ20" s="242"/>
      <c r="QAK20" s="242"/>
      <c r="QAL20" s="242"/>
      <c r="QAM20" s="242"/>
      <c r="QAN20" s="242"/>
      <c r="QAO20" s="242"/>
      <c r="QAP20" s="242"/>
      <c r="QAQ20" s="242"/>
      <c r="QAR20" s="242"/>
      <c r="QAS20" s="242"/>
      <c r="QAT20" s="242"/>
      <c r="QAU20" s="242"/>
      <c r="QAV20" s="242"/>
      <c r="QAW20" s="242"/>
      <c r="QAX20" s="242"/>
      <c r="QAY20" s="242"/>
      <c r="QAZ20" s="242"/>
      <c r="QBA20" s="242"/>
      <c r="QBB20" s="242"/>
      <c r="QBC20" s="242"/>
      <c r="QBD20" s="242"/>
      <c r="QBE20" s="242"/>
      <c r="QBF20" s="242"/>
      <c r="QBG20" s="242"/>
      <c r="QBH20" s="242"/>
      <c r="QBI20" s="242"/>
      <c r="QBJ20" s="242"/>
      <c r="QBK20" s="242"/>
      <c r="QBL20" s="242"/>
      <c r="QBM20" s="242"/>
      <c r="QBN20" s="242"/>
      <c r="QBO20" s="242"/>
      <c r="QBP20" s="242"/>
      <c r="QBQ20" s="242"/>
      <c r="QBR20" s="242"/>
      <c r="QBS20" s="242"/>
      <c r="QBT20" s="242"/>
      <c r="QBU20" s="242"/>
      <c r="QBV20" s="242"/>
      <c r="QBW20" s="242"/>
      <c r="QBX20" s="242"/>
      <c r="QBY20" s="242"/>
      <c r="QBZ20" s="242"/>
      <c r="QCA20" s="242"/>
      <c r="QCB20" s="242"/>
      <c r="QCC20" s="242"/>
      <c r="QCD20" s="242"/>
      <c r="QCE20" s="242"/>
      <c r="QCF20" s="242"/>
      <c r="QCG20" s="242"/>
      <c r="QCH20" s="242"/>
      <c r="QCI20" s="242"/>
      <c r="QCJ20" s="242"/>
      <c r="QCK20" s="242"/>
      <c r="QCL20" s="242"/>
      <c r="QCM20" s="242"/>
      <c r="QCN20" s="242"/>
      <c r="QCO20" s="242"/>
      <c r="QCP20" s="242"/>
      <c r="QCQ20" s="242"/>
      <c r="QCR20" s="242"/>
      <c r="QCS20" s="242"/>
      <c r="QCT20" s="242"/>
      <c r="QCU20" s="242"/>
      <c r="QCV20" s="242"/>
      <c r="QCW20" s="242"/>
      <c r="QCX20" s="242"/>
      <c r="QCY20" s="242"/>
      <c r="QCZ20" s="242"/>
      <c r="QDA20" s="242"/>
      <c r="QDB20" s="242"/>
      <c r="QDC20" s="242"/>
      <c r="QDD20" s="242"/>
      <c r="QDE20" s="242"/>
      <c r="QDF20" s="242"/>
      <c r="QDG20" s="242"/>
      <c r="QDH20" s="242"/>
      <c r="QDI20" s="242"/>
      <c r="QDJ20" s="242"/>
      <c r="QDK20" s="242"/>
      <c r="QDL20" s="242"/>
      <c r="QDM20" s="242"/>
      <c r="QDN20" s="242"/>
      <c r="QDO20" s="242"/>
      <c r="QDP20" s="242"/>
      <c r="QDQ20" s="242"/>
      <c r="QDR20" s="242"/>
      <c r="QDS20" s="242"/>
      <c r="QDT20" s="242"/>
      <c r="QDU20" s="242"/>
      <c r="QDV20" s="242"/>
      <c r="QDW20" s="242"/>
      <c r="QDX20" s="242"/>
      <c r="QDY20" s="242"/>
      <c r="QDZ20" s="242"/>
      <c r="QEA20" s="242"/>
      <c r="QEB20" s="242"/>
      <c r="QEC20" s="242"/>
      <c r="QED20" s="242"/>
      <c r="QEE20" s="242"/>
      <c r="QEF20" s="242"/>
      <c r="QEG20" s="242"/>
      <c r="QEH20" s="242"/>
      <c r="QEI20" s="242"/>
      <c r="QEJ20" s="242"/>
      <c r="QEK20" s="242"/>
      <c r="QEL20" s="242"/>
      <c r="QEM20" s="242"/>
      <c r="QEN20" s="242"/>
      <c r="QEO20" s="242"/>
      <c r="QEP20" s="242"/>
      <c r="QEQ20" s="242"/>
      <c r="QER20" s="242"/>
      <c r="QES20" s="242"/>
      <c r="QET20" s="242"/>
      <c r="QEU20" s="242"/>
      <c r="QEV20" s="242"/>
      <c r="QEW20" s="242"/>
      <c r="QEX20" s="242"/>
      <c r="QEY20" s="242"/>
      <c r="QEZ20" s="242"/>
      <c r="QFA20" s="242"/>
      <c r="QFB20" s="242"/>
      <c r="QFC20" s="242"/>
      <c r="QFD20" s="242"/>
      <c r="QFE20" s="242"/>
      <c r="QFF20" s="242"/>
      <c r="QFG20" s="242"/>
      <c r="QFH20" s="242"/>
      <c r="QFI20" s="242"/>
      <c r="QFJ20" s="242"/>
      <c r="QFK20" s="242"/>
      <c r="QFL20" s="242"/>
      <c r="QFM20" s="242"/>
      <c r="QFN20" s="242"/>
      <c r="QFO20" s="242"/>
      <c r="QFP20" s="242"/>
      <c r="QFQ20" s="242"/>
      <c r="QFR20" s="242"/>
      <c r="QFS20" s="242"/>
      <c r="QFT20" s="242"/>
      <c r="QFU20" s="242"/>
      <c r="QFV20" s="242"/>
      <c r="QFW20" s="242"/>
      <c r="QFX20" s="242"/>
      <c r="QFY20" s="242"/>
      <c r="QFZ20" s="242"/>
      <c r="QGA20" s="242"/>
      <c r="QGB20" s="242"/>
      <c r="QGC20" s="242"/>
      <c r="QGD20" s="242"/>
      <c r="QGE20" s="242"/>
      <c r="QGF20" s="242"/>
      <c r="QGG20" s="242"/>
      <c r="QGH20" s="242"/>
      <c r="QGI20" s="242"/>
      <c r="QGJ20" s="242"/>
      <c r="QGK20" s="242"/>
      <c r="QGL20" s="242"/>
      <c r="QGM20" s="242"/>
      <c r="QGN20" s="242"/>
      <c r="QGO20" s="242"/>
      <c r="QGP20" s="242"/>
      <c r="QGQ20" s="242"/>
      <c r="QGR20" s="242"/>
      <c r="QGS20" s="242"/>
      <c r="QGT20" s="242"/>
      <c r="QGU20" s="242"/>
      <c r="QGV20" s="242"/>
      <c r="QGW20" s="242"/>
      <c r="QGX20" s="242"/>
      <c r="QGY20" s="242"/>
      <c r="QGZ20" s="242"/>
      <c r="QHA20" s="242"/>
      <c r="QHB20" s="242"/>
      <c r="QHC20" s="242"/>
      <c r="QHD20" s="242"/>
      <c r="QHE20" s="242"/>
      <c r="QHF20" s="242"/>
      <c r="QHG20" s="242"/>
      <c r="QHH20" s="242"/>
      <c r="QHI20" s="242"/>
      <c r="QHJ20" s="242"/>
      <c r="QHK20" s="242"/>
      <c r="QHL20" s="242"/>
      <c r="QHM20" s="242"/>
      <c r="QHN20" s="242"/>
      <c r="QHO20" s="242"/>
      <c r="QHP20" s="242"/>
      <c r="QHQ20" s="242"/>
      <c r="QHR20" s="242"/>
      <c r="QHS20" s="242"/>
      <c r="QHT20" s="242"/>
      <c r="QHU20" s="242"/>
      <c r="QHV20" s="242"/>
      <c r="QHW20" s="242"/>
      <c r="QHX20" s="242"/>
      <c r="QHY20" s="242"/>
      <c r="QHZ20" s="242"/>
      <c r="QIA20" s="242"/>
      <c r="QIB20" s="242"/>
      <c r="QIC20" s="242"/>
      <c r="QID20" s="242"/>
      <c r="QIE20" s="242"/>
      <c r="QIF20" s="242"/>
      <c r="QIG20" s="242"/>
      <c r="QIH20" s="242"/>
      <c r="QII20" s="242"/>
      <c r="QIJ20" s="242"/>
      <c r="QIK20" s="242"/>
      <c r="QIL20" s="242"/>
      <c r="QIM20" s="242"/>
      <c r="QIN20" s="242"/>
      <c r="QIO20" s="242"/>
      <c r="QIP20" s="242"/>
      <c r="QIQ20" s="242"/>
      <c r="QIR20" s="242"/>
      <c r="QIS20" s="242"/>
      <c r="QIT20" s="242"/>
      <c r="QIU20" s="242"/>
      <c r="QIV20" s="242"/>
      <c r="QIW20" s="242"/>
      <c r="QIX20" s="242"/>
      <c r="QIY20" s="242"/>
      <c r="QIZ20" s="242"/>
      <c r="QJA20" s="242"/>
      <c r="QJB20" s="242"/>
      <c r="QJC20" s="242"/>
      <c r="QJD20" s="242"/>
      <c r="QJE20" s="242"/>
      <c r="QJF20" s="242"/>
      <c r="QJG20" s="242"/>
      <c r="QJH20" s="242"/>
      <c r="QJI20" s="242"/>
      <c r="QJJ20" s="242"/>
      <c r="QJK20" s="242"/>
      <c r="QJL20" s="242"/>
      <c r="QJM20" s="242"/>
      <c r="QJN20" s="242"/>
      <c r="QJO20" s="242"/>
      <c r="QJP20" s="242"/>
      <c r="QJQ20" s="242"/>
      <c r="QJR20" s="242"/>
      <c r="QJS20" s="242"/>
      <c r="QJT20" s="242"/>
      <c r="QJU20" s="242"/>
      <c r="QJV20" s="242"/>
      <c r="QJW20" s="242"/>
      <c r="QJX20" s="242"/>
      <c r="QJY20" s="242"/>
      <c r="QJZ20" s="242"/>
      <c r="QKA20" s="242"/>
      <c r="QKB20" s="242"/>
      <c r="QKC20" s="242"/>
      <c r="QKD20" s="242"/>
      <c r="QKE20" s="242"/>
      <c r="QKF20" s="242"/>
      <c r="QKG20" s="242"/>
      <c r="QKH20" s="242"/>
      <c r="QKI20" s="242"/>
      <c r="QKJ20" s="242"/>
      <c r="QKK20" s="242"/>
      <c r="QKL20" s="242"/>
      <c r="QKM20" s="242"/>
      <c r="QKN20" s="242"/>
      <c r="QKO20" s="242"/>
      <c r="QKP20" s="242"/>
      <c r="QKQ20" s="242"/>
      <c r="QKR20" s="242"/>
      <c r="QKS20" s="242"/>
      <c r="QKT20" s="242"/>
      <c r="QKU20" s="242"/>
      <c r="QKV20" s="242"/>
      <c r="QKW20" s="242"/>
      <c r="QKX20" s="242"/>
      <c r="QKY20" s="242"/>
      <c r="QKZ20" s="242"/>
      <c r="QLA20" s="242"/>
      <c r="QLB20" s="242"/>
      <c r="QLC20" s="242"/>
      <c r="QLD20" s="242"/>
      <c r="QLE20" s="242"/>
      <c r="QLF20" s="242"/>
      <c r="QLG20" s="242"/>
      <c r="QLH20" s="242"/>
      <c r="QLI20" s="242"/>
      <c r="QLJ20" s="242"/>
      <c r="QLK20" s="242"/>
      <c r="QLL20" s="242"/>
      <c r="QLM20" s="242"/>
      <c r="QLN20" s="242"/>
      <c r="QLO20" s="242"/>
      <c r="QLP20" s="242"/>
      <c r="QLQ20" s="242"/>
      <c r="QLR20" s="242"/>
      <c r="QLS20" s="242"/>
      <c r="QLT20" s="242"/>
      <c r="QLU20" s="242"/>
      <c r="QLV20" s="242"/>
      <c r="QLW20" s="242"/>
      <c r="QLX20" s="242"/>
      <c r="QLY20" s="242"/>
      <c r="QLZ20" s="242"/>
      <c r="QMA20" s="242"/>
      <c r="QMB20" s="242"/>
      <c r="QMC20" s="242"/>
      <c r="QMD20" s="242"/>
      <c r="QME20" s="242"/>
      <c r="QMF20" s="242"/>
      <c r="QMG20" s="242"/>
      <c r="QMH20" s="242"/>
      <c r="QMI20" s="242"/>
      <c r="QMJ20" s="242"/>
      <c r="QMK20" s="242"/>
      <c r="QML20" s="242"/>
      <c r="QMM20" s="242"/>
      <c r="QMN20" s="242"/>
      <c r="QMO20" s="242"/>
      <c r="QMP20" s="242"/>
      <c r="QMQ20" s="242"/>
      <c r="QMR20" s="242"/>
      <c r="QMS20" s="242"/>
      <c r="QMT20" s="242"/>
      <c r="QMU20" s="242"/>
      <c r="QMV20" s="242"/>
      <c r="QMW20" s="242"/>
      <c r="QMX20" s="242"/>
      <c r="QMY20" s="242"/>
      <c r="QMZ20" s="242"/>
      <c r="QNA20" s="242"/>
      <c r="QNB20" s="242"/>
      <c r="QNC20" s="242"/>
      <c r="QND20" s="242"/>
      <c r="QNE20" s="242"/>
      <c r="QNF20" s="242"/>
      <c r="QNG20" s="242"/>
      <c r="QNH20" s="242"/>
      <c r="QNI20" s="242"/>
      <c r="QNJ20" s="242"/>
      <c r="QNK20" s="242"/>
      <c r="QNL20" s="242"/>
      <c r="QNM20" s="242"/>
      <c r="QNN20" s="242"/>
      <c r="QNO20" s="242"/>
      <c r="QNP20" s="242"/>
      <c r="QNQ20" s="242"/>
      <c r="QNR20" s="242"/>
      <c r="QNS20" s="242"/>
      <c r="QNT20" s="242"/>
      <c r="QNU20" s="242"/>
      <c r="QNV20" s="242"/>
      <c r="QNW20" s="242"/>
      <c r="QNX20" s="242"/>
      <c r="QNY20" s="242"/>
      <c r="QNZ20" s="242"/>
      <c r="QOA20" s="242"/>
      <c r="QOB20" s="242"/>
      <c r="QOC20" s="242"/>
      <c r="QOD20" s="242"/>
      <c r="QOE20" s="242"/>
      <c r="QOF20" s="242"/>
      <c r="QOG20" s="242"/>
      <c r="QOH20" s="242"/>
      <c r="QOI20" s="242"/>
      <c r="QOJ20" s="242"/>
      <c r="QOK20" s="242"/>
      <c r="QOL20" s="242"/>
      <c r="QOM20" s="242"/>
      <c r="QON20" s="242"/>
      <c r="QOO20" s="242"/>
      <c r="QOP20" s="242"/>
      <c r="QOQ20" s="242"/>
      <c r="QOR20" s="242"/>
      <c r="QOS20" s="242"/>
      <c r="QOT20" s="242"/>
      <c r="QOU20" s="242"/>
      <c r="QOV20" s="242"/>
      <c r="QOW20" s="242"/>
      <c r="QOX20" s="242"/>
      <c r="QOY20" s="242"/>
      <c r="QOZ20" s="242"/>
      <c r="QPA20" s="242"/>
      <c r="QPB20" s="242"/>
      <c r="QPC20" s="242"/>
      <c r="QPD20" s="242"/>
      <c r="QPE20" s="242"/>
      <c r="QPF20" s="242"/>
      <c r="QPG20" s="242"/>
      <c r="QPH20" s="242"/>
      <c r="QPI20" s="242"/>
      <c r="QPJ20" s="242"/>
      <c r="QPK20" s="242"/>
      <c r="QPL20" s="242"/>
      <c r="QPM20" s="242"/>
      <c r="QPN20" s="242"/>
      <c r="QPO20" s="242"/>
      <c r="QPP20" s="242"/>
      <c r="QPQ20" s="242"/>
      <c r="QPR20" s="242"/>
      <c r="QPS20" s="242"/>
      <c r="QPT20" s="242"/>
      <c r="QPU20" s="242"/>
      <c r="QPV20" s="242"/>
      <c r="QPW20" s="242"/>
      <c r="QPX20" s="242"/>
      <c r="QPY20" s="242"/>
      <c r="QPZ20" s="242"/>
      <c r="QQA20" s="242"/>
      <c r="QQB20" s="242"/>
      <c r="QQC20" s="242"/>
      <c r="QQD20" s="242"/>
      <c r="QQE20" s="242"/>
      <c r="QQF20" s="242"/>
      <c r="QQG20" s="242"/>
      <c r="QQH20" s="242"/>
      <c r="QQI20" s="242"/>
      <c r="QQJ20" s="242"/>
      <c r="QQK20" s="242"/>
      <c r="QQL20" s="242"/>
      <c r="QQM20" s="242"/>
      <c r="QQN20" s="242"/>
      <c r="QQO20" s="242"/>
      <c r="QQP20" s="242"/>
      <c r="QQQ20" s="242"/>
      <c r="QQR20" s="242"/>
      <c r="QQS20" s="242"/>
      <c r="QQT20" s="242"/>
      <c r="QQU20" s="242"/>
      <c r="QQV20" s="242"/>
      <c r="QQW20" s="242"/>
      <c r="QQX20" s="242"/>
      <c r="QQY20" s="242"/>
      <c r="QQZ20" s="242"/>
      <c r="QRA20" s="242"/>
      <c r="QRB20" s="242"/>
      <c r="QRC20" s="242"/>
      <c r="QRD20" s="242"/>
      <c r="QRE20" s="242"/>
      <c r="QRF20" s="242"/>
      <c r="QRG20" s="242"/>
      <c r="QRH20" s="242"/>
      <c r="QRI20" s="242"/>
      <c r="QRJ20" s="242"/>
      <c r="QRK20" s="242"/>
      <c r="QRL20" s="242"/>
      <c r="QRM20" s="242"/>
      <c r="QRN20" s="242"/>
      <c r="QRO20" s="242"/>
      <c r="QRP20" s="242"/>
      <c r="QRQ20" s="242"/>
      <c r="QRR20" s="242"/>
      <c r="QRS20" s="242"/>
      <c r="QRT20" s="242"/>
      <c r="QRU20" s="242"/>
      <c r="QRV20" s="242"/>
      <c r="QRW20" s="242"/>
      <c r="QRX20" s="242"/>
      <c r="QRY20" s="242"/>
      <c r="QRZ20" s="242"/>
      <c r="QSA20" s="242"/>
      <c r="QSB20" s="242"/>
      <c r="QSC20" s="242"/>
      <c r="QSD20" s="242"/>
      <c r="QSE20" s="242"/>
      <c r="QSF20" s="242"/>
      <c r="QSG20" s="242"/>
      <c r="QSH20" s="242"/>
      <c r="QSI20" s="242"/>
      <c r="QSJ20" s="242"/>
      <c r="QSK20" s="242"/>
      <c r="QSL20" s="242"/>
      <c r="QSM20" s="242"/>
      <c r="QSN20" s="242"/>
      <c r="QSO20" s="242"/>
      <c r="QSP20" s="242"/>
      <c r="QSQ20" s="242"/>
      <c r="QSR20" s="242"/>
      <c r="QSS20" s="242"/>
      <c r="QST20" s="242"/>
      <c r="QSU20" s="242"/>
      <c r="QSV20" s="242"/>
      <c r="QSW20" s="242"/>
      <c r="QSX20" s="242"/>
      <c r="QSY20" s="242"/>
      <c r="QSZ20" s="242"/>
      <c r="QTA20" s="242"/>
      <c r="QTB20" s="242"/>
      <c r="QTC20" s="242"/>
      <c r="QTD20" s="242"/>
      <c r="QTE20" s="242"/>
      <c r="QTF20" s="242"/>
      <c r="QTG20" s="242"/>
      <c r="QTH20" s="242"/>
      <c r="QTI20" s="242"/>
      <c r="QTJ20" s="242"/>
      <c r="QTK20" s="242"/>
      <c r="QTL20" s="242"/>
      <c r="QTM20" s="242"/>
      <c r="QTN20" s="242"/>
      <c r="QTO20" s="242"/>
      <c r="QTP20" s="242"/>
      <c r="QTQ20" s="242"/>
      <c r="QTR20" s="242"/>
      <c r="QTS20" s="242"/>
      <c r="QTT20" s="242"/>
      <c r="QTU20" s="242"/>
      <c r="QTV20" s="242"/>
      <c r="QTW20" s="242"/>
      <c r="QTX20" s="242"/>
      <c r="QTY20" s="242"/>
      <c r="QTZ20" s="242"/>
      <c r="QUA20" s="242"/>
      <c r="QUB20" s="242"/>
      <c r="QUC20" s="242"/>
      <c r="QUD20" s="242"/>
      <c r="QUE20" s="242"/>
      <c r="QUF20" s="242"/>
      <c r="QUG20" s="242"/>
      <c r="QUH20" s="242"/>
      <c r="QUI20" s="242"/>
      <c r="QUJ20" s="242"/>
      <c r="QUK20" s="242"/>
      <c r="QUL20" s="242"/>
      <c r="QUM20" s="242"/>
      <c r="QUN20" s="242"/>
      <c r="QUO20" s="242"/>
      <c r="QUP20" s="242"/>
      <c r="QUQ20" s="242"/>
      <c r="QUR20" s="242"/>
      <c r="QUS20" s="242"/>
      <c r="QUT20" s="242"/>
      <c r="QUU20" s="242"/>
      <c r="QUV20" s="242"/>
      <c r="QUW20" s="242"/>
      <c r="QUX20" s="242"/>
      <c r="QUY20" s="242"/>
      <c r="QUZ20" s="242"/>
      <c r="QVA20" s="242"/>
      <c r="QVB20" s="242"/>
      <c r="QVC20" s="242"/>
      <c r="QVD20" s="242"/>
      <c r="QVE20" s="242"/>
      <c r="QVF20" s="242"/>
      <c r="QVG20" s="242"/>
      <c r="QVH20" s="242"/>
      <c r="QVI20" s="242"/>
      <c r="QVJ20" s="242"/>
      <c r="QVK20" s="242"/>
      <c r="QVL20" s="242"/>
      <c r="QVM20" s="242"/>
      <c r="QVN20" s="242"/>
      <c r="QVO20" s="242"/>
      <c r="QVP20" s="242"/>
      <c r="QVQ20" s="242"/>
      <c r="QVR20" s="242"/>
      <c r="QVS20" s="242"/>
      <c r="QVT20" s="242"/>
      <c r="QVU20" s="242"/>
      <c r="QVV20" s="242"/>
      <c r="QVW20" s="242"/>
      <c r="QVX20" s="242"/>
      <c r="QVY20" s="242"/>
      <c r="QVZ20" s="242"/>
      <c r="QWA20" s="242"/>
      <c r="QWB20" s="242"/>
      <c r="QWC20" s="242"/>
      <c r="QWD20" s="242"/>
      <c r="QWE20" s="242"/>
      <c r="QWF20" s="242"/>
      <c r="QWG20" s="242"/>
      <c r="QWH20" s="242"/>
      <c r="QWI20" s="242"/>
      <c r="QWJ20" s="242"/>
      <c r="QWK20" s="242"/>
      <c r="QWL20" s="242"/>
      <c r="QWM20" s="242"/>
      <c r="QWN20" s="242"/>
      <c r="QWO20" s="242"/>
      <c r="QWP20" s="242"/>
      <c r="QWQ20" s="242"/>
      <c r="QWR20" s="242"/>
      <c r="QWS20" s="242"/>
      <c r="QWT20" s="242"/>
      <c r="QWU20" s="242"/>
      <c r="QWV20" s="242"/>
      <c r="QWW20" s="242"/>
      <c r="QWX20" s="242"/>
      <c r="QWY20" s="242"/>
      <c r="QWZ20" s="242"/>
      <c r="QXA20" s="242"/>
      <c r="QXB20" s="242"/>
      <c r="QXC20" s="242"/>
      <c r="QXD20" s="242"/>
      <c r="QXE20" s="242"/>
      <c r="QXF20" s="242"/>
      <c r="QXG20" s="242"/>
      <c r="QXH20" s="242"/>
      <c r="QXI20" s="242"/>
      <c r="QXJ20" s="242"/>
      <c r="QXK20" s="242"/>
      <c r="QXL20" s="242"/>
      <c r="QXM20" s="242"/>
      <c r="QXN20" s="242"/>
      <c r="QXO20" s="242"/>
      <c r="QXP20" s="242"/>
      <c r="QXQ20" s="242"/>
      <c r="QXR20" s="242"/>
      <c r="QXS20" s="242"/>
      <c r="QXT20" s="242"/>
      <c r="QXU20" s="242"/>
      <c r="QXV20" s="242"/>
      <c r="QXW20" s="242"/>
      <c r="QXX20" s="242"/>
      <c r="QXY20" s="242"/>
      <c r="QXZ20" s="242"/>
      <c r="QYA20" s="242"/>
      <c r="QYB20" s="242"/>
      <c r="QYC20" s="242"/>
      <c r="QYD20" s="242"/>
      <c r="QYE20" s="242"/>
      <c r="QYF20" s="242"/>
      <c r="QYG20" s="242"/>
      <c r="QYH20" s="242"/>
      <c r="QYI20" s="242"/>
      <c r="QYJ20" s="242"/>
      <c r="QYK20" s="242"/>
      <c r="QYL20" s="242"/>
      <c r="QYM20" s="242"/>
      <c r="QYN20" s="242"/>
      <c r="QYO20" s="242"/>
      <c r="QYP20" s="242"/>
      <c r="QYQ20" s="242"/>
      <c r="QYR20" s="242"/>
      <c r="QYS20" s="242"/>
      <c r="QYT20" s="242"/>
      <c r="QYU20" s="242"/>
      <c r="QYV20" s="242"/>
      <c r="QYW20" s="242"/>
      <c r="QYX20" s="242"/>
      <c r="QYY20" s="242"/>
      <c r="QYZ20" s="242"/>
      <c r="QZA20" s="242"/>
      <c r="QZB20" s="242"/>
      <c r="QZC20" s="242"/>
      <c r="QZD20" s="242"/>
      <c r="QZE20" s="242"/>
      <c r="QZF20" s="242"/>
      <c r="QZG20" s="242"/>
      <c r="QZH20" s="242"/>
      <c r="QZI20" s="242"/>
      <c r="QZJ20" s="242"/>
      <c r="QZK20" s="242"/>
      <c r="QZL20" s="242"/>
      <c r="QZM20" s="242"/>
      <c r="QZN20" s="242"/>
      <c r="QZO20" s="242"/>
      <c r="QZP20" s="242"/>
      <c r="QZQ20" s="242"/>
      <c r="QZR20" s="242"/>
      <c r="QZS20" s="242"/>
      <c r="QZT20" s="242"/>
      <c r="QZU20" s="242"/>
      <c r="QZV20" s="242"/>
      <c r="QZW20" s="242"/>
      <c r="QZX20" s="242"/>
      <c r="QZY20" s="242"/>
      <c r="QZZ20" s="242"/>
      <c r="RAA20" s="242"/>
      <c r="RAB20" s="242"/>
      <c r="RAC20" s="242"/>
      <c r="RAD20" s="242"/>
      <c r="RAE20" s="242"/>
      <c r="RAF20" s="242"/>
      <c r="RAG20" s="242"/>
      <c r="RAH20" s="242"/>
      <c r="RAI20" s="242"/>
      <c r="RAJ20" s="242"/>
      <c r="RAK20" s="242"/>
      <c r="RAL20" s="242"/>
      <c r="RAM20" s="242"/>
      <c r="RAN20" s="242"/>
      <c r="RAO20" s="242"/>
      <c r="RAP20" s="242"/>
      <c r="RAQ20" s="242"/>
      <c r="RAR20" s="242"/>
      <c r="RAS20" s="242"/>
      <c r="RAT20" s="242"/>
      <c r="RAU20" s="242"/>
      <c r="RAV20" s="242"/>
      <c r="RAW20" s="242"/>
      <c r="RAX20" s="242"/>
      <c r="RAY20" s="242"/>
      <c r="RAZ20" s="242"/>
      <c r="RBA20" s="242"/>
      <c r="RBB20" s="242"/>
      <c r="RBC20" s="242"/>
      <c r="RBD20" s="242"/>
      <c r="RBE20" s="242"/>
      <c r="RBF20" s="242"/>
      <c r="RBG20" s="242"/>
      <c r="RBH20" s="242"/>
      <c r="RBI20" s="242"/>
      <c r="RBJ20" s="242"/>
      <c r="RBK20" s="242"/>
      <c r="RBL20" s="242"/>
      <c r="RBM20" s="242"/>
      <c r="RBN20" s="242"/>
      <c r="RBO20" s="242"/>
      <c r="RBP20" s="242"/>
      <c r="RBQ20" s="242"/>
      <c r="RBR20" s="242"/>
      <c r="RBS20" s="242"/>
      <c r="RBT20" s="242"/>
      <c r="RBU20" s="242"/>
      <c r="RBV20" s="242"/>
      <c r="RBW20" s="242"/>
      <c r="RBX20" s="242"/>
      <c r="RBY20" s="242"/>
      <c r="RBZ20" s="242"/>
      <c r="RCA20" s="242"/>
      <c r="RCB20" s="242"/>
      <c r="RCC20" s="242"/>
      <c r="RCD20" s="242"/>
      <c r="RCE20" s="242"/>
      <c r="RCF20" s="242"/>
      <c r="RCG20" s="242"/>
      <c r="RCH20" s="242"/>
      <c r="RCI20" s="242"/>
      <c r="RCJ20" s="242"/>
      <c r="RCK20" s="242"/>
      <c r="RCL20" s="242"/>
      <c r="RCM20" s="242"/>
      <c r="RCN20" s="242"/>
      <c r="RCO20" s="242"/>
      <c r="RCP20" s="242"/>
      <c r="RCQ20" s="242"/>
      <c r="RCR20" s="242"/>
      <c r="RCS20" s="242"/>
      <c r="RCT20" s="242"/>
      <c r="RCU20" s="242"/>
      <c r="RCV20" s="242"/>
      <c r="RCW20" s="242"/>
      <c r="RCX20" s="242"/>
      <c r="RCY20" s="242"/>
      <c r="RCZ20" s="242"/>
      <c r="RDA20" s="242"/>
      <c r="RDB20" s="242"/>
      <c r="RDC20" s="242"/>
      <c r="RDD20" s="242"/>
      <c r="RDE20" s="242"/>
      <c r="RDF20" s="242"/>
      <c r="RDG20" s="242"/>
      <c r="RDH20" s="242"/>
      <c r="RDI20" s="242"/>
      <c r="RDJ20" s="242"/>
      <c r="RDK20" s="242"/>
      <c r="RDL20" s="242"/>
      <c r="RDM20" s="242"/>
      <c r="RDN20" s="242"/>
      <c r="RDO20" s="242"/>
      <c r="RDP20" s="242"/>
      <c r="RDQ20" s="242"/>
      <c r="RDR20" s="242"/>
      <c r="RDS20" s="242"/>
      <c r="RDT20" s="242"/>
      <c r="RDU20" s="242"/>
      <c r="RDV20" s="242"/>
      <c r="RDW20" s="242"/>
      <c r="RDX20" s="242"/>
      <c r="RDY20" s="242"/>
      <c r="RDZ20" s="242"/>
      <c r="REA20" s="242"/>
      <c r="REB20" s="242"/>
      <c r="REC20" s="242"/>
      <c r="RED20" s="242"/>
      <c r="REE20" s="242"/>
      <c r="REF20" s="242"/>
      <c r="REG20" s="242"/>
      <c r="REH20" s="242"/>
      <c r="REI20" s="242"/>
      <c r="REJ20" s="242"/>
      <c r="REK20" s="242"/>
      <c r="REL20" s="242"/>
      <c r="REM20" s="242"/>
      <c r="REN20" s="242"/>
      <c r="REO20" s="242"/>
      <c r="REP20" s="242"/>
      <c r="REQ20" s="242"/>
      <c r="RER20" s="242"/>
      <c r="RES20" s="242"/>
      <c r="RET20" s="242"/>
      <c r="REU20" s="242"/>
      <c r="REV20" s="242"/>
      <c r="REW20" s="242"/>
      <c r="REX20" s="242"/>
      <c r="REY20" s="242"/>
      <c r="REZ20" s="242"/>
      <c r="RFA20" s="242"/>
      <c r="RFB20" s="242"/>
      <c r="RFC20" s="242"/>
      <c r="RFD20" s="242"/>
      <c r="RFE20" s="242"/>
      <c r="RFF20" s="242"/>
      <c r="RFG20" s="242"/>
      <c r="RFH20" s="242"/>
      <c r="RFI20" s="242"/>
      <c r="RFJ20" s="242"/>
      <c r="RFK20" s="242"/>
      <c r="RFL20" s="242"/>
      <c r="RFM20" s="242"/>
      <c r="RFN20" s="242"/>
      <c r="RFO20" s="242"/>
      <c r="RFP20" s="242"/>
      <c r="RFQ20" s="242"/>
      <c r="RFR20" s="242"/>
      <c r="RFS20" s="242"/>
      <c r="RFT20" s="242"/>
      <c r="RFU20" s="242"/>
      <c r="RFV20" s="242"/>
      <c r="RFW20" s="242"/>
      <c r="RFX20" s="242"/>
      <c r="RFY20" s="242"/>
      <c r="RFZ20" s="242"/>
      <c r="RGA20" s="242"/>
      <c r="RGB20" s="242"/>
      <c r="RGC20" s="242"/>
      <c r="RGD20" s="242"/>
      <c r="RGE20" s="242"/>
      <c r="RGF20" s="242"/>
      <c r="RGG20" s="242"/>
      <c r="RGH20" s="242"/>
      <c r="RGI20" s="242"/>
      <c r="RGJ20" s="242"/>
      <c r="RGK20" s="242"/>
      <c r="RGL20" s="242"/>
      <c r="RGM20" s="242"/>
      <c r="RGN20" s="242"/>
      <c r="RGO20" s="242"/>
      <c r="RGP20" s="242"/>
      <c r="RGQ20" s="242"/>
      <c r="RGR20" s="242"/>
      <c r="RGS20" s="242"/>
      <c r="RGT20" s="242"/>
      <c r="RGU20" s="242"/>
      <c r="RGV20" s="242"/>
      <c r="RGW20" s="242"/>
      <c r="RGX20" s="242"/>
      <c r="RGY20" s="242"/>
      <c r="RGZ20" s="242"/>
      <c r="RHA20" s="242"/>
      <c r="RHB20" s="242"/>
      <c r="RHC20" s="242"/>
      <c r="RHD20" s="242"/>
      <c r="RHE20" s="242"/>
      <c r="RHF20" s="242"/>
      <c r="RHG20" s="242"/>
      <c r="RHH20" s="242"/>
      <c r="RHI20" s="242"/>
      <c r="RHJ20" s="242"/>
      <c r="RHK20" s="242"/>
      <c r="RHL20" s="242"/>
      <c r="RHM20" s="242"/>
      <c r="RHN20" s="242"/>
      <c r="RHO20" s="242"/>
      <c r="RHP20" s="242"/>
      <c r="RHQ20" s="242"/>
      <c r="RHR20" s="242"/>
      <c r="RHS20" s="242"/>
      <c r="RHT20" s="242"/>
      <c r="RHU20" s="242"/>
      <c r="RHV20" s="242"/>
      <c r="RHW20" s="242"/>
      <c r="RHX20" s="242"/>
      <c r="RHY20" s="242"/>
      <c r="RHZ20" s="242"/>
      <c r="RIA20" s="242"/>
      <c r="RIB20" s="242"/>
      <c r="RIC20" s="242"/>
      <c r="RID20" s="242"/>
      <c r="RIE20" s="242"/>
      <c r="RIF20" s="242"/>
      <c r="RIG20" s="242"/>
      <c r="RIH20" s="242"/>
      <c r="RII20" s="242"/>
      <c r="RIJ20" s="242"/>
      <c r="RIK20" s="242"/>
      <c r="RIL20" s="242"/>
      <c r="RIM20" s="242"/>
      <c r="RIN20" s="242"/>
      <c r="RIO20" s="242"/>
      <c r="RIP20" s="242"/>
      <c r="RIQ20" s="242"/>
      <c r="RIR20" s="242"/>
      <c r="RIS20" s="242"/>
      <c r="RIT20" s="242"/>
      <c r="RIU20" s="242"/>
      <c r="RIV20" s="242"/>
      <c r="RIW20" s="242"/>
      <c r="RIX20" s="242"/>
      <c r="RIY20" s="242"/>
      <c r="RIZ20" s="242"/>
      <c r="RJA20" s="242"/>
      <c r="RJB20" s="242"/>
      <c r="RJC20" s="242"/>
      <c r="RJD20" s="242"/>
      <c r="RJE20" s="242"/>
      <c r="RJF20" s="242"/>
      <c r="RJG20" s="242"/>
      <c r="RJH20" s="242"/>
      <c r="RJI20" s="242"/>
      <c r="RJJ20" s="242"/>
      <c r="RJK20" s="242"/>
      <c r="RJL20" s="242"/>
      <c r="RJM20" s="242"/>
      <c r="RJN20" s="242"/>
      <c r="RJO20" s="242"/>
      <c r="RJP20" s="242"/>
      <c r="RJQ20" s="242"/>
      <c r="RJR20" s="242"/>
      <c r="RJS20" s="242"/>
      <c r="RJT20" s="242"/>
      <c r="RJU20" s="242"/>
      <c r="RJV20" s="242"/>
      <c r="RJW20" s="242"/>
      <c r="RJX20" s="242"/>
      <c r="RJY20" s="242"/>
      <c r="RJZ20" s="242"/>
      <c r="RKA20" s="242"/>
      <c r="RKB20" s="242"/>
      <c r="RKC20" s="242"/>
      <c r="RKD20" s="242"/>
      <c r="RKE20" s="242"/>
      <c r="RKF20" s="242"/>
      <c r="RKG20" s="242"/>
      <c r="RKH20" s="242"/>
      <c r="RKI20" s="242"/>
      <c r="RKJ20" s="242"/>
      <c r="RKK20" s="242"/>
      <c r="RKL20" s="242"/>
      <c r="RKM20" s="242"/>
      <c r="RKN20" s="242"/>
      <c r="RKO20" s="242"/>
      <c r="RKP20" s="242"/>
      <c r="RKQ20" s="242"/>
      <c r="RKR20" s="242"/>
      <c r="RKS20" s="242"/>
      <c r="RKT20" s="242"/>
      <c r="RKU20" s="242"/>
      <c r="RKV20" s="242"/>
      <c r="RKW20" s="242"/>
      <c r="RKX20" s="242"/>
      <c r="RKY20" s="242"/>
      <c r="RKZ20" s="242"/>
      <c r="RLA20" s="242"/>
      <c r="RLB20" s="242"/>
      <c r="RLC20" s="242"/>
      <c r="RLD20" s="242"/>
      <c r="RLE20" s="242"/>
      <c r="RLF20" s="242"/>
      <c r="RLG20" s="242"/>
      <c r="RLH20" s="242"/>
      <c r="RLI20" s="242"/>
      <c r="RLJ20" s="242"/>
      <c r="RLK20" s="242"/>
      <c r="RLL20" s="242"/>
      <c r="RLM20" s="242"/>
      <c r="RLN20" s="242"/>
      <c r="RLO20" s="242"/>
      <c r="RLP20" s="242"/>
      <c r="RLQ20" s="242"/>
      <c r="RLR20" s="242"/>
      <c r="RLS20" s="242"/>
      <c r="RLT20" s="242"/>
      <c r="RLU20" s="242"/>
      <c r="RLV20" s="242"/>
      <c r="RLW20" s="242"/>
      <c r="RLX20" s="242"/>
      <c r="RLY20" s="242"/>
      <c r="RLZ20" s="242"/>
      <c r="RMA20" s="242"/>
      <c r="RMB20" s="242"/>
      <c r="RMC20" s="242"/>
      <c r="RMD20" s="242"/>
      <c r="RME20" s="242"/>
      <c r="RMF20" s="242"/>
      <c r="RMG20" s="242"/>
      <c r="RMH20" s="242"/>
      <c r="RMI20" s="242"/>
      <c r="RMJ20" s="242"/>
      <c r="RMK20" s="242"/>
      <c r="RML20" s="242"/>
      <c r="RMM20" s="242"/>
      <c r="RMN20" s="242"/>
      <c r="RMO20" s="242"/>
      <c r="RMP20" s="242"/>
      <c r="RMQ20" s="242"/>
      <c r="RMR20" s="242"/>
      <c r="RMS20" s="242"/>
      <c r="RMT20" s="242"/>
      <c r="RMU20" s="242"/>
      <c r="RMV20" s="242"/>
      <c r="RMW20" s="242"/>
      <c r="RMX20" s="242"/>
      <c r="RMY20" s="242"/>
      <c r="RMZ20" s="242"/>
      <c r="RNA20" s="242"/>
      <c r="RNB20" s="242"/>
      <c r="RNC20" s="242"/>
      <c r="RND20" s="242"/>
      <c r="RNE20" s="242"/>
      <c r="RNF20" s="242"/>
      <c r="RNG20" s="242"/>
      <c r="RNH20" s="242"/>
      <c r="RNI20" s="242"/>
      <c r="RNJ20" s="242"/>
      <c r="RNK20" s="242"/>
      <c r="RNL20" s="242"/>
      <c r="RNM20" s="242"/>
      <c r="RNN20" s="242"/>
      <c r="RNO20" s="242"/>
      <c r="RNP20" s="242"/>
      <c r="RNQ20" s="242"/>
      <c r="RNR20" s="242"/>
      <c r="RNS20" s="242"/>
      <c r="RNT20" s="242"/>
      <c r="RNU20" s="242"/>
      <c r="RNV20" s="242"/>
      <c r="RNW20" s="242"/>
      <c r="RNX20" s="242"/>
      <c r="RNY20" s="242"/>
      <c r="RNZ20" s="242"/>
      <c r="ROA20" s="242"/>
      <c r="ROB20" s="242"/>
      <c r="ROC20" s="242"/>
      <c r="ROD20" s="242"/>
      <c r="ROE20" s="242"/>
      <c r="ROF20" s="242"/>
      <c r="ROG20" s="242"/>
      <c r="ROH20" s="242"/>
      <c r="ROI20" s="242"/>
      <c r="ROJ20" s="242"/>
      <c r="ROK20" s="242"/>
      <c r="ROL20" s="242"/>
      <c r="ROM20" s="242"/>
      <c r="RON20" s="242"/>
      <c r="ROO20" s="242"/>
      <c r="ROP20" s="242"/>
      <c r="ROQ20" s="242"/>
      <c r="ROR20" s="242"/>
      <c r="ROS20" s="242"/>
      <c r="ROT20" s="242"/>
      <c r="ROU20" s="242"/>
      <c r="ROV20" s="242"/>
      <c r="ROW20" s="242"/>
      <c r="ROX20" s="242"/>
      <c r="ROY20" s="242"/>
      <c r="ROZ20" s="242"/>
      <c r="RPA20" s="242"/>
      <c r="RPB20" s="242"/>
      <c r="RPC20" s="242"/>
      <c r="RPD20" s="242"/>
      <c r="RPE20" s="242"/>
      <c r="RPF20" s="242"/>
      <c r="RPG20" s="242"/>
      <c r="RPH20" s="242"/>
      <c r="RPI20" s="242"/>
      <c r="RPJ20" s="242"/>
      <c r="RPK20" s="242"/>
      <c r="RPL20" s="242"/>
      <c r="RPM20" s="242"/>
      <c r="RPN20" s="242"/>
      <c r="RPO20" s="242"/>
      <c r="RPP20" s="242"/>
      <c r="RPQ20" s="242"/>
      <c r="RPR20" s="242"/>
      <c r="RPS20" s="242"/>
      <c r="RPT20" s="242"/>
      <c r="RPU20" s="242"/>
      <c r="RPV20" s="242"/>
      <c r="RPW20" s="242"/>
      <c r="RPX20" s="242"/>
      <c r="RPY20" s="242"/>
      <c r="RPZ20" s="242"/>
      <c r="RQA20" s="242"/>
      <c r="RQB20" s="242"/>
      <c r="RQC20" s="242"/>
      <c r="RQD20" s="242"/>
      <c r="RQE20" s="242"/>
      <c r="RQF20" s="242"/>
      <c r="RQG20" s="242"/>
      <c r="RQH20" s="242"/>
      <c r="RQI20" s="242"/>
      <c r="RQJ20" s="242"/>
      <c r="RQK20" s="242"/>
      <c r="RQL20" s="242"/>
      <c r="RQM20" s="242"/>
      <c r="RQN20" s="242"/>
      <c r="RQO20" s="242"/>
      <c r="RQP20" s="242"/>
      <c r="RQQ20" s="242"/>
      <c r="RQR20" s="242"/>
      <c r="RQS20" s="242"/>
      <c r="RQT20" s="242"/>
      <c r="RQU20" s="242"/>
      <c r="RQV20" s="242"/>
      <c r="RQW20" s="242"/>
      <c r="RQX20" s="242"/>
      <c r="RQY20" s="242"/>
      <c r="RQZ20" s="242"/>
      <c r="RRA20" s="242"/>
      <c r="RRB20" s="242"/>
      <c r="RRC20" s="242"/>
      <c r="RRD20" s="242"/>
      <c r="RRE20" s="242"/>
      <c r="RRF20" s="242"/>
      <c r="RRG20" s="242"/>
      <c r="RRH20" s="242"/>
      <c r="RRI20" s="242"/>
      <c r="RRJ20" s="242"/>
      <c r="RRK20" s="242"/>
      <c r="RRL20" s="242"/>
      <c r="RRM20" s="242"/>
      <c r="RRN20" s="242"/>
      <c r="RRO20" s="242"/>
      <c r="RRP20" s="242"/>
      <c r="RRQ20" s="242"/>
      <c r="RRR20" s="242"/>
      <c r="RRS20" s="242"/>
      <c r="RRT20" s="242"/>
      <c r="RRU20" s="242"/>
      <c r="RRV20" s="242"/>
      <c r="RRW20" s="242"/>
      <c r="RRX20" s="242"/>
      <c r="RRY20" s="242"/>
      <c r="RRZ20" s="242"/>
      <c r="RSA20" s="242"/>
      <c r="RSB20" s="242"/>
      <c r="RSC20" s="242"/>
      <c r="RSD20" s="242"/>
      <c r="RSE20" s="242"/>
      <c r="RSF20" s="242"/>
      <c r="RSG20" s="242"/>
      <c r="RSH20" s="242"/>
      <c r="RSI20" s="242"/>
      <c r="RSJ20" s="242"/>
      <c r="RSK20" s="242"/>
      <c r="RSL20" s="242"/>
      <c r="RSM20" s="242"/>
      <c r="RSN20" s="242"/>
      <c r="RSO20" s="242"/>
      <c r="RSP20" s="242"/>
      <c r="RSQ20" s="242"/>
      <c r="RSR20" s="242"/>
      <c r="RSS20" s="242"/>
      <c r="RST20" s="242"/>
      <c r="RSU20" s="242"/>
      <c r="RSV20" s="242"/>
      <c r="RSW20" s="242"/>
      <c r="RSX20" s="242"/>
      <c r="RSY20" s="242"/>
      <c r="RSZ20" s="242"/>
      <c r="RTA20" s="242"/>
      <c r="RTB20" s="242"/>
      <c r="RTC20" s="242"/>
      <c r="RTD20" s="242"/>
      <c r="RTE20" s="242"/>
      <c r="RTF20" s="242"/>
      <c r="RTG20" s="242"/>
      <c r="RTH20" s="242"/>
      <c r="RTI20" s="242"/>
      <c r="RTJ20" s="242"/>
      <c r="RTK20" s="242"/>
      <c r="RTL20" s="242"/>
      <c r="RTM20" s="242"/>
      <c r="RTN20" s="242"/>
      <c r="RTO20" s="242"/>
      <c r="RTP20" s="242"/>
      <c r="RTQ20" s="242"/>
      <c r="RTR20" s="242"/>
      <c r="RTS20" s="242"/>
      <c r="RTT20" s="242"/>
      <c r="RTU20" s="242"/>
      <c r="RTV20" s="242"/>
      <c r="RTW20" s="242"/>
      <c r="RTX20" s="242"/>
      <c r="RTY20" s="242"/>
      <c r="RTZ20" s="242"/>
      <c r="RUA20" s="242"/>
      <c r="RUB20" s="242"/>
      <c r="RUC20" s="242"/>
      <c r="RUD20" s="242"/>
      <c r="RUE20" s="242"/>
      <c r="RUF20" s="242"/>
      <c r="RUG20" s="242"/>
      <c r="RUH20" s="242"/>
      <c r="RUI20" s="242"/>
      <c r="RUJ20" s="242"/>
      <c r="RUK20" s="242"/>
      <c r="RUL20" s="242"/>
      <c r="RUM20" s="242"/>
      <c r="RUN20" s="242"/>
      <c r="RUO20" s="242"/>
      <c r="RUP20" s="242"/>
      <c r="RUQ20" s="242"/>
      <c r="RUR20" s="242"/>
      <c r="RUS20" s="242"/>
      <c r="RUT20" s="242"/>
      <c r="RUU20" s="242"/>
      <c r="RUV20" s="242"/>
      <c r="RUW20" s="242"/>
      <c r="RUX20" s="242"/>
      <c r="RUY20" s="242"/>
      <c r="RUZ20" s="242"/>
      <c r="RVA20" s="242"/>
      <c r="RVB20" s="242"/>
      <c r="RVC20" s="242"/>
      <c r="RVD20" s="242"/>
      <c r="RVE20" s="242"/>
      <c r="RVF20" s="242"/>
      <c r="RVG20" s="242"/>
      <c r="RVH20" s="242"/>
      <c r="RVI20" s="242"/>
      <c r="RVJ20" s="242"/>
      <c r="RVK20" s="242"/>
      <c r="RVL20" s="242"/>
      <c r="RVM20" s="242"/>
      <c r="RVN20" s="242"/>
      <c r="RVO20" s="242"/>
      <c r="RVP20" s="242"/>
      <c r="RVQ20" s="242"/>
      <c r="RVR20" s="242"/>
      <c r="RVS20" s="242"/>
      <c r="RVT20" s="242"/>
      <c r="RVU20" s="242"/>
      <c r="RVV20" s="242"/>
      <c r="RVW20" s="242"/>
      <c r="RVX20" s="242"/>
      <c r="RVY20" s="242"/>
      <c r="RVZ20" s="242"/>
      <c r="RWA20" s="242"/>
      <c r="RWB20" s="242"/>
      <c r="RWC20" s="242"/>
      <c r="RWD20" s="242"/>
      <c r="RWE20" s="242"/>
      <c r="RWF20" s="242"/>
      <c r="RWG20" s="242"/>
      <c r="RWH20" s="242"/>
      <c r="RWI20" s="242"/>
      <c r="RWJ20" s="242"/>
      <c r="RWK20" s="242"/>
      <c r="RWL20" s="242"/>
      <c r="RWM20" s="242"/>
      <c r="RWN20" s="242"/>
      <c r="RWO20" s="242"/>
      <c r="RWP20" s="242"/>
      <c r="RWQ20" s="242"/>
      <c r="RWR20" s="242"/>
      <c r="RWS20" s="242"/>
      <c r="RWT20" s="242"/>
      <c r="RWU20" s="242"/>
      <c r="RWV20" s="242"/>
      <c r="RWW20" s="242"/>
      <c r="RWX20" s="242"/>
      <c r="RWY20" s="242"/>
      <c r="RWZ20" s="242"/>
      <c r="RXA20" s="242"/>
      <c r="RXB20" s="242"/>
      <c r="RXC20" s="242"/>
      <c r="RXD20" s="242"/>
      <c r="RXE20" s="242"/>
      <c r="RXF20" s="242"/>
      <c r="RXG20" s="242"/>
      <c r="RXH20" s="242"/>
      <c r="RXI20" s="242"/>
      <c r="RXJ20" s="242"/>
      <c r="RXK20" s="242"/>
      <c r="RXL20" s="242"/>
      <c r="RXM20" s="242"/>
      <c r="RXN20" s="242"/>
      <c r="RXO20" s="242"/>
      <c r="RXP20" s="242"/>
      <c r="RXQ20" s="242"/>
      <c r="RXR20" s="242"/>
      <c r="RXS20" s="242"/>
      <c r="RXT20" s="242"/>
      <c r="RXU20" s="242"/>
      <c r="RXV20" s="242"/>
      <c r="RXW20" s="242"/>
      <c r="RXX20" s="242"/>
      <c r="RXY20" s="242"/>
      <c r="RXZ20" s="242"/>
      <c r="RYA20" s="242"/>
      <c r="RYB20" s="242"/>
      <c r="RYC20" s="242"/>
      <c r="RYD20" s="242"/>
      <c r="RYE20" s="242"/>
      <c r="RYF20" s="242"/>
      <c r="RYG20" s="242"/>
      <c r="RYH20" s="242"/>
      <c r="RYI20" s="242"/>
      <c r="RYJ20" s="242"/>
      <c r="RYK20" s="242"/>
      <c r="RYL20" s="242"/>
      <c r="RYM20" s="242"/>
      <c r="RYN20" s="242"/>
      <c r="RYO20" s="242"/>
      <c r="RYP20" s="242"/>
      <c r="RYQ20" s="242"/>
      <c r="RYR20" s="242"/>
      <c r="RYS20" s="242"/>
      <c r="RYT20" s="242"/>
      <c r="RYU20" s="242"/>
      <c r="RYV20" s="242"/>
      <c r="RYW20" s="242"/>
      <c r="RYX20" s="242"/>
      <c r="RYY20" s="242"/>
      <c r="RYZ20" s="242"/>
      <c r="RZA20" s="242"/>
      <c r="RZB20" s="242"/>
      <c r="RZC20" s="242"/>
      <c r="RZD20" s="242"/>
      <c r="RZE20" s="242"/>
      <c r="RZF20" s="242"/>
      <c r="RZG20" s="242"/>
      <c r="RZH20" s="242"/>
      <c r="RZI20" s="242"/>
      <c r="RZJ20" s="242"/>
      <c r="RZK20" s="242"/>
      <c r="RZL20" s="242"/>
      <c r="RZM20" s="242"/>
      <c r="RZN20" s="242"/>
      <c r="RZO20" s="242"/>
      <c r="RZP20" s="242"/>
      <c r="RZQ20" s="242"/>
      <c r="RZR20" s="242"/>
      <c r="RZS20" s="242"/>
      <c r="RZT20" s="242"/>
      <c r="RZU20" s="242"/>
      <c r="RZV20" s="242"/>
      <c r="RZW20" s="242"/>
      <c r="RZX20" s="242"/>
      <c r="RZY20" s="242"/>
      <c r="RZZ20" s="242"/>
      <c r="SAA20" s="242"/>
      <c r="SAB20" s="242"/>
      <c r="SAC20" s="242"/>
      <c r="SAD20" s="242"/>
      <c r="SAE20" s="242"/>
      <c r="SAF20" s="242"/>
      <c r="SAG20" s="242"/>
      <c r="SAH20" s="242"/>
      <c r="SAI20" s="242"/>
      <c r="SAJ20" s="242"/>
      <c r="SAK20" s="242"/>
      <c r="SAL20" s="242"/>
      <c r="SAM20" s="242"/>
      <c r="SAN20" s="242"/>
      <c r="SAO20" s="242"/>
      <c r="SAP20" s="242"/>
      <c r="SAQ20" s="242"/>
      <c r="SAR20" s="242"/>
      <c r="SAS20" s="242"/>
      <c r="SAT20" s="242"/>
      <c r="SAU20" s="242"/>
      <c r="SAV20" s="242"/>
      <c r="SAW20" s="242"/>
      <c r="SAX20" s="242"/>
      <c r="SAY20" s="242"/>
      <c r="SAZ20" s="242"/>
      <c r="SBA20" s="242"/>
      <c r="SBB20" s="242"/>
      <c r="SBC20" s="242"/>
      <c r="SBD20" s="242"/>
      <c r="SBE20" s="242"/>
      <c r="SBF20" s="242"/>
      <c r="SBG20" s="242"/>
      <c r="SBH20" s="242"/>
      <c r="SBI20" s="242"/>
      <c r="SBJ20" s="242"/>
      <c r="SBK20" s="242"/>
      <c r="SBL20" s="242"/>
      <c r="SBM20" s="242"/>
      <c r="SBN20" s="242"/>
      <c r="SBO20" s="242"/>
      <c r="SBP20" s="242"/>
      <c r="SBQ20" s="242"/>
      <c r="SBR20" s="242"/>
      <c r="SBS20" s="242"/>
      <c r="SBT20" s="242"/>
      <c r="SBU20" s="242"/>
      <c r="SBV20" s="242"/>
      <c r="SBW20" s="242"/>
      <c r="SBX20" s="242"/>
      <c r="SBY20" s="242"/>
      <c r="SBZ20" s="242"/>
      <c r="SCA20" s="242"/>
      <c r="SCB20" s="242"/>
      <c r="SCC20" s="242"/>
      <c r="SCD20" s="242"/>
      <c r="SCE20" s="242"/>
      <c r="SCF20" s="242"/>
      <c r="SCG20" s="242"/>
      <c r="SCH20" s="242"/>
      <c r="SCI20" s="242"/>
      <c r="SCJ20" s="242"/>
      <c r="SCK20" s="242"/>
      <c r="SCL20" s="242"/>
      <c r="SCM20" s="242"/>
      <c r="SCN20" s="242"/>
      <c r="SCO20" s="242"/>
      <c r="SCP20" s="242"/>
      <c r="SCQ20" s="242"/>
      <c r="SCR20" s="242"/>
      <c r="SCS20" s="242"/>
      <c r="SCT20" s="242"/>
      <c r="SCU20" s="242"/>
      <c r="SCV20" s="242"/>
      <c r="SCW20" s="242"/>
      <c r="SCX20" s="242"/>
      <c r="SCY20" s="242"/>
      <c r="SCZ20" s="242"/>
      <c r="SDA20" s="242"/>
      <c r="SDB20" s="242"/>
      <c r="SDC20" s="242"/>
      <c r="SDD20" s="242"/>
      <c r="SDE20" s="242"/>
      <c r="SDF20" s="242"/>
      <c r="SDG20" s="242"/>
      <c r="SDH20" s="242"/>
      <c r="SDI20" s="242"/>
      <c r="SDJ20" s="242"/>
      <c r="SDK20" s="242"/>
      <c r="SDL20" s="242"/>
      <c r="SDM20" s="242"/>
      <c r="SDN20" s="242"/>
      <c r="SDO20" s="242"/>
      <c r="SDP20" s="242"/>
      <c r="SDQ20" s="242"/>
      <c r="SDR20" s="242"/>
      <c r="SDS20" s="242"/>
      <c r="SDT20" s="242"/>
      <c r="SDU20" s="242"/>
      <c r="SDV20" s="242"/>
      <c r="SDW20" s="242"/>
      <c r="SDX20" s="242"/>
      <c r="SDY20" s="242"/>
      <c r="SDZ20" s="242"/>
      <c r="SEA20" s="242"/>
      <c r="SEB20" s="242"/>
      <c r="SEC20" s="242"/>
      <c r="SED20" s="242"/>
      <c r="SEE20" s="242"/>
      <c r="SEF20" s="242"/>
      <c r="SEG20" s="242"/>
      <c r="SEH20" s="242"/>
      <c r="SEI20" s="242"/>
      <c r="SEJ20" s="242"/>
      <c r="SEK20" s="242"/>
      <c r="SEL20" s="242"/>
      <c r="SEM20" s="242"/>
      <c r="SEN20" s="242"/>
      <c r="SEO20" s="242"/>
      <c r="SEP20" s="242"/>
      <c r="SEQ20" s="242"/>
      <c r="SER20" s="242"/>
      <c r="SES20" s="242"/>
      <c r="SET20" s="242"/>
      <c r="SEU20" s="242"/>
      <c r="SEV20" s="242"/>
      <c r="SEW20" s="242"/>
      <c r="SEX20" s="242"/>
      <c r="SEY20" s="242"/>
      <c r="SEZ20" s="242"/>
      <c r="SFA20" s="242"/>
      <c r="SFB20" s="242"/>
      <c r="SFC20" s="242"/>
      <c r="SFD20" s="242"/>
      <c r="SFE20" s="242"/>
      <c r="SFF20" s="242"/>
      <c r="SFG20" s="242"/>
      <c r="SFH20" s="242"/>
      <c r="SFI20" s="242"/>
      <c r="SFJ20" s="242"/>
      <c r="SFK20" s="242"/>
      <c r="SFL20" s="242"/>
      <c r="SFM20" s="242"/>
      <c r="SFN20" s="242"/>
      <c r="SFO20" s="242"/>
      <c r="SFP20" s="242"/>
      <c r="SFQ20" s="242"/>
      <c r="SFR20" s="242"/>
      <c r="SFS20" s="242"/>
      <c r="SFT20" s="242"/>
      <c r="SFU20" s="242"/>
      <c r="SFV20" s="242"/>
      <c r="SFW20" s="242"/>
      <c r="SFX20" s="242"/>
      <c r="SFY20" s="242"/>
      <c r="SFZ20" s="242"/>
      <c r="SGA20" s="242"/>
      <c r="SGB20" s="242"/>
      <c r="SGC20" s="242"/>
      <c r="SGD20" s="242"/>
      <c r="SGE20" s="242"/>
      <c r="SGF20" s="242"/>
      <c r="SGG20" s="242"/>
      <c r="SGH20" s="242"/>
      <c r="SGI20" s="242"/>
      <c r="SGJ20" s="242"/>
      <c r="SGK20" s="242"/>
      <c r="SGL20" s="242"/>
      <c r="SGM20" s="242"/>
      <c r="SGN20" s="242"/>
      <c r="SGO20" s="242"/>
      <c r="SGP20" s="242"/>
      <c r="SGQ20" s="242"/>
      <c r="SGR20" s="242"/>
      <c r="SGS20" s="242"/>
      <c r="SGT20" s="242"/>
      <c r="SGU20" s="242"/>
      <c r="SGV20" s="242"/>
      <c r="SGW20" s="242"/>
      <c r="SGX20" s="242"/>
      <c r="SGY20" s="242"/>
      <c r="SGZ20" s="242"/>
      <c r="SHA20" s="242"/>
      <c r="SHB20" s="242"/>
      <c r="SHC20" s="242"/>
      <c r="SHD20" s="242"/>
      <c r="SHE20" s="242"/>
      <c r="SHF20" s="242"/>
      <c r="SHG20" s="242"/>
      <c r="SHH20" s="242"/>
      <c r="SHI20" s="242"/>
      <c r="SHJ20" s="242"/>
      <c r="SHK20" s="242"/>
      <c r="SHL20" s="242"/>
      <c r="SHM20" s="242"/>
      <c r="SHN20" s="242"/>
      <c r="SHO20" s="242"/>
      <c r="SHP20" s="242"/>
      <c r="SHQ20" s="242"/>
      <c r="SHR20" s="242"/>
      <c r="SHS20" s="242"/>
      <c r="SHT20" s="242"/>
      <c r="SHU20" s="242"/>
      <c r="SHV20" s="242"/>
      <c r="SHW20" s="242"/>
      <c r="SHX20" s="242"/>
      <c r="SHY20" s="242"/>
      <c r="SHZ20" s="242"/>
      <c r="SIA20" s="242"/>
      <c r="SIB20" s="242"/>
      <c r="SIC20" s="242"/>
      <c r="SID20" s="242"/>
      <c r="SIE20" s="242"/>
      <c r="SIF20" s="242"/>
      <c r="SIG20" s="242"/>
      <c r="SIH20" s="242"/>
      <c r="SII20" s="242"/>
      <c r="SIJ20" s="242"/>
      <c r="SIK20" s="242"/>
      <c r="SIL20" s="242"/>
      <c r="SIM20" s="242"/>
      <c r="SIN20" s="242"/>
      <c r="SIO20" s="242"/>
      <c r="SIP20" s="242"/>
      <c r="SIQ20" s="242"/>
      <c r="SIR20" s="242"/>
      <c r="SIS20" s="242"/>
      <c r="SIT20" s="242"/>
      <c r="SIU20" s="242"/>
      <c r="SIV20" s="242"/>
      <c r="SIW20" s="242"/>
      <c r="SIX20" s="242"/>
      <c r="SIY20" s="242"/>
      <c r="SIZ20" s="242"/>
      <c r="SJA20" s="242"/>
      <c r="SJB20" s="242"/>
      <c r="SJC20" s="242"/>
      <c r="SJD20" s="242"/>
      <c r="SJE20" s="242"/>
      <c r="SJF20" s="242"/>
      <c r="SJG20" s="242"/>
      <c r="SJH20" s="242"/>
      <c r="SJI20" s="242"/>
      <c r="SJJ20" s="242"/>
      <c r="SJK20" s="242"/>
      <c r="SJL20" s="242"/>
      <c r="SJM20" s="242"/>
      <c r="SJN20" s="242"/>
      <c r="SJO20" s="242"/>
      <c r="SJP20" s="242"/>
      <c r="SJQ20" s="242"/>
      <c r="SJR20" s="242"/>
      <c r="SJS20" s="242"/>
      <c r="SJT20" s="242"/>
      <c r="SJU20" s="242"/>
      <c r="SJV20" s="242"/>
      <c r="SJW20" s="242"/>
      <c r="SJX20" s="242"/>
      <c r="SJY20" s="242"/>
      <c r="SJZ20" s="242"/>
      <c r="SKA20" s="242"/>
      <c r="SKB20" s="242"/>
      <c r="SKC20" s="242"/>
      <c r="SKD20" s="242"/>
      <c r="SKE20" s="242"/>
      <c r="SKF20" s="242"/>
      <c r="SKG20" s="242"/>
      <c r="SKH20" s="242"/>
      <c r="SKI20" s="242"/>
      <c r="SKJ20" s="242"/>
      <c r="SKK20" s="242"/>
      <c r="SKL20" s="242"/>
      <c r="SKM20" s="242"/>
      <c r="SKN20" s="242"/>
      <c r="SKO20" s="242"/>
      <c r="SKP20" s="242"/>
      <c r="SKQ20" s="242"/>
      <c r="SKR20" s="242"/>
      <c r="SKS20" s="242"/>
      <c r="SKT20" s="242"/>
      <c r="SKU20" s="242"/>
      <c r="SKV20" s="242"/>
      <c r="SKW20" s="242"/>
      <c r="SKX20" s="242"/>
      <c r="SKY20" s="242"/>
      <c r="SKZ20" s="242"/>
      <c r="SLA20" s="242"/>
      <c r="SLB20" s="242"/>
      <c r="SLC20" s="242"/>
      <c r="SLD20" s="242"/>
      <c r="SLE20" s="242"/>
      <c r="SLF20" s="242"/>
      <c r="SLG20" s="242"/>
      <c r="SLH20" s="242"/>
      <c r="SLI20" s="242"/>
      <c r="SLJ20" s="242"/>
      <c r="SLK20" s="242"/>
      <c r="SLL20" s="242"/>
      <c r="SLM20" s="242"/>
      <c r="SLN20" s="242"/>
      <c r="SLO20" s="242"/>
      <c r="SLP20" s="242"/>
      <c r="SLQ20" s="242"/>
      <c r="SLR20" s="242"/>
      <c r="SLS20" s="242"/>
      <c r="SLT20" s="242"/>
      <c r="SLU20" s="242"/>
      <c r="SLV20" s="242"/>
      <c r="SLW20" s="242"/>
      <c r="SLX20" s="242"/>
      <c r="SLY20" s="242"/>
      <c r="SLZ20" s="242"/>
      <c r="SMA20" s="242"/>
      <c r="SMB20" s="242"/>
      <c r="SMC20" s="242"/>
      <c r="SMD20" s="242"/>
      <c r="SME20" s="242"/>
      <c r="SMF20" s="242"/>
      <c r="SMG20" s="242"/>
      <c r="SMH20" s="242"/>
      <c r="SMI20" s="242"/>
      <c r="SMJ20" s="242"/>
      <c r="SMK20" s="242"/>
      <c r="SML20" s="242"/>
      <c r="SMM20" s="242"/>
      <c r="SMN20" s="242"/>
      <c r="SMO20" s="242"/>
      <c r="SMP20" s="242"/>
      <c r="SMQ20" s="242"/>
      <c r="SMR20" s="242"/>
      <c r="SMS20" s="242"/>
      <c r="SMT20" s="242"/>
      <c r="SMU20" s="242"/>
      <c r="SMV20" s="242"/>
      <c r="SMW20" s="242"/>
      <c r="SMX20" s="242"/>
      <c r="SMY20" s="242"/>
      <c r="SMZ20" s="242"/>
      <c r="SNA20" s="242"/>
      <c r="SNB20" s="242"/>
      <c r="SNC20" s="242"/>
      <c r="SND20" s="242"/>
      <c r="SNE20" s="242"/>
      <c r="SNF20" s="242"/>
      <c r="SNG20" s="242"/>
      <c r="SNH20" s="242"/>
      <c r="SNI20" s="242"/>
      <c r="SNJ20" s="242"/>
      <c r="SNK20" s="242"/>
      <c r="SNL20" s="242"/>
      <c r="SNM20" s="242"/>
      <c r="SNN20" s="242"/>
      <c r="SNO20" s="242"/>
      <c r="SNP20" s="242"/>
      <c r="SNQ20" s="242"/>
      <c r="SNR20" s="242"/>
      <c r="SNS20" s="242"/>
      <c r="SNT20" s="242"/>
      <c r="SNU20" s="242"/>
      <c r="SNV20" s="242"/>
      <c r="SNW20" s="242"/>
      <c r="SNX20" s="242"/>
      <c r="SNY20" s="242"/>
      <c r="SNZ20" s="242"/>
      <c r="SOA20" s="242"/>
      <c r="SOB20" s="242"/>
      <c r="SOC20" s="242"/>
      <c r="SOD20" s="242"/>
      <c r="SOE20" s="242"/>
      <c r="SOF20" s="242"/>
      <c r="SOG20" s="242"/>
      <c r="SOH20" s="242"/>
      <c r="SOI20" s="242"/>
      <c r="SOJ20" s="242"/>
      <c r="SOK20" s="242"/>
      <c r="SOL20" s="242"/>
      <c r="SOM20" s="242"/>
      <c r="SON20" s="242"/>
      <c r="SOO20" s="242"/>
      <c r="SOP20" s="242"/>
      <c r="SOQ20" s="242"/>
      <c r="SOR20" s="242"/>
      <c r="SOS20" s="242"/>
      <c r="SOT20" s="242"/>
      <c r="SOU20" s="242"/>
      <c r="SOV20" s="242"/>
      <c r="SOW20" s="242"/>
      <c r="SOX20" s="242"/>
      <c r="SOY20" s="242"/>
      <c r="SOZ20" s="242"/>
      <c r="SPA20" s="242"/>
      <c r="SPB20" s="242"/>
      <c r="SPC20" s="242"/>
      <c r="SPD20" s="242"/>
      <c r="SPE20" s="242"/>
      <c r="SPF20" s="242"/>
      <c r="SPG20" s="242"/>
      <c r="SPH20" s="242"/>
      <c r="SPI20" s="242"/>
      <c r="SPJ20" s="242"/>
      <c r="SPK20" s="242"/>
      <c r="SPL20" s="242"/>
      <c r="SPM20" s="242"/>
      <c r="SPN20" s="242"/>
      <c r="SPO20" s="242"/>
      <c r="SPP20" s="242"/>
      <c r="SPQ20" s="242"/>
      <c r="SPR20" s="242"/>
      <c r="SPS20" s="242"/>
      <c r="SPT20" s="242"/>
      <c r="SPU20" s="242"/>
      <c r="SPV20" s="242"/>
      <c r="SPW20" s="242"/>
      <c r="SPX20" s="242"/>
      <c r="SPY20" s="242"/>
      <c r="SPZ20" s="242"/>
      <c r="SQA20" s="242"/>
      <c r="SQB20" s="242"/>
      <c r="SQC20" s="242"/>
      <c r="SQD20" s="242"/>
      <c r="SQE20" s="242"/>
      <c r="SQF20" s="242"/>
      <c r="SQG20" s="242"/>
      <c r="SQH20" s="242"/>
      <c r="SQI20" s="242"/>
      <c r="SQJ20" s="242"/>
      <c r="SQK20" s="242"/>
      <c r="SQL20" s="242"/>
      <c r="SQM20" s="242"/>
      <c r="SQN20" s="242"/>
      <c r="SQO20" s="242"/>
      <c r="SQP20" s="242"/>
      <c r="SQQ20" s="242"/>
      <c r="SQR20" s="242"/>
      <c r="SQS20" s="242"/>
      <c r="SQT20" s="242"/>
      <c r="SQU20" s="242"/>
      <c r="SQV20" s="242"/>
      <c r="SQW20" s="242"/>
      <c r="SQX20" s="242"/>
      <c r="SQY20" s="242"/>
      <c r="SQZ20" s="242"/>
      <c r="SRA20" s="242"/>
      <c r="SRB20" s="242"/>
      <c r="SRC20" s="242"/>
      <c r="SRD20" s="242"/>
      <c r="SRE20" s="242"/>
      <c r="SRF20" s="242"/>
      <c r="SRG20" s="242"/>
      <c r="SRH20" s="242"/>
      <c r="SRI20" s="242"/>
      <c r="SRJ20" s="242"/>
      <c r="SRK20" s="242"/>
      <c r="SRL20" s="242"/>
      <c r="SRM20" s="242"/>
      <c r="SRN20" s="242"/>
      <c r="SRO20" s="242"/>
      <c r="SRP20" s="242"/>
      <c r="SRQ20" s="242"/>
      <c r="SRR20" s="242"/>
      <c r="SRS20" s="242"/>
      <c r="SRT20" s="242"/>
      <c r="SRU20" s="242"/>
      <c r="SRV20" s="242"/>
      <c r="SRW20" s="242"/>
      <c r="SRX20" s="242"/>
      <c r="SRY20" s="242"/>
      <c r="SRZ20" s="242"/>
      <c r="SSA20" s="242"/>
      <c r="SSB20" s="242"/>
      <c r="SSC20" s="242"/>
      <c r="SSD20" s="242"/>
      <c r="SSE20" s="242"/>
      <c r="SSF20" s="242"/>
      <c r="SSG20" s="242"/>
      <c r="SSH20" s="242"/>
      <c r="SSI20" s="242"/>
      <c r="SSJ20" s="242"/>
      <c r="SSK20" s="242"/>
      <c r="SSL20" s="242"/>
      <c r="SSM20" s="242"/>
      <c r="SSN20" s="242"/>
      <c r="SSO20" s="242"/>
      <c r="SSP20" s="242"/>
      <c r="SSQ20" s="242"/>
      <c r="SSR20" s="242"/>
      <c r="SSS20" s="242"/>
      <c r="SST20" s="242"/>
      <c r="SSU20" s="242"/>
      <c r="SSV20" s="242"/>
      <c r="SSW20" s="242"/>
      <c r="SSX20" s="242"/>
      <c r="SSY20" s="242"/>
      <c r="SSZ20" s="242"/>
      <c r="STA20" s="242"/>
      <c r="STB20" s="242"/>
      <c r="STC20" s="242"/>
      <c r="STD20" s="242"/>
      <c r="STE20" s="242"/>
      <c r="STF20" s="242"/>
      <c r="STG20" s="242"/>
      <c r="STH20" s="242"/>
      <c r="STI20" s="242"/>
      <c r="STJ20" s="242"/>
      <c r="STK20" s="242"/>
      <c r="STL20" s="242"/>
      <c r="STM20" s="242"/>
      <c r="STN20" s="242"/>
      <c r="STO20" s="242"/>
      <c r="STP20" s="242"/>
      <c r="STQ20" s="242"/>
      <c r="STR20" s="242"/>
      <c r="STS20" s="242"/>
      <c r="STT20" s="242"/>
      <c r="STU20" s="242"/>
      <c r="STV20" s="242"/>
      <c r="STW20" s="242"/>
      <c r="STX20" s="242"/>
      <c r="STY20" s="242"/>
      <c r="STZ20" s="242"/>
      <c r="SUA20" s="242"/>
      <c r="SUB20" s="242"/>
      <c r="SUC20" s="242"/>
      <c r="SUD20" s="242"/>
      <c r="SUE20" s="242"/>
      <c r="SUF20" s="242"/>
      <c r="SUG20" s="242"/>
      <c r="SUH20" s="242"/>
      <c r="SUI20" s="242"/>
      <c r="SUJ20" s="242"/>
      <c r="SUK20" s="242"/>
      <c r="SUL20" s="242"/>
      <c r="SUM20" s="242"/>
      <c r="SUN20" s="242"/>
      <c r="SUO20" s="242"/>
      <c r="SUP20" s="242"/>
      <c r="SUQ20" s="242"/>
      <c r="SUR20" s="242"/>
      <c r="SUS20" s="242"/>
      <c r="SUT20" s="242"/>
      <c r="SUU20" s="242"/>
      <c r="SUV20" s="242"/>
      <c r="SUW20" s="242"/>
      <c r="SUX20" s="242"/>
      <c r="SUY20" s="242"/>
      <c r="SUZ20" s="242"/>
      <c r="SVA20" s="242"/>
      <c r="SVB20" s="242"/>
      <c r="SVC20" s="242"/>
      <c r="SVD20" s="242"/>
      <c r="SVE20" s="242"/>
      <c r="SVF20" s="242"/>
      <c r="SVG20" s="242"/>
      <c r="SVH20" s="242"/>
      <c r="SVI20" s="242"/>
      <c r="SVJ20" s="242"/>
      <c r="SVK20" s="242"/>
      <c r="SVL20" s="242"/>
      <c r="SVM20" s="242"/>
      <c r="SVN20" s="242"/>
      <c r="SVO20" s="242"/>
      <c r="SVP20" s="242"/>
      <c r="SVQ20" s="242"/>
      <c r="SVR20" s="242"/>
      <c r="SVS20" s="242"/>
      <c r="SVT20" s="242"/>
      <c r="SVU20" s="242"/>
      <c r="SVV20" s="242"/>
      <c r="SVW20" s="242"/>
      <c r="SVX20" s="242"/>
      <c r="SVY20" s="242"/>
      <c r="SVZ20" s="242"/>
      <c r="SWA20" s="242"/>
      <c r="SWB20" s="242"/>
      <c r="SWC20" s="242"/>
      <c r="SWD20" s="242"/>
      <c r="SWE20" s="242"/>
      <c r="SWF20" s="242"/>
      <c r="SWG20" s="242"/>
      <c r="SWH20" s="242"/>
      <c r="SWI20" s="242"/>
      <c r="SWJ20" s="242"/>
      <c r="SWK20" s="242"/>
      <c r="SWL20" s="242"/>
      <c r="SWM20" s="242"/>
      <c r="SWN20" s="242"/>
      <c r="SWO20" s="242"/>
      <c r="SWP20" s="242"/>
      <c r="SWQ20" s="242"/>
      <c r="SWR20" s="242"/>
      <c r="SWS20" s="242"/>
      <c r="SWT20" s="242"/>
      <c r="SWU20" s="242"/>
      <c r="SWV20" s="242"/>
      <c r="SWW20" s="242"/>
      <c r="SWX20" s="242"/>
      <c r="SWY20" s="242"/>
      <c r="SWZ20" s="242"/>
      <c r="SXA20" s="242"/>
      <c r="SXB20" s="242"/>
      <c r="SXC20" s="242"/>
      <c r="SXD20" s="242"/>
      <c r="SXE20" s="242"/>
      <c r="SXF20" s="242"/>
      <c r="SXG20" s="242"/>
      <c r="SXH20" s="242"/>
      <c r="SXI20" s="242"/>
      <c r="SXJ20" s="242"/>
      <c r="SXK20" s="242"/>
      <c r="SXL20" s="242"/>
      <c r="SXM20" s="242"/>
      <c r="SXN20" s="242"/>
      <c r="SXO20" s="242"/>
      <c r="SXP20" s="242"/>
      <c r="SXQ20" s="242"/>
      <c r="SXR20" s="242"/>
      <c r="SXS20" s="242"/>
      <c r="SXT20" s="242"/>
      <c r="SXU20" s="242"/>
      <c r="SXV20" s="242"/>
      <c r="SXW20" s="242"/>
      <c r="SXX20" s="242"/>
      <c r="SXY20" s="242"/>
      <c r="SXZ20" s="242"/>
      <c r="SYA20" s="242"/>
      <c r="SYB20" s="242"/>
      <c r="SYC20" s="242"/>
      <c r="SYD20" s="242"/>
      <c r="SYE20" s="242"/>
      <c r="SYF20" s="242"/>
      <c r="SYG20" s="242"/>
      <c r="SYH20" s="242"/>
      <c r="SYI20" s="242"/>
      <c r="SYJ20" s="242"/>
      <c r="SYK20" s="242"/>
      <c r="SYL20" s="242"/>
      <c r="SYM20" s="242"/>
      <c r="SYN20" s="242"/>
      <c r="SYO20" s="242"/>
      <c r="SYP20" s="242"/>
      <c r="SYQ20" s="242"/>
      <c r="SYR20" s="242"/>
      <c r="SYS20" s="242"/>
      <c r="SYT20" s="242"/>
      <c r="SYU20" s="242"/>
      <c r="SYV20" s="242"/>
      <c r="SYW20" s="242"/>
      <c r="SYX20" s="242"/>
      <c r="SYY20" s="242"/>
      <c r="SYZ20" s="242"/>
      <c r="SZA20" s="242"/>
      <c r="SZB20" s="242"/>
      <c r="SZC20" s="242"/>
      <c r="SZD20" s="242"/>
      <c r="SZE20" s="242"/>
      <c r="SZF20" s="242"/>
      <c r="SZG20" s="242"/>
      <c r="SZH20" s="242"/>
      <c r="SZI20" s="242"/>
      <c r="SZJ20" s="242"/>
      <c r="SZK20" s="242"/>
      <c r="SZL20" s="242"/>
      <c r="SZM20" s="242"/>
      <c r="SZN20" s="242"/>
      <c r="SZO20" s="242"/>
      <c r="SZP20" s="242"/>
      <c r="SZQ20" s="242"/>
      <c r="SZR20" s="242"/>
      <c r="SZS20" s="242"/>
      <c r="SZT20" s="242"/>
      <c r="SZU20" s="242"/>
      <c r="SZV20" s="242"/>
      <c r="SZW20" s="242"/>
      <c r="SZX20" s="242"/>
      <c r="SZY20" s="242"/>
      <c r="SZZ20" s="242"/>
      <c r="TAA20" s="242"/>
      <c r="TAB20" s="242"/>
      <c r="TAC20" s="242"/>
      <c r="TAD20" s="242"/>
      <c r="TAE20" s="242"/>
      <c r="TAF20" s="242"/>
      <c r="TAG20" s="242"/>
      <c r="TAH20" s="242"/>
      <c r="TAI20" s="242"/>
      <c r="TAJ20" s="242"/>
      <c r="TAK20" s="242"/>
      <c r="TAL20" s="242"/>
      <c r="TAM20" s="242"/>
      <c r="TAN20" s="242"/>
      <c r="TAO20" s="242"/>
      <c r="TAP20" s="242"/>
      <c r="TAQ20" s="242"/>
      <c r="TAR20" s="242"/>
      <c r="TAS20" s="242"/>
      <c r="TAT20" s="242"/>
      <c r="TAU20" s="242"/>
      <c r="TAV20" s="242"/>
      <c r="TAW20" s="242"/>
      <c r="TAX20" s="242"/>
      <c r="TAY20" s="242"/>
      <c r="TAZ20" s="242"/>
      <c r="TBA20" s="242"/>
      <c r="TBB20" s="242"/>
      <c r="TBC20" s="242"/>
      <c r="TBD20" s="242"/>
      <c r="TBE20" s="242"/>
      <c r="TBF20" s="242"/>
      <c r="TBG20" s="242"/>
      <c r="TBH20" s="242"/>
      <c r="TBI20" s="242"/>
      <c r="TBJ20" s="242"/>
      <c r="TBK20" s="242"/>
      <c r="TBL20" s="242"/>
      <c r="TBM20" s="242"/>
      <c r="TBN20" s="242"/>
      <c r="TBO20" s="242"/>
      <c r="TBP20" s="242"/>
      <c r="TBQ20" s="242"/>
      <c r="TBR20" s="242"/>
      <c r="TBS20" s="242"/>
      <c r="TBT20" s="242"/>
      <c r="TBU20" s="242"/>
      <c r="TBV20" s="242"/>
      <c r="TBW20" s="242"/>
      <c r="TBX20" s="242"/>
      <c r="TBY20" s="242"/>
      <c r="TBZ20" s="242"/>
      <c r="TCA20" s="242"/>
      <c r="TCB20" s="242"/>
      <c r="TCC20" s="242"/>
      <c r="TCD20" s="242"/>
      <c r="TCE20" s="242"/>
      <c r="TCF20" s="242"/>
      <c r="TCG20" s="242"/>
      <c r="TCH20" s="242"/>
      <c r="TCI20" s="242"/>
      <c r="TCJ20" s="242"/>
      <c r="TCK20" s="242"/>
      <c r="TCL20" s="242"/>
      <c r="TCM20" s="242"/>
      <c r="TCN20" s="242"/>
      <c r="TCO20" s="242"/>
      <c r="TCP20" s="242"/>
      <c r="TCQ20" s="242"/>
      <c r="TCR20" s="242"/>
      <c r="TCS20" s="242"/>
      <c r="TCT20" s="242"/>
      <c r="TCU20" s="242"/>
      <c r="TCV20" s="242"/>
      <c r="TCW20" s="242"/>
      <c r="TCX20" s="242"/>
      <c r="TCY20" s="242"/>
      <c r="TCZ20" s="242"/>
      <c r="TDA20" s="242"/>
      <c r="TDB20" s="242"/>
      <c r="TDC20" s="242"/>
      <c r="TDD20" s="242"/>
      <c r="TDE20" s="242"/>
      <c r="TDF20" s="242"/>
      <c r="TDG20" s="242"/>
      <c r="TDH20" s="242"/>
      <c r="TDI20" s="242"/>
      <c r="TDJ20" s="242"/>
      <c r="TDK20" s="242"/>
      <c r="TDL20" s="242"/>
      <c r="TDM20" s="242"/>
      <c r="TDN20" s="242"/>
      <c r="TDO20" s="242"/>
      <c r="TDP20" s="242"/>
      <c r="TDQ20" s="242"/>
      <c r="TDR20" s="242"/>
      <c r="TDS20" s="242"/>
      <c r="TDT20" s="242"/>
      <c r="TDU20" s="242"/>
      <c r="TDV20" s="242"/>
      <c r="TDW20" s="242"/>
      <c r="TDX20" s="242"/>
      <c r="TDY20" s="242"/>
      <c r="TDZ20" s="242"/>
      <c r="TEA20" s="242"/>
      <c r="TEB20" s="242"/>
      <c r="TEC20" s="242"/>
      <c r="TED20" s="242"/>
      <c r="TEE20" s="242"/>
      <c r="TEF20" s="242"/>
      <c r="TEG20" s="242"/>
      <c r="TEH20" s="242"/>
      <c r="TEI20" s="242"/>
      <c r="TEJ20" s="242"/>
      <c r="TEK20" s="242"/>
      <c r="TEL20" s="242"/>
      <c r="TEM20" s="242"/>
      <c r="TEN20" s="242"/>
      <c r="TEO20" s="242"/>
      <c r="TEP20" s="242"/>
      <c r="TEQ20" s="242"/>
      <c r="TER20" s="242"/>
      <c r="TES20" s="242"/>
      <c r="TET20" s="242"/>
      <c r="TEU20" s="242"/>
      <c r="TEV20" s="242"/>
      <c r="TEW20" s="242"/>
      <c r="TEX20" s="242"/>
      <c r="TEY20" s="242"/>
      <c r="TEZ20" s="242"/>
      <c r="TFA20" s="242"/>
      <c r="TFB20" s="242"/>
      <c r="TFC20" s="242"/>
      <c r="TFD20" s="242"/>
      <c r="TFE20" s="242"/>
      <c r="TFF20" s="242"/>
      <c r="TFG20" s="242"/>
      <c r="TFH20" s="242"/>
      <c r="TFI20" s="242"/>
      <c r="TFJ20" s="242"/>
      <c r="TFK20" s="242"/>
      <c r="TFL20" s="242"/>
      <c r="TFM20" s="242"/>
      <c r="TFN20" s="242"/>
      <c r="TFO20" s="242"/>
      <c r="TFP20" s="242"/>
      <c r="TFQ20" s="242"/>
      <c r="TFR20" s="242"/>
      <c r="TFS20" s="242"/>
      <c r="TFT20" s="242"/>
      <c r="TFU20" s="242"/>
      <c r="TFV20" s="242"/>
      <c r="TFW20" s="242"/>
      <c r="TFX20" s="242"/>
      <c r="TFY20" s="242"/>
      <c r="TFZ20" s="242"/>
      <c r="TGA20" s="242"/>
      <c r="TGB20" s="242"/>
      <c r="TGC20" s="242"/>
      <c r="TGD20" s="242"/>
      <c r="TGE20" s="242"/>
      <c r="TGF20" s="242"/>
      <c r="TGG20" s="242"/>
      <c r="TGH20" s="242"/>
      <c r="TGI20" s="242"/>
      <c r="TGJ20" s="242"/>
      <c r="TGK20" s="242"/>
      <c r="TGL20" s="242"/>
      <c r="TGM20" s="242"/>
      <c r="TGN20" s="242"/>
      <c r="TGO20" s="242"/>
      <c r="TGP20" s="242"/>
      <c r="TGQ20" s="242"/>
      <c r="TGR20" s="242"/>
      <c r="TGS20" s="242"/>
      <c r="TGT20" s="242"/>
      <c r="TGU20" s="242"/>
      <c r="TGV20" s="242"/>
      <c r="TGW20" s="242"/>
      <c r="TGX20" s="242"/>
      <c r="TGY20" s="242"/>
      <c r="TGZ20" s="242"/>
      <c r="THA20" s="242"/>
      <c r="THB20" s="242"/>
      <c r="THC20" s="242"/>
      <c r="THD20" s="242"/>
      <c r="THE20" s="242"/>
      <c r="THF20" s="242"/>
      <c r="THG20" s="242"/>
      <c r="THH20" s="242"/>
      <c r="THI20" s="242"/>
      <c r="THJ20" s="242"/>
      <c r="THK20" s="242"/>
      <c r="THL20" s="242"/>
      <c r="THM20" s="242"/>
      <c r="THN20" s="242"/>
      <c r="THO20" s="242"/>
      <c r="THP20" s="242"/>
      <c r="THQ20" s="242"/>
      <c r="THR20" s="242"/>
      <c r="THS20" s="242"/>
      <c r="THT20" s="242"/>
      <c r="THU20" s="242"/>
      <c r="THV20" s="242"/>
      <c r="THW20" s="242"/>
      <c r="THX20" s="242"/>
      <c r="THY20" s="242"/>
      <c r="THZ20" s="242"/>
      <c r="TIA20" s="242"/>
      <c r="TIB20" s="242"/>
      <c r="TIC20" s="242"/>
      <c r="TID20" s="242"/>
      <c r="TIE20" s="242"/>
      <c r="TIF20" s="242"/>
      <c r="TIG20" s="242"/>
      <c r="TIH20" s="242"/>
      <c r="TII20" s="242"/>
      <c r="TIJ20" s="242"/>
      <c r="TIK20" s="242"/>
      <c r="TIL20" s="242"/>
      <c r="TIM20" s="242"/>
      <c r="TIN20" s="242"/>
      <c r="TIO20" s="242"/>
      <c r="TIP20" s="242"/>
      <c r="TIQ20" s="242"/>
      <c r="TIR20" s="242"/>
      <c r="TIS20" s="242"/>
      <c r="TIT20" s="242"/>
      <c r="TIU20" s="242"/>
      <c r="TIV20" s="242"/>
      <c r="TIW20" s="242"/>
      <c r="TIX20" s="242"/>
      <c r="TIY20" s="242"/>
      <c r="TIZ20" s="242"/>
      <c r="TJA20" s="242"/>
      <c r="TJB20" s="242"/>
      <c r="TJC20" s="242"/>
      <c r="TJD20" s="242"/>
      <c r="TJE20" s="242"/>
      <c r="TJF20" s="242"/>
      <c r="TJG20" s="242"/>
      <c r="TJH20" s="242"/>
      <c r="TJI20" s="242"/>
      <c r="TJJ20" s="242"/>
      <c r="TJK20" s="242"/>
      <c r="TJL20" s="242"/>
      <c r="TJM20" s="242"/>
      <c r="TJN20" s="242"/>
      <c r="TJO20" s="242"/>
      <c r="TJP20" s="242"/>
      <c r="TJQ20" s="242"/>
      <c r="TJR20" s="242"/>
      <c r="TJS20" s="242"/>
      <c r="TJT20" s="242"/>
      <c r="TJU20" s="242"/>
      <c r="TJV20" s="242"/>
      <c r="TJW20" s="242"/>
      <c r="TJX20" s="242"/>
      <c r="TJY20" s="242"/>
      <c r="TJZ20" s="242"/>
      <c r="TKA20" s="242"/>
      <c r="TKB20" s="242"/>
      <c r="TKC20" s="242"/>
      <c r="TKD20" s="242"/>
      <c r="TKE20" s="242"/>
      <c r="TKF20" s="242"/>
      <c r="TKG20" s="242"/>
      <c r="TKH20" s="242"/>
      <c r="TKI20" s="242"/>
      <c r="TKJ20" s="242"/>
      <c r="TKK20" s="242"/>
      <c r="TKL20" s="242"/>
      <c r="TKM20" s="242"/>
      <c r="TKN20" s="242"/>
      <c r="TKO20" s="242"/>
      <c r="TKP20" s="242"/>
      <c r="TKQ20" s="242"/>
      <c r="TKR20" s="242"/>
      <c r="TKS20" s="242"/>
      <c r="TKT20" s="242"/>
      <c r="TKU20" s="242"/>
      <c r="TKV20" s="242"/>
      <c r="TKW20" s="242"/>
      <c r="TKX20" s="242"/>
      <c r="TKY20" s="242"/>
      <c r="TKZ20" s="242"/>
      <c r="TLA20" s="242"/>
      <c r="TLB20" s="242"/>
      <c r="TLC20" s="242"/>
      <c r="TLD20" s="242"/>
      <c r="TLE20" s="242"/>
      <c r="TLF20" s="242"/>
      <c r="TLG20" s="242"/>
      <c r="TLH20" s="242"/>
      <c r="TLI20" s="242"/>
      <c r="TLJ20" s="242"/>
      <c r="TLK20" s="242"/>
      <c r="TLL20" s="242"/>
      <c r="TLM20" s="242"/>
      <c r="TLN20" s="242"/>
      <c r="TLO20" s="242"/>
      <c r="TLP20" s="242"/>
      <c r="TLQ20" s="242"/>
      <c r="TLR20" s="242"/>
      <c r="TLS20" s="242"/>
      <c r="TLT20" s="242"/>
      <c r="TLU20" s="242"/>
      <c r="TLV20" s="242"/>
      <c r="TLW20" s="242"/>
      <c r="TLX20" s="242"/>
      <c r="TLY20" s="242"/>
      <c r="TLZ20" s="242"/>
      <c r="TMA20" s="242"/>
      <c r="TMB20" s="242"/>
      <c r="TMC20" s="242"/>
      <c r="TMD20" s="242"/>
      <c r="TME20" s="242"/>
      <c r="TMF20" s="242"/>
      <c r="TMG20" s="242"/>
      <c r="TMH20" s="242"/>
      <c r="TMI20" s="242"/>
      <c r="TMJ20" s="242"/>
      <c r="TMK20" s="242"/>
      <c r="TML20" s="242"/>
      <c r="TMM20" s="242"/>
      <c r="TMN20" s="242"/>
      <c r="TMO20" s="242"/>
      <c r="TMP20" s="242"/>
      <c r="TMQ20" s="242"/>
      <c r="TMR20" s="242"/>
      <c r="TMS20" s="242"/>
      <c r="TMT20" s="242"/>
      <c r="TMU20" s="242"/>
      <c r="TMV20" s="242"/>
      <c r="TMW20" s="242"/>
      <c r="TMX20" s="242"/>
      <c r="TMY20" s="242"/>
      <c r="TMZ20" s="242"/>
      <c r="TNA20" s="242"/>
      <c r="TNB20" s="242"/>
      <c r="TNC20" s="242"/>
      <c r="TND20" s="242"/>
      <c r="TNE20" s="242"/>
      <c r="TNF20" s="242"/>
      <c r="TNG20" s="242"/>
      <c r="TNH20" s="242"/>
      <c r="TNI20" s="242"/>
      <c r="TNJ20" s="242"/>
      <c r="TNK20" s="242"/>
      <c r="TNL20" s="242"/>
      <c r="TNM20" s="242"/>
      <c r="TNN20" s="242"/>
      <c r="TNO20" s="242"/>
      <c r="TNP20" s="242"/>
      <c r="TNQ20" s="242"/>
      <c r="TNR20" s="242"/>
      <c r="TNS20" s="242"/>
      <c r="TNT20" s="242"/>
      <c r="TNU20" s="242"/>
      <c r="TNV20" s="242"/>
      <c r="TNW20" s="242"/>
      <c r="TNX20" s="242"/>
      <c r="TNY20" s="242"/>
      <c r="TNZ20" s="242"/>
      <c r="TOA20" s="242"/>
      <c r="TOB20" s="242"/>
      <c r="TOC20" s="242"/>
      <c r="TOD20" s="242"/>
      <c r="TOE20" s="242"/>
      <c r="TOF20" s="242"/>
      <c r="TOG20" s="242"/>
      <c r="TOH20" s="242"/>
      <c r="TOI20" s="242"/>
      <c r="TOJ20" s="242"/>
      <c r="TOK20" s="242"/>
      <c r="TOL20" s="242"/>
      <c r="TOM20" s="242"/>
      <c r="TON20" s="242"/>
      <c r="TOO20" s="242"/>
      <c r="TOP20" s="242"/>
      <c r="TOQ20" s="242"/>
      <c r="TOR20" s="242"/>
      <c r="TOS20" s="242"/>
      <c r="TOT20" s="242"/>
      <c r="TOU20" s="242"/>
      <c r="TOV20" s="242"/>
      <c r="TOW20" s="242"/>
      <c r="TOX20" s="242"/>
      <c r="TOY20" s="242"/>
      <c r="TOZ20" s="242"/>
      <c r="TPA20" s="242"/>
      <c r="TPB20" s="242"/>
      <c r="TPC20" s="242"/>
      <c r="TPD20" s="242"/>
      <c r="TPE20" s="242"/>
      <c r="TPF20" s="242"/>
      <c r="TPG20" s="242"/>
      <c r="TPH20" s="242"/>
      <c r="TPI20" s="242"/>
      <c r="TPJ20" s="242"/>
      <c r="TPK20" s="242"/>
      <c r="TPL20" s="242"/>
      <c r="TPM20" s="242"/>
      <c r="TPN20" s="242"/>
      <c r="TPO20" s="242"/>
      <c r="TPP20" s="242"/>
      <c r="TPQ20" s="242"/>
      <c r="TPR20" s="242"/>
      <c r="TPS20" s="242"/>
      <c r="TPT20" s="242"/>
      <c r="TPU20" s="242"/>
      <c r="TPV20" s="242"/>
      <c r="TPW20" s="242"/>
      <c r="TPX20" s="242"/>
      <c r="TPY20" s="242"/>
      <c r="TPZ20" s="242"/>
      <c r="TQA20" s="242"/>
      <c r="TQB20" s="242"/>
      <c r="TQC20" s="242"/>
      <c r="TQD20" s="242"/>
      <c r="TQE20" s="242"/>
      <c r="TQF20" s="242"/>
      <c r="TQG20" s="242"/>
      <c r="TQH20" s="242"/>
      <c r="TQI20" s="242"/>
      <c r="TQJ20" s="242"/>
      <c r="TQK20" s="242"/>
      <c r="TQL20" s="242"/>
      <c r="TQM20" s="242"/>
      <c r="TQN20" s="242"/>
      <c r="TQO20" s="242"/>
      <c r="TQP20" s="242"/>
      <c r="TQQ20" s="242"/>
      <c r="TQR20" s="242"/>
      <c r="TQS20" s="242"/>
      <c r="TQT20" s="242"/>
      <c r="TQU20" s="242"/>
      <c r="TQV20" s="242"/>
      <c r="TQW20" s="242"/>
      <c r="TQX20" s="242"/>
      <c r="TQY20" s="242"/>
      <c r="TQZ20" s="242"/>
      <c r="TRA20" s="242"/>
      <c r="TRB20" s="242"/>
      <c r="TRC20" s="242"/>
      <c r="TRD20" s="242"/>
      <c r="TRE20" s="242"/>
      <c r="TRF20" s="242"/>
      <c r="TRG20" s="242"/>
      <c r="TRH20" s="242"/>
      <c r="TRI20" s="242"/>
      <c r="TRJ20" s="242"/>
      <c r="TRK20" s="242"/>
      <c r="TRL20" s="242"/>
      <c r="TRM20" s="242"/>
      <c r="TRN20" s="242"/>
      <c r="TRO20" s="242"/>
      <c r="TRP20" s="242"/>
      <c r="TRQ20" s="242"/>
      <c r="TRR20" s="242"/>
      <c r="TRS20" s="242"/>
      <c r="TRT20" s="242"/>
      <c r="TRU20" s="242"/>
      <c r="TRV20" s="242"/>
      <c r="TRW20" s="242"/>
      <c r="TRX20" s="242"/>
      <c r="TRY20" s="242"/>
      <c r="TRZ20" s="242"/>
      <c r="TSA20" s="242"/>
      <c r="TSB20" s="242"/>
      <c r="TSC20" s="242"/>
      <c r="TSD20" s="242"/>
      <c r="TSE20" s="242"/>
      <c r="TSF20" s="242"/>
      <c r="TSG20" s="242"/>
      <c r="TSH20" s="242"/>
      <c r="TSI20" s="242"/>
      <c r="TSJ20" s="242"/>
      <c r="TSK20" s="242"/>
      <c r="TSL20" s="242"/>
      <c r="TSM20" s="242"/>
      <c r="TSN20" s="242"/>
      <c r="TSO20" s="242"/>
      <c r="TSP20" s="242"/>
      <c r="TSQ20" s="242"/>
      <c r="TSR20" s="242"/>
      <c r="TSS20" s="242"/>
      <c r="TST20" s="242"/>
      <c r="TSU20" s="242"/>
      <c r="TSV20" s="242"/>
      <c r="TSW20" s="242"/>
      <c r="TSX20" s="242"/>
      <c r="TSY20" s="242"/>
      <c r="TSZ20" s="242"/>
      <c r="TTA20" s="242"/>
      <c r="TTB20" s="242"/>
      <c r="TTC20" s="242"/>
      <c r="TTD20" s="242"/>
      <c r="TTE20" s="242"/>
      <c r="TTF20" s="242"/>
      <c r="TTG20" s="242"/>
      <c r="TTH20" s="242"/>
      <c r="TTI20" s="242"/>
      <c r="TTJ20" s="242"/>
      <c r="TTK20" s="242"/>
      <c r="TTL20" s="242"/>
      <c r="TTM20" s="242"/>
      <c r="TTN20" s="242"/>
      <c r="TTO20" s="242"/>
      <c r="TTP20" s="242"/>
      <c r="TTQ20" s="242"/>
      <c r="TTR20" s="242"/>
      <c r="TTS20" s="242"/>
      <c r="TTT20" s="242"/>
      <c r="TTU20" s="242"/>
      <c r="TTV20" s="242"/>
      <c r="TTW20" s="242"/>
      <c r="TTX20" s="242"/>
      <c r="TTY20" s="242"/>
      <c r="TTZ20" s="242"/>
      <c r="TUA20" s="242"/>
      <c r="TUB20" s="242"/>
      <c r="TUC20" s="242"/>
      <c r="TUD20" s="242"/>
      <c r="TUE20" s="242"/>
      <c r="TUF20" s="242"/>
      <c r="TUG20" s="242"/>
      <c r="TUH20" s="242"/>
      <c r="TUI20" s="242"/>
      <c r="TUJ20" s="242"/>
      <c r="TUK20" s="242"/>
      <c r="TUL20" s="242"/>
      <c r="TUM20" s="242"/>
      <c r="TUN20" s="242"/>
      <c r="TUO20" s="242"/>
      <c r="TUP20" s="242"/>
      <c r="TUQ20" s="242"/>
      <c r="TUR20" s="242"/>
      <c r="TUS20" s="242"/>
      <c r="TUT20" s="242"/>
      <c r="TUU20" s="242"/>
      <c r="TUV20" s="242"/>
      <c r="TUW20" s="242"/>
      <c r="TUX20" s="242"/>
      <c r="TUY20" s="242"/>
      <c r="TUZ20" s="242"/>
      <c r="TVA20" s="242"/>
      <c r="TVB20" s="242"/>
      <c r="TVC20" s="242"/>
      <c r="TVD20" s="242"/>
      <c r="TVE20" s="242"/>
      <c r="TVF20" s="242"/>
      <c r="TVG20" s="242"/>
      <c r="TVH20" s="242"/>
      <c r="TVI20" s="242"/>
      <c r="TVJ20" s="242"/>
      <c r="TVK20" s="242"/>
      <c r="TVL20" s="242"/>
      <c r="TVM20" s="242"/>
      <c r="TVN20" s="242"/>
      <c r="TVO20" s="242"/>
      <c r="TVP20" s="242"/>
      <c r="TVQ20" s="242"/>
      <c r="TVR20" s="242"/>
      <c r="TVS20" s="242"/>
      <c r="TVT20" s="242"/>
      <c r="TVU20" s="242"/>
      <c r="TVV20" s="242"/>
      <c r="TVW20" s="242"/>
      <c r="TVX20" s="242"/>
      <c r="TVY20" s="242"/>
      <c r="TVZ20" s="242"/>
      <c r="TWA20" s="242"/>
      <c r="TWB20" s="242"/>
      <c r="TWC20" s="242"/>
      <c r="TWD20" s="242"/>
      <c r="TWE20" s="242"/>
      <c r="TWF20" s="242"/>
      <c r="TWG20" s="242"/>
      <c r="TWH20" s="242"/>
      <c r="TWI20" s="242"/>
      <c r="TWJ20" s="242"/>
      <c r="TWK20" s="242"/>
      <c r="TWL20" s="242"/>
      <c r="TWM20" s="242"/>
      <c r="TWN20" s="242"/>
      <c r="TWO20" s="242"/>
      <c r="TWP20" s="242"/>
      <c r="TWQ20" s="242"/>
      <c r="TWR20" s="242"/>
      <c r="TWS20" s="242"/>
      <c r="TWT20" s="242"/>
      <c r="TWU20" s="242"/>
      <c r="TWV20" s="242"/>
      <c r="TWW20" s="242"/>
      <c r="TWX20" s="242"/>
      <c r="TWY20" s="242"/>
      <c r="TWZ20" s="242"/>
      <c r="TXA20" s="242"/>
      <c r="TXB20" s="242"/>
      <c r="TXC20" s="242"/>
      <c r="TXD20" s="242"/>
      <c r="TXE20" s="242"/>
      <c r="TXF20" s="242"/>
      <c r="TXG20" s="242"/>
      <c r="TXH20" s="242"/>
      <c r="TXI20" s="242"/>
      <c r="TXJ20" s="242"/>
      <c r="TXK20" s="242"/>
      <c r="TXL20" s="242"/>
      <c r="TXM20" s="242"/>
      <c r="TXN20" s="242"/>
      <c r="TXO20" s="242"/>
      <c r="TXP20" s="242"/>
      <c r="TXQ20" s="242"/>
      <c r="TXR20" s="242"/>
      <c r="TXS20" s="242"/>
      <c r="TXT20" s="242"/>
      <c r="TXU20" s="242"/>
      <c r="TXV20" s="242"/>
      <c r="TXW20" s="242"/>
      <c r="TXX20" s="242"/>
      <c r="TXY20" s="242"/>
      <c r="TXZ20" s="242"/>
      <c r="TYA20" s="242"/>
      <c r="TYB20" s="242"/>
      <c r="TYC20" s="242"/>
      <c r="TYD20" s="242"/>
      <c r="TYE20" s="242"/>
      <c r="TYF20" s="242"/>
      <c r="TYG20" s="242"/>
      <c r="TYH20" s="242"/>
      <c r="TYI20" s="242"/>
      <c r="TYJ20" s="242"/>
      <c r="TYK20" s="242"/>
      <c r="TYL20" s="242"/>
      <c r="TYM20" s="242"/>
      <c r="TYN20" s="242"/>
      <c r="TYO20" s="242"/>
      <c r="TYP20" s="242"/>
      <c r="TYQ20" s="242"/>
      <c r="TYR20" s="242"/>
      <c r="TYS20" s="242"/>
      <c r="TYT20" s="242"/>
      <c r="TYU20" s="242"/>
      <c r="TYV20" s="242"/>
      <c r="TYW20" s="242"/>
      <c r="TYX20" s="242"/>
      <c r="TYY20" s="242"/>
      <c r="TYZ20" s="242"/>
      <c r="TZA20" s="242"/>
      <c r="TZB20" s="242"/>
      <c r="TZC20" s="242"/>
      <c r="TZD20" s="242"/>
      <c r="TZE20" s="242"/>
      <c r="TZF20" s="242"/>
      <c r="TZG20" s="242"/>
      <c r="TZH20" s="242"/>
      <c r="TZI20" s="242"/>
      <c r="TZJ20" s="242"/>
      <c r="TZK20" s="242"/>
      <c r="TZL20" s="242"/>
      <c r="TZM20" s="242"/>
      <c r="TZN20" s="242"/>
      <c r="TZO20" s="242"/>
      <c r="TZP20" s="242"/>
      <c r="TZQ20" s="242"/>
      <c r="TZR20" s="242"/>
      <c r="TZS20" s="242"/>
      <c r="TZT20" s="242"/>
      <c r="TZU20" s="242"/>
      <c r="TZV20" s="242"/>
      <c r="TZW20" s="242"/>
      <c r="TZX20" s="242"/>
      <c r="TZY20" s="242"/>
      <c r="TZZ20" s="242"/>
      <c r="UAA20" s="242"/>
      <c r="UAB20" s="242"/>
      <c r="UAC20" s="242"/>
      <c r="UAD20" s="242"/>
      <c r="UAE20" s="242"/>
      <c r="UAF20" s="242"/>
      <c r="UAG20" s="242"/>
      <c r="UAH20" s="242"/>
      <c r="UAI20" s="242"/>
      <c r="UAJ20" s="242"/>
      <c r="UAK20" s="242"/>
      <c r="UAL20" s="242"/>
      <c r="UAM20" s="242"/>
      <c r="UAN20" s="242"/>
      <c r="UAO20" s="242"/>
      <c r="UAP20" s="242"/>
      <c r="UAQ20" s="242"/>
      <c r="UAR20" s="242"/>
      <c r="UAS20" s="242"/>
      <c r="UAT20" s="242"/>
      <c r="UAU20" s="242"/>
      <c r="UAV20" s="242"/>
      <c r="UAW20" s="242"/>
      <c r="UAX20" s="242"/>
      <c r="UAY20" s="242"/>
      <c r="UAZ20" s="242"/>
      <c r="UBA20" s="242"/>
      <c r="UBB20" s="242"/>
      <c r="UBC20" s="242"/>
      <c r="UBD20" s="242"/>
      <c r="UBE20" s="242"/>
      <c r="UBF20" s="242"/>
      <c r="UBG20" s="242"/>
      <c r="UBH20" s="242"/>
      <c r="UBI20" s="242"/>
      <c r="UBJ20" s="242"/>
      <c r="UBK20" s="242"/>
      <c r="UBL20" s="242"/>
      <c r="UBM20" s="242"/>
      <c r="UBN20" s="242"/>
      <c r="UBO20" s="242"/>
      <c r="UBP20" s="242"/>
      <c r="UBQ20" s="242"/>
      <c r="UBR20" s="242"/>
      <c r="UBS20" s="242"/>
      <c r="UBT20" s="242"/>
      <c r="UBU20" s="242"/>
      <c r="UBV20" s="242"/>
      <c r="UBW20" s="242"/>
      <c r="UBX20" s="242"/>
      <c r="UBY20" s="242"/>
      <c r="UBZ20" s="242"/>
      <c r="UCA20" s="242"/>
      <c r="UCB20" s="242"/>
      <c r="UCC20" s="242"/>
      <c r="UCD20" s="242"/>
      <c r="UCE20" s="242"/>
      <c r="UCF20" s="242"/>
      <c r="UCG20" s="242"/>
      <c r="UCH20" s="242"/>
      <c r="UCI20" s="242"/>
      <c r="UCJ20" s="242"/>
      <c r="UCK20" s="242"/>
      <c r="UCL20" s="242"/>
      <c r="UCM20" s="242"/>
      <c r="UCN20" s="242"/>
      <c r="UCO20" s="242"/>
      <c r="UCP20" s="242"/>
      <c r="UCQ20" s="242"/>
      <c r="UCR20" s="242"/>
      <c r="UCS20" s="242"/>
      <c r="UCT20" s="242"/>
      <c r="UCU20" s="242"/>
      <c r="UCV20" s="242"/>
      <c r="UCW20" s="242"/>
      <c r="UCX20" s="242"/>
      <c r="UCY20" s="242"/>
      <c r="UCZ20" s="242"/>
      <c r="UDA20" s="242"/>
      <c r="UDB20" s="242"/>
      <c r="UDC20" s="242"/>
      <c r="UDD20" s="242"/>
      <c r="UDE20" s="242"/>
      <c r="UDF20" s="242"/>
      <c r="UDG20" s="242"/>
      <c r="UDH20" s="242"/>
      <c r="UDI20" s="242"/>
      <c r="UDJ20" s="242"/>
      <c r="UDK20" s="242"/>
      <c r="UDL20" s="242"/>
      <c r="UDM20" s="242"/>
      <c r="UDN20" s="242"/>
      <c r="UDO20" s="242"/>
      <c r="UDP20" s="242"/>
      <c r="UDQ20" s="242"/>
      <c r="UDR20" s="242"/>
      <c r="UDS20" s="242"/>
      <c r="UDT20" s="242"/>
      <c r="UDU20" s="242"/>
      <c r="UDV20" s="242"/>
      <c r="UDW20" s="242"/>
      <c r="UDX20" s="242"/>
      <c r="UDY20" s="242"/>
      <c r="UDZ20" s="242"/>
      <c r="UEA20" s="242"/>
      <c r="UEB20" s="242"/>
      <c r="UEC20" s="242"/>
      <c r="UED20" s="242"/>
      <c r="UEE20" s="242"/>
      <c r="UEF20" s="242"/>
      <c r="UEG20" s="242"/>
      <c r="UEH20" s="242"/>
      <c r="UEI20" s="242"/>
      <c r="UEJ20" s="242"/>
      <c r="UEK20" s="242"/>
      <c r="UEL20" s="242"/>
      <c r="UEM20" s="242"/>
      <c r="UEN20" s="242"/>
      <c r="UEO20" s="242"/>
      <c r="UEP20" s="242"/>
      <c r="UEQ20" s="242"/>
      <c r="UER20" s="242"/>
      <c r="UES20" s="242"/>
      <c r="UET20" s="242"/>
      <c r="UEU20" s="242"/>
      <c r="UEV20" s="242"/>
      <c r="UEW20" s="242"/>
      <c r="UEX20" s="242"/>
      <c r="UEY20" s="242"/>
      <c r="UEZ20" s="242"/>
      <c r="UFA20" s="242"/>
      <c r="UFB20" s="242"/>
      <c r="UFC20" s="242"/>
      <c r="UFD20" s="242"/>
      <c r="UFE20" s="242"/>
      <c r="UFF20" s="242"/>
      <c r="UFG20" s="242"/>
      <c r="UFH20" s="242"/>
      <c r="UFI20" s="242"/>
      <c r="UFJ20" s="242"/>
      <c r="UFK20" s="242"/>
      <c r="UFL20" s="242"/>
      <c r="UFM20" s="242"/>
      <c r="UFN20" s="242"/>
      <c r="UFO20" s="242"/>
      <c r="UFP20" s="242"/>
      <c r="UFQ20" s="242"/>
      <c r="UFR20" s="242"/>
      <c r="UFS20" s="242"/>
      <c r="UFT20" s="242"/>
      <c r="UFU20" s="242"/>
      <c r="UFV20" s="242"/>
      <c r="UFW20" s="242"/>
      <c r="UFX20" s="242"/>
      <c r="UFY20" s="242"/>
      <c r="UFZ20" s="242"/>
      <c r="UGA20" s="242"/>
      <c r="UGB20" s="242"/>
      <c r="UGC20" s="242"/>
      <c r="UGD20" s="242"/>
      <c r="UGE20" s="242"/>
      <c r="UGF20" s="242"/>
      <c r="UGG20" s="242"/>
      <c r="UGH20" s="242"/>
      <c r="UGI20" s="242"/>
      <c r="UGJ20" s="242"/>
      <c r="UGK20" s="242"/>
      <c r="UGL20" s="242"/>
      <c r="UGM20" s="242"/>
      <c r="UGN20" s="242"/>
      <c r="UGO20" s="242"/>
      <c r="UGP20" s="242"/>
      <c r="UGQ20" s="242"/>
      <c r="UGR20" s="242"/>
      <c r="UGS20" s="242"/>
      <c r="UGT20" s="242"/>
      <c r="UGU20" s="242"/>
      <c r="UGV20" s="242"/>
      <c r="UGW20" s="242"/>
      <c r="UGX20" s="242"/>
      <c r="UGY20" s="242"/>
      <c r="UGZ20" s="242"/>
      <c r="UHA20" s="242"/>
      <c r="UHB20" s="242"/>
      <c r="UHC20" s="242"/>
      <c r="UHD20" s="242"/>
      <c r="UHE20" s="242"/>
      <c r="UHF20" s="242"/>
      <c r="UHG20" s="242"/>
      <c r="UHH20" s="242"/>
      <c r="UHI20" s="242"/>
      <c r="UHJ20" s="242"/>
      <c r="UHK20" s="242"/>
      <c r="UHL20" s="242"/>
      <c r="UHM20" s="242"/>
      <c r="UHN20" s="242"/>
      <c r="UHO20" s="242"/>
      <c r="UHP20" s="242"/>
      <c r="UHQ20" s="242"/>
      <c r="UHR20" s="242"/>
      <c r="UHS20" s="242"/>
      <c r="UHT20" s="242"/>
      <c r="UHU20" s="242"/>
      <c r="UHV20" s="242"/>
      <c r="UHW20" s="242"/>
      <c r="UHX20" s="242"/>
      <c r="UHY20" s="242"/>
      <c r="UHZ20" s="242"/>
      <c r="UIA20" s="242"/>
      <c r="UIB20" s="242"/>
      <c r="UIC20" s="242"/>
      <c r="UID20" s="242"/>
      <c r="UIE20" s="242"/>
      <c r="UIF20" s="242"/>
      <c r="UIG20" s="242"/>
      <c r="UIH20" s="242"/>
      <c r="UII20" s="242"/>
      <c r="UIJ20" s="242"/>
      <c r="UIK20" s="242"/>
      <c r="UIL20" s="242"/>
      <c r="UIM20" s="242"/>
      <c r="UIN20" s="242"/>
      <c r="UIO20" s="242"/>
      <c r="UIP20" s="242"/>
      <c r="UIQ20" s="242"/>
      <c r="UIR20" s="242"/>
      <c r="UIS20" s="242"/>
      <c r="UIT20" s="242"/>
      <c r="UIU20" s="242"/>
      <c r="UIV20" s="242"/>
      <c r="UIW20" s="242"/>
      <c r="UIX20" s="242"/>
      <c r="UIY20" s="242"/>
      <c r="UIZ20" s="242"/>
      <c r="UJA20" s="242"/>
      <c r="UJB20" s="242"/>
      <c r="UJC20" s="242"/>
      <c r="UJD20" s="242"/>
      <c r="UJE20" s="242"/>
      <c r="UJF20" s="242"/>
      <c r="UJG20" s="242"/>
      <c r="UJH20" s="242"/>
      <c r="UJI20" s="242"/>
      <c r="UJJ20" s="242"/>
      <c r="UJK20" s="242"/>
      <c r="UJL20" s="242"/>
      <c r="UJM20" s="242"/>
      <c r="UJN20" s="242"/>
      <c r="UJO20" s="242"/>
      <c r="UJP20" s="242"/>
      <c r="UJQ20" s="242"/>
      <c r="UJR20" s="242"/>
      <c r="UJS20" s="242"/>
      <c r="UJT20" s="242"/>
      <c r="UJU20" s="242"/>
      <c r="UJV20" s="242"/>
      <c r="UJW20" s="242"/>
      <c r="UJX20" s="242"/>
      <c r="UJY20" s="242"/>
      <c r="UJZ20" s="242"/>
      <c r="UKA20" s="242"/>
      <c r="UKB20" s="242"/>
      <c r="UKC20" s="242"/>
      <c r="UKD20" s="242"/>
      <c r="UKE20" s="242"/>
      <c r="UKF20" s="242"/>
      <c r="UKG20" s="242"/>
      <c r="UKH20" s="242"/>
      <c r="UKI20" s="242"/>
      <c r="UKJ20" s="242"/>
      <c r="UKK20" s="242"/>
      <c r="UKL20" s="242"/>
      <c r="UKM20" s="242"/>
      <c r="UKN20" s="242"/>
      <c r="UKO20" s="242"/>
      <c r="UKP20" s="242"/>
      <c r="UKQ20" s="242"/>
      <c r="UKR20" s="242"/>
      <c r="UKS20" s="242"/>
      <c r="UKT20" s="242"/>
      <c r="UKU20" s="242"/>
      <c r="UKV20" s="242"/>
      <c r="UKW20" s="242"/>
      <c r="UKX20" s="242"/>
      <c r="UKY20" s="242"/>
      <c r="UKZ20" s="242"/>
      <c r="ULA20" s="242"/>
      <c r="ULB20" s="242"/>
      <c r="ULC20" s="242"/>
      <c r="ULD20" s="242"/>
      <c r="ULE20" s="242"/>
      <c r="ULF20" s="242"/>
      <c r="ULG20" s="242"/>
      <c r="ULH20" s="242"/>
      <c r="ULI20" s="242"/>
      <c r="ULJ20" s="242"/>
      <c r="ULK20" s="242"/>
      <c r="ULL20" s="242"/>
      <c r="ULM20" s="242"/>
      <c r="ULN20" s="242"/>
      <c r="ULO20" s="242"/>
      <c r="ULP20" s="242"/>
      <c r="ULQ20" s="242"/>
      <c r="ULR20" s="242"/>
      <c r="ULS20" s="242"/>
      <c r="ULT20" s="242"/>
      <c r="ULU20" s="242"/>
      <c r="ULV20" s="242"/>
      <c r="ULW20" s="242"/>
      <c r="ULX20" s="242"/>
      <c r="ULY20" s="242"/>
      <c r="ULZ20" s="242"/>
      <c r="UMA20" s="242"/>
      <c r="UMB20" s="242"/>
      <c r="UMC20" s="242"/>
      <c r="UMD20" s="242"/>
      <c r="UME20" s="242"/>
      <c r="UMF20" s="242"/>
      <c r="UMG20" s="242"/>
      <c r="UMH20" s="242"/>
      <c r="UMI20" s="242"/>
      <c r="UMJ20" s="242"/>
      <c r="UMK20" s="242"/>
      <c r="UML20" s="242"/>
      <c r="UMM20" s="242"/>
      <c r="UMN20" s="242"/>
      <c r="UMO20" s="242"/>
      <c r="UMP20" s="242"/>
      <c r="UMQ20" s="242"/>
      <c r="UMR20" s="242"/>
      <c r="UMS20" s="242"/>
      <c r="UMT20" s="242"/>
      <c r="UMU20" s="242"/>
      <c r="UMV20" s="242"/>
      <c r="UMW20" s="242"/>
      <c r="UMX20" s="242"/>
      <c r="UMY20" s="242"/>
      <c r="UMZ20" s="242"/>
      <c r="UNA20" s="242"/>
      <c r="UNB20" s="242"/>
      <c r="UNC20" s="242"/>
      <c r="UND20" s="242"/>
      <c r="UNE20" s="242"/>
      <c r="UNF20" s="242"/>
      <c r="UNG20" s="242"/>
      <c r="UNH20" s="242"/>
      <c r="UNI20" s="242"/>
      <c r="UNJ20" s="242"/>
      <c r="UNK20" s="242"/>
      <c r="UNL20" s="242"/>
      <c r="UNM20" s="242"/>
      <c r="UNN20" s="242"/>
      <c r="UNO20" s="242"/>
      <c r="UNP20" s="242"/>
      <c r="UNQ20" s="242"/>
      <c r="UNR20" s="242"/>
      <c r="UNS20" s="242"/>
      <c r="UNT20" s="242"/>
      <c r="UNU20" s="242"/>
      <c r="UNV20" s="242"/>
      <c r="UNW20" s="242"/>
      <c r="UNX20" s="242"/>
      <c r="UNY20" s="242"/>
      <c r="UNZ20" s="242"/>
      <c r="UOA20" s="242"/>
      <c r="UOB20" s="242"/>
      <c r="UOC20" s="242"/>
      <c r="UOD20" s="242"/>
      <c r="UOE20" s="242"/>
      <c r="UOF20" s="242"/>
      <c r="UOG20" s="242"/>
      <c r="UOH20" s="242"/>
      <c r="UOI20" s="242"/>
      <c r="UOJ20" s="242"/>
      <c r="UOK20" s="242"/>
      <c r="UOL20" s="242"/>
      <c r="UOM20" s="242"/>
      <c r="UON20" s="242"/>
      <c r="UOO20" s="242"/>
      <c r="UOP20" s="242"/>
      <c r="UOQ20" s="242"/>
      <c r="UOR20" s="242"/>
      <c r="UOS20" s="242"/>
      <c r="UOT20" s="242"/>
      <c r="UOU20" s="242"/>
      <c r="UOV20" s="242"/>
      <c r="UOW20" s="242"/>
      <c r="UOX20" s="242"/>
      <c r="UOY20" s="242"/>
      <c r="UOZ20" s="242"/>
      <c r="UPA20" s="242"/>
      <c r="UPB20" s="242"/>
      <c r="UPC20" s="242"/>
      <c r="UPD20" s="242"/>
      <c r="UPE20" s="242"/>
      <c r="UPF20" s="242"/>
      <c r="UPG20" s="242"/>
      <c r="UPH20" s="242"/>
      <c r="UPI20" s="242"/>
      <c r="UPJ20" s="242"/>
      <c r="UPK20" s="242"/>
      <c r="UPL20" s="242"/>
      <c r="UPM20" s="242"/>
      <c r="UPN20" s="242"/>
      <c r="UPO20" s="242"/>
      <c r="UPP20" s="242"/>
      <c r="UPQ20" s="242"/>
      <c r="UPR20" s="242"/>
      <c r="UPS20" s="242"/>
      <c r="UPT20" s="242"/>
      <c r="UPU20" s="242"/>
      <c r="UPV20" s="242"/>
      <c r="UPW20" s="242"/>
      <c r="UPX20" s="242"/>
      <c r="UPY20" s="242"/>
      <c r="UPZ20" s="242"/>
      <c r="UQA20" s="242"/>
      <c r="UQB20" s="242"/>
      <c r="UQC20" s="242"/>
      <c r="UQD20" s="242"/>
      <c r="UQE20" s="242"/>
      <c r="UQF20" s="242"/>
      <c r="UQG20" s="242"/>
      <c r="UQH20" s="242"/>
      <c r="UQI20" s="242"/>
      <c r="UQJ20" s="242"/>
      <c r="UQK20" s="242"/>
      <c r="UQL20" s="242"/>
      <c r="UQM20" s="242"/>
      <c r="UQN20" s="242"/>
      <c r="UQO20" s="242"/>
      <c r="UQP20" s="242"/>
      <c r="UQQ20" s="242"/>
      <c r="UQR20" s="242"/>
      <c r="UQS20" s="242"/>
      <c r="UQT20" s="242"/>
      <c r="UQU20" s="242"/>
      <c r="UQV20" s="242"/>
      <c r="UQW20" s="242"/>
      <c r="UQX20" s="242"/>
      <c r="UQY20" s="242"/>
      <c r="UQZ20" s="242"/>
      <c r="URA20" s="242"/>
      <c r="URB20" s="242"/>
      <c r="URC20" s="242"/>
      <c r="URD20" s="242"/>
      <c r="URE20" s="242"/>
      <c r="URF20" s="242"/>
      <c r="URG20" s="242"/>
      <c r="URH20" s="242"/>
      <c r="URI20" s="242"/>
      <c r="URJ20" s="242"/>
      <c r="URK20" s="242"/>
      <c r="URL20" s="242"/>
      <c r="URM20" s="242"/>
      <c r="URN20" s="242"/>
      <c r="URO20" s="242"/>
      <c r="URP20" s="242"/>
      <c r="URQ20" s="242"/>
      <c r="URR20" s="242"/>
      <c r="URS20" s="242"/>
      <c r="URT20" s="242"/>
      <c r="URU20" s="242"/>
      <c r="URV20" s="242"/>
      <c r="URW20" s="242"/>
      <c r="URX20" s="242"/>
      <c r="URY20" s="242"/>
      <c r="URZ20" s="242"/>
      <c r="USA20" s="242"/>
      <c r="USB20" s="242"/>
      <c r="USC20" s="242"/>
      <c r="USD20" s="242"/>
      <c r="USE20" s="242"/>
      <c r="USF20" s="242"/>
      <c r="USG20" s="242"/>
      <c r="USH20" s="242"/>
      <c r="USI20" s="242"/>
      <c r="USJ20" s="242"/>
      <c r="USK20" s="242"/>
      <c r="USL20" s="242"/>
      <c r="USM20" s="242"/>
      <c r="USN20" s="242"/>
      <c r="USO20" s="242"/>
      <c r="USP20" s="242"/>
      <c r="USQ20" s="242"/>
      <c r="USR20" s="242"/>
      <c r="USS20" s="242"/>
      <c r="UST20" s="242"/>
      <c r="USU20" s="242"/>
      <c r="USV20" s="242"/>
      <c r="USW20" s="242"/>
      <c r="USX20" s="242"/>
      <c r="USY20" s="242"/>
      <c r="USZ20" s="242"/>
      <c r="UTA20" s="242"/>
      <c r="UTB20" s="242"/>
      <c r="UTC20" s="242"/>
      <c r="UTD20" s="242"/>
      <c r="UTE20" s="242"/>
      <c r="UTF20" s="242"/>
      <c r="UTG20" s="242"/>
      <c r="UTH20" s="242"/>
      <c r="UTI20" s="242"/>
      <c r="UTJ20" s="242"/>
      <c r="UTK20" s="242"/>
      <c r="UTL20" s="242"/>
      <c r="UTM20" s="242"/>
      <c r="UTN20" s="242"/>
      <c r="UTO20" s="242"/>
      <c r="UTP20" s="242"/>
      <c r="UTQ20" s="242"/>
      <c r="UTR20" s="242"/>
      <c r="UTS20" s="242"/>
      <c r="UTT20" s="242"/>
      <c r="UTU20" s="242"/>
      <c r="UTV20" s="242"/>
      <c r="UTW20" s="242"/>
      <c r="UTX20" s="242"/>
      <c r="UTY20" s="242"/>
      <c r="UTZ20" s="242"/>
      <c r="UUA20" s="242"/>
      <c r="UUB20" s="242"/>
      <c r="UUC20" s="242"/>
      <c r="UUD20" s="242"/>
      <c r="UUE20" s="242"/>
      <c r="UUF20" s="242"/>
      <c r="UUG20" s="242"/>
      <c r="UUH20" s="242"/>
      <c r="UUI20" s="242"/>
      <c r="UUJ20" s="242"/>
      <c r="UUK20" s="242"/>
      <c r="UUL20" s="242"/>
      <c r="UUM20" s="242"/>
      <c r="UUN20" s="242"/>
      <c r="UUO20" s="242"/>
      <c r="UUP20" s="242"/>
      <c r="UUQ20" s="242"/>
      <c r="UUR20" s="242"/>
      <c r="UUS20" s="242"/>
      <c r="UUT20" s="242"/>
      <c r="UUU20" s="242"/>
      <c r="UUV20" s="242"/>
      <c r="UUW20" s="242"/>
      <c r="UUX20" s="242"/>
      <c r="UUY20" s="242"/>
      <c r="UUZ20" s="242"/>
      <c r="UVA20" s="242"/>
      <c r="UVB20" s="242"/>
      <c r="UVC20" s="242"/>
      <c r="UVD20" s="242"/>
      <c r="UVE20" s="242"/>
      <c r="UVF20" s="242"/>
      <c r="UVG20" s="242"/>
      <c r="UVH20" s="242"/>
      <c r="UVI20" s="242"/>
      <c r="UVJ20" s="242"/>
      <c r="UVK20" s="242"/>
      <c r="UVL20" s="242"/>
      <c r="UVM20" s="242"/>
      <c r="UVN20" s="242"/>
      <c r="UVO20" s="242"/>
      <c r="UVP20" s="242"/>
      <c r="UVQ20" s="242"/>
      <c r="UVR20" s="242"/>
      <c r="UVS20" s="242"/>
      <c r="UVT20" s="242"/>
      <c r="UVU20" s="242"/>
      <c r="UVV20" s="242"/>
      <c r="UVW20" s="242"/>
      <c r="UVX20" s="242"/>
      <c r="UVY20" s="242"/>
      <c r="UVZ20" s="242"/>
      <c r="UWA20" s="242"/>
      <c r="UWB20" s="242"/>
      <c r="UWC20" s="242"/>
      <c r="UWD20" s="242"/>
      <c r="UWE20" s="242"/>
      <c r="UWF20" s="242"/>
      <c r="UWG20" s="242"/>
      <c r="UWH20" s="242"/>
      <c r="UWI20" s="242"/>
      <c r="UWJ20" s="242"/>
      <c r="UWK20" s="242"/>
      <c r="UWL20" s="242"/>
      <c r="UWM20" s="242"/>
      <c r="UWN20" s="242"/>
      <c r="UWO20" s="242"/>
      <c r="UWP20" s="242"/>
      <c r="UWQ20" s="242"/>
      <c r="UWR20" s="242"/>
      <c r="UWS20" s="242"/>
      <c r="UWT20" s="242"/>
      <c r="UWU20" s="242"/>
      <c r="UWV20" s="242"/>
      <c r="UWW20" s="242"/>
      <c r="UWX20" s="242"/>
      <c r="UWY20" s="242"/>
      <c r="UWZ20" s="242"/>
      <c r="UXA20" s="242"/>
      <c r="UXB20" s="242"/>
      <c r="UXC20" s="242"/>
      <c r="UXD20" s="242"/>
      <c r="UXE20" s="242"/>
      <c r="UXF20" s="242"/>
      <c r="UXG20" s="242"/>
      <c r="UXH20" s="242"/>
      <c r="UXI20" s="242"/>
      <c r="UXJ20" s="242"/>
      <c r="UXK20" s="242"/>
      <c r="UXL20" s="242"/>
      <c r="UXM20" s="242"/>
      <c r="UXN20" s="242"/>
      <c r="UXO20" s="242"/>
      <c r="UXP20" s="242"/>
      <c r="UXQ20" s="242"/>
      <c r="UXR20" s="242"/>
      <c r="UXS20" s="242"/>
      <c r="UXT20" s="242"/>
      <c r="UXU20" s="242"/>
      <c r="UXV20" s="242"/>
      <c r="UXW20" s="242"/>
      <c r="UXX20" s="242"/>
      <c r="UXY20" s="242"/>
      <c r="UXZ20" s="242"/>
      <c r="UYA20" s="242"/>
      <c r="UYB20" s="242"/>
      <c r="UYC20" s="242"/>
      <c r="UYD20" s="242"/>
      <c r="UYE20" s="242"/>
      <c r="UYF20" s="242"/>
      <c r="UYG20" s="242"/>
      <c r="UYH20" s="242"/>
      <c r="UYI20" s="242"/>
      <c r="UYJ20" s="242"/>
      <c r="UYK20" s="242"/>
      <c r="UYL20" s="242"/>
      <c r="UYM20" s="242"/>
      <c r="UYN20" s="242"/>
      <c r="UYO20" s="242"/>
      <c r="UYP20" s="242"/>
      <c r="UYQ20" s="242"/>
      <c r="UYR20" s="242"/>
      <c r="UYS20" s="242"/>
      <c r="UYT20" s="242"/>
      <c r="UYU20" s="242"/>
      <c r="UYV20" s="242"/>
      <c r="UYW20" s="242"/>
      <c r="UYX20" s="242"/>
      <c r="UYY20" s="242"/>
      <c r="UYZ20" s="242"/>
      <c r="UZA20" s="242"/>
      <c r="UZB20" s="242"/>
      <c r="UZC20" s="242"/>
      <c r="UZD20" s="242"/>
      <c r="UZE20" s="242"/>
      <c r="UZF20" s="242"/>
      <c r="UZG20" s="242"/>
      <c r="UZH20" s="242"/>
      <c r="UZI20" s="242"/>
      <c r="UZJ20" s="242"/>
      <c r="UZK20" s="242"/>
      <c r="UZL20" s="242"/>
      <c r="UZM20" s="242"/>
      <c r="UZN20" s="242"/>
      <c r="UZO20" s="242"/>
      <c r="UZP20" s="242"/>
      <c r="UZQ20" s="242"/>
      <c r="UZR20" s="242"/>
      <c r="UZS20" s="242"/>
      <c r="UZT20" s="242"/>
      <c r="UZU20" s="242"/>
      <c r="UZV20" s="242"/>
      <c r="UZW20" s="242"/>
      <c r="UZX20" s="242"/>
      <c r="UZY20" s="242"/>
      <c r="UZZ20" s="242"/>
      <c r="VAA20" s="242"/>
      <c r="VAB20" s="242"/>
      <c r="VAC20" s="242"/>
      <c r="VAD20" s="242"/>
      <c r="VAE20" s="242"/>
      <c r="VAF20" s="242"/>
      <c r="VAG20" s="242"/>
      <c r="VAH20" s="242"/>
      <c r="VAI20" s="242"/>
      <c r="VAJ20" s="242"/>
      <c r="VAK20" s="242"/>
      <c r="VAL20" s="242"/>
      <c r="VAM20" s="242"/>
      <c r="VAN20" s="242"/>
      <c r="VAO20" s="242"/>
      <c r="VAP20" s="242"/>
      <c r="VAQ20" s="242"/>
      <c r="VAR20" s="242"/>
      <c r="VAS20" s="242"/>
      <c r="VAT20" s="242"/>
      <c r="VAU20" s="242"/>
      <c r="VAV20" s="242"/>
      <c r="VAW20" s="242"/>
      <c r="VAX20" s="242"/>
      <c r="VAY20" s="242"/>
      <c r="VAZ20" s="242"/>
      <c r="VBA20" s="242"/>
      <c r="VBB20" s="242"/>
      <c r="VBC20" s="242"/>
      <c r="VBD20" s="242"/>
      <c r="VBE20" s="242"/>
      <c r="VBF20" s="242"/>
      <c r="VBG20" s="242"/>
      <c r="VBH20" s="242"/>
      <c r="VBI20" s="242"/>
      <c r="VBJ20" s="242"/>
      <c r="VBK20" s="242"/>
      <c r="VBL20" s="242"/>
      <c r="VBM20" s="242"/>
      <c r="VBN20" s="242"/>
      <c r="VBO20" s="242"/>
      <c r="VBP20" s="242"/>
      <c r="VBQ20" s="242"/>
      <c r="VBR20" s="242"/>
      <c r="VBS20" s="242"/>
      <c r="VBT20" s="242"/>
      <c r="VBU20" s="242"/>
      <c r="VBV20" s="242"/>
      <c r="VBW20" s="242"/>
      <c r="VBX20" s="242"/>
      <c r="VBY20" s="242"/>
      <c r="VBZ20" s="242"/>
      <c r="VCA20" s="242"/>
      <c r="VCB20" s="242"/>
      <c r="VCC20" s="242"/>
      <c r="VCD20" s="242"/>
      <c r="VCE20" s="242"/>
      <c r="VCF20" s="242"/>
      <c r="VCG20" s="242"/>
      <c r="VCH20" s="242"/>
      <c r="VCI20" s="242"/>
      <c r="VCJ20" s="242"/>
      <c r="VCK20" s="242"/>
      <c r="VCL20" s="242"/>
      <c r="VCM20" s="242"/>
      <c r="VCN20" s="242"/>
      <c r="VCO20" s="242"/>
      <c r="VCP20" s="242"/>
      <c r="VCQ20" s="242"/>
      <c r="VCR20" s="242"/>
      <c r="VCS20" s="242"/>
      <c r="VCT20" s="242"/>
      <c r="VCU20" s="242"/>
      <c r="VCV20" s="242"/>
      <c r="VCW20" s="242"/>
      <c r="VCX20" s="242"/>
      <c r="VCY20" s="242"/>
      <c r="VCZ20" s="242"/>
      <c r="VDA20" s="242"/>
      <c r="VDB20" s="242"/>
      <c r="VDC20" s="242"/>
      <c r="VDD20" s="242"/>
      <c r="VDE20" s="242"/>
      <c r="VDF20" s="242"/>
      <c r="VDG20" s="242"/>
      <c r="VDH20" s="242"/>
      <c r="VDI20" s="242"/>
      <c r="VDJ20" s="242"/>
      <c r="VDK20" s="242"/>
      <c r="VDL20" s="242"/>
      <c r="VDM20" s="242"/>
      <c r="VDN20" s="242"/>
      <c r="VDO20" s="242"/>
      <c r="VDP20" s="242"/>
      <c r="VDQ20" s="242"/>
      <c r="VDR20" s="242"/>
      <c r="VDS20" s="242"/>
      <c r="VDT20" s="242"/>
      <c r="VDU20" s="242"/>
      <c r="VDV20" s="242"/>
      <c r="VDW20" s="242"/>
      <c r="VDX20" s="242"/>
      <c r="VDY20" s="242"/>
      <c r="VDZ20" s="242"/>
      <c r="VEA20" s="242"/>
      <c r="VEB20" s="242"/>
      <c r="VEC20" s="242"/>
      <c r="VED20" s="242"/>
      <c r="VEE20" s="242"/>
      <c r="VEF20" s="242"/>
      <c r="VEG20" s="242"/>
      <c r="VEH20" s="242"/>
      <c r="VEI20" s="242"/>
      <c r="VEJ20" s="242"/>
      <c r="VEK20" s="242"/>
      <c r="VEL20" s="242"/>
      <c r="VEM20" s="242"/>
      <c r="VEN20" s="242"/>
      <c r="VEO20" s="242"/>
      <c r="VEP20" s="242"/>
      <c r="VEQ20" s="242"/>
      <c r="VER20" s="242"/>
      <c r="VES20" s="242"/>
      <c r="VET20" s="242"/>
      <c r="VEU20" s="242"/>
      <c r="VEV20" s="242"/>
      <c r="VEW20" s="242"/>
      <c r="VEX20" s="242"/>
      <c r="VEY20" s="242"/>
      <c r="VEZ20" s="242"/>
      <c r="VFA20" s="242"/>
      <c r="VFB20" s="242"/>
      <c r="VFC20" s="242"/>
      <c r="VFD20" s="242"/>
      <c r="VFE20" s="242"/>
      <c r="VFF20" s="242"/>
      <c r="VFG20" s="242"/>
      <c r="VFH20" s="242"/>
      <c r="VFI20" s="242"/>
      <c r="VFJ20" s="242"/>
      <c r="VFK20" s="242"/>
      <c r="VFL20" s="242"/>
      <c r="VFM20" s="242"/>
      <c r="VFN20" s="242"/>
      <c r="VFO20" s="242"/>
      <c r="VFP20" s="242"/>
      <c r="VFQ20" s="242"/>
      <c r="VFR20" s="242"/>
      <c r="VFS20" s="242"/>
      <c r="VFT20" s="242"/>
      <c r="VFU20" s="242"/>
      <c r="VFV20" s="242"/>
      <c r="VFW20" s="242"/>
      <c r="VFX20" s="242"/>
      <c r="VFY20" s="242"/>
      <c r="VFZ20" s="242"/>
      <c r="VGA20" s="242"/>
      <c r="VGB20" s="242"/>
      <c r="VGC20" s="242"/>
      <c r="VGD20" s="242"/>
      <c r="VGE20" s="242"/>
      <c r="VGF20" s="242"/>
      <c r="VGG20" s="242"/>
      <c r="VGH20" s="242"/>
      <c r="VGI20" s="242"/>
      <c r="VGJ20" s="242"/>
      <c r="VGK20" s="242"/>
      <c r="VGL20" s="242"/>
      <c r="VGM20" s="242"/>
      <c r="VGN20" s="242"/>
      <c r="VGO20" s="242"/>
      <c r="VGP20" s="242"/>
      <c r="VGQ20" s="242"/>
      <c r="VGR20" s="242"/>
      <c r="VGS20" s="242"/>
      <c r="VGT20" s="242"/>
      <c r="VGU20" s="242"/>
      <c r="VGV20" s="242"/>
      <c r="VGW20" s="242"/>
      <c r="VGX20" s="242"/>
      <c r="VGY20" s="242"/>
      <c r="VGZ20" s="242"/>
      <c r="VHA20" s="242"/>
      <c r="VHB20" s="242"/>
      <c r="VHC20" s="242"/>
      <c r="VHD20" s="242"/>
      <c r="VHE20" s="242"/>
      <c r="VHF20" s="242"/>
      <c r="VHG20" s="242"/>
      <c r="VHH20" s="242"/>
      <c r="VHI20" s="242"/>
      <c r="VHJ20" s="242"/>
      <c r="VHK20" s="242"/>
      <c r="VHL20" s="242"/>
      <c r="VHM20" s="242"/>
      <c r="VHN20" s="242"/>
      <c r="VHO20" s="242"/>
      <c r="VHP20" s="242"/>
      <c r="VHQ20" s="242"/>
      <c r="VHR20" s="242"/>
      <c r="VHS20" s="242"/>
      <c r="VHT20" s="242"/>
      <c r="VHU20" s="242"/>
      <c r="VHV20" s="242"/>
      <c r="VHW20" s="242"/>
      <c r="VHX20" s="242"/>
      <c r="VHY20" s="242"/>
      <c r="VHZ20" s="242"/>
      <c r="VIA20" s="242"/>
      <c r="VIB20" s="242"/>
      <c r="VIC20" s="242"/>
      <c r="VID20" s="242"/>
      <c r="VIE20" s="242"/>
      <c r="VIF20" s="242"/>
      <c r="VIG20" s="242"/>
      <c r="VIH20" s="242"/>
      <c r="VII20" s="242"/>
      <c r="VIJ20" s="242"/>
      <c r="VIK20" s="242"/>
      <c r="VIL20" s="242"/>
      <c r="VIM20" s="242"/>
      <c r="VIN20" s="242"/>
      <c r="VIO20" s="242"/>
      <c r="VIP20" s="242"/>
      <c r="VIQ20" s="242"/>
      <c r="VIR20" s="242"/>
      <c r="VIS20" s="242"/>
      <c r="VIT20" s="242"/>
      <c r="VIU20" s="242"/>
      <c r="VIV20" s="242"/>
      <c r="VIW20" s="242"/>
      <c r="VIX20" s="242"/>
      <c r="VIY20" s="242"/>
      <c r="VIZ20" s="242"/>
      <c r="VJA20" s="242"/>
      <c r="VJB20" s="242"/>
      <c r="VJC20" s="242"/>
      <c r="VJD20" s="242"/>
      <c r="VJE20" s="242"/>
      <c r="VJF20" s="242"/>
      <c r="VJG20" s="242"/>
      <c r="VJH20" s="242"/>
      <c r="VJI20" s="242"/>
      <c r="VJJ20" s="242"/>
      <c r="VJK20" s="242"/>
      <c r="VJL20" s="242"/>
      <c r="VJM20" s="242"/>
      <c r="VJN20" s="242"/>
      <c r="VJO20" s="242"/>
      <c r="VJP20" s="242"/>
      <c r="VJQ20" s="242"/>
      <c r="VJR20" s="242"/>
      <c r="VJS20" s="242"/>
      <c r="VJT20" s="242"/>
      <c r="VJU20" s="242"/>
      <c r="VJV20" s="242"/>
      <c r="VJW20" s="242"/>
      <c r="VJX20" s="242"/>
      <c r="VJY20" s="242"/>
      <c r="VJZ20" s="242"/>
      <c r="VKA20" s="242"/>
      <c r="VKB20" s="242"/>
      <c r="VKC20" s="242"/>
      <c r="VKD20" s="242"/>
      <c r="VKE20" s="242"/>
      <c r="VKF20" s="242"/>
      <c r="VKG20" s="242"/>
      <c r="VKH20" s="242"/>
      <c r="VKI20" s="242"/>
      <c r="VKJ20" s="242"/>
      <c r="VKK20" s="242"/>
      <c r="VKL20" s="242"/>
      <c r="VKM20" s="242"/>
      <c r="VKN20" s="242"/>
      <c r="VKO20" s="242"/>
      <c r="VKP20" s="242"/>
      <c r="VKQ20" s="242"/>
      <c r="VKR20" s="242"/>
      <c r="VKS20" s="242"/>
      <c r="VKT20" s="242"/>
      <c r="VKU20" s="242"/>
      <c r="VKV20" s="242"/>
      <c r="VKW20" s="242"/>
      <c r="VKX20" s="242"/>
      <c r="VKY20" s="242"/>
      <c r="VKZ20" s="242"/>
      <c r="VLA20" s="242"/>
      <c r="VLB20" s="242"/>
      <c r="VLC20" s="242"/>
      <c r="VLD20" s="242"/>
      <c r="VLE20" s="242"/>
      <c r="VLF20" s="242"/>
      <c r="VLG20" s="242"/>
      <c r="VLH20" s="242"/>
      <c r="VLI20" s="242"/>
      <c r="VLJ20" s="242"/>
      <c r="VLK20" s="242"/>
      <c r="VLL20" s="242"/>
      <c r="VLM20" s="242"/>
      <c r="VLN20" s="242"/>
      <c r="VLO20" s="242"/>
      <c r="VLP20" s="242"/>
      <c r="VLQ20" s="242"/>
      <c r="VLR20" s="242"/>
      <c r="VLS20" s="242"/>
      <c r="VLT20" s="242"/>
      <c r="VLU20" s="242"/>
      <c r="VLV20" s="242"/>
      <c r="VLW20" s="242"/>
      <c r="VLX20" s="242"/>
      <c r="VLY20" s="242"/>
      <c r="VLZ20" s="242"/>
      <c r="VMA20" s="242"/>
      <c r="VMB20" s="242"/>
      <c r="VMC20" s="242"/>
      <c r="VMD20" s="242"/>
      <c r="VME20" s="242"/>
      <c r="VMF20" s="242"/>
      <c r="VMG20" s="242"/>
      <c r="VMH20" s="242"/>
      <c r="VMI20" s="242"/>
      <c r="VMJ20" s="242"/>
      <c r="VMK20" s="242"/>
      <c r="VML20" s="242"/>
      <c r="VMM20" s="242"/>
      <c r="VMN20" s="242"/>
      <c r="VMO20" s="242"/>
      <c r="VMP20" s="242"/>
      <c r="VMQ20" s="242"/>
      <c r="VMR20" s="242"/>
      <c r="VMS20" s="242"/>
      <c r="VMT20" s="242"/>
      <c r="VMU20" s="242"/>
      <c r="VMV20" s="242"/>
      <c r="VMW20" s="242"/>
      <c r="VMX20" s="242"/>
      <c r="VMY20" s="242"/>
      <c r="VMZ20" s="242"/>
      <c r="VNA20" s="242"/>
      <c r="VNB20" s="242"/>
      <c r="VNC20" s="242"/>
      <c r="VND20" s="242"/>
      <c r="VNE20" s="242"/>
      <c r="VNF20" s="242"/>
      <c r="VNG20" s="242"/>
      <c r="VNH20" s="242"/>
      <c r="VNI20" s="242"/>
      <c r="VNJ20" s="242"/>
      <c r="VNK20" s="242"/>
      <c r="VNL20" s="242"/>
      <c r="VNM20" s="242"/>
      <c r="VNN20" s="242"/>
      <c r="VNO20" s="242"/>
      <c r="VNP20" s="242"/>
      <c r="VNQ20" s="242"/>
      <c r="VNR20" s="242"/>
      <c r="VNS20" s="242"/>
      <c r="VNT20" s="242"/>
      <c r="VNU20" s="242"/>
      <c r="VNV20" s="242"/>
      <c r="VNW20" s="242"/>
      <c r="VNX20" s="242"/>
      <c r="VNY20" s="242"/>
      <c r="VNZ20" s="242"/>
      <c r="VOA20" s="242"/>
      <c r="VOB20" s="242"/>
      <c r="VOC20" s="242"/>
      <c r="VOD20" s="242"/>
      <c r="VOE20" s="242"/>
      <c r="VOF20" s="242"/>
      <c r="VOG20" s="242"/>
      <c r="VOH20" s="242"/>
      <c r="VOI20" s="242"/>
      <c r="VOJ20" s="242"/>
      <c r="VOK20" s="242"/>
      <c r="VOL20" s="242"/>
      <c r="VOM20" s="242"/>
      <c r="VON20" s="242"/>
      <c r="VOO20" s="242"/>
      <c r="VOP20" s="242"/>
      <c r="VOQ20" s="242"/>
      <c r="VOR20" s="242"/>
      <c r="VOS20" s="242"/>
      <c r="VOT20" s="242"/>
      <c r="VOU20" s="242"/>
      <c r="VOV20" s="242"/>
      <c r="VOW20" s="242"/>
      <c r="VOX20" s="242"/>
      <c r="VOY20" s="242"/>
      <c r="VOZ20" s="242"/>
      <c r="VPA20" s="242"/>
      <c r="VPB20" s="242"/>
      <c r="VPC20" s="242"/>
      <c r="VPD20" s="242"/>
      <c r="VPE20" s="242"/>
      <c r="VPF20" s="242"/>
      <c r="VPG20" s="242"/>
      <c r="VPH20" s="242"/>
      <c r="VPI20" s="242"/>
      <c r="VPJ20" s="242"/>
      <c r="VPK20" s="242"/>
      <c r="VPL20" s="242"/>
      <c r="VPM20" s="242"/>
      <c r="VPN20" s="242"/>
      <c r="VPO20" s="242"/>
      <c r="VPP20" s="242"/>
      <c r="VPQ20" s="242"/>
      <c r="VPR20" s="242"/>
      <c r="VPS20" s="242"/>
      <c r="VPT20" s="242"/>
      <c r="VPU20" s="242"/>
      <c r="VPV20" s="242"/>
      <c r="VPW20" s="242"/>
      <c r="VPX20" s="242"/>
      <c r="VPY20" s="242"/>
      <c r="VPZ20" s="242"/>
      <c r="VQA20" s="242"/>
      <c r="VQB20" s="242"/>
      <c r="VQC20" s="242"/>
      <c r="VQD20" s="242"/>
      <c r="VQE20" s="242"/>
      <c r="VQF20" s="242"/>
      <c r="VQG20" s="242"/>
      <c r="VQH20" s="242"/>
      <c r="VQI20" s="242"/>
      <c r="VQJ20" s="242"/>
      <c r="VQK20" s="242"/>
      <c r="VQL20" s="242"/>
      <c r="VQM20" s="242"/>
      <c r="VQN20" s="242"/>
      <c r="VQO20" s="242"/>
      <c r="VQP20" s="242"/>
      <c r="VQQ20" s="242"/>
      <c r="VQR20" s="242"/>
      <c r="VQS20" s="242"/>
      <c r="VQT20" s="242"/>
      <c r="VQU20" s="242"/>
      <c r="VQV20" s="242"/>
      <c r="VQW20" s="242"/>
      <c r="VQX20" s="242"/>
      <c r="VQY20" s="242"/>
      <c r="VQZ20" s="242"/>
      <c r="VRA20" s="242"/>
      <c r="VRB20" s="242"/>
      <c r="VRC20" s="242"/>
      <c r="VRD20" s="242"/>
      <c r="VRE20" s="242"/>
      <c r="VRF20" s="242"/>
      <c r="VRG20" s="242"/>
      <c r="VRH20" s="242"/>
      <c r="VRI20" s="242"/>
      <c r="VRJ20" s="242"/>
      <c r="VRK20" s="242"/>
      <c r="VRL20" s="242"/>
      <c r="VRM20" s="242"/>
      <c r="VRN20" s="242"/>
      <c r="VRO20" s="242"/>
      <c r="VRP20" s="242"/>
      <c r="VRQ20" s="242"/>
      <c r="VRR20" s="242"/>
      <c r="VRS20" s="242"/>
      <c r="VRT20" s="242"/>
      <c r="VRU20" s="242"/>
      <c r="VRV20" s="242"/>
      <c r="VRW20" s="242"/>
      <c r="VRX20" s="242"/>
      <c r="VRY20" s="242"/>
      <c r="VRZ20" s="242"/>
      <c r="VSA20" s="242"/>
      <c r="VSB20" s="242"/>
      <c r="VSC20" s="242"/>
      <c r="VSD20" s="242"/>
      <c r="VSE20" s="242"/>
      <c r="VSF20" s="242"/>
      <c r="VSG20" s="242"/>
      <c r="VSH20" s="242"/>
      <c r="VSI20" s="242"/>
      <c r="VSJ20" s="242"/>
      <c r="VSK20" s="242"/>
      <c r="VSL20" s="242"/>
      <c r="VSM20" s="242"/>
      <c r="VSN20" s="242"/>
      <c r="VSO20" s="242"/>
      <c r="VSP20" s="242"/>
      <c r="VSQ20" s="242"/>
      <c r="VSR20" s="242"/>
      <c r="VSS20" s="242"/>
      <c r="VST20" s="242"/>
      <c r="VSU20" s="242"/>
      <c r="VSV20" s="242"/>
      <c r="VSW20" s="242"/>
      <c r="VSX20" s="242"/>
      <c r="VSY20" s="242"/>
      <c r="VSZ20" s="242"/>
      <c r="VTA20" s="242"/>
      <c r="VTB20" s="242"/>
      <c r="VTC20" s="242"/>
      <c r="VTD20" s="242"/>
      <c r="VTE20" s="242"/>
      <c r="VTF20" s="242"/>
      <c r="VTG20" s="242"/>
      <c r="VTH20" s="242"/>
      <c r="VTI20" s="242"/>
      <c r="VTJ20" s="242"/>
      <c r="VTK20" s="242"/>
      <c r="VTL20" s="242"/>
      <c r="VTM20" s="242"/>
      <c r="VTN20" s="242"/>
      <c r="VTO20" s="242"/>
      <c r="VTP20" s="242"/>
      <c r="VTQ20" s="242"/>
      <c r="VTR20" s="242"/>
      <c r="VTS20" s="242"/>
      <c r="VTT20" s="242"/>
      <c r="VTU20" s="242"/>
      <c r="VTV20" s="242"/>
      <c r="VTW20" s="242"/>
      <c r="VTX20" s="242"/>
      <c r="VTY20" s="242"/>
      <c r="VTZ20" s="242"/>
      <c r="VUA20" s="242"/>
      <c r="VUB20" s="242"/>
      <c r="VUC20" s="242"/>
      <c r="VUD20" s="242"/>
      <c r="VUE20" s="242"/>
      <c r="VUF20" s="242"/>
      <c r="VUG20" s="242"/>
      <c r="VUH20" s="242"/>
      <c r="VUI20" s="242"/>
      <c r="VUJ20" s="242"/>
      <c r="VUK20" s="242"/>
      <c r="VUL20" s="242"/>
      <c r="VUM20" s="242"/>
      <c r="VUN20" s="242"/>
      <c r="VUO20" s="242"/>
      <c r="VUP20" s="242"/>
      <c r="VUQ20" s="242"/>
      <c r="VUR20" s="242"/>
      <c r="VUS20" s="242"/>
      <c r="VUT20" s="242"/>
      <c r="VUU20" s="242"/>
      <c r="VUV20" s="242"/>
      <c r="VUW20" s="242"/>
      <c r="VUX20" s="242"/>
      <c r="VUY20" s="242"/>
      <c r="VUZ20" s="242"/>
      <c r="VVA20" s="242"/>
      <c r="VVB20" s="242"/>
      <c r="VVC20" s="242"/>
      <c r="VVD20" s="242"/>
      <c r="VVE20" s="242"/>
      <c r="VVF20" s="242"/>
      <c r="VVG20" s="242"/>
      <c r="VVH20" s="242"/>
      <c r="VVI20" s="242"/>
      <c r="VVJ20" s="242"/>
      <c r="VVK20" s="242"/>
      <c r="VVL20" s="242"/>
      <c r="VVM20" s="242"/>
      <c r="VVN20" s="242"/>
      <c r="VVO20" s="242"/>
      <c r="VVP20" s="242"/>
      <c r="VVQ20" s="242"/>
      <c r="VVR20" s="242"/>
      <c r="VVS20" s="242"/>
      <c r="VVT20" s="242"/>
      <c r="VVU20" s="242"/>
      <c r="VVV20" s="242"/>
      <c r="VVW20" s="242"/>
      <c r="VVX20" s="242"/>
      <c r="VVY20" s="242"/>
      <c r="VVZ20" s="242"/>
      <c r="VWA20" s="242"/>
      <c r="VWB20" s="242"/>
      <c r="VWC20" s="242"/>
      <c r="VWD20" s="242"/>
      <c r="VWE20" s="242"/>
      <c r="VWF20" s="242"/>
      <c r="VWG20" s="242"/>
      <c r="VWH20" s="242"/>
      <c r="VWI20" s="242"/>
      <c r="VWJ20" s="242"/>
      <c r="VWK20" s="242"/>
      <c r="VWL20" s="242"/>
      <c r="VWM20" s="242"/>
      <c r="VWN20" s="242"/>
      <c r="VWO20" s="242"/>
      <c r="VWP20" s="242"/>
      <c r="VWQ20" s="242"/>
      <c r="VWR20" s="242"/>
      <c r="VWS20" s="242"/>
      <c r="VWT20" s="242"/>
      <c r="VWU20" s="242"/>
      <c r="VWV20" s="242"/>
      <c r="VWW20" s="242"/>
      <c r="VWX20" s="242"/>
      <c r="VWY20" s="242"/>
      <c r="VWZ20" s="242"/>
      <c r="VXA20" s="242"/>
      <c r="VXB20" s="242"/>
      <c r="VXC20" s="242"/>
      <c r="VXD20" s="242"/>
      <c r="VXE20" s="242"/>
      <c r="VXF20" s="242"/>
      <c r="VXG20" s="242"/>
      <c r="VXH20" s="242"/>
      <c r="VXI20" s="242"/>
      <c r="VXJ20" s="242"/>
      <c r="VXK20" s="242"/>
      <c r="VXL20" s="242"/>
      <c r="VXM20" s="242"/>
      <c r="VXN20" s="242"/>
      <c r="VXO20" s="242"/>
      <c r="VXP20" s="242"/>
      <c r="VXQ20" s="242"/>
      <c r="VXR20" s="242"/>
      <c r="VXS20" s="242"/>
      <c r="VXT20" s="242"/>
      <c r="VXU20" s="242"/>
      <c r="VXV20" s="242"/>
      <c r="VXW20" s="242"/>
      <c r="VXX20" s="242"/>
      <c r="VXY20" s="242"/>
      <c r="VXZ20" s="242"/>
      <c r="VYA20" s="242"/>
      <c r="VYB20" s="242"/>
      <c r="VYC20" s="242"/>
      <c r="VYD20" s="242"/>
      <c r="VYE20" s="242"/>
      <c r="VYF20" s="242"/>
      <c r="VYG20" s="242"/>
      <c r="VYH20" s="242"/>
      <c r="VYI20" s="242"/>
      <c r="VYJ20" s="242"/>
      <c r="VYK20" s="242"/>
      <c r="VYL20" s="242"/>
      <c r="VYM20" s="242"/>
      <c r="VYN20" s="242"/>
      <c r="VYO20" s="242"/>
      <c r="VYP20" s="242"/>
      <c r="VYQ20" s="242"/>
      <c r="VYR20" s="242"/>
      <c r="VYS20" s="242"/>
      <c r="VYT20" s="242"/>
      <c r="VYU20" s="242"/>
      <c r="VYV20" s="242"/>
      <c r="VYW20" s="242"/>
      <c r="VYX20" s="242"/>
      <c r="VYY20" s="242"/>
      <c r="VYZ20" s="242"/>
      <c r="VZA20" s="242"/>
      <c r="VZB20" s="242"/>
      <c r="VZC20" s="242"/>
      <c r="VZD20" s="242"/>
      <c r="VZE20" s="242"/>
      <c r="VZF20" s="242"/>
      <c r="VZG20" s="242"/>
      <c r="VZH20" s="242"/>
      <c r="VZI20" s="242"/>
      <c r="VZJ20" s="242"/>
      <c r="VZK20" s="242"/>
      <c r="VZL20" s="242"/>
      <c r="VZM20" s="242"/>
      <c r="VZN20" s="242"/>
      <c r="VZO20" s="242"/>
      <c r="VZP20" s="242"/>
      <c r="VZQ20" s="242"/>
      <c r="VZR20" s="242"/>
      <c r="VZS20" s="242"/>
      <c r="VZT20" s="242"/>
      <c r="VZU20" s="242"/>
      <c r="VZV20" s="242"/>
      <c r="VZW20" s="242"/>
      <c r="VZX20" s="242"/>
      <c r="VZY20" s="242"/>
      <c r="VZZ20" s="242"/>
      <c r="WAA20" s="242"/>
      <c r="WAB20" s="242"/>
      <c r="WAC20" s="242"/>
      <c r="WAD20" s="242"/>
      <c r="WAE20" s="242"/>
      <c r="WAF20" s="242"/>
      <c r="WAG20" s="242"/>
      <c r="WAH20" s="242"/>
      <c r="WAI20" s="242"/>
      <c r="WAJ20" s="242"/>
      <c r="WAK20" s="242"/>
      <c r="WAL20" s="242"/>
      <c r="WAM20" s="242"/>
      <c r="WAN20" s="242"/>
      <c r="WAO20" s="242"/>
      <c r="WAP20" s="242"/>
      <c r="WAQ20" s="242"/>
      <c r="WAR20" s="242"/>
      <c r="WAS20" s="242"/>
      <c r="WAT20" s="242"/>
      <c r="WAU20" s="242"/>
      <c r="WAV20" s="242"/>
      <c r="WAW20" s="242"/>
      <c r="WAX20" s="242"/>
      <c r="WAY20" s="242"/>
      <c r="WAZ20" s="242"/>
      <c r="WBA20" s="242"/>
      <c r="WBB20" s="242"/>
      <c r="WBC20" s="242"/>
      <c r="WBD20" s="242"/>
      <c r="WBE20" s="242"/>
      <c r="WBF20" s="242"/>
      <c r="WBG20" s="242"/>
      <c r="WBH20" s="242"/>
      <c r="WBI20" s="242"/>
      <c r="WBJ20" s="242"/>
      <c r="WBK20" s="242"/>
      <c r="WBL20" s="242"/>
      <c r="WBM20" s="242"/>
      <c r="WBN20" s="242"/>
      <c r="WBO20" s="242"/>
      <c r="WBP20" s="242"/>
      <c r="WBQ20" s="242"/>
      <c r="WBR20" s="242"/>
      <c r="WBS20" s="242"/>
      <c r="WBT20" s="242"/>
      <c r="WBU20" s="242"/>
      <c r="WBV20" s="242"/>
      <c r="WBW20" s="242"/>
      <c r="WBX20" s="242"/>
      <c r="WBY20" s="242"/>
      <c r="WBZ20" s="242"/>
      <c r="WCA20" s="242"/>
      <c r="WCB20" s="242"/>
      <c r="WCC20" s="242"/>
      <c r="WCD20" s="242"/>
      <c r="WCE20" s="242"/>
      <c r="WCF20" s="242"/>
      <c r="WCG20" s="242"/>
      <c r="WCH20" s="242"/>
      <c r="WCI20" s="242"/>
      <c r="WCJ20" s="242"/>
      <c r="WCK20" s="242"/>
      <c r="WCL20" s="242"/>
      <c r="WCM20" s="242"/>
      <c r="WCN20" s="242"/>
      <c r="WCO20" s="242"/>
      <c r="WCP20" s="242"/>
      <c r="WCQ20" s="242"/>
      <c r="WCR20" s="242"/>
      <c r="WCS20" s="242"/>
      <c r="WCT20" s="242"/>
      <c r="WCU20" s="242"/>
      <c r="WCV20" s="242"/>
      <c r="WCW20" s="242"/>
      <c r="WCX20" s="242"/>
      <c r="WCY20" s="242"/>
      <c r="WCZ20" s="242"/>
      <c r="WDA20" s="242"/>
      <c r="WDB20" s="242"/>
      <c r="WDC20" s="242"/>
      <c r="WDD20" s="242"/>
      <c r="WDE20" s="242"/>
      <c r="WDF20" s="242"/>
      <c r="WDG20" s="242"/>
      <c r="WDH20" s="242"/>
      <c r="WDI20" s="242"/>
      <c r="WDJ20" s="242"/>
      <c r="WDK20" s="242"/>
      <c r="WDL20" s="242"/>
      <c r="WDM20" s="242"/>
      <c r="WDN20" s="242"/>
      <c r="WDO20" s="242"/>
      <c r="WDP20" s="242"/>
      <c r="WDQ20" s="242"/>
      <c r="WDR20" s="242"/>
      <c r="WDS20" s="242"/>
      <c r="WDT20" s="242"/>
      <c r="WDU20" s="242"/>
      <c r="WDV20" s="242"/>
      <c r="WDW20" s="242"/>
      <c r="WDX20" s="242"/>
      <c r="WDY20" s="242"/>
      <c r="WDZ20" s="242"/>
      <c r="WEA20" s="242"/>
      <c r="WEB20" s="242"/>
      <c r="WEC20" s="242"/>
      <c r="WED20" s="242"/>
      <c r="WEE20" s="242"/>
      <c r="WEF20" s="242"/>
      <c r="WEG20" s="242"/>
      <c r="WEH20" s="242"/>
      <c r="WEI20" s="242"/>
      <c r="WEJ20" s="242"/>
      <c r="WEK20" s="242"/>
      <c r="WEL20" s="242"/>
      <c r="WEM20" s="242"/>
      <c r="WEN20" s="242"/>
      <c r="WEO20" s="242"/>
      <c r="WEP20" s="242"/>
      <c r="WEQ20" s="242"/>
      <c r="WER20" s="242"/>
      <c r="WES20" s="242"/>
      <c r="WET20" s="242"/>
      <c r="WEU20" s="242"/>
      <c r="WEV20" s="242"/>
      <c r="WEW20" s="242"/>
      <c r="WEX20" s="242"/>
      <c r="WEY20" s="242"/>
      <c r="WEZ20" s="242"/>
      <c r="WFA20" s="242"/>
      <c r="WFB20" s="242"/>
      <c r="WFC20" s="242"/>
      <c r="WFD20" s="242"/>
      <c r="WFE20" s="242"/>
      <c r="WFF20" s="242"/>
      <c r="WFG20" s="242"/>
      <c r="WFH20" s="242"/>
      <c r="WFI20" s="242"/>
      <c r="WFJ20" s="242"/>
      <c r="WFK20" s="242"/>
      <c r="WFL20" s="242"/>
      <c r="WFM20" s="242"/>
      <c r="WFN20" s="242"/>
      <c r="WFO20" s="242"/>
      <c r="WFP20" s="242"/>
      <c r="WFQ20" s="242"/>
      <c r="WFR20" s="242"/>
      <c r="WFS20" s="242"/>
      <c r="WFT20" s="242"/>
      <c r="WFU20" s="242"/>
      <c r="WFV20" s="242"/>
      <c r="WFW20" s="242"/>
      <c r="WFX20" s="242"/>
      <c r="WFY20" s="242"/>
      <c r="WFZ20" s="242"/>
      <c r="WGA20" s="242"/>
      <c r="WGB20" s="242"/>
      <c r="WGC20" s="242"/>
      <c r="WGD20" s="242"/>
      <c r="WGE20" s="242"/>
      <c r="WGF20" s="242"/>
      <c r="WGG20" s="242"/>
      <c r="WGH20" s="242"/>
      <c r="WGI20" s="242"/>
      <c r="WGJ20" s="242"/>
      <c r="WGK20" s="242"/>
      <c r="WGL20" s="242"/>
      <c r="WGM20" s="242"/>
      <c r="WGN20" s="242"/>
      <c r="WGO20" s="242"/>
      <c r="WGP20" s="242"/>
      <c r="WGQ20" s="242"/>
      <c r="WGR20" s="242"/>
      <c r="WGS20" s="242"/>
      <c r="WGT20" s="242"/>
      <c r="WGU20" s="242"/>
      <c r="WGV20" s="242"/>
      <c r="WGW20" s="242"/>
      <c r="WGX20" s="242"/>
      <c r="WGY20" s="242"/>
      <c r="WGZ20" s="242"/>
      <c r="WHA20" s="242"/>
      <c r="WHB20" s="242"/>
      <c r="WHC20" s="242"/>
      <c r="WHD20" s="242"/>
      <c r="WHE20" s="242"/>
      <c r="WHF20" s="242"/>
      <c r="WHG20" s="242"/>
      <c r="WHH20" s="242"/>
      <c r="WHI20" s="242"/>
      <c r="WHJ20" s="242"/>
      <c r="WHK20" s="242"/>
      <c r="WHL20" s="242"/>
      <c r="WHM20" s="242"/>
      <c r="WHN20" s="242"/>
      <c r="WHO20" s="242"/>
      <c r="WHP20" s="242"/>
      <c r="WHQ20" s="242"/>
      <c r="WHR20" s="242"/>
      <c r="WHS20" s="242"/>
      <c r="WHT20" s="242"/>
      <c r="WHU20" s="242"/>
      <c r="WHV20" s="242"/>
      <c r="WHW20" s="242"/>
      <c r="WHX20" s="242"/>
      <c r="WHY20" s="242"/>
      <c r="WHZ20" s="242"/>
      <c r="WIA20" s="242"/>
      <c r="WIB20" s="242"/>
      <c r="WIC20" s="242"/>
      <c r="WID20" s="242"/>
      <c r="WIE20" s="242"/>
      <c r="WIF20" s="242"/>
      <c r="WIG20" s="242"/>
      <c r="WIH20" s="242"/>
      <c r="WII20" s="242"/>
      <c r="WIJ20" s="242"/>
      <c r="WIK20" s="242"/>
      <c r="WIL20" s="242"/>
      <c r="WIM20" s="242"/>
      <c r="WIN20" s="242"/>
      <c r="WIO20" s="242"/>
      <c r="WIP20" s="242"/>
      <c r="WIQ20" s="242"/>
      <c r="WIR20" s="242"/>
      <c r="WIS20" s="242"/>
      <c r="WIT20" s="242"/>
      <c r="WIU20" s="242"/>
      <c r="WIV20" s="242"/>
      <c r="WIW20" s="242"/>
      <c r="WIX20" s="242"/>
      <c r="WIY20" s="242"/>
      <c r="WIZ20" s="242"/>
      <c r="WJA20" s="242"/>
      <c r="WJB20" s="242"/>
      <c r="WJC20" s="242"/>
      <c r="WJD20" s="242"/>
      <c r="WJE20" s="242"/>
      <c r="WJF20" s="242"/>
      <c r="WJG20" s="242"/>
      <c r="WJH20" s="242"/>
      <c r="WJI20" s="242"/>
      <c r="WJJ20" s="242"/>
      <c r="WJK20" s="242"/>
      <c r="WJL20" s="242"/>
      <c r="WJM20" s="242"/>
      <c r="WJN20" s="242"/>
      <c r="WJO20" s="242"/>
      <c r="WJP20" s="242"/>
      <c r="WJQ20" s="242"/>
      <c r="WJR20" s="242"/>
      <c r="WJS20" s="242"/>
      <c r="WJT20" s="242"/>
      <c r="WJU20" s="242"/>
      <c r="WJV20" s="242"/>
      <c r="WJW20" s="242"/>
      <c r="WJX20" s="242"/>
      <c r="WJY20" s="242"/>
      <c r="WJZ20" s="242"/>
      <c r="WKA20" s="242"/>
      <c r="WKB20" s="242"/>
      <c r="WKC20" s="242"/>
      <c r="WKD20" s="242"/>
      <c r="WKE20" s="242"/>
      <c r="WKF20" s="242"/>
      <c r="WKG20" s="242"/>
      <c r="WKH20" s="242"/>
      <c r="WKI20" s="242"/>
      <c r="WKJ20" s="242"/>
      <c r="WKK20" s="242"/>
      <c r="WKL20" s="242"/>
      <c r="WKM20" s="242"/>
      <c r="WKN20" s="242"/>
      <c r="WKO20" s="242"/>
      <c r="WKP20" s="242"/>
      <c r="WKQ20" s="242"/>
      <c r="WKR20" s="242"/>
      <c r="WKS20" s="242"/>
      <c r="WKT20" s="242"/>
      <c r="WKU20" s="242"/>
      <c r="WKV20" s="242"/>
      <c r="WKW20" s="242"/>
      <c r="WKX20" s="242"/>
      <c r="WKY20" s="242"/>
      <c r="WKZ20" s="242"/>
      <c r="WLA20" s="242"/>
      <c r="WLB20" s="242"/>
      <c r="WLC20" s="242"/>
      <c r="WLD20" s="242"/>
      <c r="WLE20" s="242"/>
      <c r="WLF20" s="242"/>
      <c r="WLG20" s="242"/>
      <c r="WLH20" s="242"/>
      <c r="WLI20" s="242"/>
      <c r="WLJ20" s="242"/>
      <c r="WLK20" s="242"/>
      <c r="WLL20" s="242"/>
      <c r="WLM20" s="242"/>
      <c r="WLN20" s="242"/>
      <c r="WLO20" s="242"/>
      <c r="WLP20" s="242"/>
      <c r="WLQ20" s="242"/>
      <c r="WLR20" s="242"/>
      <c r="WLS20" s="242"/>
      <c r="WLT20" s="242"/>
      <c r="WLU20" s="242"/>
      <c r="WLV20" s="242"/>
      <c r="WLW20" s="242"/>
      <c r="WLX20" s="242"/>
      <c r="WLY20" s="242"/>
      <c r="WLZ20" s="242"/>
      <c r="WMA20" s="242"/>
      <c r="WMB20" s="242"/>
      <c r="WMC20" s="242"/>
      <c r="WMD20" s="242"/>
      <c r="WME20" s="242"/>
      <c r="WMF20" s="242"/>
      <c r="WMG20" s="242"/>
      <c r="WMH20" s="242"/>
      <c r="WMI20" s="242"/>
      <c r="WMJ20" s="242"/>
      <c r="WMK20" s="242"/>
      <c r="WML20" s="242"/>
      <c r="WMM20" s="242"/>
      <c r="WMN20" s="242"/>
      <c r="WMO20" s="242"/>
      <c r="WMP20" s="242"/>
      <c r="WMQ20" s="242"/>
      <c r="WMR20" s="242"/>
      <c r="WMS20" s="242"/>
      <c r="WMT20" s="242"/>
      <c r="WMU20" s="242"/>
      <c r="WMV20" s="242"/>
      <c r="WMW20" s="242"/>
      <c r="WMX20" s="242"/>
      <c r="WMY20" s="242"/>
      <c r="WMZ20" s="242"/>
      <c r="WNA20" s="242"/>
      <c r="WNB20" s="242"/>
      <c r="WNC20" s="242"/>
      <c r="WND20" s="242"/>
      <c r="WNE20" s="242"/>
      <c r="WNF20" s="242"/>
      <c r="WNG20" s="242"/>
      <c r="WNH20" s="242"/>
      <c r="WNI20" s="242"/>
      <c r="WNJ20" s="242"/>
      <c r="WNK20" s="242"/>
      <c r="WNL20" s="242"/>
      <c r="WNM20" s="242"/>
      <c r="WNN20" s="242"/>
      <c r="WNO20" s="242"/>
      <c r="WNP20" s="242"/>
      <c r="WNQ20" s="242"/>
      <c r="WNR20" s="242"/>
      <c r="WNS20" s="242"/>
      <c r="WNT20" s="242"/>
      <c r="WNU20" s="242"/>
      <c r="WNV20" s="242"/>
      <c r="WNW20" s="242"/>
      <c r="WNX20" s="242"/>
      <c r="WNY20" s="242"/>
      <c r="WNZ20" s="242"/>
      <c r="WOA20" s="242"/>
      <c r="WOB20" s="242"/>
      <c r="WOC20" s="242"/>
      <c r="WOD20" s="242"/>
      <c r="WOE20" s="242"/>
      <c r="WOF20" s="242"/>
      <c r="WOG20" s="242"/>
      <c r="WOH20" s="242"/>
      <c r="WOI20" s="242"/>
      <c r="WOJ20" s="242"/>
      <c r="WOK20" s="242"/>
      <c r="WOL20" s="242"/>
      <c r="WOM20" s="242"/>
      <c r="WON20" s="242"/>
      <c r="WOO20" s="242"/>
      <c r="WOP20" s="242"/>
      <c r="WOQ20" s="242"/>
      <c r="WOR20" s="242"/>
      <c r="WOS20" s="242"/>
      <c r="WOT20" s="242"/>
      <c r="WOU20" s="242"/>
      <c r="WOV20" s="242"/>
      <c r="WOW20" s="242"/>
      <c r="WOX20" s="242"/>
      <c r="WOY20" s="242"/>
      <c r="WOZ20" s="242"/>
      <c r="WPA20" s="242"/>
      <c r="WPB20" s="242"/>
      <c r="WPC20" s="242"/>
      <c r="WPD20" s="242"/>
      <c r="WPE20" s="242"/>
      <c r="WPF20" s="242"/>
      <c r="WPG20" s="242"/>
      <c r="WPH20" s="242"/>
      <c r="WPI20" s="242"/>
      <c r="WPJ20" s="242"/>
      <c r="WPK20" s="242"/>
      <c r="WPL20" s="242"/>
      <c r="WPM20" s="242"/>
      <c r="WPN20" s="242"/>
      <c r="WPO20" s="242"/>
      <c r="WPP20" s="242"/>
      <c r="WPQ20" s="242"/>
      <c r="WPR20" s="242"/>
      <c r="WPS20" s="242"/>
      <c r="WPT20" s="242"/>
      <c r="WPU20" s="242"/>
      <c r="WPV20" s="242"/>
      <c r="WPW20" s="242"/>
      <c r="WPX20" s="242"/>
      <c r="WPY20" s="242"/>
      <c r="WPZ20" s="242"/>
      <c r="WQA20" s="242"/>
      <c r="WQB20" s="242"/>
      <c r="WQC20" s="242"/>
      <c r="WQD20" s="242"/>
      <c r="WQE20" s="242"/>
      <c r="WQF20" s="242"/>
      <c r="WQG20" s="242"/>
      <c r="WQH20" s="242"/>
      <c r="WQI20" s="242"/>
      <c r="WQJ20" s="242"/>
      <c r="WQK20" s="242"/>
      <c r="WQL20" s="242"/>
      <c r="WQM20" s="242"/>
      <c r="WQN20" s="242"/>
      <c r="WQO20" s="242"/>
      <c r="WQP20" s="242"/>
      <c r="WQQ20" s="242"/>
      <c r="WQR20" s="242"/>
      <c r="WQS20" s="242"/>
      <c r="WQT20" s="242"/>
      <c r="WQU20" s="242"/>
      <c r="WQV20" s="242"/>
      <c r="WQW20" s="242"/>
      <c r="WQX20" s="242"/>
      <c r="WQY20" s="242"/>
      <c r="WQZ20" s="242"/>
      <c r="WRA20" s="242"/>
      <c r="WRB20" s="242"/>
      <c r="WRC20" s="242"/>
      <c r="WRD20" s="242"/>
      <c r="WRE20" s="242"/>
      <c r="WRF20" s="242"/>
      <c r="WRG20" s="242"/>
      <c r="WRH20" s="242"/>
      <c r="WRI20" s="242"/>
      <c r="WRJ20" s="242"/>
      <c r="WRK20" s="242"/>
      <c r="WRL20" s="242"/>
      <c r="WRM20" s="242"/>
      <c r="WRN20" s="242"/>
      <c r="WRO20" s="242"/>
      <c r="WRP20" s="242"/>
      <c r="WRQ20" s="242"/>
      <c r="WRR20" s="242"/>
      <c r="WRS20" s="242"/>
      <c r="WRT20" s="242"/>
      <c r="WRU20" s="242"/>
      <c r="WRV20" s="242"/>
      <c r="WRW20" s="242"/>
      <c r="WRX20" s="242"/>
      <c r="WRY20" s="242"/>
      <c r="WRZ20" s="242"/>
      <c r="WSA20" s="242"/>
      <c r="WSB20" s="242"/>
      <c r="WSC20" s="242"/>
      <c r="WSD20" s="242"/>
      <c r="WSE20" s="242"/>
      <c r="WSF20" s="242"/>
      <c r="WSG20" s="242"/>
      <c r="WSH20" s="242"/>
      <c r="WSI20" s="242"/>
      <c r="WSJ20" s="242"/>
      <c r="WSK20" s="242"/>
      <c r="WSL20" s="242"/>
      <c r="WSM20" s="242"/>
      <c r="WSN20" s="242"/>
      <c r="WSO20" s="242"/>
      <c r="WSP20" s="242"/>
      <c r="WSQ20" s="242"/>
      <c r="WSR20" s="242"/>
      <c r="WSS20" s="242"/>
      <c r="WST20" s="242"/>
      <c r="WSU20" s="242"/>
      <c r="WSV20" s="242"/>
      <c r="WSW20" s="242"/>
      <c r="WSX20" s="242"/>
      <c r="WSY20" s="242"/>
      <c r="WSZ20" s="242"/>
      <c r="WTA20" s="242"/>
      <c r="WTB20" s="242"/>
      <c r="WTC20" s="242"/>
      <c r="WTD20" s="242"/>
      <c r="WTE20" s="242"/>
      <c r="WTF20" s="242"/>
      <c r="WTG20" s="242"/>
      <c r="WTH20" s="242"/>
      <c r="WTI20" s="242"/>
      <c r="WTJ20" s="242"/>
      <c r="WTK20" s="242"/>
      <c r="WTL20" s="242"/>
      <c r="WTM20" s="242"/>
      <c r="WTN20" s="242"/>
      <c r="WTO20" s="242"/>
      <c r="WTP20" s="242"/>
      <c r="WTQ20" s="242"/>
      <c r="WTR20" s="242"/>
      <c r="WTS20" s="242"/>
      <c r="WTT20" s="242"/>
      <c r="WTU20" s="242"/>
      <c r="WTV20" s="242"/>
      <c r="WTW20" s="242"/>
      <c r="WTX20" s="242"/>
      <c r="WTY20" s="242"/>
      <c r="WTZ20" s="242"/>
      <c r="WUA20" s="242"/>
      <c r="WUB20" s="242"/>
      <c r="WUC20" s="242"/>
      <c r="WUD20" s="242"/>
      <c r="WUE20" s="242"/>
      <c r="WUF20" s="242"/>
      <c r="WUG20" s="242"/>
      <c r="WUH20" s="242"/>
      <c r="WUI20" s="242"/>
      <c r="WUJ20" s="242"/>
      <c r="WUK20" s="242"/>
      <c r="WUL20" s="242"/>
      <c r="WUM20" s="242"/>
      <c r="WUN20" s="242"/>
      <c r="WUO20" s="242"/>
      <c r="WUP20" s="242"/>
      <c r="WUQ20" s="242"/>
      <c r="WUR20" s="242"/>
      <c r="WUS20" s="242"/>
      <c r="WUT20" s="242"/>
      <c r="WUU20" s="242"/>
      <c r="WUV20" s="242"/>
      <c r="WUW20" s="242"/>
      <c r="WUX20" s="242"/>
      <c r="WUY20" s="242"/>
      <c r="WUZ20" s="242"/>
      <c r="WVA20" s="242"/>
      <c r="WVB20" s="242"/>
      <c r="WVC20" s="242"/>
      <c r="WVD20" s="242"/>
      <c r="WVE20" s="242"/>
      <c r="WVF20" s="242"/>
      <c r="WVG20" s="242"/>
      <c r="WVH20" s="242"/>
      <c r="WVI20" s="242"/>
      <c r="WVJ20" s="242"/>
      <c r="WVK20" s="242"/>
      <c r="WVL20" s="242"/>
      <c r="WVM20" s="242"/>
      <c r="WVN20" s="242"/>
      <c r="WVO20" s="242"/>
      <c r="WVP20" s="242"/>
      <c r="WVQ20" s="242"/>
      <c r="WVR20" s="242"/>
      <c r="WVS20" s="242"/>
      <c r="WVT20" s="242"/>
      <c r="WVU20" s="242"/>
      <c r="WVV20" s="242"/>
      <c r="WVW20" s="242"/>
      <c r="WVX20" s="242"/>
      <c r="WVY20" s="242"/>
      <c r="WVZ20" s="242"/>
      <c r="WWA20" s="242"/>
      <c r="WWB20" s="242"/>
      <c r="WWC20" s="242"/>
      <c r="WWD20" s="242"/>
      <c r="WWE20" s="242"/>
      <c r="WWF20" s="242"/>
      <c r="WWG20" s="242"/>
      <c r="WWH20" s="242"/>
      <c r="WWI20" s="242"/>
      <c r="WWJ20" s="242"/>
      <c r="WWK20" s="242"/>
      <c r="WWL20" s="242"/>
      <c r="WWM20" s="242"/>
      <c r="WWN20" s="242"/>
      <c r="WWO20" s="242"/>
      <c r="WWP20" s="242"/>
      <c r="WWQ20" s="242"/>
      <c r="WWR20" s="242"/>
      <c r="WWS20" s="242"/>
      <c r="WWT20" s="242"/>
      <c r="WWU20" s="242"/>
      <c r="WWV20" s="242"/>
      <c r="WWW20" s="242"/>
      <c r="WWX20" s="242"/>
      <c r="WWY20" s="242"/>
      <c r="WWZ20" s="242"/>
      <c r="WXA20" s="242"/>
      <c r="WXB20" s="242"/>
      <c r="WXC20" s="242"/>
      <c r="WXD20" s="242"/>
      <c r="WXE20" s="242"/>
      <c r="WXF20" s="242"/>
      <c r="WXG20" s="242"/>
      <c r="WXH20" s="242"/>
      <c r="WXI20" s="242"/>
      <c r="WXJ20" s="242"/>
      <c r="WXK20" s="242"/>
      <c r="WXL20" s="242"/>
      <c r="WXM20" s="242"/>
      <c r="WXN20" s="242"/>
      <c r="WXO20" s="242"/>
      <c r="WXP20" s="242"/>
      <c r="WXQ20" s="242"/>
      <c r="WXR20" s="242"/>
      <c r="WXS20" s="242"/>
      <c r="WXT20" s="242"/>
      <c r="WXU20" s="242"/>
      <c r="WXV20" s="242"/>
      <c r="WXW20" s="242"/>
      <c r="WXX20" s="242"/>
      <c r="WXY20" s="242"/>
      <c r="WXZ20" s="242"/>
      <c r="WYA20" s="242"/>
      <c r="WYB20" s="242"/>
      <c r="WYC20" s="242"/>
      <c r="WYD20" s="242"/>
      <c r="WYE20" s="242"/>
      <c r="WYF20" s="242"/>
      <c r="WYG20" s="242"/>
      <c r="WYH20" s="242"/>
      <c r="WYI20" s="242"/>
      <c r="WYJ20" s="242"/>
      <c r="WYK20" s="242"/>
      <c r="WYL20" s="242"/>
      <c r="WYM20" s="242"/>
      <c r="WYN20" s="242"/>
      <c r="WYO20" s="242"/>
      <c r="WYP20" s="242"/>
      <c r="WYQ20" s="242"/>
      <c r="WYR20" s="242"/>
      <c r="WYS20" s="242"/>
      <c r="WYT20" s="242"/>
      <c r="WYU20" s="242"/>
      <c r="WYV20" s="242"/>
      <c r="WYW20" s="242"/>
      <c r="WYX20" s="242"/>
      <c r="WYY20" s="242"/>
      <c r="WYZ20" s="242"/>
      <c r="WZA20" s="242"/>
      <c r="WZB20" s="242"/>
      <c r="WZC20" s="242"/>
      <c r="WZD20" s="242"/>
      <c r="WZE20" s="242"/>
      <c r="WZF20" s="242"/>
      <c r="WZG20" s="242"/>
      <c r="WZH20" s="242"/>
      <c r="WZI20" s="242"/>
      <c r="WZJ20" s="242"/>
      <c r="WZK20" s="242"/>
      <c r="WZL20" s="242"/>
      <c r="WZM20" s="242"/>
      <c r="WZN20" s="242"/>
      <c r="WZO20" s="242"/>
      <c r="WZP20" s="242"/>
      <c r="WZQ20" s="242"/>
      <c r="WZR20" s="242"/>
      <c r="WZS20" s="242"/>
      <c r="WZT20" s="242"/>
      <c r="WZU20" s="242"/>
      <c r="WZV20" s="242"/>
      <c r="WZW20" s="242"/>
      <c r="WZX20" s="242"/>
      <c r="WZY20" s="242"/>
      <c r="WZZ20" s="242"/>
      <c r="XAA20" s="242"/>
      <c r="XAB20" s="242"/>
      <c r="XAC20" s="242"/>
      <c r="XAD20" s="242"/>
      <c r="XAE20" s="242"/>
      <c r="XAF20" s="242"/>
      <c r="XAG20" s="242"/>
      <c r="XAH20" s="242"/>
      <c r="XAI20" s="242"/>
      <c r="XAJ20" s="242"/>
      <c r="XAK20" s="242"/>
      <c r="XAL20" s="242"/>
      <c r="XAM20" s="242"/>
      <c r="XAN20" s="242"/>
      <c r="XAO20" s="242"/>
      <c r="XAP20" s="242"/>
      <c r="XAQ20" s="242"/>
      <c r="XAR20" s="242"/>
      <c r="XAS20" s="242"/>
      <c r="XAT20" s="242"/>
      <c r="XAU20" s="242"/>
      <c r="XAV20" s="242"/>
      <c r="XAW20" s="242"/>
      <c r="XAX20" s="242"/>
      <c r="XAY20" s="242"/>
      <c r="XAZ20" s="242"/>
      <c r="XBA20" s="242"/>
      <c r="XBB20" s="242"/>
      <c r="XBC20" s="242"/>
      <c r="XBD20" s="242"/>
      <c r="XBE20" s="242"/>
      <c r="XBF20" s="242"/>
      <c r="XBG20" s="242"/>
      <c r="XBH20" s="242"/>
      <c r="XBI20" s="242"/>
      <c r="XBJ20" s="242"/>
      <c r="XBK20" s="242"/>
      <c r="XBL20" s="242"/>
      <c r="XBM20" s="242"/>
      <c r="XBN20" s="242"/>
      <c r="XBO20" s="242"/>
      <c r="XBP20" s="242"/>
      <c r="XBQ20" s="242"/>
      <c r="XBR20" s="242"/>
      <c r="XBS20" s="242"/>
      <c r="XBT20" s="242"/>
      <c r="XBU20" s="242"/>
      <c r="XBV20" s="242"/>
      <c r="XBW20" s="242"/>
      <c r="XBX20" s="242"/>
      <c r="XBY20" s="242"/>
      <c r="XBZ20" s="242"/>
      <c r="XCA20" s="242"/>
      <c r="XCB20" s="242"/>
      <c r="XCC20" s="242"/>
      <c r="XCD20" s="242"/>
      <c r="XCE20" s="242"/>
      <c r="XCF20" s="242"/>
      <c r="XCG20" s="242"/>
      <c r="XCH20" s="242"/>
      <c r="XCI20" s="242"/>
      <c r="XCJ20" s="242"/>
      <c r="XCK20" s="242"/>
      <c r="XCL20" s="242"/>
      <c r="XCM20" s="242"/>
      <c r="XCN20" s="242"/>
      <c r="XCO20" s="242"/>
      <c r="XCP20" s="242"/>
      <c r="XCQ20" s="242"/>
      <c r="XCR20" s="242"/>
      <c r="XCS20" s="242"/>
      <c r="XCT20" s="242"/>
      <c r="XCU20" s="242"/>
      <c r="XCV20" s="242"/>
      <c r="XCW20" s="242"/>
      <c r="XCX20" s="242"/>
      <c r="XCY20" s="242"/>
      <c r="XCZ20" s="242"/>
      <c r="XDA20" s="242"/>
      <c r="XDB20" s="242"/>
      <c r="XDC20" s="242"/>
      <c r="XDD20" s="242"/>
      <c r="XDE20" s="242"/>
      <c r="XDF20" s="242"/>
      <c r="XDG20" s="242"/>
      <c r="XDH20" s="242"/>
      <c r="XDI20" s="242"/>
      <c r="XDJ20" s="242"/>
      <c r="XDK20" s="242"/>
      <c r="XDL20" s="242"/>
      <c r="XDM20" s="242"/>
      <c r="XDN20" s="242"/>
      <c r="XDO20" s="242"/>
      <c r="XDP20" s="242"/>
      <c r="XDQ20" s="242"/>
      <c r="XDR20" s="242"/>
      <c r="XDS20" s="242"/>
      <c r="XDT20" s="242"/>
      <c r="XDU20" s="242"/>
      <c r="XDV20" s="242"/>
      <c r="XDW20" s="242"/>
      <c r="XDX20" s="242"/>
      <c r="XDY20" s="242"/>
      <c r="XDZ20" s="242"/>
      <c r="XEA20" s="242"/>
      <c r="XEB20" s="242"/>
      <c r="XEC20" s="242"/>
      <c r="XED20" s="242"/>
      <c r="XEE20" s="242"/>
      <c r="XEF20" s="242"/>
    </row>
    <row r="21" spans="1:16360" s="225" customFormat="1" ht="39.75" customHeight="1" thickBot="1" x14ac:dyDescent="0.35">
      <c r="A21" s="243" t="s">
        <v>99</v>
      </c>
      <c r="B21" s="244" t="s">
        <v>29</v>
      </c>
      <c r="C21" s="230"/>
      <c r="D21" s="250"/>
      <c r="E21" s="253"/>
      <c r="F21" s="254"/>
      <c r="G21" s="248">
        <v>5</v>
      </c>
      <c r="H21" s="249">
        <v>150</v>
      </c>
      <c r="I21" s="236">
        <f t="shared" si="0"/>
        <v>27</v>
      </c>
      <c r="J21" s="250">
        <v>18</v>
      </c>
      <c r="K21" s="250"/>
      <c r="L21" s="250">
        <v>9</v>
      </c>
      <c r="M21" s="251">
        <v>96</v>
      </c>
      <c r="N21" s="240">
        <v>3</v>
      </c>
      <c r="O21" s="271"/>
      <c r="P21" s="271"/>
      <c r="Q21" s="271"/>
      <c r="R21" s="271"/>
      <c r="S21" s="271"/>
      <c r="T21" s="271"/>
      <c r="U21" s="271"/>
      <c r="V21" s="271"/>
      <c r="W21" s="271"/>
      <c r="X21" s="271"/>
      <c r="Y21" s="271"/>
      <c r="Z21" s="271"/>
      <c r="AA21" s="271"/>
      <c r="AB21" s="271"/>
      <c r="AC21" s="297"/>
      <c r="AD21" s="271"/>
      <c r="AE21" s="271"/>
      <c r="AF21" s="271"/>
      <c r="AG21" s="271"/>
      <c r="AH21" s="271"/>
      <c r="AI21" s="271"/>
      <c r="AJ21" s="271"/>
      <c r="AK21" s="271"/>
      <c r="AL21" s="271"/>
      <c r="AM21" s="271"/>
      <c r="AN21" s="271"/>
      <c r="AO21" s="271"/>
      <c r="AP21" s="271"/>
      <c r="AQ21" s="271"/>
      <c r="AR21" s="271"/>
      <c r="AS21" s="271"/>
      <c r="AT21" s="271"/>
      <c r="AU21" s="271"/>
      <c r="AV21" s="271"/>
      <c r="AW21" s="271"/>
      <c r="AX21" s="271"/>
      <c r="AY21" s="271"/>
      <c r="AZ21" s="271"/>
      <c r="BA21" s="271"/>
      <c r="BB21" s="271"/>
      <c r="BC21" s="271"/>
      <c r="BD21" s="271"/>
      <c r="BE21" s="271"/>
      <c r="BF21" s="271"/>
      <c r="BG21" s="271"/>
      <c r="BH21" s="271"/>
      <c r="BI21" s="271"/>
      <c r="BJ21" s="271"/>
      <c r="BK21" s="271"/>
      <c r="BL21" s="271"/>
      <c r="BM21" s="271"/>
      <c r="BN21" s="271"/>
      <c r="BO21" s="271"/>
      <c r="BP21" s="271"/>
      <c r="BQ21" s="271"/>
      <c r="BR21" s="271"/>
      <c r="BS21" s="271"/>
      <c r="BT21" s="271"/>
      <c r="BU21" s="271"/>
      <c r="BV21" s="271"/>
      <c r="BW21" s="271"/>
      <c r="BX21" s="271"/>
      <c r="BY21" s="271"/>
      <c r="BZ21" s="271"/>
      <c r="CA21" s="271"/>
      <c r="CB21" s="271"/>
      <c r="CC21" s="271"/>
      <c r="CD21" s="271"/>
      <c r="CE21" s="271"/>
      <c r="CF21" s="271"/>
      <c r="CG21" s="271"/>
      <c r="CH21" s="271"/>
      <c r="CI21" s="271"/>
      <c r="CJ21" s="271"/>
      <c r="CK21" s="271"/>
      <c r="CL21" s="271"/>
      <c r="CM21" s="271"/>
      <c r="CN21" s="271"/>
      <c r="CO21" s="271"/>
      <c r="CP21" s="271"/>
      <c r="CQ21" s="271"/>
      <c r="CR21" s="271"/>
      <c r="CS21" s="271"/>
      <c r="CT21" s="271"/>
      <c r="CU21" s="271"/>
      <c r="CV21" s="271"/>
      <c r="CW21" s="271"/>
      <c r="CX21" s="271"/>
      <c r="CY21" s="271"/>
      <c r="CZ21" s="271"/>
      <c r="DA21" s="271"/>
      <c r="DB21" s="271"/>
      <c r="DC21" s="271"/>
      <c r="DD21" s="271"/>
      <c r="DE21" s="271"/>
      <c r="DF21" s="271"/>
      <c r="DG21" s="271"/>
      <c r="DH21" s="271"/>
      <c r="DI21" s="271"/>
      <c r="DJ21" s="271"/>
      <c r="DK21" s="271"/>
      <c r="DL21" s="271"/>
      <c r="DM21" s="271"/>
      <c r="DN21" s="271"/>
      <c r="DO21" s="271"/>
      <c r="DP21" s="271"/>
      <c r="DQ21" s="271"/>
      <c r="DR21" s="271"/>
      <c r="DS21" s="271"/>
      <c r="DT21" s="271"/>
      <c r="DU21" s="271"/>
      <c r="DV21" s="271"/>
      <c r="DW21" s="271"/>
      <c r="DX21" s="271"/>
      <c r="DY21" s="271"/>
      <c r="DZ21" s="271"/>
      <c r="EA21" s="271"/>
      <c r="EB21" s="271"/>
      <c r="EC21" s="271"/>
      <c r="ED21" s="271"/>
      <c r="EE21" s="271"/>
      <c r="EF21" s="271"/>
      <c r="EG21" s="271"/>
      <c r="EH21" s="271"/>
      <c r="EI21" s="271"/>
      <c r="EJ21" s="271"/>
      <c r="EK21" s="271"/>
      <c r="EL21" s="271"/>
      <c r="EM21" s="271"/>
      <c r="EN21" s="271"/>
      <c r="EO21" s="271"/>
      <c r="EP21" s="271"/>
      <c r="EQ21" s="271"/>
      <c r="ER21" s="271"/>
      <c r="ES21" s="271"/>
      <c r="ET21" s="271"/>
      <c r="EU21" s="271"/>
      <c r="EV21" s="271"/>
      <c r="EW21" s="271"/>
      <c r="EX21" s="271"/>
      <c r="EY21" s="271"/>
      <c r="EZ21" s="271"/>
      <c r="FA21" s="271"/>
      <c r="FB21" s="271"/>
      <c r="FC21" s="271"/>
      <c r="FD21" s="271"/>
      <c r="FE21" s="271"/>
      <c r="FF21" s="271"/>
      <c r="FG21" s="271"/>
      <c r="FH21" s="271"/>
      <c r="FI21" s="271"/>
      <c r="FJ21" s="271"/>
      <c r="FK21" s="271"/>
      <c r="FL21" s="271"/>
      <c r="FM21" s="271"/>
      <c r="FN21" s="271"/>
      <c r="FO21" s="271"/>
      <c r="FP21" s="271"/>
      <c r="FQ21" s="271"/>
      <c r="FR21" s="271"/>
      <c r="FS21" s="271"/>
      <c r="FT21" s="271"/>
      <c r="FU21" s="271"/>
      <c r="FV21" s="271"/>
      <c r="FW21" s="271"/>
      <c r="FX21" s="271"/>
      <c r="FY21" s="271"/>
      <c r="FZ21" s="271"/>
      <c r="GA21" s="271"/>
      <c r="GB21" s="271"/>
      <c r="GC21" s="271"/>
      <c r="GD21" s="271"/>
      <c r="GE21" s="271"/>
      <c r="GF21" s="271"/>
      <c r="GG21" s="271"/>
      <c r="GH21" s="271"/>
      <c r="GI21" s="271"/>
      <c r="GJ21" s="271"/>
      <c r="GK21" s="271"/>
      <c r="GL21" s="271"/>
      <c r="GM21" s="271"/>
      <c r="GN21" s="271"/>
      <c r="GO21" s="271"/>
      <c r="GP21" s="271"/>
      <c r="GQ21" s="271"/>
      <c r="GR21" s="271"/>
      <c r="GS21" s="271"/>
      <c r="GT21" s="271"/>
      <c r="GU21" s="271"/>
      <c r="GV21" s="271"/>
      <c r="GW21" s="271"/>
      <c r="GX21" s="271"/>
      <c r="GY21" s="271"/>
      <c r="GZ21" s="271"/>
      <c r="HA21" s="271"/>
      <c r="HB21" s="271"/>
      <c r="HC21" s="271"/>
      <c r="HD21" s="271"/>
      <c r="HE21" s="271"/>
      <c r="HF21" s="271"/>
      <c r="HG21" s="271"/>
      <c r="HH21" s="271"/>
      <c r="HI21" s="271"/>
      <c r="HJ21" s="271"/>
      <c r="HK21" s="271"/>
      <c r="HL21" s="271"/>
      <c r="HM21" s="271"/>
      <c r="HN21" s="271"/>
      <c r="HO21" s="271"/>
      <c r="HP21" s="271"/>
      <c r="HQ21" s="271"/>
      <c r="HR21" s="271"/>
      <c r="HS21" s="271"/>
      <c r="HT21" s="271"/>
      <c r="HU21" s="271"/>
      <c r="HV21" s="271"/>
      <c r="HW21" s="271"/>
      <c r="HX21" s="271"/>
      <c r="HY21" s="271"/>
      <c r="HZ21" s="271"/>
      <c r="IA21" s="271"/>
      <c r="IB21" s="271"/>
      <c r="IC21" s="271"/>
      <c r="ID21" s="271"/>
      <c r="IE21" s="271"/>
      <c r="IF21" s="271"/>
      <c r="IG21" s="271"/>
      <c r="IH21" s="271"/>
      <c r="II21" s="271"/>
      <c r="IJ21" s="271"/>
      <c r="IK21" s="271"/>
      <c r="IL21" s="271"/>
      <c r="IM21" s="271"/>
      <c r="IN21" s="271"/>
      <c r="IO21" s="271"/>
      <c r="IP21" s="271"/>
      <c r="IQ21" s="271"/>
      <c r="IR21" s="271"/>
      <c r="IS21" s="271"/>
      <c r="IT21" s="271"/>
      <c r="IU21" s="271"/>
      <c r="IV21" s="271"/>
      <c r="IW21" s="271"/>
      <c r="IX21" s="271"/>
      <c r="IY21" s="271"/>
      <c r="IZ21" s="271"/>
      <c r="JA21" s="271"/>
      <c r="JB21" s="271"/>
      <c r="JC21" s="271"/>
      <c r="JD21" s="271"/>
      <c r="JE21" s="271"/>
      <c r="JF21" s="271"/>
      <c r="JG21" s="271"/>
      <c r="JH21" s="271"/>
      <c r="JI21" s="271"/>
      <c r="JJ21" s="271"/>
      <c r="JK21" s="271"/>
      <c r="JL21" s="271"/>
      <c r="JM21" s="271"/>
      <c r="JN21" s="271"/>
      <c r="JO21" s="271"/>
      <c r="JP21" s="271"/>
      <c r="JQ21" s="271"/>
      <c r="JR21" s="271"/>
      <c r="JS21" s="271"/>
      <c r="JT21" s="271"/>
      <c r="JU21" s="271"/>
      <c r="JV21" s="271"/>
      <c r="JW21" s="271"/>
      <c r="JX21" s="271"/>
      <c r="JY21" s="271"/>
      <c r="JZ21" s="271"/>
      <c r="KA21" s="271"/>
      <c r="KB21" s="271"/>
      <c r="KC21" s="271"/>
      <c r="KD21" s="271"/>
      <c r="KE21" s="271"/>
      <c r="KF21" s="271"/>
      <c r="KG21" s="271"/>
      <c r="KH21" s="271"/>
      <c r="KI21" s="271"/>
      <c r="KJ21" s="271"/>
      <c r="KK21" s="271"/>
      <c r="KL21" s="271"/>
      <c r="KM21" s="271"/>
      <c r="KN21" s="271"/>
      <c r="KO21" s="271"/>
      <c r="KP21" s="271"/>
      <c r="KQ21" s="271"/>
      <c r="KR21" s="271"/>
      <c r="KS21" s="271"/>
      <c r="KT21" s="271"/>
      <c r="KU21" s="271"/>
      <c r="KV21" s="271"/>
      <c r="KW21" s="271"/>
      <c r="KX21" s="271"/>
      <c r="KY21" s="271"/>
      <c r="KZ21" s="271"/>
      <c r="LA21" s="271"/>
      <c r="LB21" s="271"/>
      <c r="LC21" s="271"/>
      <c r="LD21" s="271"/>
      <c r="LE21" s="271"/>
      <c r="LF21" s="271"/>
      <c r="LG21" s="271"/>
      <c r="LH21" s="271"/>
      <c r="LI21" s="271"/>
      <c r="LJ21" s="271"/>
      <c r="LK21" s="271"/>
      <c r="LL21" s="271"/>
      <c r="LM21" s="271"/>
      <c r="LN21" s="271"/>
      <c r="LO21" s="271"/>
      <c r="LP21" s="271"/>
      <c r="LQ21" s="271"/>
      <c r="LR21" s="271"/>
      <c r="LS21" s="271"/>
      <c r="LT21" s="271"/>
      <c r="LU21" s="271"/>
      <c r="LV21" s="271"/>
      <c r="LW21" s="271"/>
      <c r="LX21" s="271"/>
      <c r="LY21" s="271"/>
      <c r="LZ21" s="271"/>
      <c r="MA21" s="271"/>
      <c r="MB21" s="271"/>
      <c r="MC21" s="271"/>
      <c r="MD21" s="271"/>
      <c r="ME21" s="271"/>
      <c r="MF21" s="271"/>
      <c r="MG21" s="271"/>
      <c r="MH21" s="271"/>
      <c r="MI21" s="271"/>
      <c r="MJ21" s="271"/>
      <c r="MK21" s="271"/>
      <c r="ML21" s="271"/>
      <c r="MM21" s="271"/>
      <c r="MN21" s="271"/>
      <c r="MO21" s="271"/>
      <c r="MP21" s="271"/>
      <c r="MQ21" s="271"/>
      <c r="MR21" s="271"/>
      <c r="MS21" s="271"/>
      <c r="MT21" s="271"/>
      <c r="MU21" s="271"/>
      <c r="MV21" s="271"/>
      <c r="MW21" s="271"/>
      <c r="MX21" s="271"/>
      <c r="MY21" s="271"/>
      <c r="MZ21" s="271"/>
      <c r="NA21" s="271"/>
      <c r="NB21" s="271"/>
      <c r="NC21" s="271"/>
      <c r="ND21" s="271"/>
      <c r="NE21" s="271"/>
      <c r="NF21" s="271"/>
      <c r="NG21" s="271"/>
      <c r="NH21" s="271"/>
      <c r="NI21" s="271"/>
      <c r="NJ21" s="271"/>
      <c r="NK21" s="271"/>
      <c r="NL21" s="271"/>
      <c r="NM21" s="271"/>
      <c r="NN21" s="271"/>
      <c r="NO21" s="271"/>
      <c r="NP21" s="271"/>
      <c r="NQ21" s="271"/>
      <c r="NR21" s="271"/>
      <c r="NS21" s="271"/>
      <c r="NT21" s="271"/>
      <c r="NU21" s="271"/>
      <c r="NV21" s="271"/>
      <c r="NW21" s="271"/>
      <c r="NX21" s="271"/>
      <c r="NY21" s="271"/>
      <c r="NZ21" s="271"/>
      <c r="OA21" s="271"/>
      <c r="OB21" s="271"/>
      <c r="OC21" s="271"/>
      <c r="OD21" s="271"/>
      <c r="OE21" s="271"/>
      <c r="OF21" s="271"/>
      <c r="OG21" s="271"/>
      <c r="OH21" s="271"/>
      <c r="OI21" s="271"/>
      <c r="OJ21" s="271"/>
      <c r="OK21" s="271"/>
      <c r="OL21" s="271"/>
      <c r="OM21" s="271"/>
      <c r="ON21" s="271"/>
      <c r="OO21" s="271"/>
      <c r="OP21" s="271"/>
      <c r="OQ21" s="271"/>
      <c r="OR21" s="271"/>
      <c r="OS21" s="271"/>
      <c r="OT21" s="271"/>
      <c r="OU21" s="271"/>
      <c r="OV21" s="271"/>
      <c r="OW21" s="271"/>
      <c r="OX21" s="271"/>
      <c r="OY21" s="271"/>
      <c r="OZ21" s="271"/>
      <c r="PA21" s="271"/>
      <c r="PB21" s="271"/>
      <c r="PC21" s="271"/>
      <c r="PD21" s="271"/>
      <c r="PE21" s="271"/>
      <c r="PF21" s="271"/>
      <c r="PG21" s="271"/>
      <c r="PH21" s="271"/>
      <c r="PI21" s="271"/>
      <c r="PJ21" s="271"/>
      <c r="PK21" s="271"/>
      <c r="PL21" s="271"/>
      <c r="PM21" s="271"/>
      <c r="PN21" s="271"/>
      <c r="PO21" s="271"/>
      <c r="PP21" s="271"/>
      <c r="PQ21" s="271"/>
      <c r="PR21" s="271"/>
      <c r="PS21" s="271"/>
      <c r="PT21" s="271"/>
      <c r="PU21" s="271"/>
      <c r="PV21" s="271"/>
      <c r="PW21" s="271"/>
      <c r="PX21" s="271"/>
      <c r="PY21" s="271"/>
      <c r="PZ21" s="271"/>
      <c r="QA21" s="271"/>
      <c r="QB21" s="271"/>
      <c r="QC21" s="271"/>
      <c r="QD21" s="271"/>
      <c r="QE21" s="271"/>
      <c r="QF21" s="271"/>
      <c r="QG21" s="271"/>
      <c r="QH21" s="271"/>
      <c r="QI21" s="271"/>
      <c r="QJ21" s="271"/>
      <c r="QK21" s="271"/>
      <c r="QL21" s="271"/>
      <c r="QM21" s="271"/>
      <c r="QN21" s="271"/>
      <c r="QO21" s="271"/>
      <c r="QP21" s="271"/>
      <c r="QQ21" s="271"/>
      <c r="QR21" s="271"/>
      <c r="QS21" s="271"/>
      <c r="QT21" s="271"/>
      <c r="QU21" s="271"/>
      <c r="QV21" s="271"/>
      <c r="QW21" s="271"/>
      <c r="QX21" s="271"/>
      <c r="QY21" s="271"/>
      <c r="QZ21" s="271"/>
      <c r="RA21" s="271"/>
      <c r="RB21" s="271"/>
      <c r="RC21" s="271"/>
      <c r="RD21" s="271"/>
      <c r="RE21" s="271"/>
      <c r="RF21" s="271"/>
      <c r="RG21" s="271"/>
      <c r="RH21" s="271"/>
      <c r="RI21" s="271"/>
      <c r="RJ21" s="271"/>
      <c r="RK21" s="271"/>
      <c r="RL21" s="271"/>
      <c r="RM21" s="271"/>
      <c r="RN21" s="271"/>
      <c r="RO21" s="271"/>
      <c r="RP21" s="271"/>
      <c r="RQ21" s="271"/>
      <c r="RR21" s="271"/>
      <c r="RS21" s="271"/>
      <c r="RT21" s="271"/>
      <c r="RU21" s="271"/>
      <c r="RV21" s="271"/>
      <c r="RW21" s="271"/>
      <c r="RX21" s="271"/>
      <c r="RY21" s="271"/>
      <c r="RZ21" s="271"/>
      <c r="SA21" s="271"/>
      <c r="SB21" s="271"/>
      <c r="SC21" s="271"/>
      <c r="SD21" s="271"/>
      <c r="SE21" s="271"/>
      <c r="SF21" s="271"/>
      <c r="SG21" s="271"/>
      <c r="SH21" s="271"/>
      <c r="SI21" s="271"/>
      <c r="SJ21" s="271"/>
      <c r="SK21" s="271"/>
      <c r="SL21" s="271"/>
      <c r="SM21" s="271"/>
      <c r="SN21" s="271"/>
      <c r="SO21" s="271"/>
      <c r="SP21" s="271"/>
      <c r="SQ21" s="271"/>
      <c r="SR21" s="271"/>
      <c r="SS21" s="271"/>
      <c r="ST21" s="271"/>
      <c r="SU21" s="271"/>
      <c r="SV21" s="271"/>
      <c r="SW21" s="271"/>
      <c r="SX21" s="271"/>
      <c r="SY21" s="271"/>
      <c r="SZ21" s="271"/>
      <c r="TA21" s="271"/>
      <c r="TB21" s="271"/>
      <c r="TC21" s="271"/>
      <c r="TD21" s="271"/>
      <c r="TE21" s="271"/>
      <c r="TF21" s="271"/>
      <c r="TG21" s="271"/>
      <c r="TH21" s="271"/>
      <c r="TI21" s="271"/>
      <c r="TJ21" s="271"/>
      <c r="TK21" s="271"/>
      <c r="TL21" s="271"/>
      <c r="TM21" s="271"/>
      <c r="TN21" s="271"/>
      <c r="TO21" s="271"/>
      <c r="TP21" s="271"/>
      <c r="TQ21" s="271"/>
      <c r="TR21" s="271"/>
      <c r="TS21" s="271"/>
      <c r="TT21" s="271"/>
      <c r="TU21" s="271"/>
      <c r="TV21" s="271"/>
      <c r="TW21" s="271"/>
      <c r="TX21" s="271"/>
      <c r="TY21" s="271"/>
      <c r="TZ21" s="271"/>
      <c r="UA21" s="271"/>
      <c r="UB21" s="271"/>
      <c r="UC21" s="271"/>
      <c r="UD21" s="271"/>
      <c r="UE21" s="271"/>
      <c r="UF21" s="271"/>
      <c r="UG21" s="271"/>
      <c r="UH21" s="271"/>
      <c r="UI21" s="271"/>
      <c r="UJ21" s="271"/>
      <c r="UK21" s="271"/>
      <c r="UL21" s="271"/>
      <c r="UM21" s="271"/>
      <c r="UN21" s="271"/>
      <c r="UO21" s="271"/>
      <c r="UP21" s="271"/>
      <c r="UQ21" s="271"/>
      <c r="UR21" s="271"/>
      <c r="US21" s="271"/>
      <c r="UT21" s="271"/>
      <c r="UU21" s="271"/>
      <c r="UV21" s="271"/>
      <c r="UW21" s="271"/>
      <c r="UX21" s="271"/>
      <c r="UY21" s="271"/>
      <c r="UZ21" s="271"/>
      <c r="VA21" s="271"/>
      <c r="VB21" s="271"/>
      <c r="VC21" s="271"/>
      <c r="VD21" s="271"/>
      <c r="VE21" s="271"/>
      <c r="VF21" s="271"/>
      <c r="VG21" s="271"/>
      <c r="VH21" s="271"/>
      <c r="VI21" s="271"/>
      <c r="VJ21" s="271"/>
      <c r="VK21" s="271"/>
      <c r="VL21" s="271"/>
      <c r="VM21" s="271"/>
      <c r="VN21" s="271"/>
      <c r="VO21" s="271"/>
      <c r="VP21" s="271"/>
      <c r="VQ21" s="271"/>
      <c r="VR21" s="271"/>
      <c r="VS21" s="271"/>
      <c r="VT21" s="271"/>
      <c r="VU21" s="271"/>
      <c r="VV21" s="271"/>
      <c r="VW21" s="271"/>
      <c r="VX21" s="271"/>
      <c r="VY21" s="271"/>
      <c r="VZ21" s="271"/>
      <c r="WA21" s="271"/>
      <c r="WB21" s="271"/>
      <c r="WC21" s="271"/>
      <c r="WD21" s="271"/>
      <c r="WE21" s="271"/>
      <c r="WF21" s="271"/>
      <c r="WG21" s="271"/>
      <c r="WH21" s="271"/>
      <c r="WI21" s="271"/>
      <c r="WJ21" s="271"/>
      <c r="WK21" s="271"/>
      <c r="WL21" s="271"/>
      <c r="WM21" s="271"/>
      <c r="WN21" s="271"/>
      <c r="WO21" s="271"/>
      <c r="WP21" s="271"/>
      <c r="WQ21" s="271"/>
      <c r="WR21" s="271"/>
      <c r="WS21" s="271"/>
      <c r="WT21" s="271"/>
      <c r="WU21" s="271"/>
      <c r="WV21" s="271"/>
      <c r="WW21" s="271"/>
      <c r="WX21" s="271"/>
      <c r="WY21" s="271"/>
      <c r="WZ21" s="271"/>
      <c r="XA21" s="271"/>
      <c r="XB21" s="271"/>
      <c r="XC21" s="271"/>
      <c r="XD21" s="271"/>
      <c r="XE21" s="271"/>
      <c r="XF21" s="271"/>
      <c r="XG21" s="271"/>
      <c r="XH21" s="271"/>
      <c r="XI21" s="271"/>
      <c r="XJ21" s="271"/>
      <c r="XK21" s="271"/>
      <c r="XL21" s="271"/>
      <c r="XM21" s="271"/>
      <c r="XN21" s="271"/>
      <c r="XO21" s="271"/>
      <c r="XP21" s="271"/>
      <c r="XQ21" s="271"/>
      <c r="XR21" s="271"/>
      <c r="XS21" s="271"/>
      <c r="XT21" s="271"/>
      <c r="XU21" s="271"/>
      <c r="XV21" s="271"/>
      <c r="XW21" s="271"/>
      <c r="XX21" s="271"/>
      <c r="XY21" s="271"/>
      <c r="XZ21" s="271"/>
      <c r="YA21" s="271"/>
      <c r="YB21" s="271"/>
      <c r="YC21" s="271"/>
      <c r="YD21" s="271"/>
      <c r="YE21" s="271"/>
      <c r="YF21" s="271"/>
      <c r="YG21" s="271"/>
      <c r="YH21" s="271"/>
      <c r="YI21" s="271"/>
      <c r="YJ21" s="271"/>
      <c r="YK21" s="271"/>
      <c r="YL21" s="271"/>
      <c r="YM21" s="271"/>
      <c r="YN21" s="271"/>
      <c r="YO21" s="271"/>
      <c r="YP21" s="271"/>
      <c r="YQ21" s="271"/>
      <c r="YR21" s="271"/>
      <c r="YS21" s="271"/>
      <c r="YT21" s="271"/>
      <c r="YU21" s="271"/>
      <c r="YV21" s="271"/>
      <c r="YW21" s="271"/>
      <c r="YX21" s="271"/>
      <c r="YY21" s="271"/>
      <c r="YZ21" s="271"/>
      <c r="ZA21" s="271"/>
      <c r="ZB21" s="271"/>
      <c r="ZC21" s="271"/>
      <c r="ZD21" s="271"/>
      <c r="ZE21" s="271"/>
      <c r="ZF21" s="271"/>
      <c r="ZG21" s="271"/>
      <c r="ZH21" s="271"/>
      <c r="ZI21" s="271"/>
      <c r="ZJ21" s="271"/>
      <c r="ZK21" s="271"/>
      <c r="ZL21" s="271"/>
      <c r="ZM21" s="271"/>
      <c r="ZN21" s="271"/>
      <c r="ZO21" s="271"/>
      <c r="ZP21" s="271"/>
      <c r="ZQ21" s="271"/>
      <c r="ZR21" s="271"/>
      <c r="ZS21" s="271"/>
      <c r="ZT21" s="271"/>
      <c r="ZU21" s="271"/>
      <c r="ZV21" s="271"/>
      <c r="ZW21" s="271"/>
      <c r="ZX21" s="271"/>
      <c r="ZY21" s="271"/>
      <c r="ZZ21" s="271"/>
      <c r="AAA21" s="271"/>
      <c r="AAB21" s="271"/>
      <c r="AAC21" s="271"/>
      <c r="AAD21" s="271"/>
      <c r="AAE21" s="271"/>
      <c r="AAF21" s="271"/>
      <c r="AAG21" s="271"/>
      <c r="AAH21" s="271"/>
      <c r="AAI21" s="271"/>
      <c r="AAJ21" s="271"/>
      <c r="AAK21" s="271"/>
      <c r="AAL21" s="271"/>
      <c r="AAM21" s="271"/>
      <c r="AAN21" s="271"/>
      <c r="AAO21" s="271"/>
      <c r="AAP21" s="271"/>
      <c r="AAQ21" s="271"/>
      <c r="AAR21" s="271"/>
      <c r="AAS21" s="271"/>
      <c r="AAT21" s="271"/>
      <c r="AAU21" s="271"/>
      <c r="AAV21" s="271"/>
      <c r="AAW21" s="271"/>
      <c r="AAX21" s="271"/>
      <c r="AAY21" s="271"/>
      <c r="AAZ21" s="271"/>
      <c r="ABA21" s="271"/>
      <c r="ABB21" s="271"/>
      <c r="ABC21" s="271"/>
      <c r="ABD21" s="271"/>
      <c r="ABE21" s="271"/>
      <c r="ABF21" s="271"/>
      <c r="ABG21" s="271"/>
      <c r="ABH21" s="271"/>
      <c r="ABI21" s="271"/>
      <c r="ABJ21" s="271"/>
      <c r="ABK21" s="271"/>
      <c r="ABL21" s="271"/>
      <c r="ABM21" s="271"/>
      <c r="ABN21" s="271"/>
      <c r="ABO21" s="271"/>
      <c r="ABP21" s="271"/>
      <c r="ABQ21" s="271"/>
      <c r="ABR21" s="271"/>
      <c r="ABS21" s="271"/>
      <c r="ABT21" s="271"/>
      <c r="ABU21" s="271"/>
      <c r="ABV21" s="271"/>
      <c r="ABW21" s="271"/>
      <c r="ABX21" s="271"/>
      <c r="ABY21" s="271"/>
      <c r="ABZ21" s="271"/>
      <c r="ACA21" s="271"/>
      <c r="ACB21" s="271"/>
      <c r="ACC21" s="271"/>
      <c r="ACD21" s="271"/>
      <c r="ACE21" s="271"/>
      <c r="ACF21" s="271"/>
      <c r="ACG21" s="271"/>
      <c r="ACH21" s="271"/>
      <c r="ACI21" s="271"/>
      <c r="ACJ21" s="271"/>
      <c r="ACK21" s="271"/>
      <c r="ACL21" s="271"/>
      <c r="ACM21" s="271"/>
      <c r="ACN21" s="271"/>
      <c r="ACO21" s="271"/>
      <c r="ACP21" s="271"/>
      <c r="ACQ21" s="271"/>
      <c r="ACR21" s="271"/>
      <c r="ACS21" s="271"/>
      <c r="ACT21" s="271"/>
      <c r="ACU21" s="271"/>
      <c r="ACV21" s="271"/>
      <c r="ACW21" s="271"/>
      <c r="ACX21" s="271"/>
      <c r="ACY21" s="271"/>
      <c r="ACZ21" s="271"/>
      <c r="ADA21" s="271"/>
      <c r="ADB21" s="271"/>
      <c r="ADC21" s="271"/>
      <c r="ADD21" s="271"/>
      <c r="ADE21" s="271"/>
      <c r="ADF21" s="271"/>
      <c r="ADG21" s="271"/>
      <c r="ADH21" s="271"/>
      <c r="ADI21" s="271"/>
      <c r="ADJ21" s="271"/>
      <c r="ADK21" s="271"/>
      <c r="ADL21" s="271"/>
      <c r="ADM21" s="271"/>
      <c r="ADN21" s="271"/>
      <c r="ADO21" s="271"/>
      <c r="ADP21" s="271"/>
      <c r="ADQ21" s="271"/>
      <c r="ADR21" s="271"/>
      <c r="ADS21" s="271"/>
      <c r="ADT21" s="271"/>
      <c r="ADU21" s="271"/>
      <c r="ADV21" s="271"/>
      <c r="ADW21" s="271"/>
      <c r="ADX21" s="271"/>
      <c r="ADY21" s="271"/>
      <c r="ADZ21" s="271"/>
      <c r="AEA21" s="271"/>
      <c r="AEB21" s="271"/>
      <c r="AEC21" s="271"/>
      <c r="AED21" s="271"/>
      <c r="AEE21" s="271"/>
      <c r="AEF21" s="271"/>
      <c r="AEG21" s="271"/>
      <c r="AEH21" s="271"/>
      <c r="AEI21" s="271"/>
      <c r="AEJ21" s="271"/>
      <c r="AEK21" s="271"/>
      <c r="AEL21" s="271"/>
      <c r="AEM21" s="271"/>
      <c r="AEN21" s="271"/>
      <c r="AEO21" s="271"/>
      <c r="AEP21" s="271"/>
      <c r="AEQ21" s="271"/>
      <c r="AER21" s="271"/>
      <c r="AES21" s="271"/>
      <c r="AET21" s="271"/>
      <c r="AEU21" s="271"/>
      <c r="AEV21" s="271"/>
      <c r="AEW21" s="271"/>
      <c r="AEX21" s="271"/>
      <c r="AEY21" s="271"/>
      <c r="AEZ21" s="271"/>
      <c r="AFA21" s="271"/>
      <c r="AFB21" s="271"/>
      <c r="AFC21" s="271"/>
      <c r="AFD21" s="271"/>
      <c r="AFE21" s="271"/>
      <c r="AFF21" s="271"/>
      <c r="AFG21" s="271"/>
      <c r="AFH21" s="271"/>
      <c r="AFI21" s="271"/>
      <c r="AFJ21" s="271"/>
      <c r="AFK21" s="271"/>
      <c r="AFL21" s="271"/>
      <c r="AFM21" s="271"/>
      <c r="AFN21" s="271"/>
      <c r="AFO21" s="271"/>
      <c r="AFP21" s="271"/>
      <c r="AFQ21" s="271"/>
      <c r="AFR21" s="271"/>
      <c r="AFS21" s="271"/>
      <c r="AFT21" s="271"/>
      <c r="AFU21" s="271"/>
      <c r="AFV21" s="271"/>
      <c r="AFW21" s="271"/>
      <c r="AFX21" s="271"/>
      <c r="AFY21" s="271"/>
      <c r="AFZ21" s="271"/>
      <c r="AGA21" s="271"/>
      <c r="AGB21" s="271"/>
      <c r="AGC21" s="271"/>
      <c r="AGD21" s="271"/>
      <c r="AGE21" s="271"/>
      <c r="AGF21" s="271"/>
      <c r="AGG21" s="271"/>
      <c r="AGH21" s="271"/>
      <c r="AGI21" s="271"/>
      <c r="AGJ21" s="271"/>
      <c r="AGK21" s="271"/>
      <c r="AGL21" s="271"/>
      <c r="AGM21" s="271"/>
      <c r="AGN21" s="271"/>
      <c r="AGO21" s="271"/>
      <c r="AGP21" s="271"/>
      <c r="AGQ21" s="271"/>
      <c r="AGR21" s="271"/>
      <c r="AGS21" s="271"/>
      <c r="AGT21" s="271"/>
      <c r="AGU21" s="271"/>
      <c r="AGV21" s="271"/>
      <c r="AGW21" s="271"/>
      <c r="AGX21" s="271"/>
      <c r="AGY21" s="271"/>
      <c r="AGZ21" s="271"/>
      <c r="AHA21" s="271"/>
      <c r="AHB21" s="271"/>
      <c r="AHC21" s="271"/>
      <c r="AHD21" s="271"/>
      <c r="AHE21" s="271"/>
      <c r="AHF21" s="271"/>
      <c r="AHG21" s="271"/>
      <c r="AHH21" s="271"/>
      <c r="AHI21" s="271"/>
      <c r="AHJ21" s="271"/>
      <c r="AHK21" s="271"/>
      <c r="AHL21" s="271"/>
      <c r="AHM21" s="271"/>
      <c r="AHN21" s="271"/>
      <c r="AHO21" s="271"/>
      <c r="AHP21" s="271"/>
      <c r="AHQ21" s="271"/>
      <c r="AHR21" s="271"/>
      <c r="AHS21" s="271"/>
      <c r="AHT21" s="271"/>
      <c r="AHU21" s="271"/>
      <c r="AHV21" s="271"/>
      <c r="AHW21" s="271"/>
      <c r="AHX21" s="271"/>
      <c r="AHY21" s="271"/>
      <c r="AHZ21" s="271"/>
      <c r="AIA21" s="271"/>
      <c r="AIB21" s="271"/>
      <c r="AIC21" s="271"/>
      <c r="AID21" s="271"/>
      <c r="AIE21" s="271"/>
      <c r="AIF21" s="271"/>
      <c r="AIG21" s="271"/>
      <c r="AIH21" s="271"/>
      <c r="AII21" s="271"/>
      <c r="AIJ21" s="271"/>
      <c r="AIK21" s="271"/>
      <c r="AIL21" s="271"/>
      <c r="AIM21" s="271"/>
      <c r="AIN21" s="271"/>
      <c r="AIO21" s="271"/>
      <c r="AIP21" s="271"/>
      <c r="AIQ21" s="271"/>
      <c r="AIR21" s="271"/>
      <c r="AIS21" s="271"/>
      <c r="AIT21" s="271"/>
      <c r="AIU21" s="271"/>
      <c r="AIV21" s="271"/>
      <c r="AIW21" s="271"/>
      <c r="AIX21" s="271"/>
      <c r="AIY21" s="271"/>
      <c r="AIZ21" s="271"/>
      <c r="AJA21" s="271"/>
      <c r="AJB21" s="271"/>
      <c r="AJC21" s="271"/>
      <c r="AJD21" s="271"/>
      <c r="AJE21" s="271"/>
      <c r="AJF21" s="271"/>
      <c r="AJG21" s="271"/>
      <c r="AJH21" s="271"/>
      <c r="AJI21" s="271"/>
      <c r="AJJ21" s="271"/>
      <c r="AJK21" s="271"/>
      <c r="AJL21" s="271"/>
      <c r="AJM21" s="271"/>
      <c r="AJN21" s="271"/>
      <c r="AJO21" s="271"/>
      <c r="AJP21" s="271"/>
      <c r="AJQ21" s="271"/>
      <c r="AJR21" s="271"/>
      <c r="AJS21" s="271"/>
      <c r="AJT21" s="271"/>
      <c r="AJU21" s="271"/>
      <c r="AJV21" s="271"/>
      <c r="AJW21" s="271"/>
      <c r="AJX21" s="271"/>
      <c r="AJY21" s="271"/>
      <c r="AJZ21" s="271"/>
      <c r="AKA21" s="271"/>
      <c r="AKB21" s="271"/>
      <c r="AKC21" s="271"/>
      <c r="AKD21" s="271"/>
      <c r="AKE21" s="271"/>
      <c r="AKF21" s="271"/>
      <c r="AKG21" s="271"/>
      <c r="AKH21" s="271"/>
      <c r="AKI21" s="271"/>
      <c r="AKJ21" s="271"/>
      <c r="AKK21" s="271"/>
      <c r="AKL21" s="271"/>
      <c r="AKM21" s="271"/>
      <c r="AKN21" s="271"/>
      <c r="AKO21" s="271"/>
      <c r="AKP21" s="271"/>
      <c r="AKQ21" s="271"/>
      <c r="AKR21" s="271"/>
      <c r="AKS21" s="271"/>
      <c r="AKT21" s="271"/>
      <c r="AKU21" s="271"/>
      <c r="AKV21" s="271"/>
      <c r="AKW21" s="271"/>
      <c r="AKX21" s="271"/>
      <c r="AKY21" s="271"/>
      <c r="AKZ21" s="271"/>
      <c r="ALA21" s="271"/>
      <c r="ALB21" s="271"/>
      <c r="ALC21" s="271"/>
      <c r="ALD21" s="271"/>
      <c r="ALE21" s="271"/>
      <c r="ALF21" s="271"/>
      <c r="ALG21" s="271"/>
      <c r="ALH21" s="271"/>
      <c r="ALI21" s="271"/>
      <c r="ALJ21" s="271"/>
      <c r="ALK21" s="271"/>
      <c r="ALL21" s="271"/>
      <c r="ALM21" s="271"/>
      <c r="ALN21" s="271"/>
      <c r="ALO21" s="271"/>
      <c r="ALP21" s="271"/>
      <c r="ALQ21" s="271"/>
      <c r="ALR21" s="271"/>
      <c r="ALS21" s="271"/>
      <c r="ALT21" s="271"/>
      <c r="ALU21" s="271"/>
      <c r="ALV21" s="271"/>
      <c r="ALW21" s="271"/>
      <c r="ALX21" s="271"/>
      <c r="ALY21" s="271"/>
      <c r="ALZ21" s="271"/>
      <c r="AMA21" s="271"/>
      <c r="AMB21" s="271"/>
      <c r="AMC21" s="271"/>
      <c r="AMD21" s="271"/>
      <c r="AME21" s="271"/>
      <c r="AMF21" s="271"/>
      <c r="AMG21" s="271"/>
      <c r="AMH21" s="271"/>
      <c r="AMI21" s="271"/>
      <c r="AMJ21" s="271"/>
      <c r="AMK21" s="271"/>
      <c r="AML21" s="271"/>
      <c r="AMM21" s="271"/>
      <c r="AMN21" s="271"/>
      <c r="AMO21" s="271"/>
      <c r="AMP21" s="271"/>
      <c r="AMQ21" s="271"/>
      <c r="AMR21" s="271"/>
      <c r="AMS21" s="271"/>
      <c r="AMT21" s="271"/>
      <c r="AMU21" s="271"/>
      <c r="AMV21" s="271"/>
      <c r="AMW21" s="271"/>
      <c r="AMX21" s="271"/>
      <c r="AMY21" s="271"/>
      <c r="AMZ21" s="271"/>
      <c r="ANA21" s="271"/>
      <c r="ANB21" s="271"/>
      <c r="ANC21" s="271"/>
      <c r="AND21" s="271"/>
      <c r="ANE21" s="271"/>
      <c r="ANF21" s="271"/>
      <c r="ANG21" s="271"/>
      <c r="ANH21" s="271"/>
      <c r="ANI21" s="271"/>
      <c r="ANJ21" s="271"/>
      <c r="ANK21" s="271"/>
      <c r="ANL21" s="271"/>
      <c r="ANM21" s="271"/>
      <c r="ANN21" s="271"/>
      <c r="ANO21" s="271"/>
      <c r="ANP21" s="271"/>
      <c r="ANQ21" s="271"/>
      <c r="ANR21" s="271"/>
      <c r="ANS21" s="271"/>
      <c r="ANT21" s="271"/>
      <c r="ANU21" s="271"/>
      <c r="ANV21" s="271"/>
      <c r="ANW21" s="271"/>
      <c r="ANX21" s="271"/>
      <c r="ANY21" s="271"/>
      <c r="ANZ21" s="271"/>
      <c r="AOA21" s="271"/>
      <c r="AOB21" s="271"/>
      <c r="AOC21" s="271"/>
      <c r="AOD21" s="271"/>
      <c r="AOE21" s="271"/>
      <c r="AOF21" s="271"/>
      <c r="AOG21" s="271"/>
      <c r="AOH21" s="271"/>
      <c r="AOI21" s="271"/>
      <c r="AOJ21" s="271"/>
      <c r="AOK21" s="271"/>
      <c r="AOL21" s="271"/>
      <c r="AOM21" s="271"/>
      <c r="AON21" s="271"/>
      <c r="AOO21" s="271"/>
      <c r="AOP21" s="271"/>
      <c r="AOQ21" s="271"/>
      <c r="AOR21" s="271"/>
      <c r="AOS21" s="271"/>
      <c r="AOT21" s="271"/>
      <c r="AOU21" s="271"/>
      <c r="AOV21" s="271"/>
      <c r="AOW21" s="271"/>
      <c r="AOX21" s="271"/>
      <c r="AOY21" s="271"/>
      <c r="AOZ21" s="271"/>
      <c r="APA21" s="271"/>
      <c r="APB21" s="271"/>
      <c r="APC21" s="271"/>
      <c r="APD21" s="271"/>
      <c r="APE21" s="271"/>
      <c r="APF21" s="271"/>
      <c r="APG21" s="271"/>
      <c r="APH21" s="271"/>
      <c r="API21" s="271"/>
      <c r="APJ21" s="271"/>
      <c r="APK21" s="271"/>
      <c r="APL21" s="271"/>
      <c r="APM21" s="271"/>
      <c r="APN21" s="271"/>
      <c r="APO21" s="271"/>
      <c r="APP21" s="271"/>
      <c r="APQ21" s="271"/>
      <c r="APR21" s="271"/>
      <c r="APS21" s="271"/>
      <c r="APT21" s="271"/>
      <c r="APU21" s="271"/>
      <c r="APV21" s="271"/>
      <c r="APW21" s="271"/>
      <c r="APX21" s="271"/>
      <c r="APY21" s="271"/>
      <c r="APZ21" s="271"/>
      <c r="AQA21" s="271"/>
      <c r="AQB21" s="271"/>
      <c r="AQC21" s="271"/>
      <c r="AQD21" s="271"/>
      <c r="AQE21" s="271"/>
      <c r="AQF21" s="271"/>
      <c r="AQG21" s="271"/>
      <c r="AQH21" s="271"/>
      <c r="AQI21" s="271"/>
      <c r="AQJ21" s="271"/>
      <c r="AQK21" s="271"/>
      <c r="AQL21" s="271"/>
      <c r="AQM21" s="271"/>
      <c r="AQN21" s="271"/>
      <c r="AQO21" s="271"/>
      <c r="AQP21" s="271"/>
      <c r="AQQ21" s="271"/>
      <c r="AQR21" s="271"/>
      <c r="AQS21" s="271"/>
      <c r="AQT21" s="271"/>
      <c r="AQU21" s="271"/>
      <c r="AQV21" s="271"/>
      <c r="AQW21" s="271"/>
      <c r="AQX21" s="271"/>
      <c r="AQY21" s="271"/>
      <c r="AQZ21" s="271"/>
      <c r="ARA21" s="271"/>
      <c r="ARB21" s="271"/>
      <c r="ARC21" s="271"/>
      <c r="ARD21" s="271"/>
      <c r="ARE21" s="271"/>
      <c r="ARF21" s="271"/>
      <c r="ARG21" s="271"/>
      <c r="ARH21" s="271"/>
      <c r="ARI21" s="271"/>
      <c r="ARJ21" s="271"/>
      <c r="ARK21" s="271"/>
      <c r="ARL21" s="271"/>
      <c r="ARM21" s="271"/>
      <c r="ARN21" s="271"/>
      <c r="ARO21" s="271"/>
      <c r="ARP21" s="271"/>
      <c r="ARQ21" s="271"/>
      <c r="ARR21" s="271"/>
      <c r="ARS21" s="271"/>
      <c r="ART21" s="271"/>
      <c r="ARU21" s="271"/>
      <c r="ARV21" s="271"/>
      <c r="ARW21" s="271"/>
      <c r="ARX21" s="271"/>
      <c r="ARY21" s="271"/>
      <c r="ARZ21" s="271"/>
      <c r="ASA21" s="271"/>
      <c r="ASB21" s="271"/>
      <c r="ASC21" s="271"/>
      <c r="ASD21" s="271"/>
      <c r="ASE21" s="271"/>
      <c r="ASF21" s="271"/>
      <c r="ASG21" s="271"/>
      <c r="ASH21" s="271"/>
      <c r="ASI21" s="271"/>
      <c r="ASJ21" s="271"/>
      <c r="ASK21" s="271"/>
      <c r="ASL21" s="271"/>
      <c r="ASM21" s="271"/>
      <c r="ASN21" s="271"/>
      <c r="ASO21" s="271"/>
      <c r="ASP21" s="271"/>
      <c r="ASQ21" s="271"/>
      <c r="ASR21" s="271"/>
      <c r="ASS21" s="271"/>
      <c r="AST21" s="271"/>
      <c r="ASU21" s="271"/>
      <c r="ASV21" s="271"/>
      <c r="ASW21" s="271"/>
      <c r="ASX21" s="271"/>
      <c r="ASY21" s="271"/>
      <c r="ASZ21" s="271"/>
      <c r="ATA21" s="271"/>
      <c r="ATB21" s="271"/>
      <c r="ATC21" s="271"/>
      <c r="ATD21" s="271"/>
      <c r="ATE21" s="271"/>
      <c r="ATF21" s="271"/>
      <c r="ATG21" s="271"/>
      <c r="ATH21" s="271"/>
      <c r="ATI21" s="271"/>
      <c r="ATJ21" s="271"/>
      <c r="ATK21" s="271"/>
      <c r="ATL21" s="271"/>
      <c r="ATM21" s="271"/>
      <c r="ATN21" s="271"/>
      <c r="ATO21" s="271"/>
      <c r="ATP21" s="271"/>
      <c r="ATQ21" s="271"/>
      <c r="ATR21" s="271"/>
      <c r="ATS21" s="271"/>
      <c r="ATT21" s="271"/>
      <c r="ATU21" s="271"/>
      <c r="ATV21" s="271"/>
      <c r="ATW21" s="271"/>
      <c r="ATX21" s="271"/>
      <c r="ATY21" s="271"/>
      <c r="ATZ21" s="271"/>
      <c r="AUA21" s="271"/>
      <c r="AUB21" s="271"/>
      <c r="AUC21" s="271"/>
      <c r="AUD21" s="271"/>
      <c r="AUE21" s="271"/>
      <c r="AUF21" s="271"/>
      <c r="AUG21" s="271"/>
      <c r="AUH21" s="271"/>
      <c r="AUI21" s="271"/>
      <c r="AUJ21" s="271"/>
      <c r="AUK21" s="271"/>
      <c r="AUL21" s="271"/>
      <c r="AUM21" s="271"/>
      <c r="AUN21" s="271"/>
      <c r="AUO21" s="271"/>
      <c r="AUP21" s="271"/>
      <c r="AUQ21" s="271"/>
      <c r="AUR21" s="271"/>
      <c r="AUS21" s="271"/>
      <c r="AUT21" s="271"/>
      <c r="AUU21" s="271"/>
      <c r="AUV21" s="271"/>
      <c r="AUW21" s="271"/>
      <c r="AUX21" s="271"/>
      <c r="AUY21" s="271"/>
      <c r="AUZ21" s="271"/>
      <c r="AVA21" s="271"/>
      <c r="AVB21" s="271"/>
      <c r="AVC21" s="271"/>
      <c r="AVD21" s="271"/>
      <c r="AVE21" s="271"/>
      <c r="AVF21" s="271"/>
      <c r="AVG21" s="271"/>
      <c r="AVH21" s="271"/>
      <c r="AVI21" s="271"/>
      <c r="AVJ21" s="271"/>
      <c r="AVK21" s="271"/>
      <c r="AVL21" s="271"/>
      <c r="AVM21" s="271"/>
      <c r="AVN21" s="271"/>
      <c r="AVO21" s="271"/>
      <c r="AVP21" s="271"/>
      <c r="AVQ21" s="271"/>
      <c r="AVR21" s="271"/>
      <c r="AVS21" s="271"/>
      <c r="AVT21" s="271"/>
      <c r="AVU21" s="271"/>
      <c r="AVV21" s="271"/>
      <c r="AVW21" s="271"/>
      <c r="AVX21" s="271"/>
      <c r="AVY21" s="271"/>
      <c r="AVZ21" s="271"/>
      <c r="AWA21" s="271"/>
      <c r="AWB21" s="271"/>
      <c r="AWC21" s="271"/>
      <c r="AWD21" s="271"/>
      <c r="AWE21" s="271"/>
      <c r="AWF21" s="271"/>
      <c r="AWG21" s="271"/>
      <c r="AWH21" s="271"/>
      <c r="AWI21" s="271"/>
      <c r="AWJ21" s="271"/>
      <c r="AWK21" s="271"/>
      <c r="AWL21" s="271"/>
      <c r="AWM21" s="271"/>
      <c r="AWN21" s="271"/>
      <c r="AWO21" s="271"/>
      <c r="AWP21" s="271"/>
      <c r="AWQ21" s="271"/>
      <c r="AWR21" s="271"/>
      <c r="AWS21" s="271"/>
      <c r="AWT21" s="271"/>
      <c r="AWU21" s="271"/>
      <c r="AWV21" s="271"/>
      <c r="AWW21" s="271"/>
      <c r="AWX21" s="271"/>
      <c r="AWY21" s="271"/>
      <c r="AWZ21" s="271"/>
      <c r="AXA21" s="271"/>
      <c r="AXB21" s="271"/>
      <c r="AXC21" s="271"/>
      <c r="AXD21" s="271"/>
      <c r="AXE21" s="271"/>
      <c r="AXF21" s="271"/>
      <c r="AXG21" s="271"/>
      <c r="AXH21" s="271"/>
      <c r="AXI21" s="271"/>
      <c r="AXJ21" s="271"/>
      <c r="AXK21" s="271"/>
      <c r="AXL21" s="271"/>
      <c r="AXM21" s="271"/>
      <c r="AXN21" s="271"/>
      <c r="AXO21" s="271"/>
      <c r="AXP21" s="271"/>
      <c r="AXQ21" s="271"/>
      <c r="AXR21" s="271"/>
      <c r="AXS21" s="271"/>
      <c r="AXT21" s="271"/>
      <c r="AXU21" s="271"/>
      <c r="AXV21" s="271"/>
      <c r="AXW21" s="271"/>
      <c r="AXX21" s="271"/>
      <c r="AXY21" s="271"/>
      <c r="AXZ21" s="271"/>
      <c r="AYA21" s="271"/>
      <c r="AYB21" s="271"/>
      <c r="AYC21" s="271"/>
      <c r="AYD21" s="271"/>
      <c r="AYE21" s="271"/>
      <c r="AYF21" s="271"/>
      <c r="AYG21" s="271"/>
      <c r="AYH21" s="271"/>
      <c r="AYI21" s="271"/>
      <c r="AYJ21" s="271"/>
      <c r="AYK21" s="271"/>
      <c r="AYL21" s="271"/>
      <c r="AYM21" s="271"/>
      <c r="AYN21" s="271"/>
      <c r="AYO21" s="271"/>
      <c r="AYP21" s="271"/>
      <c r="AYQ21" s="271"/>
      <c r="AYR21" s="271"/>
      <c r="AYS21" s="271"/>
      <c r="AYT21" s="271"/>
      <c r="AYU21" s="271"/>
      <c r="AYV21" s="271"/>
      <c r="AYW21" s="271"/>
      <c r="AYX21" s="271"/>
      <c r="AYY21" s="271"/>
      <c r="AYZ21" s="271"/>
      <c r="AZA21" s="271"/>
      <c r="AZB21" s="271"/>
      <c r="AZC21" s="271"/>
      <c r="AZD21" s="271"/>
      <c r="AZE21" s="271"/>
      <c r="AZF21" s="271"/>
      <c r="AZG21" s="271"/>
      <c r="AZH21" s="271"/>
      <c r="AZI21" s="271"/>
      <c r="AZJ21" s="271"/>
      <c r="AZK21" s="271"/>
      <c r="AZL21" s="271"/>
      <c r="AZM21" s="271"/>
      <c r="AZN21" s="271"/>
      <c r="AZO21" s="271"/>
      <c r="AZP21" s="271"/>
      <c r="AZQ21" s="271"/>
      <c r="AZR21" s="271"/>
      <c r="AZS21" s="271"/>
      <c r="AZT21" s="271"/>
      <c r="AZU21" s="271"/>
      <c r="AZV21" s="271"/>
      <c r="AZW21" s="271"/>
      <c r="AZX21" s="271"/>
      <c r="AZY21" s="271"/>
      <c r="AZZ21" s="271"/>
      <c r="BAA21" s="271"/>
      <c r="BAB21" s="271"/>
      <c r="BAC21" s="271"/>
      <c r="BAD21" s="271"/>
      <c r="BAE21" s="271"/>
      <c r="BAF21" s="271"/>
      <c r="BAG21" s="271"/>
      <c r="BAH21" s="271"/>
      <c r="BAI21" s="271"/>
      <c r="BAJ21" s="271"/>
      <c r="BAK21" s="271"/>
      <c r="BAL21" s="271"/>
      <c r="BAM21" s="271"/>
      <c r="BAN21" s="271"/>
      <c r="BAO21" s="271"/>
      <c r="BAP21" s="271"/>
      <c r="BAQ21" s="271"/>
      <c r="BAR21" s="271"/>
      <c r="BAS21" s="271"/>
      <c r="BAT21" s="271"/>
      <c r="BAU21" s="271"/>
      <c r="BAV21" s="271"/>
      <c r="BAW21" s="271"/>
      <c r="BAX21" s="271"/>
      <c r="BAY21" s="271"/>
      <c r="BAZ21" s="271"/>
      <c r="BBA21" s="271"/>
      <c r="BBB21" s="271"/>
      <c r="BBC21" s="271"/>
      <c r="BBD21" s="271"/>
      <c r="BBE21" s="271"/>
      <c r="BBF21" s="271"/>
      <c r="BBG21" s="271"/>
      <c r="BBH21" s="271"/>
      <c r="BBI21" s="271"/>
      <c r="BBJ21" s="271"/>
      <c r="BBK21" s="271"/>
      <c r="BBL21" s="271"/>
      <c r="BBM21" s="271"/>
      <c r="BBN21" s="271"/>
      <c r="BBO21" s="271"/>
      <c r="BBP21" s="271"/>
      <c r="BBQ21" s="271"/>
      <c r="BBR21" s="271"/>
      <c r="BBS21" s="271"/>
      <c r="BBT21" s="271"/>
      <c r="BBU21" s="271"/>
      <c r="BBV21" s="271"/>
      <c r="BBW21" s="271"/>
      <c r="BBX21" s="271"/>
      <c r="BBY21" s="271"/>
      <c r="BBZ21" s="271"/>
      <c r="BCA21" s="271"/>
      <c r="BCB21" s="271"/>
      <c r="BCC21" s="271"/>
      <c r="BCD21" s="271"/>
      <c r="BCE21" s="271"/>
      <c r="BCF21" s="271"/>
      <c r="BCG21" s="271"/>
      <c r="BCH21" s="271"/>
      <c r="BCI21" s="271"/>
      <c r="BCJ21" s="271"/>
      <c r="BCK21" s="271"/>
      <c r="BCL21" s="271"/>
      <c r="BCM21" s="271"/>
      <c r="BCN21" s="271"/>
      <c r="BCO21" s="271"/>
      <c r="BCP21" s="271"/>
      <c r="BCQ21" s="271"/>
      <c r="BCR21" s="271"/>
      <c r="BCS21" s="271"/>
      <c r="BCT21" s="271"/>
      <c r="BCU21" s="271"/>
      <c r="BCV21" s="271"/>
      <c r="BCW21" s="271"/>
      <c r="BCX21" s="271"/>
      <c r="BCY21" s="271"/>
      <c r="BCZ21" s="271"/>
      <c r="BDA21" s="271"/>
      <c r="BDB21" s="271"/>
      <c r="BDC21" s="271"/>
      <c r="BDD21" s="271"/>
      <c r="BDE21" s="271"/>
      <c r="BDF21" s="271"/>
      <c r="BDG21" s="271"/>
      <c r="BDH21" s="271"/>
      <c r="BDI21" s="271"/>
      <c r="BDJ21" s="271"/>
      <c r="BDK21" s="271"/>
      <c r="BDL21" s="271"/>
      <c r="BDM21" s="271"/>
      <c r="BDN21" s="271"/>
      <c r="BDO21" s="271"/>
      <c r="BDP21" s="271"/>
      <c r="BDQ21" s="271"/>
      <c r="BDR21" s="271"/>
      <c r="BDS21" s="271"/>
      <c r="BDT21" s="271"/>
      <c r="BDU21" s="271"/>
      <c r="BDV21" s="271"/>
      <c r="BDW21" s="271"/>
      <c r="BDX21" s="271"/>
      <c r="BDY21" s="271"/>
      <c r="BDZ21" s="271"/>
      <c r="BEA21" s="271"/>
      <c r="BEB21" s="271"/>
      <c r="BEC21" s="271"/>
      <c r="BED21" s="271"/>
      <c r="BEE21" s="271"/>
      <c r="BEF21" s="271"/>
      <c r="BEG21" s="271"/>
      <c r="BEH21" s="271"/>
      <c r="BEI21" s="271"/>
      <c r="BEJ21" s="271"/>
      <c r="BEK21" s="271"/>
      <c r="BEL21" s="271"/>
      <c r="BEM21" s="271"/>
      <c r="BEN21" s="271"/>
      <c r="BEO21" s="271"/>
      <c r="BEP21" s="271"/>
      <c r="BEQ21" s="271"/>
      <c r="BER21" s="271"/>
      <c r="BES21" s="271"/>
      <c r="BET21" s="271"/>
      <c r="BEU21" s="271"/>
      <c r="BEV21" s="271"/>
      <c r="BEW21" s="271"/>
      <c r="BEX21" s="271"/>
      <c r="BEY21" s="271"/>
      <c r="BEZ21" s="271"/>
      <c r="BFA21" s="271"/>
      <c r="BFB21" s="271"/>
      <c r="BFC21" s="271"/>
      <c r="BFD21" s="271"/>
      <c r="BFE21" s="271"/>
      <c r="BFF21" s="271"/>
      <c r="BFG21" s="271"/>
      <c r="BFH21" s="271"/>
      <c r="BFI21" s="271"/>
      <c r="BFJ21" s="271"/>
      <c r="BFK21" s="271"/>
      <c r="BFL21" s="271"/>
      <c r="BFM21" s="271"/>
      <c r="BFN21" s="271"/>
      <c r="BFO21" s="271"/>
      <c r="BFP21" s="271"/>
      <c r="BFQ21" s="271"/>
      <c r="BFR21" s="271"/>
      <c r="BFS21" s="271"/>
      <c r="BFT21" s="271"/>
      <c r="BFU21" s="271"/>
      <c r="BFV21" s="271"/>
      <c r="BFW21" s="271"/>
      <c r="BFX21" s="271"/>
      <c r="BFY21" s="271"/>
      <c r="BFZ21" s="271"/>
      <c r="BGA21" s="271"/>
      <c r="BGB21" s="271"/>
      <c r="BGC21" s="271"/>
      <c r="BGD21" s="271"/>
      <c r="BGE21" s="271"/>
      <c r="BGF21" s="271"/>
      <c r="BGG21" s="271"/>
      <c r="BGH21" s="271"/>
      <c r="BGI21" s="271"/>
      <c r="BGJ21" s="271"/>
      <c r="BGK21" s="271"/>
      <c r="BGL21" s="271"/>
      <c r="BGM21" s="271"/>
      <c r="BGN21" s="271"/>
      <c r="BGO21" s="271"/>
      <c r="BGP21" s="271"/>
      <c r="BGQ21" s="271"/>
      <c r="BGR21" s="271"/>
      <c r="BGS21" s="271"/>
      <c r="BGT21" s="271"/>
      <c r="BGU21" s="271"/>
      <c r="BGV21" s="271"/>
      <c r="BGW21" s="271"/>
      <c r="BGX21" s="271"/>
      <c r="BGY21" s="271"/>
      <c r="BGZ21" s="271"/>
      <c r="BHA21" s="271"/>
      <c r="BHB21" s="271"/>
      <c r="BHC21" s="271"/>
      <c r="BHD21" s="271"/>
      <c r="BHE21" s="271"/>
      <c r="BHF21" s="271"/>
      <c r="BHG21" s="271"/>
      <c r="BHH21" s="271"/>
      <c r="BHI21" s="271"/>
      <c r="BHJ21" s="271"/>
      <c r="BHK21" s="271"/>
      <c r="BHL21" s="271"/>
      <c r="BHM21" s="271"/>
      <c r="BHN21" s="271"/>
      <c r="BHO21" s="271"/>
      <c r="BHP21" s="271"/>
      <c r="BHQ21" s="271"/>
      <c r="BHR21" s="271"/>
      <c r="BHS21" s="271"/>
      <c r="BHT21" s="271"/>
      <c r="BHU21" s="271"/>
      <c r="BHV21" s="271"/>
      <c r="BHW21" s="271"/>
      <c r="BHX21" s="271"/>
      <c r="BHY21" s="271"/>
      <c r="BHZ21" s="271"/>
      <c r="BIA21" s="271"/>
      <c r="BIB21" s="271"/>
      <c r="BIC21" s="271"/>
      <c r="BID21" s="271"/>
      <c r="BIE21" s="271"/>
      <c r="BIF21" s="271"/>
      <c r="BIG21" s="271"/>
      <c r="BIH21" s="271"/>
      <c r="BII21" s="271"/>
      <c r="BIJ21" s="271"/>
      <c r="BIK21" s="271"/>
      <c r="BIL21" s="271"/>
      <c r="BIM21" s="271"/>
      <c r="BIN21" s="271"/>
      <c r="BIO21" s="271"/>
      <c r="BIP21" s="271"/>
      <c r="BIQ21" s="271"/>
      <c r="BIR21" s="271"/>
      <c r="BIS21" s="271"/>
      <c r="BIT21" s="271"/>
      <c r="BIU21" s="271"/>
      <c r="BIV21" s="271"/>
      <c r="BIW21" s="271"/>
      <c r="BIX21" s="271"/>
      <c r="BIY21" s="271"/>
      <c r="BIZ21" s="271"/>
      <c r="BJA21" s="271"/>
      <c r="BJB21" s="271"/>
      <c r="BJC21" s="271"/>
      <c r="BJD21" s="271"/>
      <c r="BJE21" s="271"/>
      <c r="BJF21" s="271"/>
      <c r="BJG21" s="271"/>
      <c r="BJH21" s="271"/>
      <c r="BJI21" s="271"/>
      <c r="BJJ21" s="271"/>
      <c r="BJK21" s="271"/>
      <c r="BJL21" s="271"/>
      <c r="BJM21" s="271"/>
      <c r="BJN21" s="271"/>
      <c r="BJO21" s="271"/>
      <c r="BJP21" s="271"/>
      <c r="BJQ21" s="271"/>
      <c r="BJR21" s="271"/>
      <c r="BJS21" s="271"/>
      <c r="BJT21" s="271"/>
      <c r="BJU21" s="271"/>
      <c r="BJV21" s="271"/>
      <c r="BJW21" s="271"/>
      <c r="BJX21" s="271"/>
      <c r="BJY21" s="271"/>
      <c r="BJZ21" s="271"/>
      <c r="BKA21" s="271"/>
      <c r="BKB21" s="271"/>
      <c r="BKC21" s="271"/>
      <c r="BKD21" s="271"/>
      <c r="BKE21" s="271"/>
      <c r="BKF21" s="271"/>
      <c r="BKG21" s="271"/>
      <c r="BKH21" s="271"/>
      <c r="BKI21" s="271"/>
      <c r="BKJ21" s="271"/>
      <c r="BKK21" s="271"/>
      <c r="BKL21" s="271"/>
      <c r="BKM21" s="271"/>
      <c r="BKN21" s="271"/>
      <c r="BKO21" s="271"/>
      <c r="BKP21" s="271"/>
      <c r="BKQ21" s="271"/>
      <c r="BKR21" s="271"/>
      <c r="BKS21" s="271"/>
      <c r="BKT21" s="271"/>
      <c r="BKU21" s="271"/>
      <c r="BKV21" s="271"/>
      <c r="BKW21" s="271"/>
      <c r="BKX21" s="271"/>
      <c r="BKY21" s="271"/>
      <c r="BKZ21" s="271"/>
      <c r="BLA21" s="271"/>
      <c r="BLB21" s="271"/>
      <c r="BLC21" s="271"/>
      <c r="BLD21" s="271"/>
      <c r="BLE21" s="271"/>
      <c r="BLF21" s="271"/>
      <c r="BLG21" s="271"/>
      <c r="BLH21" s="271"/>
      <c r="BLI21" s="271"/>
      <c r="BLJ21" s="271"/>
      <c r="BLK21" s="271"/>
      <c r="BLL21" s="271"/>
      <c r="BLM21" s="271"/>
      <c r="BLN21" s="271"/>
      <c r="BLO21" s="271"/>
      <c r="BLP21" s="271"/>
      <c r="BLQ21" s="271"/>
      <c r="BLR21" s="271"/>
      <c r="BLS21" s="271"/>
      <c r="BLT21" s="271"/>
      <c r="BLU21" s="271"/>
      <c r="BLV21" s="271"/>
      <c r="BLW21" s="271"/>
      <c r="BLX21" s="271"/>
      <c r="BLY21" s="271"/>
      <c r="BLZ21" s="271"/>
      <c r="BMA21" s="271"/>
      <c r="BMB21" s="271"/>
      <c r="BMC21" s="271"/>
      <c r="BMD21" s="271"/>
      <c r="BME21" s="271"/>
      <c r="BMF21" s="271"/>
      <c r="BMG21" s="271"/>
      <c r="BMH21" s="271"/>
      <c r="BMI21" s="271"/>
      <c r="BMJ21" s="271"/>
      <c r="BMK21" s="271"/>
      <c r="BML21" s="271"/>
      <c r="BMM21" s="271"/>
      <c r="BMN21" s="271"/>
      <c r="BMO21" s="271"/>
      <c r="BMP21" s="271"/>
      <c r="BMQ21" s="271"/>
      <c r="BMR21" s="271"/>
      <c r="BMS21" s="271"/>
      <c r="BMT21" s="271"/>
      <c r="BMU21" s="271"/>
      <c r="BMV21" s="271"/>
      <c r="BMW21" s="271"/>
      <c r="BMX21" s="271"/>
      <c r="BMY21" s="271"/>
      <c r="BMZ21" s="271"/>
      <c r="BNA21" s="271"/>
      <c r="BNB21" s="271"/>
      <c r="BNC21" s="271"/>
      <c r="BND21" s="271"/>
      <c r="BNE21" s="271"/>
      <c r="BNF21" s="271"/>
      <c r="BNG21" s="271"/>
      <c r="BNH21" s="271"/>
      <c r="BNI21" s="271"/>
      <c r="BNJ21" s="271"/>
      <c r="BNK21" s="271"/>
      <c r="BNL21" s="271"/>
      <c r="BNM21" s="271"/>
      <c r="BNN21" s="271"/>
      <c r="BNO21" s="271"/>
      <c r="BNP21" s="271"/>
      <c r="BNQ21" s="271"/>
      <c r="BNR21" s="271"/>
      <c r="BNS21" s="271"/>
      <c r="BNT21" s="271"/>
      <c r="BNU21" s="271"/>
      <c r="BNV21" s="271"/>
      <c r="BNW21" s="271"/>
      <c r="BNX21" s="271"/>
      <c r="BNY21" s="271"/>
      <c r="BNZ21" s="271"/>
      <c r="BOA21" s="271"/>
      <c r="BOB21" s="271"/>
      <c r="BOC21" s="271"/>
      <c r="BOD21" s="271"/>
      <c r="BOE21" s="271"/>
      <c r="BOF21" s="271"/>
      <c r="BOG21" s="271"/>
      <c r="BOH21" s="271"/>
      <c r="BOI21" s="271"/>
      <c r="BOJ21" s="271"/>
      <c r="BOK21" s="271"/>
      <c r="BOL21" s="271"/>
      <c r="BOM21" s="271"/>
      <c r="BON21" s="271"/>
      <c r="BOO21" s="271"/>
      <c r="BOP21" s="271"/>
      <c r="BOQ21" s="271"/>
      <c r="BOR21" s="271"/>
      <c r="BOS21" s="271"/>
      <c r="BOT21" s="271"/>
      <c r="BOU21" s="271"/>
      <c r="BOV21" s="271"/>
      <c r="BOW21" s="271"/>
      <c r="BOX21" s="271"/>
      <c r="BOY21" s="271"/>
      <c r="BOZ21" s="271"/>
      <c r="BPA21" s="271"/>
      <c r="BPB21" s="271"/>
      <c r="BPC21" s="271"/>
      <c r="BPD21" s="271"/>
      <c r="BPE21" s="271"/>
      <c r="BPF21" s="271"/>
      <c r="BPG21" s="271"/>
      <c r="BPH21" s="271"/>
      <c r="BPI21" s="271"/>
      <c r="BPJ21" s="271"/>
      <c r="BPK21" s="271"/>
      <c r="BPL21" s="271"/>
      <c r="BPM21" s="271"/>
      <c r="BPN21" s="271"/>
      <c r="BPO21" s="271"/>
      <c r="BPP21" s="271"/>
      <c r="BPQ21" s="271"/>
      <c r="BPR21" s="271"/>
      <c r="BPS21" s="271"/>
      <c r="BPT21" s="271"/>
      <c r="BPU21" s="271"/>
      <c r="BPV21" s="271"/>
      <c r="BPW21" s="271"/>
      <c r="BPX21" s="271"/>
      <c r="BPY21" s="271"/>
      <c r="BPZ21" s="271"/>
      <c r="BQA21" s="271"/>
      <c r="BQB21" s="271"/>
      <c r="BQC21" s="271"/>
      <c r="BQD21" s="271"/>
      <c r="BQE21" s="271"/>
      <c r="BQF21" s="271"/>
      <c r="BQG21" s="271"/>
      <c r="BQH21" s="271"/>
      <c r="BQI21" s="271"/>
      <c r="BQJ21" s="271"/>
      <c r="BQK21" s="271"/>
      <c r="BQL21" s="271"/>
      <c r="BQM21" s="271"/>
      <c r="BQN21" s="271"/>
      <c r="BQO21" s="271"/>
      <c r="BQP21" s="271"/>
      <c r="BQQ21" s="271"/>
      <c r="BQR21" s="271"/>
      <c r="BQS21" s="271"/>
      <c r="BQT21" s="271"/>
      <c r="BQU21" s="271"/>
      <c r="BQV21" s="271"/>
      <c r="BQW21" s="271"/>
      <c r="BQX21" s="271"/>
      <c r="BQY21" s="271"/>
      <c r="BQZ21" s="271"/>
      <c r="BRA21" s="271"/>
      <c r="BRB21" s="271"/>
      <c r="BRC21" s="271"/>
      <c r="BRD21" s="271"/>
      <c r="BRE21" s="271"/>
      <c r="BRF21" s="271"/>
      <c r="BRG21" s="271"/>
      <c r="BRH21" s="271"/>
      <c r="BRI21" s="271"/>
      <c r="BRJ21" s="271"/>
      <c r="BRK21" s="271"/>
      <c r="BRL21" s="271"/>
      <c r="BRM21" s="271"/>
      <c r="BRN21" s="271"/>
      <c r="BRO21" s="271"/>
      <c r="BRP21" s="271"/>
      <c r="BRQ21" s="271"/>
      <c r="BRR21" s="271"/>
      <c r="BRS21" s="271"/>
      <c r="BRT21" s="271"/>
      <c r="BRU21" s="271"/>
      <c r="BRV21" s="271"/>
      <c r="BRW21" s="271"/>
      <c r="BRX21" s="271"/>
      <c r="BRY21" s="271"/>
      <c r="BRZ21" s="271"/>
      <c r="BSA21" s="271"/>
      <c r="BSB21" s="271"/>
      <c r="BSC21" s="271"/>
      <c r="BSD21" s="271"/>
      <c r="BSE21" s="271"/>
      <c r="BSF21" s="271"/>
      <c r="BSG21" s="271"/>
      <c r="BSH21" s="271"/>
      <c r="BSI21" s="271"/>
      <c r="BSJ21" s="271"/>
      <c r="BSK21" s="271"/>
      <c r="BSL21" s="271"/>
      <c r="BSM21" s="271"/>
      <c r="BSN21" s="271"/>
      <c r="BSO21" s="271"/>
      <c r="BSP21" s="271"/>
      <c r="BSQ21" s="271"/>
      <c r="BSR21" s="271"/>
      <c r="BSS21" s="271"/>
      <c r="BST21" s="271"/>
      <c r="BSU21" s="271"/>
      <c r="BSV21" s="271"/>
      <c r="BSW21" s="271"/>
      <c r="BSX21" s="271"/>
      <c r="BSY21" s="271"/>
      <c r="BSZ21" s="271"/>
      <c r="BTA21" s="271"/>
      <c r="BTB21" s="271"/>
      <c r="BTC21" s="271"/>
      <c r="BTD21" s="271"/>
      <c r="BTE21" s="271"/>
      <c r="BTF21" s="271"/>
      <c r="BTG21" s="271"/>
      <c r="BTH21" s="271"/>
      <c r="BTI21" s="271"/>
      <c r="BTJ21" s="271"/>
      <c r="BTK21" s="271"/>
      <c r="BTL21" s="271"/>
      <c r="BTM21" s="271"/>
      <c r="BTN21" s="271"/>
      <c r="BTO21" s="271"/>
      <c r="BTP21" s="271"/>
      <c r="BTQ21" s="271"/>
      <c r="BTR21" s="271"/>
      <c r="BTS21" s="271"/>
      <c r="BTT21" s="271"/>
      <c r="BTU21" s="271"/>
      <c r="BTV21" s="271"/>
      <c r="BTW21" s="271"/>
      <c r="BTX21" s="271"/>
      <c r="BTY21" s="271"/>
      <c r="BTZ21" s="271"/>
      <c r="BUA21" s="271"/>
      <c r="BUB21" s="271"/>
      <c r="BUC21" s="271"/>
      <c r="BUD21" s="271"/>
      <c r="BUE21" s="271"/>
      <c r="BUF21" s="271"/>
      <c r="BUG21" s="271"/>
      <c r="BUH21" s="271"/>
      <c r="BUI21" s="271"/>
      <c r="BUJ21" s="271"/>
      <c r="BUK21" s="271"/>
      <c r="BUL21" s="271"/>
      <c r="BUM21" s="271"/>
      <c r="BUN21" s="271"/>
      <c r="BUO21" s="271"/>
      <c r="BUP21" s="271"/>
      <c r="BUQ21" s="271"/>
      <c r="BUR21" s="271"/>
      <c r="BUS21" s="271"/>
      <c r="BUT21" s="271"/>
      <c r="BUU21" s="271"/>
      <c r="BUV21" s="271"/>
      <c r="BUW21" s="271"/>
      <c r="BUX21" s="271"/>
      <c r="BUY21" s="271"/>
      <c r="BUZ21" s="271"/>
      <c r="BVA21" s="271"/>
      <c r="BVB21" s="271"/>
      <c r="BVC21" s="271"/>
      <c r="BVD21" s="271"/>
      <c r="BVE21" s="271"/>
      <c r="BVF21" s="271"/>
      <c r="BVG21" s="271"/>
      <c r="BVH21" s="271"/>
      <c r="BVI21" s="271"/>
      <c r="BVJ21" s="271"/>
      <c r="BVK21" s="271"/>
      <c r="BVL21" s="271"/>
      <c r="BVM21" s="271"/>
      <c r="BVN21" s="271"/>
      <c r="BVO21" s="271"/>
      <c r="BVP21" s="271"/>
      <c r="BVQ21" s="271"/>
      <c r="BVR21" s="271"/>
      <c r="BVS21" s="271"/>
      <c r="BVT21" s="271"/>
      <c r="BVU21" s="271"/>
      <c r="BVV21" s="271"/>
      <c r="BVW21" s="271"/>
      <c r="BVX21" s="271"/>
      <c r="BVY21" s="271"/>
      <c r="BVZ21" s="271"/>
      <c r="BWA21" s="271"/>
      <c r="BWB21" s="271"/>
      <c r="BWC21" s="271"/>
      <c r="BWD21" s="271"/>
      <c r="BWE21" s="271"/>
      <c r="BWF21" s="271"/>
      <c r="BWG21" s="271"/>
      <c r="BWH21" s="271"/>
      <c r="BWI21" s="271"/>
      <c r="BWJ21" s="271"/>
      <c r="BWK21" s="271"/>
      <c r="BWL21" s="271"/>
      <c r="BWM21" s="271"/>
      <c r="BWN21" s="271"/>
      <c r="BWO21" s="271"/>
      <c r="BWP21" s="271"/>
      <c r="BWQ21" s="271"/>
      <c r="BWR21" s="271"/>
      <c r="BWS21" s="271"/>
      <c r="BWT21" s="271"/>
      <c r="BWU21" s="271"/>
      <c r="BWV21" s="271"/>
      <c r="BWW21" s="271"/>
      <c r="BWX21" s="271"/>
      <c r="BWY21" s="271"/>
      <c r="BWZ21" s="271"/>
      <c r="BXA21" s="271"/>
      <c r="BXB21" s="271"/>
      <c r="BXC21" s="271"/>
      <c r="BXD21" s="271"/>
      <c r="BXE21" s="271"/>
      <c r="BXF21" s="271"/>
      <c r="BXG21" s="271"/>
      <c r="BXH21" s="271"/>
      <c r="BXI21" s="271"/>
      <c r="BXJ21" s="271"/>
      <c r="BXK21" s="271"/>
      <c r="BXL21" s="271"/>
      <c r="BXM21" s="271"/>
      <c r="BXN21" s="271"/>
      <c r="BXO21" s="271"/>
      <c r="BXP21" s="271"/>
      <c r="BXQ21" s="271"/>
      <c r="BXR21" s="271"/>
      <c r="BXS21" s="271"/>
      <c r="BXT21" s="271"/>
      <c r="BXU21" s="271"/>
      <c r="BXV21" s="271"/>
      <c r="BXW21" s="271"/>
      <c r="BXX21" s="271"/>
      <c r="BXY21" s="271"/>
      <c r="BXZ21" s="271"/>
      <c r="BYA21" s="271"/>
      <c r="BYB21" s="271"/>
      <c r="BYC21" s="271"/>
      <c r="BYD21" s="271"/>
      <c r="BYE21" s="271"/>
      <c r="BYF21" s="271"/>
      <c r="BYG21" s="271"/>
      <c r="BYH21" s="271"/>
      <c r="BYI21" s="271"/>
      <c r="BYJ21" s="271"/>
      <c r="BYK21" s="271"/>
      <c r="BYL21" s="271"/>
      <c r="BYM21" s="271"/>
      <c r="BYN21" s="271"/>
      <c r="BYO21" s="271"/>
      <c r="BYP21" s="271"/>
      <c r="BYQ21" s="271"/>
      <c r="BYR21" s="271"/>
      <c r="BYS21" s="271"/>
      <c r="BYT21" s="271"/>
      <c r="BYU21" s="271"/>
      <c r="BYV21" s="271"/>
      <c r="BYW21" s="271"/>
      <c r="BYX21" s="271"/>
      <c r="BYY21" s="271"/>
      <c r="BYZ21" s="271"/>
      <c r="BZA21" s="271"/>
      <c r="BZB21" s="271"/>
      <c r="BZC21" s="271"/>
      <c r="BZD21" s="271"/>
      <c r="BZE21" s="271"/>
      <c r="BZF21" s="271"/>
      <c r="BZG21" s="271"/>
      <c r="BZH21" s="271"/>
      <c r="BZI21" s="271"/>
      <c r="BZJ21" s="271"/>
      <c r="BZK21" s="271"/>
      <c r="BZL21" s="271"/>
      <c r="BZM21" s="271"/>
      <c r="BZN21" s="271"/>
      <c r="BZO21" s="271"/>
      <c r="BZP21" s="271"/>
      <c r="BZQ21" s="271"/>
      <c r="BZR21" s="271"/>
      <c r="BZS21" s="271"/>
      <c r="BZT21" s="271"/>
      <c r="BZU21" s="271"/>
      <c r="BZV21" s="271"/>
      <c r="BZW21" s="271"/>
      <c r="BZX21" s="271"/>
      <c r="BZY21" s="271"/>
      <c r="BZZ21" s="271"/>
      <c r="CAA21" s="271"/>
      <c r="CAB21" s="271"/>
      <c r="CAC21" s="271"/>
      <c r="CAD21" s="271"/>
      <c r="CAE21" s="271"/>
      <c r="CAF21" s="271"/>
      <c r="CAG21" s="271"/>
      <c r="CAH21" s="271"/>
      <c r="CAI21" s="271"/>
      <c r="CAJ21" s="271"/>
      <c r="CAK21" s="271"/>
      <c r="CAL21" s="271"/>
      <c r="CAM21" s="271"/>
      <c r="CAN21" s="271"/>
      <c r="CAO21" s="271"/>
      <c r="CAP21" s="271"/>
      <c r="CAQ21" s="271"/>
      <c r="CAR21" s="271"/>
      <c r="CAS21" s="271"/>
      <c r="CAT21" s="271"/>
      <c r="CAU21" s="271"/>
      <c r="CAV21" s="271"/>
      <c r="CAW21" s="271"/>
      <c r="CAX21" s="271"/>
      <c r="CAY21" s="271"/>
      <c r="CAZ21" s="271"/>
      <c r="CBA21" s="271"/>
      <c r="CBB21" s="271"/>
      <c r="CBC21" s="271"/>
      <c r="CBD21" s="271"/>
      <c r="CBE21" s="271"/>
      <c r="CBF21" s="271"/>
      <c r="CBG21" s="271"/>
      <c r="CBH21" s="271"/>
      <c r="CBI21" s="271"/>
      <c r="CBJ21" s="271"/>
      <c r="CBK21" s="271"/>
      <c r="CBL21" s="271"/>
      <c r="CBM21" s="271"/>
      <c r="CBN21" s="271"/>
      <c r="CBO21" s="271"/>
      <c r="CBP21" s="271"/>
      <c r="CBQ21" s="271"/>
      <c r="CBR21" s="271"/>
      <c r="CBS21" s="271"/>
      <c r="CBT21" s="271"/>
      <c r="CBU21" s="271"/>
      <c r="CBV21" s="271"/>
      <c r="CBW21" s="271"/>
      <c r="CBX21" s="271"/>
      <c r="CBY21" s="271"/>
      <c r="CBZ21" s="271"/>
      <c r="CCA21" s="271"/>
      <c r="CCB21" s="271"/>
      <c r="CCC21" s="271"/>
      <c r="CCD21" s="271"/>
      <c r="CCE21" s="271"/>
      <c r="CCF21" s="271"/>
      <c r="CCG21" s="271"/>
      <c r="CCH21" s="271"/>
      <c r="CCI21" s="271"/>
      <c r="CCJ21" s="271"/>
      <c r="CCK21" s="271"/>
      <c r="CCL21" s="271"/>
      <c r="CCM21" s="271"/>
      <c r="CCN21" s="271"/>
      <c r="CCO21" s="271"/>
      <c r="CCP21" s="271"/>
      <c r="CCQ21" s="271"/>
      <c r="CCR21" s="271"/>
      <c r="CCS21" s="271"/>
      <c r="CCT21" s="271"/>
      <c r="CCU21" s="271"/>
      <c r="CCV21" s="271"/>
      <c r="CCW21" s="271"/>
      <c r="CCX21" s="271"/>
      <c r="CCY21" s="271"/>
      <c r="CCZ21" s="271"/>
      <c r="CDA21" s="271"/>
      <c r="CDB21" s="271"/>
      <c r="CDC21" s="271"/>
      <c r="CDD21" s="271"/>
      <c r="CDE21" s="271"/>
      <c r="CDF21" s="271"/>
      <c r="CDG21" s="271"/>
      <c r="CDH21" s="271"/>
      <c r="CDI21" s="271"/>
      <c r="CDJ21" s="271"/>
      <c r="CDK21" s="271"/>
      <c r="CDL21" s="271"/>
      <c r="CDM21" s="271"/>
      <c r="CDN21" s="271"/>
      <c r="CDO21" s="271"/>
      <c r="CDP21" s="271"/>
      <c r="CDQ21" s="271"/>
      <c r="CDR21" s="271"/>
      <c r="CDS21" s="271"/>
      <c r="CDT21" s="271"/>
      <c r="CDU21" s="271"/>
      <c r="CDV21" s="271"/>
      <c r="CDW21" s="271"/>
      <c r="CDX21" s="271"/>
      <c r="CDY21" s="271"/>
      <c r="CDZ21" s="271"/>
      <c r="CEA21" s="271"/>
      <c r="CEB21" s="271"/>
      <c r="CEC21" s="271"/>
      <c r="CED21" s="271"/>
      <c r="CEE21" s="271"/>
      <c r="CEF21" s="271"/>
      <c r="CEG21" s="271"/>
      <c r="CEH21" s="271"/>
      <c r="CEI21" s="271"/>
      <c r="CEJ21" s="271"/>
      <c r="CEK21" s="271"/>
      <c r="CEL21" s="271"/>
      <c r="CEM21" s="271"/>
      <c r="CEN21" s="271"/>
      <c r="CEO21" s="271"/>
      <c r="CEP21" s="271"/>
      <c r="CEQ21" s="271"/>
      <c r="CER21" s="271"/>
      <c r="CES21" s="271"/>
      <c r="CET21" s="271"/>
      <c r="CEU21" s="271"/>
      <c r="CEV21" s="271"/>
      <c r="CEW21" s="271"/>
      <c r="CEX21" s="271"/>
      <c r="CEY21" s="271"/>
      <c r="CEZ21" s="271"/>
      <c r="CFA21" s="271"/>
      <c r="CFB21" s="271"/>
      <c r="CFC21" s="271"/>
      <c r="CFD21" s="271"/>
      <c r="CFE21" s="271"/>
      <c r="CFF21" s="271"/>
      <c r="CFG21" s="271"/>
      <c r="CFH21" s="271"/>
      <c r="CFI21" s="271"/>
      <c r="CFJ21" s="271"/>
      <c r="CFK21" s="271"/>
      <c r="CFL21" s="271"/>
      <c r="CFM21" s="271"/>
      <c r="CFN21" s="271"/>
      <c r="CFO21" s="271"/>
      <c r="CFP21" s="271"/>
      <c r="CFQ21" s="271"/>
      <c r="CFR21" s="271"/>
      <c r="CFS21" s="271"/>
      <c r="CFT21" s="271"/>
      <c r="CFU21" s="271"/>
      <c r="CFV21" s="271"/>
      <c r="CFW21" s="271"/>
      <c r="CFX21" s="271"/>
      <c r="CFY21" s="271"/>
      <c r="CFZ21" s="271"/>
      <c r="CGA21" s="271"/>
      <c r="CGB21" s="271"/>
      <c r="CGC21" s="271"/>
      <c r="CGD21" s="271"/>
      <c r="CGE21" s="271"/>
      <c r="CGF21" s="271"/>
      <c r="CGG21" s="271"/>
      <c r="CGH21" s="271"/>
      <c r="CGI21" s="271"/>
      <c r="CGJ21" s="271"/>
      <c r="CGK21" s="271"/>
      <c r="CGL21" s="271"/>
      <c r="CGM21" s="271"/>
      <c r="CGN21" s="271"/>
      <c r="CGO21" s="271"/>
      <c r="CGP21" s="271"/>
      <c r="CGQ21" s="271"/>
      <c r="CGR21" s="271"/>
      <c r="CGS21" s="271"/>
      <c r="CGT21" s="271"/>
      <c r="CGU21" s="271"/>
      <c r="CGV21" s="271"/>
      <c r="CGW21" s="271"/>
      <c r="CGX21" s="271"/>
      <c r="CGY21" s="271"/>
      <c r="CGZ21" s="271"/>
      <c r="CHA21" s="271"/>
      <c r="CHB21" s="271"/>
      <c r="CHC21" s="271"/>
      <c r="CHD21" s="271"/>
      <c r="CHE21" s="271"/>
      <c r="CHF21" s="271"/>
      <c r="CHG21" s="271"/>
      <c r="CHH21" s="271"/>
      <c r="CHI21" s="271"/>
      <c r="CHJ21" s="271"/>
      <c r="CHK21" s="271"/>
      <c r="CHL21" s="271"/>
      <c r="CHM21" s="271"/>
      <c r="CHN21" s="271"/>
      <c r="CHO21" s="271"/>
      <c r="CHP21" s="271"/>
      <c r="CHQ21" s="271"/>
      <c r="CHR21" s="271"/>
      <c r="CHS21" s="271"/>
      <c r="CHT21" s="271"/>
      <c r="CHU21" s="271"/>
      <c r="CHV21" s="271"/>
      <c r="CHW21" s="271"/>
      <c r="CHX21" s="271"/>
      <c r="CHY21" s="271"/>
      <c r="CHZ21" s="271"/>
      <c r="CIA21" s="271"/>
      <c r="CIB21" s="271"/>
      <c r="CIC21" s="271"/>
      <c r="CID21" s="271"/>
      <c r="CIE21" s="271"/>
      <c r="CIF21" s="271"/>
      <c r="CIG21" s="271"/>
      <c r="CIH21" s="271"/>
      <c r="CII21" s="271"/>
      <c r="CIJ21" s="271"/>
      <c r="CIK21" s="271"/>
      <c r="CIL21" s="271"/>
      <c r="CIM21" s="271"/>
      <c r="CIN21" s="271"/>
      <c r="CIO21" s="271"/>
      <c r="CIP21" s="271"/>
      <c r="CIQ21" s="271"/>
      <c r="CIR21" s="271"/>
      <c r="CIS21" s="271"/>
      <c r="CIT21" s="271"/>
      <c r="CIU21" s="271"/>
      <c r="CIV21" s="271"/>
      <c r="CIW21" s="271"/>
      <c r="CIX21" s="271"/>
      <c r="CIY21" s="271"/>
      <c r="CIZ21" s="271"/>
      <c r="CJA21" s="271"/>
      <c r="CJB21" s="271"/>
      <c r="CJC21" s="271"/>
      <c r="CJD21" s="271"/>
      <c r="CJE21" s="271"/>
      <c r="CJF21" s="271"/>
      <c r="CJG21" s="271"/>
      <c r="CJH21" s="271"/>
      <c r="CJI21" s="271"/>
      <c r="CJJ21" s="271"/>
      <c r="CJK21" s="271"/>
      <c r="CJL21" s="271"/>
      <c r="CJM21" s="271"/>
      <c r="CJN21" s="271"/>
      <c r="CJO21" s="271"/>
      <c r="CJP21" s="271"/>
      <c r="CJQ21" s="271"/>
      <c r="CJR21" s="271"/>
      <c r="CJS21" s="271"/>
      <c r="CJT21" s="271"/>
      <c r="CJU21" s="271"/>
      <c r="CJV21" s="271"/>
      <c r="CJW21" s="271"/>
      <c r="CJX21" s="271"/>
      <c r="CJY21" s="271"/>
      <c r="CJZ21" s="271"/>
      <c r="CKA21" s="271"/>
      <c r="CKB21" s="271"/>
      <c r="CKC21" s="271"/>
      <c r="CKD21" s="271"/>
      <c r="CKE21" s="271"/>
      <c r="CKF21" s="271"/>
      <c r="CKG21" s="271"/>
      <c r="CKH21" s="271"/>
      <c r="CKI21" s="271"/>
      <c r="CKJ21" s="271"/>
      <c r="CKK21" s="271"/>
      <c r="CKL21" s="271"/>
      <c r="CKM21" s="271"/>
      <c r="CKN21" s="271"/>
      <c r="CKO21" s="271"/>
      <c r="CKP21" s="271"/>
      <c r="CKQ21" s="271"/>
      <c r="CKR21" s="271"/>
      <c r="CKS21" s="271"/>
      <c r="CKT21" s="271"/>
      <c r="CKU21" s="271"/>
      <c r="CKV21" s="271"/>
      <c r="CKW21" s="271"/>
      <c r="CKX21" s="271"/>
      <c r="CKY21" s="271"/>
      <c r="CKZ21" s="271"/>
      <c r="CLA21" s="271"/>
      <c r="CLB21" s="271"/>
      <c r="CLC21" s="271"/>
      <c r="CLD21" s="271"/>
      <c r="CLE21" s="271"/>
      <c r="CLF21" s="271"/>
      <c r="CLG21" s="271"/>
      <c r="CLH21" s="271"/>
      <c r="CLI21" s="271"/>
      <c r="CLJ21" s="271"/>
      <c r="CLK21" s="271"/>
      <c r="CLL21" s="271"/>
      <c r="CLM21" s="271"/>
      <c r="CLN21" s="271"/>
      <c r="CLO21" s="271"/>
      <c r="CLP21" s="271"/>
      <c r="CLQ21" s="271"/>
      <c r="CLR21" s="271"/>
      <c r="CLS21" s="271"/>
      <c r="CLT21" s="271"/>
      <c r="CLU21" s="271"/>
      <c r="CLV21" s="271"/>
      <c r="CLW21" s="271"/>
      <c r="CLX21" s="271"/>
      <c r="CLY21" s="271"/>
      <c r="CLZ21" s="271"/>
      <c r="CMA21" s="271"/>
      <c r="CMB21" s="271"/>
      <c r="CMC21" s="271"/>
      <c r="CMD21" s="271"/>
      <c r="CME21" s="271"/>
      <c r="CMF21" s="271"/>
      <c r="CMG21" s="271"/>
      <c r="CMH21" s="271"/>
      <c r="CMI21" s="271"/>
      <c r="CMJ21" s="271"/>
      <c r="CMK21" s="271"/>
      <c r="CML21" s="271"/>
      <c r="CMM21" s="271"/>
      <c r="CMN21" s="271"/>
      <c r="CMO21" s="271"/>
      <c r="CMP21" s="271"/>
      <c r="CMQ21" s="271"/>
      <c r="CMR21" s="271"/>
      <c r="CMS21" s="271"/>
      <c r="CMT21" s="271"/>
      <c r="CMU21" s="271"/>
      <c r="CMV21" s="271"/>
      <c r="CMW21" s="271"/>
      <c r="CMX21" s="271"/>
      <c r="CMY21" s="271"/>
      <c r="CMZ21" s="271"/>
      <c r="CNA21" s="271"/>
      <c r="CNB21" s="271"/>
      <c r="CNC21" s="271"/>
      <c r="CND21" s="271"/>
      <c r="CNE21" s="271"/>
      <c r="CNF21" s="271"/>
      <c r="CNG21" s="271"/>
      <c r="CNH21" s="271"/>
      <c r="CNI21" s="271"/>
      <c r="CNJ21" s="271"/>
      <c r="CNK21" s="271"/>
      <c r="CNL21" s="271"/>
      <c r="CNM21" s="271"/>
      <c r="CNN21" s="271"/>
      <c r="CNO21" s="271"/>
      <c r="CNP21" s="271"/>
      <c r="CNQ21" s="271"/>
      <c r="CNR21" s="271"/>
      <c r="CNS21" s="271"/>
      <c r="CNT21" s="271"/>
      <c r="CNU21" s="271"/>
      <c r="CNV21" s="271"/>
      <c r="CNW21" s="271"/>
      <c r="CNX21" s="271"/>
      <c r="CNY21" s="271"/>
      <c r="CNZ21" s="271"/>
      <c r="COA21" s="271"/>
      <c r="COB21" s="271"/>
      <c r="COC21" s="271"/>
      <c r="COD21" s="271"/>
      <c r="COE21" s="271"/>
      <c r="COF21" s="271"/>
      <c r="COG21" s="271"/>
      <c r="COH21" s="271"/>
      <c r="COI21" s="271"/>
      <c r="COJ21" s="271"/>
      <c r="COK21" s="271"/>
      <c r="COL21" s="271"/>
      <c r="COM21" s="271"/>
      <c r="CON21" s="271"/>
      <c r="COO21" s="271"/>
      <c r="COP21" s="271"/>
      <c r="COQ21" s="271"/>
      <c r="COR21" s="271"/>
      <c r="COS21" s="271"/>
      <c r="COT21" s="271"/>
      <c r="COU21" s="271"/>
      <c r="COV21" s="271"/>
      <c r="COW21" s="271"/>
      <c r="COX21" s="271"/>
      <c r="COY21" s="271"/>
      <c r="COZ21" s="271"/>
      <c r="CPA21" s="271"/>
      <c r="CPB21" s="271"/>
      <c r="CPC21" s="271"/>
      <c r="CPD21" s="271"/>
      <c r="CPE21" s="271"/>
      <c r="CPF21" s="271"/>
      <c r="CPG21" s="271"/>
      <c r="CPH21" s="271"/>
      <c r="CPI21" s="271"/>
      <c r="CPJ21" s="271"/>
      <c r="CPK21" s="271"/>
      <c r="CPL21" s="271"/>
      <c r="CPM21" s="271"/>
      <c r="CPN21" s="271"/>
      <c r="CPO21" s="271"/>
      <c r="CPP21" s="271"/>
      <c r="CPQ21" s="271"/>
      <c r="CPR21" s="271"/>
      <c r="CPS21" s="271"/>
      <c r="CPT21" s="271"/>
      <c r="CPU21" s="271"/>
      <c r="CPV21" s="271"/>
      <c r="CPW21" s="271"/>
      <c r="CPX21" s="271"/>
      <c r="CPY21" s="271"/>
      <c r="CPZ21" s="271"/>
      <c r="CQA21" s="271"/>
      <c r="CQB21" s="271"/>
      <c r="CQC21" s="271"/>
      <c r="CQD21" s="271"/>
      <c r="CQE21" s="271"/>
      <c r="CQF21" s="271"/>
      <c r="CQG21" s="271"/>
      <c r="CQH21" s="271"/>
      <c r="CQI21" s="271"/>
      <c r="CQJ21" s="271"/>
      <c r="CQK21" s="271"/>
      <c r="CQL21" s="271"/>
      <c r="CQM21" s="271"/>
      <c r="CQN21" s="271"/>
      <c r="CQO21" s="271"/>
      <c r="CQP21" s="271"/>
      <c r="CQQ21" s="271"/>
      <c r="CQR21" s="271"/>
      <c r="CQS21" s="271"/>
      <c r="CQT21" s="271"/>
      <c r="CQU21" s="271"/>
      <c r="CQV21" s="271"/>
      <c r="CQW21" s="271"/>
      <c r="CQX21" s="271"/>
      <c r="CQY21" s="271"/>
      <c r="CQZ21" s="271"/>
      <c r="CRA21" s="271"/>
      <c r="CRB21" s="271"/>
      <c r="CRC21" s="271"/>
      <c r="CRD21" s="271"/>
      <c r="CRE21" s="271"/>
      <c r="CRF21" s="271"/>
      <c r="CRG21" s="271"/>
      <c r="CRH21" s="271"/>
      <c r="CRI21" s="271"/>
      <c r="CRJ21" s="271"/>
      <c r="CRK21" s="271"/>
      <c r="CRL21" s="271"/>
      <c r="CRM21" s="271"/>
      <c r="CRN21" s="271"/>
      <c r="CRO21" s="271"/>
      <c r="CRP21" s="271"/>
      <c r="CRQ21" s="271"/>
      <c r="CRR21" s="271"/>
      <c r="CRS21" s="271"/>
      <c r="CRT21" s="271"/>
      <c r="CRU21" s="271"/>
      <c r="CRV21" s="271"/>
      <c r="CRW21" s="271"/>
      <c r="CRX21" s="271"/>
      <c r="CRY21" s="271"/>
      <c r="CRZ21" s="271"/>
      <c r="CSA21" s="271"/>
      <c r="CSB21" s="271"/>
      <c r="CSC21" s="271"/>
      <c r="CSD21" s="271"/>
      <c r="CSE21" s="271"/>
      <c r="CSF21" s="271"/>
      <c r="CSG21" s="271"/>
      <c r="CSH21" s="271"/>
      <c r="CSI21" s="271"/>
      <c r="CSJ21" s="271"/>
      <c r="CSK21" s="271"/>
      <c r="CSL21" s="271"/>
      <c r="CSM21" s="271"/>
      <c r="CSN21" s="271"/>
      <c r="CSO21" s="271"/>
      <c r="CSP21" s="271"/>
      <c r="CSQ21" s="271"/>
      <c r="CSR21" s="271"/>
      <c r="CSS21" s="271"/>
      <c r="CST21" s="271"/>
      <c r="CSU21" s="271"/>
      <c r="CSV21" s="271"/>
      <c r="CSW21" s="271"/>
      <c r="CSX21" s="271"/>
      <c r="CSY21" s="271"/>
      <c r="CSZ21" s="271"/>
      <c r="CTA21" s="271"/>
      <c r="CTB21" s="271"/>
      <c r="CTC21" s="271"/>
      <c r="CTD21" s="271"/>
      <c r="CTE21" s="271"/>
      <c r="CTF21" s="271"/>
      <c r="CTG21" s="271"/>
      <c r="CTH21" s="271"/>
      <c r="CTI21" s="271"/>
      <c r="CTJ21" s="271"/>
      <c r="CTK21" s="271"/>
      <c r="CTL21" s="271"/>
      <c r="CTM21" s="271"/>
      <c r="CTN21" s="271"/>
      <c r="CTO21" s="271"/>
      <c r="CTP21" s="271"/>
      <c r="CTQ21" s="271"/>
      <c r="CTR21" s="271"/>
      <c r="CTS21" s="271"/>
      <c r="CTT21" s="271"/>
      <c r="CTU21" s="271"/>
      <c r="CTV21" s="271"/>
      <c r="CTW21" s="271"/>
      <c r="CTX21" s="271"/>
      <c r="CTY21" s="271"/>
      <c r="CTZ21" s="271"/>
      <c r="CUA21" s="271"/>
      <c r="CUB21" s="271"/>
      <c r="CUC21" s="271"/>
      <c r="CUD21" s="271"/>
      <c r="CUE21" s="271"/>
      <c r="CUF21" s="271"/>
      <c r="CUG21" s="271"/>
      <c r="CUH21" s="271"/>
      <c r="CUI21" s="271"/>
      <c r="CUJ21" s="271"/>
      <c r="CUK21" s="271"/>
      <c r="CUL21" s="271"/>
      <c r="CUM21" s="271"/>
      <c r="CUN21" s="271"/>
      <c r="CUO21" s="271"/>
      <c r="CUP21" s="271"/>
      <c r="CUQ21" s="271"/>
      <c r="CUR21" s="271"/>
      <c r="CUS21" s="271"/>
      <c r="CUT21" s="271"/>
      <c r="CUU21" s="271"/>
      <c r="CUV21" s="271"/>
      <c r="CUW21" s="271"/>
      <c r="CUX21" s="271"/>
      <c r="CUY21" s="271"/>
      <c r="CUZ21" s="271"/>
      <c r="CVA21" s="271"/>
      <c r="CVB21" s="271"/>
      <c r="CVC21" s="271"/>
      <c r="CVD21" s="271"/>
      <c r="CVE21" s="271"/>
      <c r="CVF21" s="271"/>
      <c r="CVG21" s="271"/>
      <c r="CVH21" s="271"/>
      <c r="CVI21" s="271"/>
      <c r="CVJ21" s="271"/>
      <c r="CVK21" s="271"/>
      <c r="CVL21" s="271"/>
      <c r="CVM21" s="271"/>
      <c r="CVN21" s="271"/>
      <c r="CVO21" s="271"/>
      <c r="CVP21" s="271"/>
      <c r="CVQ21" s="271"/>
      <c r="CVR21" s="271"/>
      <c r="CVS21" s="271"/>
      <c r="CVT21" s="271"/>
      <c r="CVU21" s="271"/>
      <c r="CVV21" s="271"/>
      <c r="CVW21" s="271"/>
      <c r="CVX21" s="271"/>
      <c r="CVY21" s="271"/>
      <c r="CVZ21" s="271"/>
      <c r="CWA21" s="271"/>
      <c r="CWB21" s="271"/>
      <c r="CWC21" s="271"/>
      <c r="CWD21" s="271"/>
      <c r="CWE21" s="271"/>
      <c r="CWF21" s="271"/>
      <c r="CWG21" s="271"/>
      <c r="CWH21" s="271"/>
      <c r="CWI21" s="271"/>
      <c r="CWJ21" s="271"/>
      <c r="CWK21" s="271"/>
      <c r="CWL21" s="271"/>
      <c r="CWM21" s="271"/>
      <c r="CWN21" s="271"/>
      <c r="CWO21" s="271"/>
      <c r="CWP21" s="271"/>
      <c r="CWQ21" s="271"/>
      <c r="CWR21" s="271"/>
      <c r="CWS21" s="271"/>
      <c r="CWT21" s="271"/>
      <c r="CWU21" s="271"/>
      <c r="CWV21" s="271"/>
      <c r="CWW21" s="271"/>
      <c r="CWX21" s="271"/>
      <c r="CWY21" s="271"/>
      <c r="CWZ21" s="271"/>
      <c r="CXA21" s="271"/>
      <c r="CXB21" s="271"/>
      <c r="CXC21" s="271"/>
      <c r="CXD21" s="271"/>
      <c r="CXE21" s="271"/>
      <c r="CXF21" s="271"/>
      <c r="CXG21" s="271"/>
      <c r="CXH21" s="271"/>
      <c r="CXI21" s="271"/>
      <c r="CXJ21" s="271"/>
      <c r="CXK21" s="271"/>
      <c r="CXL21" s="271"/>
      <c r="CXM21" s="271"/>
      <c r="CXN21" s="271"/>
      <c r="CXO21" s="271"/>
      <c r="CXP21" s="271"/>
      <c r="CXQ21" s="271"/>
      <c r="CXR21" s="271"/>
      <c r="CXS21" s="271"/>
      <c r="CXT21" s="271"/>
      <c r="CXU21" s="271"/>
      <c r="CXV21" s="271"/>
      <c r="CXW21" s="271"/>
      <c r="CXX21" s="271"/>
      <c r="CXY21" s="271"/>
      <c r="CXZ21" s="271"/>
      <c r="CYA21" s="271"/>
      <c r="CYB21" s="271"/>
      <c r="CYC21" s="271"/>
      <c r="CYD21" s="271"/>
      <c r="CYE21" s="271"/>
      <c r="CYF21" s="271"/>
      <c r="CYG21" s="271"/>
      <c r="CYH21" s="271"/>
      <c r="CYI21" s="271"/>
      <c r="CYJ21" s="271"/>
      <c r="CYK21" s="271"/>
      <c r="CYL21" s="271"/>
      <c r="CYM21" s="271"/>
      <c r="CYN21" s="271"/>
      <c r="CYO21" s="271"/>
      <c r="CYP21" s="271"/>
      <c r="CYQ21" s="271"/>
      <c r="CYR21" s="271"/>
      <c r="CYS21" s="271"/>
      <c r="CYT21" s="271"/>
      <c r="CYU21" s="271"/>
      <c r="CYV21" s="271"/>
      <c r="CYW21" s="271"/>
      <c r="CYX21" s="271"/>
      <c r="CYY21" s="271"/>
      <c r="CYZ21" s="271"/>
      <c r="CZA21" s="271"/>
      <c r="CZB21" s="271"/>
      <c r="CZC21" s="271"/>
      <c r="CZD21" s="271"/>
      <c r="CZE21" s="271"/>
      <c r="CZF21" s="271"/>
      <c r="CZG21" s="271"/>
      <c r="CZH21" s="271"/>
      <c r="CZI21" s="271"/>
      <c r="CZJ21" s="271"/>
      <c r="CZK21" s="271"/>
      <c r="CZL21" s="271"/>
      <c r="CZM21" s="271"/>
      <c r="CZN21" s="271"/>
      <c r="CZO21" s="271"/>
      <c r="CZP21" s="271"/>
      <c r="CZQ21" s="271"/>
      <c r="CZR21" s="271"/>
      <c r="CZS21" s="271"/>
      <c r="CZT21" s="271"/>
      <c r="CZU21" s="271"/>
      <c r="CZV21" s="271"/>
      <c r="CZW21" s="271"/>
      <c r="CZX21" s="271"/>
      <c r="CZY21" s="271"/>
      <c r="CZZ21" s="271"/>
      <c r="DAA21" s="271"/>
      <c r="DAB21" s="271"/>
      <c r="DAC21" s="271"/>
      <c r="DAD21" s="271"/>
      <c r="DAE21" s="271"/>
      <c r="DAF21" s="271"/>
      <c r="DAG21" s="271"/>
      <c r="DAH21" s="271"/>
      <c r="DAI21" s="271"/>
      <c r="DAJ21" s="271"/>
      <c r="DAK21" s="271"/>
      <c r="DAL21" s="271"/>
      <c r="DAM21" s="271"/>
      <c r="DAN21" s="271"/>
      <c r="DAO21" s="271"/>
      <c r="DAP21" s="271"/>
      <c r="DAQ21" s="271"/>
      <c r="DAR21" s="271"/>
      <c r="DAS21" s="271"/>
      <c r="DAT21" s="271"/>
      <c r="DAU21" s="271"/>
      <c r="DAV21" s="271"/>
      <c r="DAW21" s="271"/>
      <c r="DAX21" s="271"/>
      <c r="DAY21" s="271"/>
      <c r="DAZ21" s="271"/>
      <c r="DBA21" s="271"/>
      <c r="DBB21" s="271"/>
      <c r="DBC21" s="271"/>
      <c r="DBD21" s="271"/>
      <c r="DBE21" s="271"/>
      <c r="DBF21" s="271"/>
      <c r="DBG21" s="271"/>
      <c r="DBH21" s="271"/>
      <c r="DBI21" s="271"/>
      <c r="DBJ21" s="271"/>
      <c r="DBK21" s="271"/>
      <c r="DBL21" s="271"/>
      <c r="DBM21" s="271"/>
      <c r="DBN21" s="271"/>
      <c r="DBO21" s="271"/>
      <c r="DBP21" s="271"/>
      <c r="DBQ21" s="271"/>
      <c r="DBR21" s="271"/>
      <c r="DBS21" s="271"/>
      <c r="DBT21" s="271"/>
      <c r="DBU21" s="271"/>
      <c r="DBV21" s="271"/>
      <c r="DBW21" s="271"/>
      <c r="DBX21" s="271"/>
      <c r="DBY21" s="271"/>
      <c r="DBZ21" s="271"/>
      <c r="DCA21" s="271"/>
      <c r="DCB21" s="271"/>
      <c r="DCC21" s="271"/>
      <c r="DCD21" s="271"/>
      <c r="DCE21" s="271"/>
      <c r="DCF21" s="271"/>
      <c r="DCG21" s="271"/>
      <c r="DCH21" s="271"/>
      <c r="DCI21" s="271"/>
      <c r="DCJ21" s="271"/>
      <c r="DCK21" s="271"/>
      <c r="DCL21" s="271"/>
      <c r="DCM21" s="271"/>
      <c r="DCN21" s="271"/>
      <c r="DCO21" s="271"/>
      <c r="DCP21" s="271"/>
      <c r="DCQ21" s="271"/>
      <c r="DCR21" s="271"/>
      <c r="DCS21" s="271"/>
      <c r="DCT21" s="271"/>
      <c r="DCU21" s="271"/>
      <c r="DCV21" s="271"/>
      <c r="DCW21" s="271"/>
      <c r="DCX21" s="271"/>
      <c r="DCY21" s="271"/>
      <c r="DCZ21" s="271"/>
      <c r="DDA21" s="271"/>
      <c r="DDB21" s="271"/>
      <c r="DDC21" s="271"/>
      <c r="DDD21" s="271"/>
      <c r="DDE21" s="271"/>
      <c r="DDF21" s="271"/>
      <c r="DDG21" s="271"/>
      <c r="DDH21" s="271"/>
      <c r="DDI21" s="271"/>
      <c r="DDJ21" s="271"/>
      <c r="DDK21" s="271"/>
      <c r="DDL21" s="271"/>
      <c r="DDM21" s="271"/>
      <c r="DDN21" s="271"/>
      <c r="DDO21" s="271"/>
      <c r="DDP21" s="271"/>
      <c r="DDQ21" s="271"/>
      <c r="DDR21" s="271"/>
      <c r="DDS21" s="271"/>
      <c r="DDT21" s="271"/>
      <c r="DDU21" s="271"/>
      <c r="DDV21" s="271"/>
      <c r="DDW21" s="271"/>
      <c r="DDX21" s="271"/>
      <c r="DDY21" s="271"/>
      <c r="DDZ21" s="271"/>
      <c r="DEA21" s="271"/>
      <c r="DEB21" s="271"/>
      <c r="DEC21" s="271"/>
      <c r="DED21" s="271"/>
      <c r="DEE21" s="271"/>
      <c r="DEF21" s="271"/>
      <c r="DEG21" s="271"/>
      <c r="DEH21" s="271"/>
      <c r="DEI21" s="271"/>
      <c r="DEJ21" s="271"/>
      <c r="DEK21" s="271"/>
      <c r="DEL21" s="271"/>
      <c r="DEM21" s="271"/>
      <c r="DEN21" s="271"/>
      <c r="DEO21" s="271"/>
      <c r="DEP21" s="271"/>
      <c r="DEQ21" s="271"/>
      <c r="DER21" s="271"/>
      <c r="DES21" s="271"/>
      <c r="DET21" s="271"/>
      <c r="DEU21" s="271"/>
      <c r="DEV21" s="271"/>
      <c r="DEW21" s="271"/>
      <c r="DEX21" s="271"/>
      <c r="DEY21" s="271"/>
      <c r="DEZ21" s="271"/>
      <c r="DFA21" s="271"/>
      <c r="DFB21" s="271"/>
      <c r="DFC21" s="271"/>
      <c r="DFD21" s="271"/>
      <c r="DFE21" s="271"/>
      <c r="DFF21" s="271"/>
      <c r="DFG21" s="271"/>
      <c r="DFH21" s="271"/>
      <c r="DFI21" s="271"/>
      <c r="DFJ21" s="271"/>
      <c r="DFK21" s="271"/>
      <c r="DFL21" s="271"/>
      <c r="DFM21" s="271"/>
      <c r="DFN21" s="271"/>
      <c r="DFO21" s="271"/>
      <c r="DFP21" s="271"/>
      <c r="DFQ21" s="271"/>
      <c r="DFR21" s="271"/>
      <c r="DFS21" s="271"/>
      <c r="DFT21" s="271"/>
      <c r="DFU21" s="271"/>
      <c r="DFV21" s="271"/>
      <c r="DFW21" s="271"/>
      <c r="DFX21" s="271"/>
      <c r="DFY21" s="271"/>
      <c r="DFZ21" s="271"/>
      <c r="DGA21" s="271"/>
      <c r="DGB21" s="271"/>
      <c r="DGC21" s="271"/>
      <c r="DGD21" s="271"/>
      <c r="DGE21" s="271"/>
      <c r="DGF21" s="271"/>
      <c r="DGG21" s="271"/>
      <c r="DGH21" s="271"/>
      <c r="DGI21" s="271"/>
      <c r="DGJ21" s="271"/>
      <c r="DGK21" s="271"/>
      <c r="DGL21" s="271"/>
      <c r="DGM21" s="271"/>
      <c r="DGN21" s="271"/>
      <c r="DGO21" s="271"/>
      <c r="DGP21" s="271"/>
      <c r="DGQ21" s="271"/>
      <c r="DGR21" s="271"/>
      <c r="DGS21" s="271"/>
      <c r="DGT21" s="271"/>
      <c r="DGU21" s="271"/>
      <c r="DGV21" s="271"/>
      <c r="DGW21" s="271"/>
      <c r="DGX21" s="271"/>
      <c r="DGY21" s="271"/>
      <c r="DGZ21" s="271"/>
      <c r="DHA21" s="271"/>
      <c r="DHB21" s="271"/>
      <c r="DHC21" s="271"/>
      <c r="DHD21" s="271"/>
      <c r="DHE21" s="271"/>
      <c r="DHF21" s="271"/>
      <c r="DHG21" s="271"/>
      <c r="DHH21" s="271"/>
      <c r="DHI21" s="271"/>
      <c r="DHJ21" s="271"/>
      <c r="DHK21" s="271"/>
      <c r="DHL21" s="271"/>
      <c r="DHM21" s="271"/>
      <c r="DHN21" s="271"/>
      <c r="DHO21" s="271"/>
      <c r="DHP21" s="271"/>
      <c r="DHQ21" s="271"/>
      <c r="DHR21" s="271"/>
      <c r="DHS21" s="271"/>
      <c r="DHT21" s="271"/>
      <c r="DHU21" s="271"/>
      <c r="DHV21" s="271"/>
      <c r="DHW21" s="271"/>
      <c r="DHX21" s="271"/>
      <c r="DHY21" s="271"/>
      <c r="DHZ21" s="271"/>
      <c r="DIA21" s="271"/>
      <c r="DIB21" s="271"/>
      <c r="DIC21" s="271"/>
      <c r="DID21" s="271"/>
      <c r="DIE21" s="271"/>
      <c r="DIF21" s="271"/>
      <c r="DIG21" s="271"/>
      <c r="DIH21" s="271"/>
      <c r="DII21" s="271"/>
      <c r="DIJ21" s="271"/>
      <c r="DIK21" s="271"/>
      <c r="DIL21" s="271"/>
      <c r="DIM21" s="271"/>
      <c r="DIN21" s="271"/>
      <c r="DIO21" s="271"/>
      <c r="DIP21" s="271"/>
      <c r="DIQ21" s="271"/>
      <c r="DIR21" s="271"/>
      <c r="DIS21" s="271"/>
      <c r="DIT21" s="271"/>
      <c r="DIU21" s="271"/>
      <c r="DIV21" s="271"/>
      <c r="DIW21" s="271"/>
      <c r="DIX21" s="271"/>
      <c r="DIY21" s="271"/>
      <c r="DIZ21" s="271"/>
      <c r="DJA21" s="271"/>
      <c r="DJB21" s="271"/>
      <c r="DJC21" s="271"/>
      <c r="DJD21" s="271"/>
      <c r="DJE21" s="271"/>
      <c r="DJF21" s="271"/>
      <c r="DJG21" s="271"/>
      <c r="DJH21" s="271"/>
      <c r="DJI21" s="271"/>
      <c r="DJJ21" s="271"/>
      <c r="DJK21" s="271"/>
      <c r="DJL21" s="271"/>
      <c r="DJM21" s="271"/>
      <c r="DJN21" s="271"/>
      <c r="DJO21" s="271"/>
      <c r="DJP21" s="271"/>
      <c r="DJQ21" s="271"/>
      <c r="DJR21" s="271"/>
      <c r="DJS21" s="271"/>
      <c r="DJT21" s="271"/>
      <c r="DJU21" s="271"/>
      <c r="DJV21" s="271"/>
      <c r="DJW21" s="271"/>
      <c r="DJX21" s="271"/>
      <c r="DJY21" s="271"/>
      <c r="DJZ21" s="271"/>
      <c r="DKA21" s="271"/>
      <c r="DKB21" s="271"/>
      <c r="DKC21" s="271"/>
      <c r="DKD21" s="271"/>
      <c r="DKE21" s="271"/>
      <c r="DKF21" s="271"/>
      <c r="DKG21" s="271"/>
      <c r="DKH21" s="271"/>
      <c r="DKI21" s="271"/>
      <c r="DKJ21" s="271"/>
      <c r="DKK21" s="271"/>
      <c r="DKL21" s="271"/>
      <c r="DKM21" s="271"/>
      <c r="DKN21" s="271"/>
      <c r="DKO21" s="271"/>
      <c r="DKP21" s="271"/>
      <c r="DKQ21" s="271"/>
      <c r="DKR21" s="271"/>
      <c r="DKS21" s="271"/>
      <c r="DKT21" s="271"/>
      <c r="DKU21" s="271"/>
      <c r="DKV21" s="271"/>
      <c r="DKW21" s="271"/>
      <c r="DKX21" s="271"/>
      <c r="DKY21" s="271"/>
      <c r="DKZ21" s="271"/>
      <c r="DLA21" s="271"/>
      <c r="DLB21" s="271"/>
      <c r="DLC21" s="271"/>
      <c r="DLD21" s="271"/>
      <c r="DLE21" s="271"/>
      <c r="DLF21" s="271"/>
      <c r="DLG21" s="271"/>
      <c r="DLH21" s="271"/>
      <c r="DLI21" s="271"/>
      <c r="DLJ21" s="271"/>
      <c r="DLK21" s="271"/>
      <c r="DLL21" s="271"/>
      <c r="DLM21" s="271"/>
      <c r="DLN21" s="271"/>
      <c r="DLO21" s="271"/>
      <c r="DLP21" s="271"/>
      <c r="DLQ21" s="271"/>
      <c r="DLR21" s="271"/>
      <c r="DLS21" s="271"/>
      <c r="DLT21" s="271"/>
      <c r="DLU21" s="271"/>
      <c r="DLV21" s="271"/>
      <c r="DLW21" s="271"/>
      <c r="DLX21" s="271"/>
      <c r="DLY21" s="271"/>
      <c r="DLZ21" s="271"/>
      <c r="DMA21" s="271"/>
      <c r="DMB21" s="271"/>
      <c r="DMC21" s="271"/>
      <c r="DMD21" s="271"/>
      <c r="DME21" s="271"/>
      <c r="DMF21" s="271"/>
      <c r="DMG21" s="271"/>
      <c r="DMH21" s="271"/>
      <c r="DMI21" s="271"/>
      <c r="DMJ21" s="271"/>
      <c r="DMK21" s="271"/>
      <c r="DML21" s="271"/>
      <c r="DMM21" s="271"/>
      <c r="DMN21" s="271"/>
      <c r="DMO21" s="271"/>
      <c r="DMP21" s="271"/>
      <c r="DMQ21" s="271"/>
      <c r="DMR21" s="271"/>
      <c r="DMS21" s="271"/>
      <c r="DMT21" s="271"/>
      <c r="DMU21" s="271"/>
      <c r="DMV21" s="271"/>
      <c r="DMW21" s="271"/>
      <c r="DMX21" s="271"/>
      <c r="DMY21" s="271"/>
      <c r="DMZ21" s="271"/>
      <c r="DNA21" s="271"/>
      <c r="DNB21" s="271"/>
      <c r="DNC21" s="271"/>
      <c r="DND21" s="271"/>
      <c r="DNE21" s="271"/>
      <c r="DNF21" s="271"/>
      <c r="DNG21" s="271"/>
      <c r="DNH21" s="271"/>
      <c r="DNI21" s="271"/>
      <c r="DNJ21" s="271"/>
      <c r="DNK21" s="271"/>
      <c r="DNL21" s="271"/>
      <c r="DNM21" s="271"/>
      <c r="DNN21" s="271"/>
      <c r="DNO21" s="271"/>
      <c r="DNP21" s="271"/>
      <c r="DNQ21" s="271"/>
      <c r="DNR21" s="271"/>
      <c r="DNS21" s="271"/>
      <c r="DNT21" s="271"/>
      <c r="DNU21" s="271"/>
      <c r="DNV21" s="271"/>
      <c r="DNW21" s="271"/>
      <c r="DNX21" s="271"/>
      <c r="DNY21" s="271"/>
      <c r="DNZ21" s="271"/>
      <c r="DOA21" s="271"/>
      <c r="DOB21" s="271"/>
      <c r="DOC21" s="271"/>
      <c r="DOD21" s="271"/>
      <c r="DOE21" s="271"/>
      <c r="DOF21" s="271"/>
      <c r="DOG21" s="271"/>
      <c r="DOH21" s="271"/>
      <c r="DOI21" s="271"/>
      <c r="DOJ21" s="271"/>
      <c r="DOK21" s="271"/>
      <c r="DOL21" s="271"/>
      <c r="DOM21" s="271"/>
      <c r="DON21" s="271"/>
      <c r="DOO21" s="271"/>
      <c r="DOP21" s="271"/>
      <c r="DOQ21" s="271"/>
      <c r="DOR21" s="271"/>
      <c r="DOS21" s="271"/>
      <c r="DOT21" s="271"/>
      <c r="DOU21" s="271"/>
      <c r="DOV21" s="271"/>
      <c r="DOW21" s="271"/>
      <c r="DOX21" s="271"/>
      <c r="DOY21" s="271"/>
      <c r="DOZ21" s="271"/>
      <c r="DPA21" s="271"/>
      <c r="DPB21" s="271"/>
      <c r="DPC21" s="271"/>
      <c r="DPD21" s="271"/>
      <c r="DPE21" s="271"/>
      <c r="DPF21" s="271"/>
      <c r="DPG21" s="271"/>
      <c r="DPH21" s="271"/>
      <c r="DPI21" s="271"/>
      <c r="DPJ21" s="271"/>
      <c r="DPK21" s="271"/>
      <c r="DPL21" s="271"/>
      <c r="DPM21" s="271"/>
      <c r="DPN21" s="271"/>
      <c r="DPO21" s="271"/>
      <c r="DPP21" s="271"/>
      <c r="DPQ21" s="271"/>
      <c r="DPR21" s="271"/>
      <c r="DPS21" s="271"/>
      <c r="DPT21" s="271"/>
      <c r="DPU21" s="271"/>
      <c r="DPV21" s="271"/>
      <c r="DPW21" s="271"/>
      <c r="DPX21" s="271"/>
      <c r="DPY21" s="271"/>
      <c r="DPZ21" s="271"/>
      <c r="DQA21" s="271"/>
      <c r="DQB21" s="271"/>
      <c r="DQC21" s="271"/>
      <c r="DQD21" s="271"/>
      <c r="DQE21" s="271"/>
      <c r="DQF21" s="271"/>
      <c r="DQG21" s="271"/>
      <c r="DQH21" s="271"/>
      <c r="DQI21" s="271"/>
      <c r="DQJ21" s="271"/>
      <c r="DQK21" s="271"/>
      <c r="DQL21" s="271"/>
      <c r="DQM21" s="271"/>
      <c r="DQN21" s="271"/>
      <c r="DQO21" s="271"/>
      <c r="DQP21" s="271"/>
      <c r="DQQ21" s="271"/>
      <c r="DQR21" s="271"/>
      <c r="DQS21" s="271"/>
      <c r="DQT21" s="271"/>
      <c r="DQU21" s="271"/>
      <c r="DQV21" s="271"/>
      <c r="DQW21" s="271"/>
      <c r="DQX21" s="271"/>
      <c r="DQY21" s="271"/>
      <c r="DQZ21" s="271"/>
      <c r="DRA21" s="271"/>
      <c r="DRB21" s="271"/>
      <c r="DRC21" s="271"/>
      <c r="DRD21" s="271"/>
      <c r="DRE21" s="271"/>
      <c r="DRF21" s="271"/>
      <c r="DRG21" s="271"/>
      <c r="DRH21" s="271"/>
      <c r="DRI21" s="271"/>
      <c r="DRJ21" s="271"/>
      <c r="DRK21" s="271"/>
      <c r="DRL21" s="271"/>
      <c r="DRM21" s="271"/>
      <c r="DRN21" s="271"/>
      <c r="DRO21" s="271"/>
      <c r="DRP21" s="271"/>
      <c r="DRQ21" s="271"/>
      <c r="DRR21" s="271"/>
      <c r="DRS21" s="271"/>
      <c r="DRT21" s="271"/>
      <c r="DRU21" s="271"/>
      <c r="DRV21" s="271"/>
      <c r="DRW21" s="271"/>
      <c r="DRX21" s="271"/>
      <c r="DRY21" s="271"/>
      <c r="DRZ21" s="271"/>
      <c r="DSA21" s="271"/>
      <c r="DSB21" s="271"/>
      <c r="DSC21" s="271"/>
      <c r="DSD21" s="271"/>
      <c r="DSE21" s="271"/>
      <c r="DSF21" s="271"/>
      <c r="DSG21" s="271"/>
      <c r="DSH21" s="271"/>
      <c r="DSI21" s="271"/>
      <c r="DSJ21" s="271"/>
      <c r="DSK21" s="271"/>
      <c r="DSL21" s="271"/>
      <c r="DSM21" s="271"/>
      <c r="DSN21" s="271"/>
      <c r="DSO21" s="271"/>
      <c r="DSP21" s="271"/>
      <c r="DSQ21" s="271"/>
      <c r="DSR21" s="271"/>
      <c r="DSS21" s="271"/>
      <c r="DST21" s="271"/>
      <c r="DSU21" s="271"/>
      <c r="DSV21" s="271"/>
      <c r="DSW21" s="271"/>
      <c r="DSX21" s="271"/>
      <c r="DSY21" s="271"/>
      <c r="DSZ21" s="271"/>
      <c r="DTA21" s="271"/>
      <c r="DTB21" s="271"/>
      <c r="DTC21" s="271"/>
      <c r="DTD21" s="271"/>
      <c r="DTE21" s="271"/>
      <c r="DTF21" s="271"/>
      <c r="DTG21" s="271"/>
      <c r="DTH21" s="271"/>
      <c r="DTI21" s="271"/>
      <c r="DTJ21" s="271"/>
      <c r="DTK21" s="271"/>
      <c r="DTL21" s="271"/>
      <c r="DTM21" s="271"/>
      <c r="DTN21" s="271"/>
      <c r="DTO21" s="271"/>
      <c r="DTP21" s="271"/>
      <c r="DTQ21" s="271"/>
      <c r="DTR21" s="271"/>
      <c r="DTS21" s="271"/>
      <c r="DTT21" s="271"/>
      <c r="DTU21" s="271"/>
      <c r="DTV21" s="271"/>
      <c r="DTW21" s="271"/>
      <c r="DTX21" s="271"/>
      <c r="DTY21" s="271"/>
      <c r="DTZ21" s="271"/>
      <c r="DUA21" s="271"/>
      <c r="DUB21" s="271"/>
      <c r="DUC21" s="271"/>
      <c r="DUD21" s="271"/>
      <c r="DUE21" s="271"/>
      <c r="DUF21" s="271"/>
      <c r="DUG21" s="271"/>
      <c r="DUH21" s="271"/>
      <c r="DUI21" s="271"/>
      <c r="DUJ21" s="271"/>
      <c r="DUK21" s="271"/>
      <c r="DUL21" s="271"/>
      <c r="DUM21" s="271"/>
      <c r="DUN21" s="271"/>
      <c r="DUO21" s="271"/>
      <c r="DUP21" s="271"/>
      <c r="DUQ21" s="271"/>
      <c r="DUR21" s="271"/>
      <c r="DUS21" s="271"/>
      <c r="DUT21" s="271"/>
      <c r="DUU21" s="271"/>
      <c r="DUV21" s="271"/>
      <c r="DUW21" s="271"/>
      <c r="DUX21" s="271"/>
      <c r="DUY21" s="271"/>
      <c r="DUZ21" s="271"/>
      <c r="DVA21" s="271"/>
      <c r="DVB21" s="271"/>
      <c r="DVC21" s="271"/>
      <c r="DVD21" s="271"/>
      <c r="DVE21" s="271"/>
      <c r="DVF21" s="271"/>
      <c r="DVG21" s="271"/>
      <c r="DVH21" s="271"/>
      <c r="DVI21" s="271"/>
      <c r="DVJ21" s="271"/>
      <c r="DVK21" s="271"/>
      <c r="DVL21" s="271"/>
      <c r="DVM21" s="271"/>
      <c r="DVN21" s="271"/>
      <c r="DVO21" s="271"/>
      <c r="DVP21" s="271"/>
      <c r="DVQ21" s="271"/>
      <c r="DVR21" s="271"/>
      <c r="DVS21" s="271"/>
      <c r="DVT21" s="271"/>
      <c r="DVU21" s="271"/>
      <c r="DVV21" s="271"/>
      <c r="DVW21" s="271"/>
      <c r="DVX21" s="271"/>
      <c r="DVY21" s="271"/>
      <c r="DVZ21" s="271"/>
      <c r="DWA21" s="271"/>
      <c r="DWB21" s="271"/>
      <c r="DWC21" s="271"/>
      <c r="DWD21" s="271"/>
      <c r="DWE21" s="271"/>
      <c r="DWF21" s="271"/>
      <c r="DWG21" s="271"/>
      <c r="DWH21" s="271"/>
      <c r="DWI21" s="271"/>
      <c r="DWJ21" s="271"/>
      <c r="DWK21" s="271"/>
      <c r="DWL21" s="271"/>
      <c r="DWM21" s="271"/>
      <c r="DWN21" s="271"/>
      <c r="DWO21" s="271"/>
      <c r="DWP21" s="271"/>
      <c r="DWQ21" s="271"/>
      <c r="DWR21" s="271"/>
      <c r="DWS21" s="271"/>
      <c r="DWT21" s="271"/>
      <c r="DWU21" s="271"/>
      <c r="DWV21" s="271"/>
      <c r="DWW21" s="271"/>
      <c r="DWX21" s="271"/>
      <c r="DWY21" s="271"/>
      <c r="DWZ21" s="271"/>
      <c r="DXA21" s="271"/>
      <c r="DXB21" s="271"/>
      <c r="DXC21" s="271"/>
      <c r="DXD21" s="271"/>
      <c r="DXE21" s="271"/>
      <c r="DXF21" s="271"/>
      <c r="DXG21" s="271"/>
      <c r="DXH21" s="271"/>
      <c r="DXI21" s="271"/>
      <c r="DXJ21" s="271"/>
      <c r="DXK21" s="271"/>
      <c r="DXL21" s="271"/>
      <c r="DXM21" s="271"/>
      <c r="DXN21" s="271"/>
      <c r="DXO21" s="271"/>
      <c r="DXP21" s="271"/>
      <c r="DXQ21" s="271"/>
      <c r="DXR21" s="271"/>
      <c r="DXS21" s="271"/>
      <c r="DXT21" s="271"/>
      <c r="DXU21" s="271"/>
      <c r="DXV21" s="271"/>
      <c r="DXW21" s="271"/>
      <c r="DXX21" s="271"/>
      <c r="DXY21" s="271"/>
      <c r="DXZ21" s="271"/>
      <c r="DYA21" s="271"/>
      <c r="DYB21" s="271"/>
      <c r="DYC21" s="271"/>
      <c r="DYD21" s="271"/>
      <c r="DYE21" s="271"/>
      <c r="DYF21" s="271"/>
      <c r="DYG21" s="271"/>
      <c r="DYH21" s="271"/>
      <c r="DYI21" s="271"/>
      <c r="DYJ21" s="271"/>
      <c r="DYK21" s="271"/>
      <c r="DYL21" s="271"/>
      <c r="DYM21" s="271"/>
      <c r="DYN21" s="271"/>
      <c r="DYO21" s="271"/>
      <c r="DYP21" s="271"/>
      <c r="DYQ21" s="271"/>
      <c r="DYR21" s="271"/>
      <c r="DYS21" s="271"/>
      <c r="DYT21" s="271"/>
      <c r="DYU21" s="271"/>
      <c r="DYV21" s="271"/>
      <c r="DYW21" s="271"/>
      <c r="DYX21" s="271"/>
      <c r="DYY21" s="271"/>
      <c r="DYZ21" s="271"/>
      <c r="DZA21" s="271"/>
      <c r="DZB21" s="271"/>
      <c r="DZC21" s="271"/>
      <c r="DZD21" s="271"/>
      <c r="DZE21" s="271"/>
      <c r="DZF21" s="271"/>
      <c r="DZG21" s="271"/>
      <c r="DZH21" s="271"/>
      <c r="DZI21" s="271"/>
      <c r="DZJ21" s="271"/>
      <c r="DZK21" s="271"/>
      <c r="DZL21" s="271"/>
      <c r="DZM21" s="271"/>
      <c r="DZN21" s="271"/>
      <c r="DZO21" s="271"/>
      <c r="DZP21" s="271"/>
      <c r="DZQ21" s="271"/>
      <c r="DZR21" s="271"/>
      <c r="DZS21" s="271"/>
      <c r="DZT21" s="271"/>
      <c r="DZU21" s="271"/>
      <c r="DZV21" s="271"/>
      <c r="DZW21" s="271"/>
      <c r="DZX21" s="271"/>
      <c r="DZY21" s="271"/>
      <c r="DZZ21" s="271"/>
      <c r="EAA21" s="271"/>
      <c r="EAB21" s="271"/>
      <c r="EAC21" s="271"/>
      <c r="EAD21" s="271"/>
      <c r="EAE21" s="271"/>
      <c r="EAF21" s="271"/>
      <c r="EAG21" s="271"/>
      <c r="EAH21" s="271"/>
      <c r="EAI21" s="271"/>
      <c r="EAJ21" s="271"/>
      <c r="EAK21" s="271"/>
      <c r="EAL21" s="271"/>
      <c r="EAM21" s="271"/>
      <c r="EAN21" s="271"/>
      <c r="EAO21" s="271"/>
      <c r="EAP21" s="271"/>
      <c r="EAQ21" s="271"/>
      <c r="EAR21" s="271"/>
      <c r="EAS21" s="271"/>
      <c r="EAT21" s="271"/>
      <c r="EAU21" s="271"/>
      <c r="EAV21" s="271"/>
      <c r="EAW21" s="271"/>
      <c r="EAX21" s="271"/>
      <c r="EAY21" s="271"/>
      <c r="EAZ21" s="271"/>
      <c r="EBA21" s="271"/>
      <c r="EBB21" s="271"/>
      <c r="EBC21" s="271"/>
      <c r="EBD21" s="271"/>
      <c r="EBE21" s="271"/>
      <c r="EBF21" s="271"/>
      <c r="EBG21" s="271"/>
      <c r="EBH21" s="271"/>
      <c r="EBI21" s="271"/>
      <c r="EBJ21" s="271"/>
      <c r="EBK21" s="271"/>
      <c r="EBL21" s="271"/>
      <c r="EBM21" s="271"/>
      <c r="EBN21" s="271"/>
      <c r="EBO21" s="271"/>
      <c r="EBP21" s="271"/>
      <c r="EBQ21" s="271"/>
      <c r="EBR21" s="271"/>
      <c r="EBS21" s="271"/>
      <c r="EBT21" s="271"/>
      <c r="EBU21" s="271"/>
      <c r="EBV21" s="271"/>
      <c r="EBW21" s="271"/>
      <c r="EBX21" s="271"/>
      <c r="EBY21" s="271"/>
      <c r="EBZ21" s="271"/>
      <c r="ECA21" s="271"/>
      <c r="ECB21" s="271"/>
      <c r="ECC21" s="271"/>
      <c r="ECD21" s="271"/>
      <c r="ECE21" s="271"/>
      <c r="ECF21" s="271"/>
      <c r="ECG21" s="271"/>
      <c r="ECH21" s="271"/>
      <c r="ECI21" s="271"/>
      <c r="ECJ21" s="271"/>
      <c r="ECK21" s="271"/>
      <c r="ECL21" s="271"/>
      <c r="ECM21" s="271"/>
      <c r="ECN21" s="271"/>
      <c r="ECO21" s="271"/>
      <c r="ECP21" s="271"/>
      <c r="ECQ21" s="271"/>
      <c r="ECR21" s="271"/>
      <c r="ECS21" s="271"/>
      <c r="ECT21" s="271"/>
      <c r="ECU21" s="271"/>
      <c r="ECV21" s="271"/>
      <c r="ECW21" s="271"/>
      <c r="ECX21" s="271"/>
      <c r="ECY21" s="271"/>
      <c r="ECZ21" s="271"/>
      <c r="EDA21" s="271"/>
      <c r="EDB21" s="271"/>
      <c r="EDC21" s="271"/>
      <c r="EDD21" s="271"/>
      <c r="EDE21" s="271"/>
      <c r="EDF21" s="271"/>
      <c r="EDG21" s="271"/>
      <c r="EDH21" s="271"/>
      <c r="EDI21" s="271"/>
      <c r="EDJ21" s="271"/>
      <c r="EDK21" s="271"/>
      <c r="EDL21" s="271"/>
      <c r="EDM21" s="271"/>
      <c r="EDN21" s="271"/>
      <c r="EDO21" s="271"/>
      <c r="EDP21" s="271"/>
      <c r="EDQ21" s="271"/>
      <c r="EDR21" s="271"/>
      <c r="EDS21" s="271"/>
      <c r="EDT21" s="271"/>
      <c r="EDU21" s="271"/>
      <c r="EDV21" s="271"/>
      <c r="EDW21" s="271"/>
      <c r="EDX21" s="271"/>
      <c r="EDY21" s="271"/>
      <c r="EDZ21" s="271"/>
      <c r="EEA21" s="271"/>
      <c r="EEB21" s="271"/>
      <c r="EEC21" s="271"/>
      <c r="EED21" s="271"/>
      <c r="EEE21" s="271"/>
      <c r="EEF21" s="271"/>
      <c r="EEG21" s="271"/>
      <c r="EEH21" s="271"/>
      <c r="EEI21" s="271"/>
      <c r="EEJ21" s="271"/>
      <c r="EEK21" s="271"/>
      <c r="EEL21" s="271"/>
      <c r="EEM21" s="271"/>
      <c r="EEN21" s="271"/>
      <c r="EEO21" s="271"/>
      <c r="EEP21" s="271"/>
      <c r="EEQ21" s="271"/>
      <c r="EER21" s="271"/>
      <c r="EES21" s="271"/>
      <c r="EET21" s="271"/>
      <c r="EEU21" s="271"/>
      <c r="EEV21" s="271"/>
      <c r="EEW21" s="271"/>
      <c r="EEX21" s="271"/>
      <c r="EEY21" s="271"/>
      <c r="EEZ21" s="271"/>
      <c r="EFA21" s="271"/>
      <c r="EFB21" s="271"/>
      <c r="EFC21" s="271"/>
      <c r="EFD21" s="271"/>
      <c r="EFE21" s="271"/>
      <c r="EFF21" s="271"/>
      <c r="EFG21" s="271"/>
      <c r="EFH21" s="271"/>
      <c r="EFI21" s="271"/>
      <c r="EFJ21" s="271"/>
      <c r="EFK21" s="271"/>
      <c r="EFL21" s="271"/>
      <c r="EFM21" s="271"/>
      <c r="EFN21" s="271"/>
      <c r="EFO21" s="271"/>
      <c r="EFP21" s="271"/>
      <c r="EFQ21" s="271"/>
      <c r="EFR21" s="271"/>
      <c r="EFS21" s="271"/>
      <c r="EFT21" s="271"/>
      <c r="EFU21" s="271"/>
      <c r="EFV21" s="271"/>
      <c r="EFW21" s="271"/>
      <c r="EFX21" s="271"/>
      <c r="EFY21" s="271"/>
      <c r="EFZ21" s="271"/>
      <c r="EGA21" s="271"/>
      <c r="EGB21" s="271"/>
      <c r="EGC21" s="271"/>
      <c r="EGD21" s="271"/>
      <c r="EGE21" s="271"/>
      <c r="EGF21" s="271"/>
      <c r="EGG21" s="271"/>
      <c r="EGH21" s="271"/>
      <c r="EGI21" s="271"/>
      <c r="EGJ21" s="271"/>
      <c r="EGK21" s="271"/>
      <c r="EGL21" s="271"/>
      <c r="EGM21" s="271"/>
      <c r="EGN21" s="271"/>
      <c r="EGO21" s="271"/>
      <c r="EGP21" s="271"/>
      <c r="EGQ21" s="271"/>
      <c r="EGR21" s="271"/>
      <c r="EGS21" s="271"/>
      <c r="EGT21" s="271"/>
      <c r="EGU21" s="271"/>
      <c r="EGV21" s="271"/>
      <c r="EGW21" s="271"/>
      <c r="EGX21" s="271"/>
      <c r="EGY21" s="271"/>
      <c r="EGZ21" s="271"/>
      <c r="EHA21" s="271"/>
      <c r="EHB21" s="271"/>
      <c r="EHC21" s="271"/>
      <c r="EHD21" s="271"/>
      <c r="EHE21" s="271"/>
      <c r="EHF21" s="271"/>
      <c r="EHG21" s="271"/>
      <c r="EHH21" s="271"/>
      <c r="EHI21" s="271"/>
      <c r="EHJ21" s="271"/>
      <c r="EHK21" s="271"/>
      <c r="EHL21" s="271"/>
      <c r="EHM21" s="271"/>
      <c r="EHN21" s="271"/>
      <c r="EHO21" s="271"/>
      <c r="EHP21" s="271"/>
      <c r="EHQ21" s="271"/>
      <c r="EHR21" s="271"/>
      <c r="EHS21" s="271"/>
      <c r="EHT21" s="271"/>
      <c r="EHU21" s="271"/>
      <c r="EHV21" s="271"/>
      <c r="EHW21" s="271"/>
      <c r="EHX21" s="271"/>
      <c r="EHY21" s="271"/>
      <c r="EHZ21" s="271"/>
      <c r="EIA21" s="271"/>
      <c r="EIB21" s="271"/>
      <c r="EIC21" s="271"/>
      <c r="EID21" s="271"/>
      <c r="EIE21" s="271"/>
      <c r="EIF21" s="271"/>
      <c r="EIG21" s="271"/>
      <c r="EIH21" s="271"/>
      <c r="EII21" s="271"/>
      <c r="EIJ21" s="271"/>
      <c r="EIK21" s="271"/>
      <c r="EIL21" s="271"/>
      <c r="EIM21" s="271"/>
      <c r="EIN21" s="271"/>
      <c r="EIO21" s="271"/>
      <c r="EIP21" s="271"/>
      <c r="EIQ21" s="271"/>
      <c r="EIR21" s="271"/>
      <c r="EIS21" s="271"/>
      <c r="EIT21" s="271"/>
      <c r="EIU21" s="271"/>
      <c r="EIV21" s="271"/>
      <c r="EIW21" s="271"/>
      <c r="EIX21" s="271"/>
      <c r="EIY21" s="271"/>
      <c r="EIZ21" s="271"/>
      <c r="EJA21" s="271"/>
      <c r="EJB21" s="271"/>
      <c r="EJC21" s="271"/>
      <c r="EJD21" s="271"/>
      <c r="EJE21" s="271"/>
      <c r="EJF21" s="271"/>
      <c r="EJG21" s="271"/>
      <c r="EJH21" s="271"/>
      <c r="EJI21" s="271"/>
      <c r="EJJ21" s="271"/>
      <c r="EJK21" s="271"/>
      <c r="EJL21" s="271"/>
      <c r="EJM21" s="271"/>
      <c r="EJN21" s="271"/>
      <c r="EJO21" s="271"/>
      <c r="EJP21" s="271"/>
      <c r="EJQ21" s="271"/>
      <c r="EJR21" s="271"/>
      <c r="EJS21" s="271"/>
      <c r="EJT21" s="271"/>
      <c r="EJU21" s="271"/>
      <c r="EJV21" s="271"/>
      <c r="EJW21" s="271"/>
      <c r="EJX21" s="271"/>
      <c r="EJY21" s="271"/>
      <c r="EJZ21" s="271"/>
      <c r="EKA21" s="271"/>
      <c r="EKB21" s="271"/>
      <c r="EKC21" s="271"/>
      <c r="EKD21" s="271"/>
      <c r="EKE21" s="271"/>
      <c r="EKF21" s="271"/>
      <c r="EKG21" s="271"/>
      <c r="EKH21" s="271"/>
      <c r="EKI21" s="271"/>
      <c r="EKJ21" s="271"/>
      <c r="EKK21" s="271"/>
      <c r="EKL21" s="271"/>
      <c r="EKM21" s="271"/>
      <c r="EKN21" s="271"/>
      <c r="EKO21" s="271"/>
      <c r="EKP21" s="271"/>
      <c r="EKQ21" s="271"/>
      <c r="EKR21" s="271"/>
      <c r="EKS21" s="271"/>
      <c r="EKT21" s="271"/>
      <c r="EKU21" s="271"/>
      <c r="EKV21" s="271"/>
      <c r="EKW21" s="271"/>
      <c r="EKX21" s="271"/>
      <c r="EKY21" s="271"/>
      <c r="EKZ21" s="271"/>
      <c r="ELA21" s="271"/>
      <c r="ELB21" s="271"/>
      <c r="ELC21" s="271"/>
      <c r="ELD21" s="271"/>
      <c r="ELE21" s="271"/>
      <c r="ELF21" s="271"/>
      <c r="ELG21" s="271"/>
      <c r="ELH21" s="271"/>
      <c r="ELI21" s="271"/>
      <c r="ELJ21" s="271"/>
      <c r="ELK21" s="271"/>
      <c r="ELL21" s="271"/>
      <c r="ELM21" s="271"/>
      <c r="ELN21" s="271"/>
      <c r="ELO21" s="271"/>
      <c r="ELP21" s="271"/>
      <c r="ELQ21" s="271"/>
      <c r="ELR21" s="271"/>
      <c r="ELS21" s="271"/>
      <c r="ELT21" s="271"/>
      <c r="ELU21" s="271"/>
      <c r="ELV21" s="271"/>
      <c r="ELW21" s="271"/>
      <c r="ELX21" s="271"/>
      <c r="ELY21" s="271"/>
      <c r="ELZ21" s="271"/>
      <c r="EMA21" s="271"/>
      <c r="EMB21" s="271"/>
      <c r="EMC21" s="271"/>
      <c r="EMD21" s="271"/>
      <c r="EME21" s="271"/>
      <c r="EMF21" s="271"/>
      <c r="EMG21" s="271"/>
      <c r="EMH21" s="271"/>
      <c r="EMI21" s="271"/>
      <c r="EMJ21" s="271"/>
      <c r="EMK21" s="271"/>
      <c r="EML21" s="271"/>
      <c r="EMM21" s="271"/>
      <c r="EMN21" s="271"/>
      <c r="EMO21" s="271"/>
      <c r="EMP21" s="271"/>
      <c r="EMQ21" s="271"/>
      <c r="EMR21" s="271"/>
      <c r="EMS21" s="271"/>
      <c r="EMT21" s="271"/>
      <c r="EMU21" s="271"/>
      <c r="EMV21" s="271"/>
      <c r="EMW21" s="271"/>
      <c r="EMX21" s="271"/>
      <c r="EMY21" s="271"/>
      <c r="EMZ21" s="271"/>
      <c r="ENA21" s="271"/>
      <c r="ENB21" s="271"/>
      <c r="ENC21" s="271"/>
      <c r="END21" s="271"/>
      <c r="ENE21" s="271"/>
      <c r="ENF21" s="271"/>
      <c r="ENG21" s="271"/>
      <c r="ENH21" s="271"/>
      <c r="ENI21" s="271"/>
      <c r="ENJ21" s="271"/>
      <c r="ENK21" s="271"/>
      <c r="ENL21" s="271"/>
      <c r="ENM21" s="271"/>
      <c r="ENN21" s="271"/>
      <c r="ENO21" s="271"/>
      <c r="ENP21" s="271"/>
      <c r="ENQ21" s="271"/>
      <c r="ENR21" s="271"/>
      <c r="ENS21" s="271"/>
      <c r="ENT21" s="271"/>
      <c r="ENU21" s="271"/>
      <c r="ENV21" s="271"/>
      <c r="ENW21" s="271"/>
      <c r="ENX21" s="271"/>
      <c r="ENY21" s="271"/>
      <c r="ENZ21" s="271"/>
      <c r="EOA21" s="271"/>
      <c r="EOB21" s="271"/>
      <c r="EOC21" s="271"/>
      <c r="EOD21" s="271"/>
      <c r="EOE21" s="271"/>
      <c r="EOF21" s="271"/>
      <c r="EOG21" s="271"/>
      <c r="EOH21" s="271"/>
      <c r="EOI21" s="271"/>
      <c r="EOJ21" s="271"/>
      <c r="EOK21" s="271"/>
      <c r="EOL21" s="271"/>
      <c r="EOM21" s="271"/>
      <c r="EON21" s="271"/>
      <c r="EOO21" s="271"/>
      <c r="EOP21" s="271"/>
      <c r="EOQ21" s="271"/>
      <c r="EOR21" s="271"/>
      <c r="EOS21" s="271"/>
      <c r="EOT21" s="271"/>
      <c r="EOU21" s="271"/>
      <c r="EOV21" s="271"/>
      <c r="EOW21" s="271"/>
      <c r="EOX21" s="271"/>
      <c r="EOY21" s="271"/>
      <c r="EOZ21" s="271"/>
      <c r="EPA21" s="271"/>
      <c r="EPB21" s="271"/>
      <c r="EPC21" s="271"/>
      <c r="EPD21" s="271"/>
      <c r="EPE21" s="271"/>
      <c r="EPF21" s="271"/>
      <c r="EPG21" s="271"/>
      <c r="EPH21" s="271"/>
      <c r="EPI21" s="271"/>
      <c r="EPJ21" s="271"/>
      <c r="EPK21" s="271"/>
      <c r="EPL21" s="271"/>
      <c r="EPM21" s="271"/>
      <c r="EPN21" s="271"/>
      <c r="EPO21" s="271"/>
      <c r="EPP21" s="271"/>
      <c r="EPQ21" s="271"/>
      <c r="EPR21" s="271"/>
      <c r="EPS21" s="271"/>
      <c r="EPT21" s="271"/>
      <c r="EPU21" s="271"/>
      <c r="EPV21" s="271"/>
      <c r="EPW21" s="271"/>
      <c r="EPX21" s="271"/>
      <c r="EPY21" s="271"/>
      <c r="EPZ21" s="271"/>
      <c r="EQA21" s="271"/>
      <c r="EQB21" s="271"/>
      <c r="EQC21" s="271"/>
      <c r="EQD21" s="271"/>
      <c r="EQE21" s="271"/>
      <c r="EQF21" s="271"/>
      <c r="EQG21" s="271"/>
      <c r="EQH21" s="271"/>
      <c r="EQI21" s="271"/>
      <c r="EQJ21" s="271"/>
      <c r="EQK21" s="271"/>
      <c r="EQL21" s="271"/>
      <c r="EQM21" s="271"/>
      <c r="EQN21" s="271"/>
      <c r="EQO21" s="271"/>
      <c r="EQP21" s="271"/>
      <c r="EQQ21" s="271"/>
      <c r="EQR21" s="271"/>
      <c r="EQS21" s="271"/>
      <c r="EQT21" s="271"/>
      <c r="EQU21" s="271"/>
      <c r="EQV21" s="271"/>
      <c r="EQW21" s="271"/>
      <c r="EQX21" s="271"/>
      <c r="EQY21" s="271"/>
      <c r="EQZ21" s="271"/>
      <c r="ERA21" s="271"/>
      <c r="ERB21" s="271"/>
      <c r="ERC21" s="271"/>
      <c r="ERD21" s="271"/>
      <c r="ERE21" s="271"/>
      <c r="ERF21" s="271"/>
      <c r="ERG21" s="271"/>
      <c r="ERH21" s="271"/>
      <c r="ERI21" s="271"/>
      <c r="ERJ21" s="271"/>
      <c r="ERK21" s="271"/>
      <c r="ERL21" s="271"/>
      <c r="ERM21" s="271"/>
      <c r="ERN21" s="271"/>
      <c r="ERO21" s="271"/>
      <c r="ERP21" s="271"/>
      <c r="ERQ21" s="271"/>
      <c r="ERR21" s="271"/>
      <c r="ERS21" s="271"/>
      <c r="ERT21" s="271"/>
      <c r="ERU21" s="271"/>
      <c r="ERV21" s="271"/>
      <c r="ERW21" s="271"/>
      <c r="ERX21" s="271"/>
      <c r="ERY21" s="271"/>
      <c r="ERZ21" s="271"/>
      <c r="ESA21" s="271"/>
      <c r="ESB21" s="271"/>
      <c r="ESC21" s="271"/>
      <c r="ESD21" s="271"/>
      <c r="ESE21" s="271"/>
      <c r="ESF21" s="271"/>
      <c r="ESG21" s="271"/>
      <c r="ESH21" s="271"/>
      <c r="ESI21" s="271"/>
      <c r="ESJ21" s="271"/>
      <c r="ESK21" s="271"/>
      <c r="ESL21" s="271"/>
      <c r="ESM21" s="271"/>
      <c r="ESN21" s="271"/>
      <c r="ESO21" s="271"/>
      <c r="ESP21" s="271"/>
      <c r="ESQ21" s="271"/>
      <c r="ESR21" s="271"/>
      <c r="ESS21" s="271"/>
      <c r="EST21" s="271"/>
      <c r="ESU21" s="271"/>
      <c r="ESV21" s="271"/>
      <c r="ESW21" s="271"/>
      <c r="ESX21" s="271"/>
      <c r="ESY21" s="271"/>
      <c r="ESZ21" s="271"/>
      <c r="ETA21" s="271"/>
      <c r="ETB21" s="271"/>
      <c r="ETC21" s="271"/>
      <c r="ETD21" s="271"/>
      <c r="ETE21" s="271"/>
      <c r="ETF21" s="271"/>
      <c r="ETG21" s="271"/>
      <c r="ETH21" s="271"/>
      <c r="ETI21" s="271"/>
      <c r="ETJ21" s="271"/>
      <c r="ETK21" s="271"/>
      <c r="ETL21" s="271"/>
      <c r="ETM21" s="271"/>
      <c r="ETN21" s="271"/>
      <c r="ETO21" s="271"/>
      <c r="ETP21" s="271"/>
      <c r="ETQ21" s="271"/>
      <c r="ETR21" s="271"/>
      <c r="ETS21" s="271"/>
      <c r="ETT21" s="271"/>
      <c r="ETU21" s="271"/>
      <c r="ETV21" s="271"/>
      <c r="ETW21" s="271"/>
      <c r="ETX21" s="271"/>
      <c r="ETY21" s="271"/>
      <c r="ETZ21" s="271"/>
      <c r="EUA21" s="271"/>
      <c r="EUB21" s="271"/>
      <c r="EUC21" s="271"/>
      <c r="EUD21" s="271"/>
      <c r="EUE21" s="271"/>
      <c r="EUF21" s="271"/>
      <c r="EUG21" s="271"/>
      <c r="EUH21" s="271"/>
      <c r="EUI21" s="271"/>
      <c r="EUJ21" s="271"/>
      <c r="EUK21" s="271"/>
      <c r="EUL21" s="271"/>
      <c r="EUM21" s="271"/>
      <c r="EUN21" s="271"/>
      <c r="EUO21" s="271"/>
      <c r="EUP21" s="271"/>
      <c r="EUQ21" s="271"/>
      <c r="EUR21" s="271"/>
      <c r="EUS21" s="271"/>
      <c r="EUT21" s="271"/>
      <c r="EUU21" s="271"/>
      <c r="EUV21" s="271"/>
      <c r="EUW21" s="271"/>
      <c r="EUX21" s="271"/>
      <c r="EUY21" s="271"/>
      <c r="EUZ21" s="271"/>
      <c r="EVA21" s="271"/>
      <c r="EVB21" s="271"/>
      <c r="EVC21" s="271"/>
      <c r="EVD21" s="271"/>
      <c r="EVE21" s="271"/>
      <c r="EVF21" s="271"/>
      <c r="EVG21" s="271"/>
      <c r="EVH21" s="271"/>
      <c r="EVI21" s="271"/>
      <c r="EVJ21" s="271"/>
      <c r="EVK21" s="271"/>
      <c r="EVL21" s="271"/>
      <c r="EVM21" s="271"/>
      <c r="EVN21" s="271"/>
      <c r="EVO21" s="271"/>
      <c r="EVP21" s="271"/>
      <c r="EVQ21" s="271"/>
      <c r="EVR21" s="271"/>
      <c r="EVS21" s="271"/>
      <c r="EVT21" s="271"/>
      <c r="EVU21" s="271"/>
      <c r="EVV21" s="271"/>
      <c r="EVW21" s="271"/>
      <c r="EVX21" s="271"/>
      <c r="EVY21" s="271"/>
      <c r="EVZ21" s="271"/>
      <c r="EWA21" s="271"/>
      <c r="EWB21" s="271"/>
      <c r="EWC21" s="271"/>
      <c r="EWD21" s="271"/>
      <c r="EWE21" s="271"/>
      <c r="EWF21" s="271"/>
      <c r="EWG21" s="271"/>
      <c r="EWH21" s="271"/>
      <c r="EWI21" s="271"/>
      <c r="EWJ21" s="271"/>
      <c r="EWK21" s="271"/>
      <c r="EWL21" s="271"/>
      <c r="EWM21" s="271"/>
      <c r="EWN21" s="271"/>
      <c r="EWO21" s="271"/>
      <c r="EWP21" s="271"/>
      <c r="EWQ21" s="271"/>
      <c r="EWR21" s="271"/>
      <c r="EWS21" s="271"/>
      <c r="EWT21" s="271"/>
      <c r="EWU21" s="271"/>
      <c r="EWV21" s="271"/>
      <c r="EWW21" s="271"/>
      <c r="EWX21" s="271"/>
      <c r="EWY21" s="271"/>
      <c r="EWZ21" s="271"/>
      <c r="EXA21" s="271"/>
      <c r="EXB21" s="271"/>
      <c r="EXC21" s="271"/>
      <c r="EXD21" s="271"/>
      <c r="EXE21" s="271"/>
      <c r="EXF21" s="271"/>
      <c r="EXG21" s="271"/>
      <c r="EXH21" s="271"/>
      <c r="EXI21" s="271"/>
      <c r="EXJ21" s="271"/>
      <c r="EXK21" s="271"/>
      <c r="EXL21" s="271"/>
      <c r="EXM21" s="271"/>
      <c r="EXN21" s="271"/>
      <c r="EXO21" s="271"/>
      <c r="EXP21" s="271"/>
      <c r="EXQ21" s="271"/>
      <c r="EXR21" s="271"/>
      <c r="EXS21" s="271"/>
      <c r="EXT21" s="271"/>
      <c r="EXU21" s="271"/>
      <c r="EXV21" s="271"/>
      <c r="EXW21" s="271"/>
      <c r="EXX21" s="271"/>
      <c r="EXY21" s="271"/>
      <c r="EXZ21" s="271"/>
      <c r="EYA21" s="271"/>
      <c r="EYB21" s="271"/>
      <c r="EYC21" s="271"/>
      <c r="EYD21" s="271"/>
      <c r="EYE21" s="271"/>
      <c r="EYF21" s="271"/>
      <c r="EYG21" s="271"/>
      <c r="EYH21" s="271"/>
      <c r="EYI21" s="271"/>
      <c r="EYJ21" s="271"/>
      <c r="EYK21" s="271"/>
      <c r="EYL21" s="271"/>
      <c r="EYM21" s="271"/>
      <c r="EYN21" s="271"/>
      <c r="EYO21" s="271"/>
      <c r="EYP21" s="271"/>
      <c r="EYQ21" s="271"/>
      <c r="EYR21" s="271"/>
      <c r="EYS21" s="271"/>
      <c r="EYT21" s="271"/>
      <c r="EYU21" s="271"/>
      <c r="EYV21" s="271"/>
      <c r="EYW21" s="271"/>
      <c r="EYX21" s="271"/>
      <c r="EYY21" s="271"/>
      <c r="EYZ21" s="271"/>
      <c r="EZA21" s="271"/>
      <c r="EZB21" s="271"/>
      <c r="EZC21" s="271"/>
      <c r="EZD21" s="271"/>
      <c r="EZE21" s="271"/>
      <c r="EZF21" s="271"/>
      <c r="EZG21" s="271"/>
      <c r="EZH21" s="271"/>
      <c r="EZI21" s="271"/>
      <c r="EZJ21" s="271"/>
      <c r="EZK21" s="271"/>
      <c r="EZL21" s="271"/>
      <c r="EZM21" s="271"/>
      <c r="EZN21" s="271"/>
      <c r="EZO21" s="271"/>
      <c r="EZP21" s="271"/>
      <c r="EZQ21" s="271"/>
      <c r="EZR21" s="271"/>
      <c r="EZS21" s="271"/>
      <c r="EZT21" s="271"/>
      <c r="EZU21" s="271"/>
      <c r="EZV21" s="271"/>
      <c r="EZW21" s="271"/>
      <c r="EZX21" s="271"/>
      <c r="EZY21" s="271"/>
      <c r="EZZ21" s="271"/>
      <c r="FAA21" s="271"/>
      <c r="FAB21" s="271"/>
      <c r="FAC21" s="271"/>
      <c r="FAD21" s="271"/>
      <c r="FAE21" s="271"/>
      <c r="FAF21" s="271"/>
      <c r="FAG21" s="271"/>
      <c r="FAH21" s="271"/>
      <c r="FAI21" s="271"/>
      <c r="FAJ21" s="271"/>
      <c r="FAK21" s="271"/>
      <c r="FAL21" s="271"/>
      <c r="FAM21" s="271"/>
      <c r="FAN21" s="271"/>
      <c r="FAO21" s="271"/>
      <c r="FAP21" s="271"/>
      <c r="FAQ21" s="271"/>
      <c r="FAR21" s="271"/>
      <c r="FAS21" s="271"/>
      <c r="FAT21" s="271"/>
      <c r="FAU21" s="271"/>
      <c r="FAV21" s="271"/>
      <c r="FAW21" s="271"/>
      <c r="FAX21" s="271"/>
      <c r="FAY21" s="271"/>
      <c r="FAZ21" s="271"/>
      <c r="FBA21" s="271"/>
      <c r="FBB21" s="271"/>
      <c r="FBC21" s="271"/>
      <c r="FBD21" s="271"/>
      <c r="FBE21" s="271"/>
      <c r="FBF21" s="271"/>
      <c r="FBG21" s="271"/>
      <c r="FBH21" s="271"/>
      <c r="FBI21" s="271"/>
      <c r="FBJ21" s="271"/>
      <c r="FBK21" s="271"/>
      <c r="FBL21" s="271"/>
      <c r="FBM21" s="271"/>
      <c r="FBN21" s="271"/>
      <c r="FBO21" s="271"/>
      <c r="FBP21" s="271"/>
      <c r="FBQ21" s="271"/>
      <c r="FBR21" s="271"/>
      <c r="FBS21" s="271"/>
      <c r="FBT21" s="271"/>
      <c r="FBU21" s="271"/>
      <c r="FBV21" s="271"/>
      <c r="FBW21" s="271"/>
      <c r="FBX21" s="271"/>
      <c r="FBY21" s="271"/>
      <c r="FBZ21" s="271"/>
      <c r="FCA21" s="271"/>
      <c r="FCB21" s="271"/>
      <c r="FCC21" s="271"/>
      <c r="FCD21" s="271"/>
      <c r="FCE21" s="271"/>
      <c r="FCF21" s="271"/>
      <c r="FCG21" s="271"/>
      <c r="FCH21" s="271"/>
      <c r="FCI21" s="271"/>
      <c r="FCJ21" s="271"/>
      <c r="FCK21" s="271"/>
      <c r="FCL21" s="271"/>
      <c r="FCM21" s="271"/>
      <c r="FCN21" s="271"/>
      <c r="FCO21" s="271"/>
      <c r="FCP21" s="271"/>
      <c r="FCQ21" s="271"/>
      <c r="FCR21" s="271"/>
      <c r="FCS21" s="271"/>
      <c r="FCT21" s="271"/>
      <c r="FCU21" s="271"/>
      <c r="FCV21" s="271"/>
      <c r="FCW21" s="271"/>
      <c r="FCX21" s="271"/>
      <c r="FCY21" s="271"/>
      <c r="FCZ21" s="271"/>
      <c r="FDA21" s="271"/>
      <c r="FDB21" s="271"/>
      <c r="FDC21" s="271"/>
      <c r="FDD21" s="271"/>
      <c r="FDE21" s="271"/>
      <c r="FDF21" s="271"/>
      <c r="FDG21" s="271"/>
      <c r="FDH21" s="271"/>
      <c r="FDI21" s="271"/>
      <c r="FDJ21" s="271"/>
      <c r="FDK21" s="271"/>
      <c r="FDL21" s="271"/>
      <c r="FDM21" s="271"/>
      <c r="FDN21" s="271"/>
      <c r="FDO21" s="271"/>
      <c r="FDP21" s="271"/>
      <c r="FDQ21" s="271"/>
      <c r="FDR21" s="271"/>
      <c r="FDS21" s="271"/>
      <c r="FDT21" s="271"/>
      <c r="FDU21" s="271"/>
      <c r="FDV21" s="271"/>
      <c r="FDW21" s="271"/>
      <c r="FDX21" s="271"/>
      <c r="FDY21" s="271"/>
      <c r="FDZ21" s="271"/>
      <c r="FEA21" s="271"/>
      <c r="FEB21" s="271"/>
      <c r="FEC21" s="271"/>
      <c r="FED21" s="271"/>
      <c r="FEE21" s="271"/>
      <c r="FEF21" s="271"/>
      <c r="FEG21" s="271"/>
      <c r="FEH21" s="271"/>
      <c r="FEI21" s="271"/>
      <c r="FEJ21" s="271"/>
      <c r="FEK21" s="271"/>
      <c r="FEL21" s="271"/>
      <c r="FEM21" s="271"/>
      <c r="FEN21" s="271"/>
      <c r="FEO21" s="271"/>
      <c r="FEP21" s="271"/>
      <c r="FEQ21" s="271"/>
      <c r="FER21" s="271"/>
      <c r="FES21" s="271"/>
      <c r="FET21" s="271"/>
      <c r="FEU21" s="271"/>
      <c r="FEV21" s="271"/>
      <c r="FEW21" s="271"/>
      <c r="FEX21" s="271"/>
      <c r="FEY21" s="271"/>
      <c r="FEZ21" s="271"/>
      <c r="FFA21" s="271"/>
      <c r="FFB21" s="271"/>
      <c r="FFC21" s="271"/>
      <c r="FFD21" s="271"/>
      <c r="FFE21" s="271"/>
      <c r="FFF21" s="271"/>
      <c r="FFG21" s="271"/>
      <c r="FFH21" s="271"/>
      <c r="FFI21" s="271"/>
      <c r="FFJ21" s="271"/>
      <c r="FFK21" s="271"/>
      <c r="FFL21" s="271"/>
      <c r="FFM21" s="271"/>
      <c r="FFN21" s="271"/>
      <c r="FFO21" s="271"/>
      <c r="FFP21" s="271"/>
      <c r="FFQ21" s="271"/>
      <c r="FFR21" s="271"/>
      <c r="FFS21" s="271"/>
      <c r="FFT21" s="271"/>
      <c r="FFU21" s="271"/>
      <c r="FFV21" s="271"/>
      <c r="FFW21" s="271"/>
      <c r="FFX21" s="271"/>
      <c r="FFY21" s="271"/>
      <c r="FFZ21" s="271"/>
      <c r="FGA21" s="271"/>
      <c r="FGB21" s="271"/>
      <c r="FGC21" s="271"/>
      <c r="FGD21" s="271"/>
      <c r="FGE21" s="271"/>
      <c r="FGF21" s="271"/>
      <c r="FGG21" s="271"/>
      <c r="FGH21" s="271"/>
      <c r="FGI21" s="271"/>
      <c r="FGJ21" s="271"/>
      <c r="FGK21" s="271"/>
      <c r="FGL21" s="271"/>
      <c r="FGM21" s="271"/>
      <c r="FGN21" s="271"/>
      <c r="FGO21" s="271"/>
      <c r="FGP21" s="271"/>
      <c r="FGQ21" s="271"/>
      <c r="FGR21" s="271"/>
      <c r="FGS21" s="271"/>
      <c r="FGT21" s="271"/>
      <c r="FGU21" s="271"/>
      <c r="FGV21" s="271"/>
      <c r="FGW21" s="271"/>
      <c r="FGX21" s="271"/>
      <c r="FGY21" s="271"/>
      <c r="FGZ21" s="271"/>
      <c r="FHA21" s="271"/>
      <c r="FHB21" s="271"/>
      <c r="FHC21" s="271"/>
      <c r="FHD21" s="271"/>
      <c r="FHE21" s="271"/>
      <c r="FHF21" s="271"/>
      <c r="FHG21" s="271"/>
      <c r="FHH21" s="271"/>
      <c r="FHI21" s="271"/>
      <c r="FHJ21" s="271"/>
      <c r="FHK21" s="271"/>
      <c r="FHL21" s="271"/>
      <c r="FHM21" s="271"/>
      <c r="FHN21" s="271"/>
      <c r="FHO21" s="271"/>
      <c r="FHP21" s="271"/>
      <c r="FHQ21" s="271"/>
      <c r="FHR21" s="271"/>
      <c r="FHS21" s="271"/>
      <c r="FHT21" s="271"/>
      <c r="FHU21" s="271"/>
      <c r="FHV21" s="271"/>
      <c r="FHW21" s="271"/>
      <c r="FHX21" s="271"/>
      <c r="FHY21" s="271"/>
      <c r="FHZ21" s="271"/>
      <c r="FIA21" s="271"/>
      <c r="FIB21" s="271"/>
      <c r="FIC21" s="271"/>
      <c r="FID21" s="271"/>
      <c r="FIE21" s="271"/>
      <c r="FIF21" s="271"/>
      <c r="FIG21" s="271"/>
      <c r="FIH21" s="271"/>
      <c r="FII21" s="271"/>
      <c r="FIJ21" s="271"/>
      <c r="FIK21" s="271"/>
      <c r="FIL21" s="271"/>
      <c r="FIM21" s="271"/>
      <c r="FIN21" s="271"/>
      <c r="FIO21" s="271"/>
      <c r="FIP21" s="271"/>
      <c r="FIQ21" s="271"/>
      <c r="FIR21" s="271"/>
      <c r="FIS21" s="271"/>
      <c r="FIT21" s="271"/>
      <c r="FIU21" s="271"/>
      <c r="FIV21" s="271"/>
      <c r="FIW21" s="271"/>
      <c r="FIX21" s="271"/>
      <c r="FIY21" s="271"/>
      <c r="FIZ21" s="271"/>
      <c r="FJA21" s="271"/>
      <c r="FJB21" s="271"/>
      <c r="FJC21" s="271"/>
      <c r="FJD21" s="271"/>
      <c r="FJE21" s="271"/>
      <c r="FJF21" s="271"/>
      <c r="FJG21" s="271"/>
      <c r="FJH21" s="271"/>
      <c r="FJI21" s="271"/>
      <c r="FJJ21" s="271"/>
      <c r="FJK21" s="271"/>
      <c r="FJL21" s="271"/>
      <c r="FJM21" s="271"/>
      <c r="FJN21" s="271"/>
      <c r="FJO21" s="271"/>
      <c r="FJP21" s="271"/>
      <c r="FJQ21" s="271"/>
      <c r="FJR21" s="271"/>
      <c r="FJS21" s="271"/>
      <c r="FJT21" s="271"/>
      <c r="FJU21" s="271"/>
      <c r="FJV21" s="271"/>
      <c r="FJW21" s="271"/>
      <c r="FJX21" s="271"/>
      <c r="FJY21" s="271"/>
      <c r="FJZ21" s="271"/>
      <c r="FKA21" s="271"/>
      <c r="FKB21" s="271"/>
      <c r="FKC21" s="271"/>
      <c r="FKD21" s="271"/>
      <c r="FKE21" s="271"/>
      <c r="FKF21" s="271"/>
      <c r="FKG21" s="271"/>
      <c r="FKH21" s="271"/>
      <c r="FKI21" s="271"/>
      <c r="FKJ21" s="271"/>
      <c r="FKK21" s="271"/>
      <c r="FKL21" s="271"/>
      <c r="FKM21" s="271"/>
      <c r="FKN21" s="271"/>
      <c r="FKO21" s="271"/>
      <c r="FKP21" s="271"/>
      <c r="FKQ21" s="271"/>
      <c r="FKR21" s="271"/>
      <c r="FKS21" s="271"/>
      <c r="FKT21" s="271"/>
      <c r="FKU21" s="271"/>
      <c r="FKV21" s="271"/>
      <c r="FKW21" s="271"/>
      <c r="FKX21" s="271"/>
      <c r="FKY21" s="271"/>
      <c r="FKZ21" s="271"/>
      <c r="FLA21" s="271"/>
      <c r="FLB21" s="271"/>
      <c r="FLC21" s="271"/>
      <c r="FLD21" s="271"/>
      <c r="FLE21" s="271"/>
      <c r="FLF21" s="271"/>
      <c r="FLG21" s="271"/>
      <c r="FLH21" s="271"/>
      <c r="FLI21" s="271"/>
      <c r="FLJ21" s="271"/>
      <c r="FLK21" s="271"/>
      <c r="FLL21" s="271"/>
      <c r="FLM21" s="271"/>
      <c r="FLN21" s="271"/>
      <c r="FLO21" s="271"/>
      <c r="FLP21" s="271"/>
      <c r="FLQ21" s="271"/>
      <c r="FLR21" s="271"/>
      <c r="FLS21" s="271"/>
      <c r="FLT21" s="271"/>
      <c r="FLU21" s="271"/>
      <c r="FLV21" s="271"/>
      <c r="FLW21" s="271"/>
      <c r="FLX21" s="271"/>
      <c r="FLY21" s="271"/>
      <c r="FLZ21" s="271"/>
      <c r="FMA21" s="271"/>
      <c r="FMB21" s="271"/>
      <c r="FMC21" s="271"/>
      <c r="FMD21" s="271"/>
      <c r="FME21" s="271"/>
      <c r="FMF21" s="271"/>
      <c r="FMG21" s="271"/>
      <c r="FMH21" s="271"/>
      <c r="FMI21" s="271"/>
      <c r="FMJ21" s="271"/>
      <c r="FMK21" s="271"/>
      <c r="FML21" s="271"/>
      <c r="FMM21" s="271"/>
      <c r="FMN21" s="271"/>
      <c r="FMO21" s="271"/>
      <c r="FMP21" s="271"/>
      <c r="FMQ21" s="271"/>
      <c r="FMR21" s="271"/>
      <c r="FMS21" s="271"/>
      <c r="FMT21" s="271"/>
      <c r="FMU21" s="271"/>
      <c r="FMV21" s="271"/>
      <c r="FMW21" s="271"/>
      <c r="FMX21" s="271"/>
      <c r="FMY21" s="271"/>
      <c r="FMZ21" s="271"/>
      <c r="FNA21" s="271"/>
      <c r="FNB21" s="271"/>
      <c r="FNC21" s="271"/>
      <c r="FND21" s="271"/>
      <c r="FNE21" s="271"/>
      <c r="FNF21" s="271"/>
      <c r="FNG21" s="271"/>
      <c r="FNH21" s="271"/>
      <c r="FNI21" s="271"/>
      <c r="FNJ21" s="271"/>
      <c r="FNK21" s="271"/>
      <c r="FNL21" s="271"/>
      <c r="FNM21" s="271"/>
      <c r="FNN21" s="271"/>
      <c r="FNO21" s="271"/>
      <c r="FNP21" s="271"/>
      <c r="FNQ21" s="271"/>
      <c r="FNR21" s="271"/>
      <c r="FNS21" s="271"/>
      <c r="FNT21" s="271"/>
      <c r="FNU21" s="271"/>
      <c r="FNV21" s="271"/>
      <c r="FNW21" s="271"/>
      <c r="FNX21" s="271"/>
      <c r="FNY21" s="271"/>
      <c r="FNZ21" s="271"/>
      <c r="FOA21" s="271"/>
      <c r="FOB21" s="271"/>
      <c r="FOC21" s="271"/>
      <c r="FOD21" s="271"/>
      <c r="FOE21" s="271"/>
      <c r="FOF21" s="271"/>
      <c r="FOG21" s="271"/>
      <c r="FOH21" s="271"/>
      <c r="FOI21" s="271"/>
      <c r="FOJ21" s="271"/>
      <c r="FOK21" s="271"/>
      <c r="FOL21" s="271"/>
      <c r="FOM21" s="271"/>
      <c r="FON21" s="271"/>
      <c r="FOO21" s="271"/>
      <c r="FOP21" s="271"/>
      <c r="FOQ21" s="271"/>
      <c r="FOR21" s="271"/>
      <c r="FOS21" s="271"/>
      <c r="FOT21" s="271"/>
      <c r="FOU21" s="271"/>
      <c r="FOV21" s="271"/>
      <c r="FOW21" s="271"/>
      <c r="FOX21" s="271"/>
      <c r="FOY21" s="271"/>
      <c r="FOZ21" s="271"/>
      <c r="FPA21" s="271"/>
      <c r="FPB21" s="271"/>
      <c r="FPC21" s="271"/>
      <c r="FPD21" s="271"/>
      <c r="FPE21" s="271"/>
      <c r="FPF21" s="271"/>
      <c r="FPG21" s="271"/>
      <c r="FPH21" s="271"/>
      <c r="FPI21" s="271"/>
      <c r="FPJ21" s="271"/>
      <c r="FPK21" s="271"/>
      <c r="FPL21" s="271"/>
      <c r="FPM21" s="271"/>
      <c r="FPN21" s="271"/>
      <c r="FPO21" s="271"/>
      <c r="FPP21" s="271"/>
      <c r="FPQ21" s="271"/>
      <c r="FPR21" s="271"/>
      <c r="FPS21" s="271"/>
      <c r="FPT21" s="271"/>
      <c r="FPU21" s="271"/>
      <c r="FPV21" s="271"/>
      <c r="FPW21" s="271"/>
      <c r="FPX21" s="271"/>
      <c r="FPY21" s="271"/>
      <c r="FPZ21" s="271"/>
      <c r="FQA21" s="271"/>
      <c r="FQB21" s="271"/>
      <c r="FQC21" s="271"/>
      <c r="FQD21" s="271"/>
      <c r="FQE21" s="271"/>
      <c r="FQF21" s="271"/>
      <c r="FQG21" s="271"/>
      <c r="FQH21" s="271"/>
      <c r="FQI21" s="271"/>
      <c r="FQJ21" s="271"/>
      <c r="FQK21" s="271"/>
      <c r="FQL21" s="271"/>
      <c r="FQM21" s="271"/>
      <c r="FQN21" s="271"/>
      <c r="FQO21" s="271"/>
      <c r="FQP21" s="271"/>
      <c r="FQQ21" s="271"/>
      <c r="FQR21" s="271"/>
      <c r="FQS21" s="271"/>
      <c r="FQT21" s="271"/>
      <c r="FQU21" s="271"/>
      <c r="FQV21" s="271"/>
      <c r="FQW21" s="271"/>
      <c r="FQX21" s="271"/>
      <c r="FQY21" s="271"/>
      <c r="FQZ21" s="271"/>
      <c r="FRA21" s="271"/>
      <c r="FRB21" s="271"/>
      <c r="FRC21" s="271"/>
      <c r="FRD21" s="271"/>
      <c r="FRE21" s="271"/>
      <c r="FRF21" s="271"/>
      <c r="FRG21" s="271"/>
      <c r="FRH21" s="271"/>
      <c r="FRI21" s="271"/>
      <c r="FRJ21" s="271"/>
      <c r="FRK21" s="271"/>
      <c r="FRL21" s="271"/>
      <c r="FRM21" s="271"/>
      <c r="FRN21" s="271"/>
      <c r="FRO21" s="271"/>
      <c r="FRP21" s="271"/>
      <c r="FRQ21" s="271"/>
      <c r="FRR21" s="271"/>
      <c r="FRS21" s="271"/>
      <c r="FRT21" s="271"/>
      <c r="FRU21" s="271"/>
      <c r="FRV21" s="271"/>
      <c r="FRW21" s="271"/>
      <c r="FRX21" s="271"/>
      <c r="FRY21" s="271"/>
      <c r="FRZ21" s="271"/>
      <c r="FSA21" s="271"/>
      <c r="FSB21" s="271"/>
      <c r="FSC21" s="271"/>
      <c r="FSD21" s="271"/>
      <c r="FSE21" s="271"/>
      <c r="FSF21" s="271"/>
      <c r="FSG21" s="271"/>
      <c r="FSH21" s="271"/>
      <c r="FSI21" s="271"/>
      <c r="FSJ21" s="271"/>
      <c r="FSK21" s="271"/>
      <c r="FSL21" s="271"/>
      <c r="FSM21" s="271"/>
      <c r="FSN21" s="271"/>
      <c r="FSO21" s="271"/>
      <c r="FSP21" s="271"/>
      <c r="FSQ21" s="271"/>
      <c r="FSR21" s="271"/>
      <c r="FSS21" s="271"/>
      <c r="FST21" s="271"/>
      <c r="FSU21" s="271"/>
      <c r="FSV21" s="271"/>
      <c r="FSW21" s="271"/>
      <c r="FSX21" s="271"/>
      <c r="FSY21" s="271"/>
      <c r="FSZ21" s="271"/>
      <c r="FTA21" s="271"/>
      <c r="FTB21" s="271"/>
      <c r="FTC21" s="271"/>
      <c r="FTD21" s="271"/>
      <c r="FTE21" s="271"/>
      <c r="FTF21" s="271"/>
      <c r="FTG21" s="271"/>
      <c r="FTH21" s="271"/>
      <c r="FTI21" s="271"/>
      <c r="FTJ21" s="271"/>
      <c r="FTK21" s="271"/>
      <c r="FTL21" s="271"/>
      <c r="FTM21" s="271"/>
      <c r="FTN21" s="271"/>
      <c r="FTO21" s="271"/>
      <c r="FTP21" s="271"/>
      <c r="FTQ21" s="271"/>
      <c r="FTR21" s="271"/>
      <c r="FTS21" s="271"/>
      <c r="FTT21" s="271"/>
      <c r="FTU21" s="271"/>
      <c r="FTV21" s="271"/>
      <c r="FTW21" s="271"/>
      <c r="FTX21" s="271"/>
      <c r="FTY21" s="271"/>
      <c r="FTZ21" s="271"/>
      <c r="FUA21" s="271"/>
      <c r="FUB21" s="271"/>
      <c r="FUC21" s="271"/>
      <c r="FUD21" s="271"/>
      <c r="FUE21" s="271"/>
      <c r="FUF21" s="271"/>
      <c r="FUG21" s="271"/>
      <c r="FUH21" s="271"/>
      <c r="FUI21" s="271"/>
      <c r="FUJ21" s="271"/>
      <c r="FUK21" s="271"/>
      <c r="FUL21" s="271"/>
      <c r="FUM21" s="271"/>
      <c r="FUN21" s="271"/>
      <c r="FUO21" s="271"/>
      <c r="FUP21" s="271"/>
      <c r="FUQ21" s="271"/>
      <c r="FUR21" s="271"/>
      <c r="FUS21" s="271"/>
      <c r="FUT21" s="271"/>
      <c r="FUU21" s="271"/>
      <c r="FUV21" s="271"/>
      <c r="FUW21" s="271"/>
      <c r="FUX21" s="271"/>
      <c r="FUY21" s="271"/>
      <c r="FUZ21" s="271"/>
      <c r="FVA21" s="271"/>
      <c r="FVB21" s="271"/>
      <c r="FVC21" s="271"/>
      <c r="FVD21" s="271"/>
      <c r="FVE21" s="271"/>
      <c r="FVF21" s="271"/>
      <c r="FVG21" s="271"/>
      <c r="FVH21" s="271"/>
      <c r="FVI21" s="271"/>
      <c r="FVJ21" s="271"/>
      <c r="FVK21" s="271"/>
      <c r="FVL21" s="271"/>
      <c r="FVM21" s="271"/>
      <c r="FVN21" s="271"/>
      <c r="FVO21" s="271"/>
      <c r="FVP21" s="271"/>
      <c r="FVQ21" s="271"/>
      <c r="FVR21" s="271"/>
      <c r="FVS21" s="271"/>
      <c r="FVT21" s="271"/>
      <c r="FVU21" s="271"/>
      <c r="FVV21" s="271"/>
      <c r="FVW21" s="271"/>
      <c r="FVX21" s="271"/>
      <c r="FVY21" s="271"/>
      <c r="FVZ21" s="271"/>
      <c r="FWA21" s="271"/>
      <c r="FWB21" s="271"/>
      <c r="FWC21" s="271"/>
      <c r="FWD21" s="271"/>
      <c r="FWE21" s="271"/>
      <c r="FWF21" s="271"/>
      <c r="FWG21" s="271"/>
      <c r="FWH21" s="271"/>
      <c r="FWI21" s="271"/>
      <c r="FWJ21" s="271"/>
      <c r="FWK21" s="271"/>
      <c r="FWL21" s="271"/>
      <c r="FWM21" s="271"/>
      <c r="FWN21" s="271"/>
      <c r="FWO21" s="271"/>
      <c r="FWP21" s="271"/>
      <c r="FWQ21" s="271"/>
      <c r="FWR21" s="271"/>
      <c r="FWS21" s="271"/>
      <c r="FWT21" s="271"/>
      <c r="FWU21" s="271"/>
      <c r="FWV21" s="271"/>
      <c r="FWW21" s="271"/>
      <c r="FWX21" s="271"/>
      <c r="FWY21" s="271"/>
      <c r="FWZ21" s="271"/>
      <c r="FXA21" s="271"/>
      <c r="FXB21" s="271"/>
      <c r="FXC21" s="271"/>
      <c r="FXD21" s="271"/>
      <c r="FXE21" s="271"/>
      <c r="FXF21" s="271"/>
      <c r="FXG21" s="271"/>
      <c r="FXH21" s="271"/>
      <c r="FXI21" s="271"/>
      <c r="FXJ21" s="271"/>
      <c r="FXK21" s="271"/>
      <c r="FXL21" s="271"/>
      <c r="FXM21" s="271"/>
      <c r="FXN21" s="271"/>
      <c r="FXO21" s="271"/>
      <c r="FXP21" s="271"/>
      <c r="FXQ21" s="271"/>
      <c r="FXR21" s="271"/>
      <c r="FXS21" s="271"/>
      <c r="FXT21" s="271"/>
      <c r="FXU21" s="271"/>
      <c r="FXV21" s="271"/>
      <c r="FXW21" s="271"/>
      <c r="FXX21" s="271"/>
      <c r="FXY21" s="271"/>
      <c r="FXZ21" s="271"/>
      <c r="FYA21" s="271"/>
      <c r="FYB21" s="271"/>
      <c r="FYC21" s="271"/>
      <c r="FYD21" s="271"/>
      <c r="FYE21" s="271"/>
      <c r="FYF21" s="271"/>
      <c r="FYG21" s="271"/>
      <c r="FYH21" s="271"/>
      <c r="FYI21" s="271"/>
      <c r="FYJ21" s="271"/>
      <c r="FYK21" s="271"/>
      <c r="FYL21" s="271"/>
      <c r="FYM21" s="271"/>
      <c r="FYN21" s="271"/>
      <c r="FYO21" s="271"/>
      <c r="FYP21" s="271"/>
      <c r="FYQ21" s="271"/>
      <c r="FYR21" s="271"/>
      <c r="FYS21" s="271"/>
      <c r="FYT21" s="271"/>
      <c r="FYU21" s="271"/>
      <c r="FYV21" s="271"/>
      <c r="FYW21" s="271"/>
      <c r="FYX21" s="271"/>
      <c r="FYY21" s="271"/>
      <c r="FYZ21" s="271"/>
      <c r="FZA21" s="271"/>
      <c r="FZB21" s="271"/>
      <c r="FZC21" s="271"/>
      <c r="FZD21" s="271"/>
      <c r="FZE21" s="271"/>
      <c r="FZF21" s="271"/>
      <c r="FZG21" s="271"/>
      <c r="FZH21" s="271"/>
      <c r="FZI21" s="271"/>
      <c r="FZJ21" s="271"/>
      <c r="FZK21" s="271"/>
      <c r="FZL21" s="271"/>
      <c r="FZM21" s="271"/>
      <c r="FZN21" s="271"/>
      <c r="FZO21" s="271"/>
      <c r="FZP21" s="271"/>
      <c r="FZQ21" s="271"/>
      <c r="FZR21" s="271"/>
      <c r="FZS21" s="271"/>
      <c r="FZT21" s="271"/>
      <c r="FZU21" s="271"/>
      <c r="FZV21" s="271"/>
      <c r="FZW21" s="271"/>
      <c r="FZX21" s="271"/>
      <c r="FZY21" s="271"/>
      <c r="FZZ21" s="271"/>
      <c r="GAA21" s="271"/>
      <c r="GAB21" s="271"/>
      <c r="GAC21" s="271"/>
      <c r="GAD21" s="271"/>
      <c r="GAE21" s="271"/>
      <c r="GAF21" s="271"/>
      <c r="GAG21" s="271"/>
      <c r="GAH21" s="271"/>
      <c r="GAI21" s="271"/>
      <c r="GAJ21" s="271"/>
      <c r="GAK21" s="271"/>
      <c r="GAL21" s="271"/>
      <c r="GAM21" s="271"/>
      <c r="GAN21" s="271"/>
      <c r="GAO21" s="271"/>
      <c r="GAP21" s="271"/>
      <c r="GAQ21" s="271"/>
      <c r="GAR21" s="271"/>
      <c r="GAS21" s="271"/>
      <c r="GAT21" s="271"/>
      <c r="GAU21" s="271"/>
      <c r="GAV21" s="271"/>
      <c r="GAW21" s="271"/>
      <c r="GAX21" s="271"/>
      <c r="GAY21" s="271"/>
      <c r="GAZ21" s="271"/>
      <c r="GBA21" s="271"/>
      <c r="GBB21" s="271"/>
      <c r="GBC21" s="271"/>
      <c r="GBD21" s="271"/>
      <c r="GBE21" s="271"/>
      <c r="GBF21" s="271"/>
      <c r="GBG21" s="271"/>
      <c r="GBH21" s="271"/>
      <c r="GBI21" s="271"/>
      <c r="GBJ21" s="271"/>
      <c r="GBK21" s="271"/>
      <c r="GBL21" s="271"/>
      <c r="GBM21" s="271"/>
      <c r="GBN21" s="271"/>
      <c r="GBO21" s="271"/>
      <c r="GBP21" s="271"/>
      <c r="GBQ21" s="271"/>
      <c r="GBR21" s="271"/>
      <c r="GBS21" s="271"/>
      <c r="GBT21" s="271"/>
      <c r="GBU21" s="271"/>
      <c r="GBV21" s="271"/>
      <c r="GBW21" s="271"/>
      <c r="GBX21" s="271"/>
      <c r="GBY21" s="271"/>
      <c r="GBZ21" s="271"/>
      <c r="GCA21" s="271"/>
      <c r="GCB21" s="271"/>
      <c r="GCC21" s="271"/>
      <c r="GCD21" s="271"/>
      <c r="GCE21" s="271"/>
      <c r="GCF21" s="271"/>
      <c r="GCG21" s="271"/>
      <c r="GCH21" s="271"/>
      <c r="GCI21" s="271"/>
      <c r="GCJ21" s="271"/>
      <c r="GCK21" s="271"/>
      <c r="GCL21" s="271"/>
      <c r="GCM21" s="271"/>
      <c r="GCN21" s="271"/>
      <c r="GCO21" s="271"/>
      <c r="GCP21" s="271"/>
      <c r="GCQ21" s="271"/>
      <c r="GCR21" s="271"/>
      <c r="GCS21" s="271"/>
      <c r="GCT21" s="271"/>
      <c r="GCU21" s="271"/>
      <c r="GCV21" s="271"/>
      <c r="GCW21" s="271"/>
      <c r="GCX21" s="271"/>
      <c r="GCY21" s="271"/>
      <c r="GCZ21" s="271"/>
      <c r="GDA21" s="271"/>
      <c r="GDB21" s="271"/>
      <c r="GDC21" s="271"/>
      <c r="GDD21" s="271"/>
      <c r="GDE21" s="271"/>
      <c r="GDF21" s="271"/>
      <c r="GDG21" s="271"/>
      <c r="GDH21" s="271"/>
      <c r="GDI21" s="271"/>
      <c r="GDJ21" s="271"/>
      <c r="GDK21" s="271"/>
      <c r="GDL21" s="271"/>
      <c r="GDM21" s="271"/>
      <c r="GDN21" s="271"/>
      <c r="GDO21" s="271"/>
      <c r="GDP21" s="271"/>
      <c r="GDQ21" s="271"/>
      <c r="GDR21" s="271"/>
      <c r="GDS21" s="271"/>
      <c r="GDT21" s="271"/>
      <c r="GDU21" s="271"/>
      <c r="GDV21" s="271"/>
      <c r="GDW21" s="271"/>
      <c r="GDX21" s="271"/>
      <c r="GDY21" s="271"/>
      <c r="GDZ21" s="271"/>
      <c r="GEA21" s="271"/>
      <c r="GEB21" s="271"/>
      <c r="GEC21" s="271"/>
      <c r="GED21" s="271"/>
      <c r="GEE21" s="271"/>
      <c r="GEF21" s="271"/>
      <c r="GEG21" s="271"/>
      <c r="GEH21" s="271"/>
      <c r="GEI21" s="271"/>
      <c r="GEJ21" s="271"/>
      <c r="GEK21" s="271"/>
      <c r="GEL21" s="271"/>
      <c r="GEM21" s="271"/>
      <c r="GEN21" s="271"/>
      <c r="GEO21" s="271"/>
      <c r="GEP21" s="271"/>
      <c r="GEQ21" s="271"/>
      <c r="GER21" s="271"/>
      <c r="GES21" s="271"/>
      <c r="GET21" s="271"/>
      <c r="GEU21" s="271"/>
      <c r="GEV21" s="271"/>
      <c r="GEW21" s="271"/>
      <c r="GEX21" s="271"/>
      <c r="GEY21" s="271"/>
      <c r="GEZ21" s="271"/>
      <c r="GFA21" s="271"/>
      <c r="GFB21" s="271"/>
      <c r="GFC21" s="271"/>
      <c r="GFD21" s="271"/>
      <c r="GFE21" s="271"/>
      <c r="GFF21" s="271"/>
      <c r="GFG21" s="271"/>
      <c r="GFH21" s="271"/>
      <c r="GFI21" s="271"/>
      <c r="GFJ21" s="271"/>
      <c r="GFK21" s="271"/>
      <c r="GFL21" s="271"/>
      <c r="GFM21" s="271"/>
      <c r="GFN21" s="271"/>
      <c r="GFO21" s="271"/>
      <c r="GFP21" s="271"/>
      <c r="GFQ21" s="271"/>
      <c r="GFR21" s="271"/>
      <c r="GFS21" s="271"/>
      <c r="GFT21" s="271"/>
      <c r="GFU21" s="271"/>
      <c r="GFV21" s="271"/>
      <c r="GFW21" s="271"/>
      <c r="GFX21" s="271"/>
      <c r="GFY21" s="271"/>
      <c r="GFZ21" s="271"/>
      <c r="GGA21" s="271"/>
      <c r="GGB21" s="271"/>
      <c r="GGC21" s="271"/>
      <c r="GGD21" s="271"/>
      <c r="GGE21" s="271"/>
      <c r="GGF21" s="271"/>
      <c r="GGG21" s="271"/>
      <c r="GGH21" s="271"/>
      <c r="GGI21" s="271"/>
      <c r="GGJ21" s="271"/>
      <c r="GGK21" s="271"/>
      <c r="GGL21" s="271"/>
      <c r="GGM21" s="271"/>
      <c r="GGN21" s="271"/>
      <c r="GGO21" s="271"/>
      <c r="GGP21" s="271"/>
      <c r="GGQ21" s="271"/>
      <c r="GGR21" s="271"/>
      <c r="GGS21" s="271"/>
      <c r="GGT21" s="271"/>
      <c r="GGU21" s="271"/>
      <c r="GGV21" s="271"/>
      <c r="GGW21" s="271"/>
      <c r="GGX21" s="271"/>
      <c r="GGY21" s="271"/>
      <c r="GGZ21" s="271"/>
      <c r="GHA21" s="271"/>
      <c r="GHB21" s="271"/>
      <c r="GHC21" s="271"/>
      <c r="GHD21" s="271"/>
      <c r="GHE21" s="271"/>
      <c r="GHF21" s="271"/>
      <c r="GHG21" s="271"/>
      <c r="GHH21" s="271"/>
      <c r="GHI21" s="271"/>
      <c r="GHJ21" s="271"/>
      <c r="GHK21" s="271"/>
      <c r="GHL21" s="271"/>
      <c r="GHM21" s="271"/>
      <c r="GHN21" s="271"/>
      <c r="GHO21" s="271"/>
      <c r="GHP21" s="271"/>
      <c r="GHQ21" s="271"/>
      <c r="GHR21" s="271"/>
      <c r="GHS21" s="271"/>
      <c r="GHT21" s="271"/>
      <c r="GHU21" s="271"/>
      <c r="GHV21" s="271"/>
      <c r="GHW21" s="271"/>
      <c r="GHX21" s="271"/>
      <c r="GHY21" s="271"/>
      <c r="GHZ21" s="271"/>
      <c r="GIA21" s="271"/>
      <c r="GIB21" s="271"/>
      <c r="GIC21" s="271"/>
      <c r="GID21" s="271"/>
      <c r="GIE21" s="271"/>
      <c r="GIF21" s="271"/>
      <c r="GIG21" s="271"/>
      <c r="GIH21" s="271"/>
      <c r="GII21" s="271"/>
      <c r="GIJ21" s="271"/>
      <c r="GIK21" s="271"/>
      <c r="GIL21" s="271"/>
      <c r="GIM21" s="271"/>
      <c r="GIN21" s="271"/>
      <c r="GIO21" s="271"/>
      <c r="GIP21" s="271"/>
      <c r="GIQ21" s="271"/>
      <c r="GIR21" s="271"/>
      <c r="GIS21" s="271"/>
      <c r="GIT21" s="271"/>
      <c r="GIU21" s="271"/>
      <c r="GIV21" s="271"/>
      <c r="GIW21" s="271"/>
      <c r="GIX21" s="271"/>
      <c r="GIY21" s="271"/>
      <c r="GIZ21" s="271"/>
      <c r="GJA21" s="271"/>
      <c r="GJB21" s="271"/>
      <c r="GJC21" s="271"/>
      <c r="GJD21" s="271"/>
      <c r="GJE21" s="271"/>
      <c r="GJF21" s="271"/>
      <c r="GJG21" s="271"/>
      <c r="GJH21" s="271"/>
      <c r="GJI21" s="271"/>
      <c r="GJJ21" s="271"/>
      <c r="GJK21" s="271"/>
      <c r="GJL21" s="271"/>
      <c r="GJM21" s="271"/>
      <c r="GJN21" s="271"/>
      <c r="GJO21" s="271"/>
      <c r="GJP21" s="271"/>
      <c r="GJQ21" s="271"/>
      <c r="GJR21" s="271"/>
      <c r="GJS21" s="271"/>
      <c r="GJT21" s="271"/>
      <c r="GJU21" s="271"/>
      <c r="GJV21" s="271"/>
      <c r="GJW21" s="271"/>
      <c r="GJX21" s="271"/>
      <c r="GJY21" s="271"/>
      <c r="GJZ21" s="271"/>
      <c r="GKA21" s="271"/>
      <c r="GKB21" s="271"/>
      <c r="GKC21" s="271"/>
      <c r="GKD21" s="271"/>
      <c r="GKE21" s="271"/>
      <c r="GKF21" s="271"/>
      <c r="GKG21" s="271"/>
      <c r="GKH21" s="271"/>
      <c r="GKI21" s="271"/>
      <c r="GKJ21" s="271"/>
      <c r="GKK21" s="271"/>
      <c r="GKL21" s="271"/>
      <c r="GKM21" s="271"/>
      <c r="GKN21" s="271"/>
      <c r="GKO21" s="271"/>
      <c r="GKP21" s="271"/>
      <c r="GKQ21" s="271"/>
      <c r="GKR21" s="271"/>
      <c r="GKS21" s="271"/>
      <c r="GKT21" s="271"/>
      <c r="GKU21" s="271"/>
      <c r="GKV21" s="271"/>
      <c r="GKW21" s="271"/>
      <c r="GKX21" s="271"/>
      <c r="GKY21" s="271"/>
      <c r="GKZ21" s="271"/>
      <c r="GLA21" s="271"/>
      <c r="GLB21" s="271"/>
      <c r="GLC21" s="271"/>
      <c r="GLD21" s="271"/>
      <c r="GLE21" s="271"/>
      <c r="GLF21" s="271"/>
      <c r="GLG21" s="271"/>
      <c r="GLH21" s="271"/>
      <c r="GLI21" s="271"/>
      <c r="GLJ21" s="271"/>
      <c r="GLK21" s="271"/>
      <c r="GLL21" s="271"/>
      <c r="GLM21" s="271"/>
      <c r="GLN21" s="271"/>
      <c r="GLO21" s="271"/>
      <c r="GLP21" s="271"/>
      <c r="GLQ21" s="271"/>
      <c r="GLR21" s="271"/>
      <c r="GLS21" s="271"/>
      <c r="GLT21" s="271"/>
      <c r="GLU21" s="271"/>
      <c r="GLV21" s="271"/>
      <c r="GLW21" s="271"/>
      <c r="GLX21" s="271"/>
      <c r="GLY21" s="271"/>
      <c r="GLZ21" s="271"/>
      <c r="GMA21" s="271"/>
      <c r="GMB21" s="271"/>
      <c r="GMC21" s="271"/>
      <c r="GMD21" s="271"/>
      <c r="GME21" s="271"/>
      <c r="GMF21" s="271"/>
      <c r="GMG21" s="271"/>
      <c r="GMH21" s="271"/>
      <c r="GMI21" s="271"/>
      <c r="GMJ21" s="271"/>
      <c r="GMK21" s="271"/>
      <c r="GML21" s="271"/>
      <c r="GMM21" s="271"/>
      <c r="GMN21" s="271"/>
      <c r="GMO21" s="271"/>
      <c r="GMP21" s="271"/>
      <c r="GMQ21" s="271"/>
      <c r="GMR21" s="271"/>
      <c r="GMS21" s="271"/>
      <c r="GMT21" s="271"/>
      <c r="GMU21" s="271"/>
      <c r="GMV21" s="271"/>
      <c r="GMW21" s="271"/>
      <c r="GMX21" s="271"/>
      <c r="GMY21" s="271"/>
      <c r="GMZ21" s="271"/>
      <c r="GNA21" s="271"/>
      <c r="GNB21" s="271"/>
      <c r="GNC21" s="271"/>
      <c r="GND21" s="271"/>
      <c r="GNE21" s="271"/>
      <c r="GNF21" s="271"/>
      <c r="GNG21" s="271"/>
      <c r="GNH21" s="271"/>
      <c r="GNI21" s="271"/>
      <c r="GNJ21" s="271"/>
      <c r="GNK21" s="271"/>
      <c r="GNL21" s="271"/>
      <c r="GNM21" s="271"/>
      <c r="GNN21" s="271"/>
      <c r="GNO21" s="271"/>
      <c r="GNP21" s="271"/>
      <c r="GNQ21" s="271"/>
      <c r="GNR21" s="271"/>
      <c r="GNS21" s="271"/>
      <c r="GNT21" s="271"/>
      <c r="GNU21" s="271"/>
      <c r="GNV21" s="271"/>
      <c r="GNW21" s="271"/>
      <c r="GNX21" s="271"/>
      <c r="GNY21" s="271"/>
      <c r="GNZ21" s="271"/>
      <c r="GOA21" s="271"/>
      <c r="GOB21" s="271"/>
      <c r="GOC21" s="271"/>
      <c r="GOD21" s="271"/>
      <c r="GOE21" s="271"/>
      <c r="GOF21" s="271"/>
      <c r="GOG21" s="271"/>
      <c r="GOH21" s="271"/>
      <c r="GOI21" s="271"/>
      <c r="GOJ21" s="271"/>
      <c r="GOK21" s="271"/>
      <c r="GOL21" s="271"/>
      <c r="GOM21" s="271"/>
      <c r="GON21" s="271"/>
      <c r="GOO21" s="271"/>
      <c r="GOP21" s="271"/>
      <c r="GOQ21" s="271"/>
      <c r="GOR21" s="271"/>
      <c r="GOS21" s="271"/>
      <c r="GOT21" s="271"/>
      <c r="GOU21" s="271"/>
      <c r="GOV21" s="271"/>
      <c r="GOW21" s="271"/>
      <c r="GOX21" s="271"/>
      <c r="GOY21" s="271"/>
      <c r="GOZ21" s="271"/>
      <c r="GPA21" s="271"/>
      <c r="GPB21" s="271"/>
      <c r="GPC21" s="271"/>
      <c r="GPD21" s="271"/>
      <c r="GPE21" s="271"/>
      <c r="GPF21" s="271"/>
      <c r="GPG21" s="271"/>
      <c r="GPH21" s="271"/>
      <c r="GPI21" s="271"/>
      <c r="GPJ21" s="271"/>
      <c r="GPK21" s="271"/>
      <c r="GPL21" s="271"/>
      <c r="GPM21" s="271"/>
      <c r="GPN21" s="271"/>
      <c r="GPO21" s="271"/>
      <c r="GPP21" s="271"/>
      <c r="GPQ21" s="271"/>
      <c r="GPR21" s="271"/>
      <c r="GPS21" s="271"/>
      <c r="GPT21" s="271"/>
      <c r="GPU21" s="271"/>
      <c r="GPV21" s="271"/>
      <c r="GPW21" s="271"/>
      <c r="GPX21" s="271"/>
      <c r="GPY21" s="271"/>
      <c r="GPZ21" s="271"/>
      <c r="GQA21" s="271"/>
      <c r="GQB21" s="271"/>
      <c r="GQC21" s="271"/>
      <c r="GQD21" s="271"/>
      <c r="GQE21" s="271"/>
      <c r="GQF21" s="271"/>
      <c r="GQG21" s="271"/>
      <c r="GQH21" s="271"/>
      <c r="GQI21" s="271"/>
      <c r="GQJ21" s="271"/>
      <c r="GQK21" s="271"/>
      <c r="GQL21" s="271"/>
      <c r="GQM21" s="271"/>
      <c r="GQN21" s="271"/>
      <c r="GQO21" s="271"/>
      <c r="GQP21" s="271"/>
      <c r="GQQ21" s="271"/>
      <c r="GQR21" s="271"/>
      <c r="GQS21" s="271"/>
      <c r="GQT21" s="271"/>
      <c r="GQU21" s="271"/>
      <c r="GQV21" s="271"/>
      <c r="GQW21" s="271"/>
      <c r="GQX21" s="271"/>
      <c r="GQY21" s="271"/>
      <c r="GQZ21" s="271"/>
      <c r="GRA21" s="271"/>
      <c r="GRB21" s="271"/>
      <c r="GRC21" s="271"/>
      <c r="GRD21" s="271"/>
      <c r="GRE21" s="271"/>
      <c r="GRF21" s="271"/>
      <c r="GRG21" s="271"/>
      <c r="GRH21" s="271"/>
      <c r="GRI21" s="271"/>
      <c r="GRJ21" s="271"/>
      <c r="GRK21" s="271"/>
      <c r="GRL21" s="271"/>
      <c r="GRM21" s="271"/>
      <c r="GRN21" s="271"/>
      <c r="GRO21" s="271"/>
      <c r="GRP21" s="271"/>
      <c r="GRQ21" s="271"/>
      <c r="GRR21" s="271"/>
      <c r="GRS21" s="271"/>
      <c r="GRT21" s="271"/>
      <c r="GRU21" s="271"/>
      <c r="GRV21" s="271"/>
      <c r="GRW21" s="271"/>
      <c r="GRX21" s="271"/>
      <c r="GRY21" s="271"/>
      <c r="GRZ21" s="271"/>
      <c r="GSA21" s="271"/>
      <c r="GSB21" s="271"/>
      <c r="GSC21" s="271"/>
      <c r="GSD21" s="271"/>
      <c r="GSE21" s="271"/>
      <c r="GSF21" s="271"/>
      <c r="GSG21" s="271"/>
      <c r="GSH21" s="271"/>
      <c r="GSI21" s="271"/>
      <c r="GSJ21" s="271"/>
      <c r="GSK21" s="271"/>
      <c r="GSL21" s="271"/>
      <c r="GSM21" s="271"/>
      <c r="GSN21" s="271"/>
      <c r="GSO21" s="271"/>
      <c r="GSP21" s="271"/>
      <c r="GSQ21" s="271"/>
      <c r="GSR21" s="271"/>
      <c r="GSS21" s="271"/>
      <c r="GST21" s="271"/>
      <c r="GSU21" s="271"/>
      <c r="GSV21" s="271"/>
      <c r="GSW21" s="271"/>
      <c r="GSX21" s="271"/>
      <c r="GSY21" s="271"/>
      <c r="GSZ21" s="271"/>
      <c r="GTA21" s="271"/>
      <c r="GTB21" s="271"/>
      <c r="GTC21" s="271"/>
      <c r="GTD21" s="271"/>
      <c r="GTE21" s="271"/>
      <c r="GTF21" s="271"/>
      <c r="GTG21" s="271"/>
      <c r="GTH21" s="271"/>
      <c r="GTI21" s="271"/>
      <c r="GTJ21" s="271"/>
      <c r="GTK21" s="271"/>
      <c r="GTL21" s="271"/>
      <c r="GTM21" s="271"/>
      <c r="GTN21" s="271"/>
      <c r="GTO21" s="271"/>
      <c r="GTP21" s="271"/>
      <c r="GTQ21" s="271"/>
      <c r="GTR21" s="271"/>
      <c r="GTS21" s="271"/>
      <c r="GTT21" s="271"/>
      <c r="GTU21" s="271"/>
      <c r="GTV21" s="271"/>
      <c r="GTW21" s="271"/>
      <c r="GTX21" s="271"/>
      <c r="GTY21" s="271"/>
      <c r="GTZ21" s="271"/>
      <c r="GUA21" s="271"/>
      <c r="GUB21" s="271"/>
      <c r="GUC21" s="271"/>
      <c r="GUD21" s="271"/>
      <c r="GUE21" s="271"/>
      <c r="GUF21" s="271"/>
      <c r="GUG21" s="271"/>
      <c r="GUH21" s="271"/>
      <c r="GUI21" s="271"/>
      <c r="GUJ21" s="271"/>
      <c r="GUK21" s="271"/>
      <c r="GUL21" s="271"/>
      <c r="GUM21" s="271"/>
      <c r="GUN21" s="271"/>
      <c r="GUO21" s="271"/>
      <c r="GUP21" s="271"/>
      <c r="GUQ21" s="271"/>
      <c r="GUR21" s="271"/>
      <c r="GUS21" s="271"/>
      <c r="GUT21" s="271"/>
      <c r="GUU21" s="271"/>
      <c r="GUV21" s="271"/>
      <c r="GUW21" s="271"/>
      <c r="GUX21" s="271"/>
      <c r="GUY21" s="271"/>
      <c r="GUZ21" s="271"/>
      <c r="GVA21" s="271"/>
      <c r="GVB21" s="271"/>
      <c r="GVC21" s="271"/>
      <c r="GVD21" s="271"/>
      <c r="GVE21" s="271"/>
      <c r="GVF21" s="271"/>
      <c r="GVG21" s="271"/>
      <c r="GVH21" s="271"/>
      <c r="GVI21" s="271"/>
      <c r="GVJ21" s="271"/>
      <c r="GVK21" s="271"/>
      <c r="GVL21" s="271"/>
      <c r="GVM21" s="271"/>
      <c r="GVN21" s="271"/>
      <c r="GVO21" s="271"/>
      <c r="GVP21" s="271"/>
      <c r="GVQ21" s="271"/>
      <c r="GVR21" s="271"/>
      <c r="GVS21" s="271"/>
      <c r="GVT21" s="271"/>
      <c r="GVU21" s="271"/>
      <c r="GVV21" s="271"/>
      <c r="GVW21" s="271"/>
      <c r="GVX21" s="271"/>
      <c r="GVY21" s="271"/>
      <c r="GVZ21" s="271"/>
      <c r="GWA21" s="271"/>
      <c r="GWB21" s="271"/>
      <c r="GWC21" s="271"/>
      <c r="GWD21" s="271"/>
      <c r="GWE21" s="271"/>
      <c r="GWF21" s="271"/>
      <c r="GWG21" s="271"/>
      <c r="GWH21" s="271"/>
      <c r="GWI21" s="271"/>
      <c r="GWJ21" s="271"/>
      <c r="GWK21" s="271"/>
      <c r="GWL21" s="271"/>
      <c r="GWM21" s="271"/>
      <c r="GWN21" s="271"/>
      <c r="GWO21" s="271"/>
      <c r="GWP21" s="271"/>
      <c r="GWQ21" s="271"/>
      <c r="GWR21" s="271"/>
      <c r="GWS21" s="271"/>
      <c r="GWT21" s="271"/>
      <c r="GWU21" s="271"/>
      <c r="GWV21" s="271"/>
      <c r="GWW21" s="271"/>
      <c r="GWX21" s="271"/>
      <c r="GWY21" s="271"/>
      <c r="GWZ21" s="271"/>
      <c r="GXA21" s="271"/>
      <c r="GXB21" s="271"/>
      <c r="GXC21" s="271"/>
      <c r="GXD21" s="271"/>
      <c r="GXE21" s="271"/>
      <c r="GXF21" s="271"/>
      <c r="GXG21" s="271"/>
      <c r="GXH21" s="271"/>
      <c r="GXI21" s="271"/>
      <c r="GXJ21" s="271"/>
      <c r="GXK21" s="271"/>
      <c r="GXL21" s="271"/>
      <c r="GXM21" s="271"/>
      <c r="GXN21" s="271"/>
      <c r="GXO21" s="271"/>
      <c r="GXP21" s="271"/>
      <c r="GXQ21" s="271"/>
      <c r="GXR21" s="271"/>
      <c r="GXS21" s="271"/>
      <c r="GXT21" s="271"/>
      <c r="GXU21" s="271"/>
      <c r="GXV21" s="271"/>
      <c r="GXW21" s="271"/>
      <c r="GXX21" s="271"/>
      <c r="GXY21" s="271"/>
      <c r="GXZ21" s="271"/>
      <c r="GYA21" s="271"/>
      <c r="GYB21" s="271"/>
      <c r="GYC21" s="271"/>
      <c r="GYD21" s="271"/>
      <c r="GYE21" s="271"/>
      <c r="GYF21" s="271"/>
      <c r="GYG21" s="271"/>
      <c r="GYH21" s="271"/>
      <c r="GYI21" s="271"/>
      <c r="GYJ21" s="271"/>
      <c r="GYK21" s="271"/>
      <c r="GYL21" s="271"/>
      <c r="GYM21" s="271"/>
      <c r="GYN21" s="271"/>
      <c r="GYO21" s="271"/>
      <c r="GYP21" s="271"/>
      <c r="GYQ21" s="271"/>
      <c r="GYR21" s="271"/>
      <c r="GYS21" s="271"/>
      <c r="GYT21" s="271"/>
      <c r="GYU21" s="271"/>
      <c r="GYV21" s="271"/>
      <c r="GYW21" s="271"/>
      <c r="GYX21" s="271"/>
      <c r="GYY21" s="271"/>
      <c r="GYZ21" s="271"/>
      <c r="GZA21" s="271"/>
      <c r="GZB21" s="271"/>
      <c r="GZC21" s="271"/>
      <c r="GZD21" s="271"/>
      <c r="GZE21" s="271"/>
      <c r="GZF21" s="271"/>
      <c r="GZG21" s="271"/>
      <c r="GZH21" s="271"/>
      <c r="GZI21" s="271"/>
      <c r="GZJ21" s="271"/>
      <c r="GZK21" s="271"/>
      <c r="GZL21" s="271"/>
      <c r="GZM21" s="271"/>
      <c r="GZN21" s="271"/>
      <c r="GZO21" s="271"/>
      <c r="GZP21" s="271"/>
      <c r="GZQ21" s="271"/>
      <c r="GZR21" s="271"/>
      <c r="GZS21" s="271"/>
      <c r="GZT21" s="271"/>
      <c r="GZU21" s="271"/>
      <c r="GZV21" s="271"/>
      <c r="GZW21" s="271"/>
      <c r="GZX21" s="271"/>
      <c r="GZY21" s="271"/>
      <c r="GZZ21" s="271"/>
      <c r="HAA21" s="271"/>
      <c r="HAB21" s="271"/>
      <c r="HAC21" s="271"/>
      <c r="HAD21" s="271"/>
      <c r="HAE21" s="271"/>
      <c r="HAF21" s="271"/>
      <c r="HAG21" s="271"/>
      <c r="HAH21" s="271"/>
      <c r="HAI21" s="271"/>
      <c r="HAJ21" s="271"/>
      <c r="HAK21" s="271"/>
      <c r="HAL21" s="271"/>
      <c r="HAM21" s="271"/>
      <c r="HAN21" s="271"/>
      <c r="HAO21" s="271"/>
      <c r="HAP21" s="271"/>
      <c r="HAQ21" s="271"/>
      <c r="HAR21" s="271"/>
      <c r="HAS21" s="271"/>
      <c r="HAT21" s="271"/>
      <c r="HAU21" s="271"/>
      <c r="HAV21" s="271"/>
      <c r="HAW21" s="271"/>
      <c r="HAX21" s="271"/>
      <c r="HAY21" s="271"/>
      <c r="HAZ21" s="271"/>
      <c r="HBA21" s="271"/>
      <c r="HBB21" s="271"/>
      <c r="HBC21" s="271"/>
      <c r="HBD21" s="271"/>
      <c r="HBE21" s="271"/>
      <c r="HBF21" s="271"/>
      <c r="HBG21" s="271"/>
      <c r="HBH21" s="271"/>
      <c r="HBI21" s="271"/>
      <c r="HBJ21" s="271"/>
      <c r="HBK21" s="271"/>
      <c r="HBL21" s="271"/>
      <c r="HBM21" s="271"/>
      <c r="HBN21" s="271"/>
      <c r="HBO21" s="271"/>
      <c r="HBP21" s="271"/>
      <c r="HBQ21" s="271"/>
      <c r="HBR21" s="271"/>
      <c r="HBS21" s="271"/>
      <c r="HBT21" s="271"/>
      <c r="HBU21" s="271"/>
      <c r="HBV21" s="271"/>
      <c r="HBW21" s="271"/>
      <c r="HBX21" s="271"/>
      <c r="HBY21" s="271"/>
      <c r="HBZ21" s="271"/>
      <c r="HCA21" s="271"/>
      <c r="HCB21" s="271"/>
      <c r="HCC21" s="271"/>
      <c r="HCD21" s="271"/>
      <c r="HCE21" s="271"/>
      <c r="HCF21" s="271"/>
      <c r="HCG21" s="271"/>
      <c r="HCH21" s="271"/>
      <c r="HCI21" s="271"/>
      <c r="HCJ21" s="271"/>
      <c r="HCK21" s="271"/>
      <c r="HCL21" s="271"/>
      <c r="HCM21" s="271"/>
      <c r="HCN21" s="271"/>
      <c r="HCO21" s="271"/>
      <c r="HCP21" s="271"/>
      <c r="HCQ21" s="271"/>
      <c r="HCR21" s="271"/>
      <c r="HCS21" s="271"/>
      <c r="HCT21" s="271"/>
      <c r="HCU21" s="271"/>
      <c r="HCV21" s="271"/>
      <c r="HCW21" s="271"/>
      <c r="HCX21" s="271"/>
      <c r="HCY21" s="271"/>
      <c r="HCZ21" s="271"/>
      <c r="HDA21" s="271"/>
      <c r="HDB21" s="271"/>
      <c r="HDC21" s="271"/>
      <c r="HDD21" s="271"/>
      <c r="HDE21" s="271"/>
      <c r="HDF21" s="271"/>
      <c r="HDG21" s="271"/>
      <c r="HDH21" s="271"/>
      <c r="HDI21" s="271"/>
      <c r="HDJ21" s="271"/>
      <c r="HDK21" s="271"/>
      <c r="HDL21" s="271"/>
      <c r="HDM21" s="271"/>
      <c r="HDN21" s="271"/>
      <c r="HDO21" s="271"/>
      <c r="HDP21" s="271"/>
      <c r="HDQ21" s="271"/>
      <c r="HDR21" s="271"/>
      <c r="HDS21" s="271"/>
      <c r="HDT21" s="271"/>
      <c r="HDU21" s="271"/>
      <c r="HDV21" s="271"/>
      <c r="HDW21" s="271"/>
      <c r="HDX21" s="271"/>
      <c r="HDY21" s="271"/>
      <c r="HDZ21" s="271"/>
      <c r="HEA21" s="271"/>
      <c r="HEB21" s="271"/>
      <c r="HEC21" s="271"/>
      <c r="HED21" s="271"/>
      <c r="HEE21" s="271"/>
      <c r="HEF21" s="271"/>
      <c r="HEG21" s="271"/>
      <c r="HEH21" s="271"/>
      <c r="HEI21" s="271"/>
      <c r="HEJ21" s="271"/>
      <c r="HEK21" s="271"/>
      <c r="HEL21" s="271"/>
      <c r="HEM21" s="271"/>
      <c r="HEN21" s="271"/>
      <c r="HEO21" s="271"/>
      <c r="HEP21" s="271"/>
      <c r="HEQ21" s="271"/>
      <c r="HER21" s="271"/>
      <c r="HES21" s="271"/>
      <c r="HET21" s="271"/>
      <c r="HEU21" s="271"/>
      <c r="HEV21" s="271"/>
      <c r="HEW21" s="271"/>
      <c r="HEX21" s="271"/>
      <c r="HEY21" s="271"/>
      <c r="HEZ21" s="271"/>
      <c r="HFA21" s="271"/>
      <c r="HFB21" s="271"/>
      <c r="HFC21" s="271"/>
      <c r="HFD21" s="271"/>
      <c r="HFE21" s="271"/>
      <c r="HFF21" s="271"/>
      <c r="HFG21" s="271"/>
      <c r="HFH21" s="271"/>
      <c r="HFI21" s="271"/>
      <c r="HFJ21" s="271"/>
      <c r="HFK21" s="271"/>
      <c r="HFL21" s="271"/>
      <c r="HFM21" s="271"/>
      <c r="HFN21" s="271"/>
      <c r="HFO21" s="271"/>
      <c r="HFP21" s="271"/>
      <c r="HFQ21" s="271"/>
      <c r="HFR21" s="271"/>
      <c r="HFS21" s="271"/>
      <c r="HFT21" s="271"/>
      <c r="HFU21" s="271"/>
      <c r="HFV21" s="271"/>
      <c r="HFW21" s="271"/>
      <c r="HFX21" s="271"/>
      <c r="HFY21" s="271"/>
      <c r="HFZ21" s="271"/>
      <c r="HGA21" s="271"/>
      <c r="HGB21" s="271"/>
      <c r="HGC21" s="271"/>
      <c r="HGD21" s="271"/>
      <c r="HGE21" s="271"/>
      <c r="HGF21" s="271"/>
      <c r="HGG21" s="271"/>
      <c r="HGH21" s="271"/>
      <c r="HGI21" s="271"/>
      <c r="HGJ21" s="271"/>
      <c r="HGK21" s="271"/>
      <c r="HGL21" s="271"/>
      <c r="HGM21" s="271"/>
      <c r="HGN21" s="271"/>
      <c r="HGO21" s="271"/>
      <c r="HGP21" s="271"/>
      <c r="HGQ21" s="271"/>
      <c r="HGR21" s="271"/>
      <c r="HGS21" s="271"/>
      <c r="HGT21" s="271"/>
      <c r="HGU21" s="271"/>
      <c r="HGV21" s="271"/>
      <c r="HGW21" s="271"/>
      <c r="HGX21" s="271"/>
      <c r="HGY21" s="271"/>
      <c r="HGZ21" s="271"/>
      <c r="HHA21" s="271"/>
      <c r="HHB21" s="271"/>
      <c r="HHC21" s="271"/>
      <c r="HHD21" s="271"/>
      <c r="HHE21" s="271"/>
      <c r="HHF21" s="271"/>
      <c r="HHG21" s="271"/>
      <c r="HHH21" s="271"/>
      <c r="HHI21" s="271"/>
      <c r="HHJ21" s="271"/>
      <c r="HHK21" s="271"/>
      <c r="HHL21" s="271"/>
      <c r="HHM21" s="271"/>
      <c r="HHN21" s="271"/>
      <c r="HHO21" s="271"/>
      <c r="HHP21" s="271"/>
      <c r="HHQ21" s="271"/>
      <c r="HHR21" s="271"/>
      <c r="HHS21" s="271"/>
      <c r="HHT21" s="271"/>
      <c r="HHU21" s="271"/>
      <c r="HHV21" s="271"/>
      <c r="HHW21" s="271"/>
      <c r="HHX21" s="271"/>
      <c r="HHY21" s="271"/>
      <c r="HHZ21" s="271"/>
      <c r="HIA21" s="271"/>
      <c r="HIB21" s="271"/>
      <c r="HIC21" s="271"/>
      <c r="HID21" s="271"/>
      <c r="HIE21" s="271"/>
      <c r="HIF21" s="271"/>
      <c r="HIG21" s="271"/>
      <c r="HIH21" s="271"/>
      <c r="HII21" s="271"/>
      <c r="HIJ21" s="271"/>
      <c r="HIK21" s="271"/>
      <c r="HIL21" s="271"/>
      <c r="HIM21" s="271"/>
      <c r="HIN21" s="271"/>
      <c r="HIO21" s="271"/>
      <c r="HIP21" s="271"/>
      <c r="HIQ21" s="271"/>
      <c r="HIR21" s="271"/>
      <c r="HIS21" s="271"/>
      <c r="HIT21" s="271"/>
      <c r="HIU21" s="271"/>
      <c r="HIV21" s="271"/>
      <c r="HIW21" s="271"/>
      <c r="HIX21" s="271"/>
      <c r="HIY21" s="271"/>
      <c r="HIZ21" s="271"/>
      <c r="HJA21" s="271"/>
      <c r="HJB21" s="271"/>
      <c r="HJC21" s="271"/>
      <c r="HJD21" s="271"/>
      <c r="HJE21" s="271"/>
      <c r="HJF21" s="271"/>
      <c r="HJG21" s="271"/>
      <c r="HJH21" s="271"/>
      <c r="HJI21" s="271"/>
      <c r="HJJ21" s="271"/>
      <c r="HJK21" s="271"/>
      <c r="HJL21" s="271"/>
      <c r="HJM21" s="271"/>
      <c r="HJN21" s="271"/>
      <c r="HJO21" s="271"/>
      <c r="HJP21" s="271"/>
      <c r="HJQ21" s="271"/>
      <c r="HJR21" s="271"/>
      <c r="HJS21" s="271"/>
      <c r="HJT21" s="271"/>
      <c r="HJU21" s="271"/>
      <c r="HJV21" s="271"/>
      <c r="HJW21" s="271"/>
      <c r="HJX21" s="271"/>
      <c r="HJY21" s="271"/>
      <c r="HJZ21" s="271"/>
      <c r="HKA21" s="271"/>
      <c r="HKB21" s="271"/>
      <c r="HKC21" s="271"/>
      <c r="HKD21" s="271"/>
      <c r="HKE21" s="271"/>
      <c r="HKF21" s="271"/>
      <c r="HKG21" s="271"/>
      <c r="HKH21" s="271"/>
      <c r="HKI21" s="271"/>
      <c r="HKJ21" s="271"/>
      <c r="HKK21" s="271"/>
      <c r="HKL21" s="271"/>
      <c r="HKM21" s="271"/>
      <c r="HKN21" s="271"/>
      <c r="HKO21" s="271"/>
      <c r="HKP21" s="271"/>
      <c r="HKQ21" s="271"/>
      <c r="HKR21" s="271"/>
      <c r="HKS21" s="271"/>
      <c r="HKT21" s="271"/>
      <c r="HKU21" s="271"/>
      <c r="HKV21" s="271"/>
      <c r="HKW21" s="271"/>
      <c r="HKX21" s="271"/>
      <c r="HKY21" s="271"/>
      <c r="HKZ21" s="271"/>
      <c r="HLA21" s="271"/>
      <c r="HLB21" s="271"/>
      <c r="HLC21" s="271"/>
      <c r="HLD21" s="271"/>
      <c r="HLE21" s="271"/>
      <c r="HLF21" s="271"/>
      <c r="HLG21" s="271"/>
      <c r="HLH21" s="271"/>
      <c r="HLI21" s="271"/>
      <c r="HLJ21" s="271"/>
      <c r="HLK21" s="271"/>
      <c r="HLL21" s="271"/>
      <c r="HLM21" s="271"/>
      <c r="HLN21" s="271"/>
      <c r="HLO21" s="271"/>
      <c r="HLP21" s="271"/>
      <c r="HLQ21" s="271"/>
      <c r="HLR21" s="271"/>
      <c r="HLS21" s="271"/>
      <c r="HLT21" s="271"/>
      <c r="HLU21" s="271"/>
      <c r="HLV21" s="271"/>
      <c r="HLW21" s="271"/>
      <c r="HLX21" s="271"/>
      <c r="HLY21" s="271"/>
      <c r="HLZ21" s="271"/>
      <c r="HMA21" s="271"/>
      <c r="HMB21" s="271"/>
      <c r="HMC21" s="271"/>
      <c r="HMD21" s="271"/>
      <c r="HME21" s="271"/>
      <c r="HMF21" s="271"/>
      <c r="HMG21" s="271"/>
      <c r="HMH21" s="271"/>
      <c r="HMI21" s="271"/>
      <c r="HMJ21" s="271"/>
      <c r="HMK21" s="271"/>
      <c r="HML21" s="271"/>
      <c r="HMM21" s="271"/>
      <c r="HMN21" s="271"/>
      <c r="HMO21" s="271"/>
      <c r="HMP21" s="271"/>
      <c r="HMQ21" s="271"/>
      <c r="HMR21" s="271"/>
      <c r="HMS21" s="271"/>
      <c r="HMT21" s="271"/>
      <c r="HMU21" s="271"/>
      <c r="HMV21" s="271"/>
      <c r="HMW21" s="271"/>
      <c r="HMX21" s="271"/>
      <c r="HMY21" s="271"/>
      <c r="HMZ21" s="271"/>
      <c r="HNA21" s="271"/>
      <c r="HNB21" s="271"/>
      <c r="HNC21" s="271"/>
      <c r="HND21" s="271"/>
      <c r="HNE21" s="271"/>
      <c r="HNF21" s="271"/>
      <c r="HNG21" s="271"/>
      <c r="HNH21" s="271"/>
      <c r="HNI21" s="271"/>
      <c r="HNJ21" s="271"/>
      <c r="HNK21" s="271"/>
      <c r="HNL21" s="271"/>
      <c r="HNM21" s="271"/>
      <c r="HNN21" s="271"/>
      <c r="HNO21" s="271"/>
      <c r="HNP21" s="271"/>
      <c r="HNQ21" s="271"/>
      <c r="HNR21" s="271"/>
      <c r="HNS21" s="271"/>
      <c r="HNT21" s="271"/>
      <c r="HNU21" s="271"/>
      <c r="HNV21" s="271"/>
      <c r="HNW21" s="271"/>
      <c r="HNX21" s="271"/>
      <c r="HNY21" s="271"/>
      <c r="HNZ21" s="271"/>
      <c r="HOA21" s="271"/>
      <c r="HOB21" s="271"/>
      <c r="HOC21" s="271"/>
      <c r="HOD21" s="271"/>
      <c r="HOE21" s="271"/>
      <c r="HOF21" s="271"/>
      <c r="HOG21" s="271"/>
      <c r="HOH21" s="271"/>
      <c r="HOI21" s="271"/>
      <c r="HOJ21" s="271"/>
      <c r="HOK21" s="271"/>
      <c r="HOL21" s="271"/>
      <c r="HOM21" s="271"/>
      <c r="HON21" s="271"/>
      <c r="HOO21" s="271"/>
      <c r="HOP21" s="271"/>
      <c r="HOQ21" s="271"/>
      <c r="HOR21" s="271"/>
      <c r="HOS21" s="271"/>
      <c r="HOT21" s="271"/>
      <c r="HOU21" s="271"/>
      <c r="HOV21" s="271"/>
      <c r="HOW21" s="271"/>
      <c r="HOX21" s="271"/>
      <c r="HOY21" s="271"/>
      <c r="HOZ21" s="271"/>
      <c r="HPA21" s="271"/>
      <c r="HPB21" s="271"/>
      <c r="HPC21" s="271"/>
      <c r="HPD21" s="271"/>
      <c r="HPE21" s="271"/>
      <c r="HPF21" s="271"/>
      <c r="HPG21" s="271"/>
      <c r="HPH21" s="271"/>
      <c r="HPI21" s="271"/>
      <c r="HPJ21" s="271"/>
      <c r="HPK21" s="271"/>
      <c r="HPL21" s="271"/>
      <c r="HPM21" s="271"/>
      <c r="HPN21" s="271"/>
      <c r="HPO21" s="271"/>
      <c r="HPP21" s="271"/>
      <c r="HPQ21" s="271"/>
      <c r="HPR21" s="271"/>
      <c r="HPS21" s="271"/>
      <c r="HPT21" s="271"/>
      <c r="HPU21" s="271"/>
      <c r="HPV21" s="271"/>
      <c r="HPW21" s="271"/>
      <c r="HPX21" s="271"/>
      <c r="HPY21" s="271"/>
      <c r="HPZ21" s="271"/>
      <c r="HQA21" s="271"/>
      <c r="HQB21" s="271"/>
      <c r="HQC21" s="271"/>
      <c r="HQD21" s="271"/>
      <c r="HQE21" s="271"/>
      <c r="HQF21" s="271"/>
      <c r="HQG21" s="271"/>
      <c r="HQH21" s="271"/>
      <c r="HQI21" s="271"/>
      <c r="HQJ21" s="271"/>
      <c r="HQK21" s="271"/>
      <c r="HQL21" s="271"/>
      <c r="HQM21" s="271"/>
      <c r="HQN21" s="271"/>
      <c r="HQO21" s="271"/>
      <c r="HQP21" s="271"/>
      <c r="HQQ21" s="271"/>
      <c r="HQR21" s="271"/>
      <c r="HQS21" s="271"/>
      <c r="HQT21" s="271"/>
      <c r="HQU21" s="271"/>
      <c r="HQV21" s="271"/>
      <c r="HQW21" s="271"/>
      <c r="HQX21" s="271"/>
      <c r="HQY21" s="271"/>
      <c r="HQZ21" s="271"/>
      <c r="HRA21" s="271"/>
      <c r="HRB21" s="271"/>
      <c r="HRC21" s="271"/>
      <c r="HRD21" s="271"/>
      <c r="HRE21" s="271"/>
      <c r="HRF21" s="271"/>
      <c r="HRG21" s="271"/>
      <c r="HRH21" s="271"/>
      <c r="HRI21" s="271"/>
      <c r="HRJ21" s="271"/>
      <c r="HRK21" s="271"/>
      <c r="HRL21" s="271"/>
      <c r="HRM21" s="271"/>
      <c r="HRN21" s="271"/>
      <c r="HRO21" s="271"/>
      <c r="HRP21" s="271"/>
      <c r="HRQ21" s="271"/>
      <c r="HRR21" s="271"/>
      <c r="HRS21" s="271"/>
      <c r="HRT21" s="271"/>
      <c r="HRU21" s="271"/>
      <c r="HRV21" s="271"/>
      <c r="HRW21" s="271"/>
      <c r="HRX21" s="271"/>
      <c r="HRY21" s="271"/>
      <c r="HRZ21" s="271"/>
      <c r="HSA21" s="271"/>
      <c r="HSB21" s="271"/>
      <c r="HSC21" s="271"/>
      <c r="HSD21" s="271"/>
      <c r="HSE21" s="271"/>
      <c r="HSF21" s="271"/>
      <c r="HSG21" s="271"/>
      <c r="HSH21" s="271"/>
      <c r="HSI21" s="271"/>
      <c r="HSJ21" s="271"/>
      <c r="HSK21" s="271"/>
      <c r="HSL21" s="271"/>
      <c r="HSM21" s="271"/>
      <c r="HSN21" s="271"/>
      <c r="HSO21" s="271"/>
      <c r="HSP21" s="271"/>
      <c r="HSQ21" s="271"/>
      <c r="HSR21" s="271"/>
      <c r="HSS21" s="271"/>
      <c r="HST21" s="271"/>
      <c r="HSU21" s="271"/>
      <c r="HSV21" s="271"/>
      <c r="HSW21" s="271"/>
      <c r="HSX21" s="271"/>
      <c r="HSY21" s="271"/>
      <c r="HSZ21" s="271"/>
      <c r="HTA21" s="271"/>
      <c r="HTB21" s="271"/>
      <c r="HTC21" s="271"/>
      <c r="HTD21" s="271"/>
      <c r="HTE21" s="271"/>
      <c r="HTF21" s="271"/>
      <c r="HTG21" s="271"/>
      <c r="HTH21" s="271"/>
      <c r="HTI21" s="271"/>
      <c r="HTJ21" s="271"/>
      <c r="HTK21" s="271"/>
      <c r="HTL21" s="271"/>
      <c r="HTM21" s="271"/>
      <c r="HTN21" s="271"/>
      <c r="HTO21" s="271"/>
      <c r="HTP21" s="271"/>
      <c r="HTQ21" s="271"/>
      <c r="HTR21" s="271"/>
      <c r="HTS21" s="271"/>
      <c r="HTT21" s="271"/>
      <c r="HTU21" s="271"/>
      <c r="HTV21" s="271"/>
      <c r="HTW21" s="271"/>
      <c r="HTX21" s="271"/>
      <c r="HTY21" s="271"/>
      <c r="HTZ21" s="271"/>
      <c r="HUA21" s="271"/>
      <c r="HUB21" s="271"/>
      <c r="HUC21" s="271"/>
      <c r="HUD21" s="271"/>
      <c r="HUE21" s="271"/>
      <c r="HUF21" s="271"/>
      <c r="HUG21" s="271"/>
      <c r="HUH21" s="271"/>
      <c r="HUI21" s="271"/>
      <c r="HUJ21" s="271"/>
      <c r="HUK21" s="271"/>
      <c r="HUL21" s="271"/>
      <c r="HUM21" s="271"/>
      <c r="HUN21" s="271"/>
      <c r="HUO21" s="271"/>
      <c r="HUP21" s="271"/>
      <c r="HUQ21" s="271"/>
      <c r="HUR21" s="271"/>
      <c r="HUS21" s="271"/>
      <c r="HUT21" s="271"/>
      <c r="HUU21" s="271"/>
      <c r="HUV21" s="271"/>
      <c r="HUW21" s="271"/>
      <c r="HUX21" s="271"/>
      <c r="HUY21" s="271"/>
      <c r="HUZ21" s="271"/>
      <c r="HVA21" s="271"/>
      <c r="HVB21" s="271"/>
      <c r="HVC21" s="271"/>
      <c r="HVD21" s="271"/>
      <c r="HVE21" s="271"/>
      <c r="HVF21" s="271"/>
      <c r="HVG21" s="271"/>
      <c r="HVH21" s="271"/>
      <c r="HVI21" s="271"/>
      <c r="HVJ21" s="271"/>
      <c r="HVK21" s="271"/>
      <c r="HVL21" s="271"/>
      <c r="HVM21" s="271"/>
      <c r="HVN21" s="271"/>
      <c r="HVO21" s="271"/>
      <c r="HVP21" s="271"/>
      <c r="HVQ21" s="271"/>
      <c r="HVR21" s="271"/>
      <c r="HVS21" s="271"/>
      <c r="HVT21" s="271"/>
      <c r="HVU21" s="271"/>
      <c r="HVV21" s="271"/>
      <c r="HVW21" s="271"/>
      <c r="HVX21" s="271"/>
      <c r="HVY21" s="271"/>
      <c r="HVZ21" s="271"/>
      <c r="HWA21" s="271"/>
      <c r="HWB21" s="271"/>
      <c r="HWC21" s="271"/>
      <c r="HWD21" s="271"/>
      <c r="HWE21" s="271"/>
      <c r="HWF21" s="271"/>
      <c r="HWG21" s="271"/>
      <c r="HWH21" s="271"/>
      <c r="HWI21" s="271"/>
      <c r="HWJ21" s="271"/>
      <c r="HWK21" s="271"/>
      <c r="HWL21" s="271"/>
      <c r="HWM21" s="271"/>
      <c r="HWN21" s="271"/>
      <c r="HWO21" s="271"/>
      <c r="HWP21" s="271"/>
      <c r="HWQ21" s="271"/>
      <c r="HWR21" s="271"/>
      <c r="HWS21" s="271"/>
      <c r="HWT21" s="271"/>
      <c r="HWU21" s="271"/>
      <c r="HWV21" s="271"/>
      <c r="HWW21" s="271"/>
      <c r="HWX21" s="271"/>
      <c r="HWY21" s="271"/>
      <c r="HWZ21" s="271"/>
      <c r="HXA21" s="271"/>
      <c r="HXB21" s="271"/>
      <c r="HXC21" s="271"/>
      <c r="HXD21" s="271"/>
      <c r="HXE21" s="271"/>
      <c r="HXF21" s="271"/>
      <c r="HXG21" s="271"/>
      <c r="HXH21" s="271"/>
      <c r="HXI21" s="271"/>
      <c r="HXJ21" s="271"/>
      <c r="HXK21" s="271"/>
      <c r="HXL21" s="271"/>
      <c r="HXM21" s="271"/>
      <c r="HXN21" s="271"/>
      <c r="HXO21" s="271"/>
      <c r="HXP21" s="271"/>
      <c r="HXQ21" s="271"/>
      <c r="HXR21" s="271"/>
      <c r="HXS21" s="271"/>
      <c r="HXT21" s="271"/>
      <c r="HXU21" s="271"/>
      <c r="HXV21" s="271"/>
      <c r="HXW21" s="271"/>
      <c r="HXX21" s="271"/>
      <c r="HXY21" s="271"/>
      <c r="HXZ21" s="271"/>
      <c r="HYA21" s="271"/>
      <c r="HYB21" s="271"/>
      <c r="HYC21" s="271"/>
      <c r="HYD21" s="271"/>
      <c r="HYE21" s="271"/>
      <c r="HYF21" s="271"/>
      <c r="HYG21" s="271"/>
      <c r="HYH21" s="271"/>
      <c r="HYI21" s="271"/>
      <c r="HYJ21" s="271"/>
      <c r="HYK21" s="271"/>
      <c r="HYL21" s="271"/>
      <c r="HYM21" s="271"/>
      <c r="HYN21" s="271"/>
      <c r="HYO21" s="271"/>
      <c r="HYP21" s="271"/>
      <c r="HYQ21" s="271"/>
      <c r="HYR21" s="271"/>
      <c r="HYS21" s="271"/>
      <c r="HYT21" s="271"/>
      <c r="HYU21" s="271"/>
      <c r="HYV21" s="271"/>
      <c r="HYW21" s="271"/>
      <c r="HYX21" s="271"/>
      <c r="HYY21" s="271"/>
      <c r="HYZ21" s="271"/>
      <c r="HZA21" s="271"/>
      <c r="HZB21" s="271"/>
      <c r="HZC21" s="271"/>
      <c r="HZD21" s="271"/>
      <c r="HZE21" s="271"/>
      <c r="HZF21" s="271"/>
      <c r="HZG21" s="271"/>
      <c r="HZH21" s="271"/>
      <c r="HZI21" s="271"/>
      <c r="HZJ21" s="271"/>
      <c r="HZK21" s="271"/>
      <c r="HZL21" s="271"/>
      <c r="HZM21" s="271"/>
      <c r="HZN21" s="271"/>
      <c r="HZO21" s="271"/>
      <c r="HZP21" s="271"/>
      <c r="HZQ21" s="271"/>
      <c r="HZR21" s="271"/>
      <c r="HZS21" s="271"/>
      <c r="HZT21" s="271"/>
      <c r="HZU21" s="271"/>
      <c r="HZV21" s="271"/>
      <c r="HZW21" s="271"/>
      <c r="HZX21" s="271"/>
      <c r="HZY21" s="271"/>
      <c r="HZZ21" s="271"/>
      <c r="IAA21" s="271"/>
      <c r="IAB21" s="271"/>
      <c r="IAC21" s="271"/>
      <c r="IAD21" s="271"/>
      <c r="IAE21" s="271"/>
      <c r="IAF21" s="271"/>
      <c r="IAG21" s="271"/>
      <c r="IAH21" s="271"/>
      <c r="IAI21" s="271"/>
      <c r="IAJ21" s="271"/>
      <c r="IAK21" s="271"/>
      <c r="IAL21" s="271"/>
      <c r="IAM21" s="271"/>
      <c r="IAN21" s="271"/>
      <c r="IAO21" s="271"/>
      <c r="IAP21" s="271"/>
      <c r="IAQ21" s="271"/>
      <c r="IAR21" s="271"/>
      <c r="IAS21" s="271"/>
      <c r="IAT21" s="271"/>
      <c r="IAU21" s="271"/>
      <c r="IAV21" s="271"/>
      <c r="IAW21" s="271"/>
      <c r="IAX21" s="271"/>
      <c r="IAY21" s="271"/>
      <c r="IAZ21" s="271"/>
      <c r="IBA21" s="271"/>
      <c r="IBB21" s="271"/>
      <c r="IBC21" s="271"/>
      <c r="IBD21" s="271"/>
      <c r="IBE21" s="271"/>
      <c r="IBF21" s="271"/>
      <c r="IBG21" s="271"/>
      <c r="IBH21" s="271"/>
      <c r="IBI21" s="271"/>
      <c r="IBJ21" s="271"/>
      <c r="IBK21" s="271"/>
      <c r="IBL21" s="271"/>
      <c r="IBM21" s="271"/>
      <c r="IBN21" s="271"/>
      <c r="IBO21" s="271"/>
      <c r="IBP21" s="271"/>
      <c r="IBQ21" s="271"/>
      <c r="IBR21" s="271"/>
      <c r="IBS21" s="271"/>
      <c r="IBT21" s="271"/>
      <c r="IBU21" s="271"/>
      <c r="IBV21" s="271"/>
      <c r="IBW21" s="271"/>
      <c r="IBX21" s="271"/>
      <c r="IBY21" s="271"/>
      <c r="IBZ21" s="271"/>
      <c r="ICA21" s="271"/>
      <c r="ICB21" s="271"/>
      <c r="ICC21" s="271"/>
      <c r="ICD21" s="271"/>
      <c r="ICE21" s="271"/>
      <c r="ICF21" s="271"/>
      <c r="ICG21" s="271"/>
      <c r="ICH21" s="271"/>
      <c r="ICI21" s="271"/>
      <c r="ICJ21" s="271"/>
      <c r="ICK21" s="271"/>
      <c r="ICL21" s="271"/>
      <c r="ICM21" s="271"/>
      <c r="ICN21" s="271"/>
      <c r="ICO21" s="271"/>
      <c r="ICP21" s="271"/>
      <c r="ICQ21" s="271"/>
      <c r="ICR21" s="271"/>
      <c r="ICS21" s="271"/>
      <c r="ICT21" s="271"/>
      <c r="ICU21" s="271"/>
      <c r="ICV21" s="271"/>
      <c r="ICW21" s="271"/>
      <c r="ICX21" s="271"/>
      <c r="ICY21" s="271"/>
      <c r="ICZ21" s="271"/>
      <c r="IDA21" s="271"/>
      <c r="IDB21" s="271"/>
      <c r="IDC21" s="271"/>
      <c r="IDD21" s="271"/>
      <c r="IDE21" s="271"/>
      <c r="IDF21" s="271"/>
      <c r="IDG21" s="271"/>
      <c r="IDH21" s="271"/>
      <c r="IDI21" s="271"/>
      <c r="IDJ21" s="271"/>
      <c r="IDK21" s="271"/>
      <c r="IDL21" s="271"/>
      <c r="IDM21" s="271"/>
      <c r="IDN21" s="271"/>
      <c r="IDO21" s="271"/>
      <c r="IDP21" s="271"/>
      <c r="IDQ21" s="271"/>
      <c r="IDR21" s="271"/>
      <c r="IDS21" s="271"/>
      <c r="IDT21" s="271"/>
      <c r="IDU21" s="271"/>
      <c r="IDV21" s="271"/>
      <c r="IDW21" s="271"/>
      <c r="IDX21" s="271"/>
      <c r="IDY21" s="271"/>
      <c r="IDZ21" s="271"/>
      <c r="IEA21" s="271"/>
      <c r="IEB21" s="271"/>
      <c r="IEC21" s="271"/>
      <c r="IED21" s="271"/>
      <c r="IEE21" s="271"/>
      <c r="IEF21" s="271"/>
      <c r="IEG21" s="271"/>
      <c r="IEH21" s="271"/>
      <c r="IEI21" s="271"/>
      <c r="IEJ21" s="271"/>
      <c r="IEK21" s="271"/>
      <c r="IEL21" s="271"/>
      <c r="IEM21" s="271"/>
      <c r="IEN21" s="271"/>
      <c r="IEO21" s="271"/>
      <c r="IEP21" s="271"/>
      <c r="IEQ21" s="271"/>
      <c r="IER21" s="271"/>
      <c r="IES21" s="271"/>
      <c r="IET21" s="271"/>
      <c r="IEU21" s="271"/>
      <c r="IEV21" s="271"/>
      <c r="IEW21" s="271"/>
      <c r="IEX21" s="271"/>
      <c r="IEY21" s="271"/>
      <c r="IEZ21" s="271"/>
      <c r="IFA21" s="271"/>
      <c r="IFB21" s="271"/>
      <c r="IFC21" s="271"/>
      <c r="IFD21" s="271"/>
      <c r="IFE21" s="271"/>
      <c r="IFF21" s="271"/>
      <c r="IFG21" s="271"/>
      <c r="IFH21" s="271"/>
      <c r="IFI21" s="271"/>
      <c r="IFJ21" s="271"/>
      <c r="IFK21" s="271"/>
      <c r="IFL21" s="271"/>
      <c r="IFM21" s="271"/>
      <c r="IFN21" s="271"/>
      <c r="IFO21" s="271"/>
      <c r="IFP21" s="271"/>
      <c r="IFQ21" s="271"/>
      <c r="IFR21" s="271"/>
      <c r="IFS21" s="271"/>
      <c r="IFT21" s="271"/>
      <c r="IFU21" s="271"/>
      <c r="IFV21" s="271"/>
      <c r="IFW21" s="271"/>
      <c r="IFX21" s="271"/>
      <c r="IFY21" s="271"/>
      <c r="IFZ21" s="271"/>
      <c r="IGA21" s="271"/>
      <c r="IGB21" s="271"/>
      <c r="IGC21" s="271"/>
      <c r="IGD21" s="271"/>
      <c r="IGE21" s="271"/>
      <c r="IGF21" s="271"/>
      <c r="IGG21" s="271"/>
      <c r="IGH21" s="271"/>
      <c r="IGI21" s="271"/>
      <c r="IGJ21" s="271"/>
      <c r="IGK21" s="271"/>
      <c r="IGL21" s="271"/>
      <c r="IGM21" s="271"/>
      <c r="IGN21" s="271"/>
      <c r="IGO21" s="271"/>
      <c r="IGP21" s="271"/>
      <c r="IGQ21" s="271"/>
      <c r="IGR21" s="271"/>
      <c r="IGS21" s="271"/>
      <c r="IGT21" s="271"/>
      <c r="IGU21" s="271"/>
      <c r="IGV21" s="271"/>
      <c r="IGW21" s="271"/>
      <c r="IGX21" s="271"/>
      <c r="IGY21" s="271"/>
      <c r="IGZ21" s="271"/>
      <c r="IHA21" s="271"/>
      <c r="IHB21" s="271"/>
      <c r="IHC21" s="271"/>
      <c r="IHD21" s="271"/>
      <c r="IHE21" s="271"/>
      <c r="IHF21" s="271"/>
      <c r="IHG21" s="271"/>
      <c r="IHH21" s="271"/>
      <c r="IHI21" s="271"/>
      <c r="IHJ21" s="271"/>
      <c r="IHK21" s="271"/>
      <c r="IHL21" s="271"/>
      <c r="IHM21" s="271"/>
      <c r="IHN21" s="271"/>
      <c r="IHO21" s="271"/>
      <c r="IHP21" s="271"/>
      <c r="IHQ21" s="271"/>
      <c r="IHR21" s="271"/>
      <c r="IHS21" s="271"/>
      <c r="IHT21" s="271"/>
      <c r="IHU21" s="271"/>
      <c r="IHV21" s="271"/>
      <c r="IHW21" s="271"/>
      <c r="IHX21" s="271"/>
      <c r="IHY21" s="271"/>
      <c r="IHZ21" s="271"/>
      <c r="IIA21" s="271"/>
      <c r="IIB21" s="271"/>
      <c r="IIC21" s="271"/>
      <c r="IID21" s="271"/>
      <c r="IIE21" s="271"/>
      <c r="IIF21" s="271"/>
      <c r="IIG21" s="271"/>
      <c r="IIH21" s="271"/>
      <c r="III21" s="271"/>
      <c r="IIJ21" s="271"/>
      <c r="IIK21" s="271"/>
      <c r="IIL21" s="271"/>
      <c r="IIM21" s="271"/>
      <c r="IIN21" s="271"/>
      <c r="IIO21" s="271"/>
      <c r="IIP21" s="271"/>
      <c r="IIQ21" s="271"/>
      <c r="IIR21" s="271"/>
      <c r="IIS21" s="271"/>
      <c r="IIT21" s="271"/>
      <c r="IIU21" s="271"/>
      <c r="IIV21" s="271"/>
      <c r="IIW21" s="271"/>
      <c r="IIX21" s="271"/>
      <c r="IIY21" s="271"/>
      <c r="IIZ21" s="271"/>
      <c r="IJA21" s="271"/>
      <c r="IJB21" s="271"/>
      <c r="IJC21" s="271"/>
      <c r="IJD21" s="271"/>
      <c r="IJE21" s="271"/>
      <c r="IJF21" s="271"/>
      <c r="IJG21" s="271"/>
      <c r="IJH21" s="271"/>
      <c r="IJI21" s="271"/>
      <c r="IJJ21" s="271"/>
      <c r="IJK21" s="271"/>
      <c r="IJL21" s="271"/>
      <c r="IJM21" s="271"/>
      <c r="IJN21" s="271"/>
      <c r="IJO21" s="271"/>
      <c r="IJP21" s="271"/>
      <c r="IJQ21" s="271"/>
      <c r="IJR21" s="271"/>
      <c r="IJS21" s="271"/>
      <c r="IJT21" s="271"/>
      <c r="IJU21" s="271"/>
      <c r="IJV21" s="271"/>
      <c r="IJW21" s="271"/>
      <c r="IJX21" s="271"/>
      <c r="IJY21" s="271"/>
      <c r="IJZ21" s="271"/>
      <c r="IKA21" s="271"/>
      <c r="IKB21" s="271"/>
      <c r="IKC21" s="271"/>
      <c r="IKD21" s="271"/>
      <c r="IKE21" s="271"/>
      <c r="IKF21" s="271"/>
      <c r="IKG21" s="271"/>
      <c r="IKH21" s="271"/>
      <c r="IKI21" s="271"/>
      <c r="IKJ21" s="271"/>
      <c r="IKK21" s="271"/>
      <c r="IKL21" s="271"/>
      <c r="IKM21" s="271"/>
      <c r="IKN21" s="271"/>
      <c r="IKO21" s="271"/>
      <c r="IKP21" s="271"/>
      <c r="IKQ21" s="271"/>
      <c r="IKR21" s="271"/>
      <c r="IKS21" s="271"/>
      <c r="IKT21" s="271"/>
      <c r="IKU21" s="271"/>
      <c r="IKV21" s="271"/>
      <c r="IKW21" s="271"/>
      <c r="IKX21" s="271"/>
      <c r="IKY21" s="271"/>
      <c r="IKZ21" s="271"/>
      <c r="ILA21" s="271"/>
      <c r="ILB21" s="271"/>
      <c r="ILC21" s="271"/>
      <c r="ILD21" s="271"/>
      <c r="ILE21" s="271"/>
      <c r="ILF21" s="271"/>
      <c r="ILG21" s="271"/>
      <c r="ILH21" s="271"/>
      <c r="ILI21" s="271"/>
      <c r="ILJ21" s="271"/>
      <c r="ILK21" s="271"/>
      <c r="ILL21" s="271"/>
      <c r="ILM21" s="271"/>
      <c r="ILN21" s="271"/>
      <c r="ILO21" s="271"/>
      <c r="ILP21" s="271"/>
      <c r="ILQ21" s="271"/>
      <c r="ILR21" s="271"/>
      <c r="ILS21" s="271"/>
      <c r="ILT21" s="271"/>
      <c r="ILU21" s="271"/>
      <c r="ILV21" s="271"/>
      <c r="ILW21" s="271"/>
      <c r="ILX21" s="271"/>
      <c r="ILY21" s="271"/>
      <c r="ILZ21" s="271"/>
      <c r="IMA21" s="271"/>
      <c r="IMB21" s="271"/>
      <c r="IMC21" s="271"/>
      <c r="IMD21" s="271"/>
      <c r="IME21" s="271"/>
      <c r="IMF21" s="271"/>
      <c r="IMG21" s="271"/>
      <c r="IMH21" s="271"/>
      <c r="IMI21" s="271"/>
      <c r="IMJ21" s="271"/>
      <c r="IMK21" s="271"/>
      <c r="IML21" s="271"/>
      <c r="IMM21" s="271"/>
      <c r="IMN21" s="271"/>
      <c r="IMO21" s="271"/>
      <c r="IMP21" s="271"/>
      <c r="IMQ21" s="271"/>
      <c r="IMR21" s="271"/>
      <c r="IMS21" s="271"/>
      <c r="IMT21" s="271"/>
      <c r="IMU21" s="271"/>
      <c r="IMV21" s="271"/>
      <c r="IMW21" s="271"/>
      <c r="IMX21" s="271"/>
      <c r="IMY21" s="271"/>
      <c r="IMZ21" s="271"/>
      <c r="INA21" s="271"/>
      <c r="INB21" s="271"/>
      <c r="INC21" s="271"/>
      <c r="IND21" s="271"/>
      <c r="INE21" s="271"/>
      <c r="INF21" s="271"/>
      <c r="ING21" s="271"/>
      <c r="INH21" s="271"/>
      <c r="INI21" s="271"/>
      <c r="INJ21" s="271"/>
      <c r="INK21" s="271"/>
      <c r="INL21" s="271"/>
      <c r="INM21" s="271"/>
      <c r="INN21" s="271"/>
      <c r="INO21" s="271"/>
      <c r="INP21" s="271"/>
      <c r="INQ21" s="271"/>
      <c r="INR21" s="271"/>
      <c r="INS21" s="271"/>
      <c r="INT21" s="271"/>
      <c r="INU21" s="271"/>
      <c r="INV21" s="271"/>
      <c r="INW21" s="271"/>
      <c r="INX21" s="271"/>
      <c r="INY21" s="271"/>
      <c r="INZ21" s="271"/>
      <c r="IOA21" s="271"/>
      <c r="IOB21" s="271"/>
      <c r="IOC21" s="271"/>
      <c r="IOD21" s="271"/>
      <c r="IOE21" s="271"/>
      <c r="IOF21" s="271"/>
      <c r="IOG21" s="271"/>
      <c r="IOH21" s="271"/>
      <c r="IOI21" s="271"/>
      <c r="IOJ21" s="271"/>
      <c r="IOK21" s="271"/>
      <c r="IOL21" s="271"/>
      <c r="IOM21" s="271"/>
      <c r="ION21" s="271"/>
      <c r="IOO21" s="271"/>
      <c r="IOP21" s="271"/>
      <c r="IOQ21" s="271"/>
      <c r="IOR21" s="271"/>
      <c r="IOS21" s="271"/>
      <c r="IOT21" s="271"/>
      <c r="IOU21" s="271"/>
      <c r="IOV21" s="271"/>
      <c r="IOW21" s="271"/>
      <c r="IOX21" s="271"/>
      <c r="IOY21" s="271"/>
      <c r="IOZ21" s="271"/>
      <c r="IPA21" s="271"/>
      <c r="IPB21" s="271"/>
      <c r="IPC21" s="271"/>
      <c r="IPD21" s="271"/>
      <c r="IPE21" s="271"/>
      <c r="IPF21" s="271"/>
      <c r="IPG21" s="271"/>
      <c r="IPH21" s="271"/>
      <c r="IPI21" s="271"/>
      <c r="IPJ21" s="271"/>
      <c r="IPK21" s="271"/>
      <c r="IPL21" s="271"/>
      <c r="IPM21" s="271"/>
      <c r="IPN21" s="271"/>
      <c r="IPO21" s="271"/>
      <c r="IPP21" s="271"/>
      <c r="IPQ21" s="271"/>
      <c r="IPR21" s="271"/>
      <c r="IPS21" s="271"/>
      <c r="IPT21" s="271"/>
      <c r="IPU21" s="271"/>
      <c r="IPV21" s="271"/>
      <c r="IPW21" s="271"/>
      <c r="IPX21" s="271"/>
      <c r="IPY21" s="271"/>
      <c r="IPZ21" s="271"/>
      <c r="IQA21" s="271"/>
      <c r="IQB21" s="271"/>
      <c r="IQC21" s="271"/>
      <c r="IQD21" s="271"/>
      <c r="IQE21" s="271"/>
      <c r="IQF21" s="271"/>
      <c r="IQG21" s="271"/>
      <c r="IQH21" s="271"/>
      <c r="IQI21" s="271"/>
      <c r="IQJ21" s="271"/>
      <c r="IQK21" s="271"/>
      <c r="IQL21" s="271"/>
      <c r="IQM21" s="271"/>
      <c r="IQN21" s="271"/>
      <c r="IQO21" s="271"/>
      <c r="IQP21" s="271"/>
      <c r="IQQ21" s="271"/>
      <c r="IQR21" s="271"/>
      <c r="IQS21" s="271"/>
      <c r="IQT21" s="271"/>
      <c r="IQU21" s="271"/>
      <c r="IQV21" s="271"/>
      <c r="IQW21" s="271"/>
      <c r="IQX21" s="271"/>
      <c r="IQY21" s="271"/>
      <c r="IQZ21" s="271"/>
      <c r="IRA21" s="271"/>
      <c r="IRB21" s="271"/>
      <c r="IRC21" s="271"/>
      <c r="IRD21" s="271"/>
      <c r="IRE21" s="271"/>
      <c r="IRF21" s="271"/>
      <c r="IRG21" s="271"/>
      <c r="IRH21" s="271"/>
      <c r="IRI21" s="271"/>
      <c r="IRJ21" s="271"/>
      <c r="IRK21" s="271"/>
      <c r="IRL21" s="271"/>
      <c r="IRM21" s="271"/>
      <c r="IRN21" s="271"/>
      <c r="IRO21" s="271"/>
      <c r="IRP21" s="271"/>
      <c r="IRQ21" s="271"/>
      <c r="IRR21" s="271"/>
      <c r="IRS21" s="271"/>
      <c r="IRT21" s="271"/>
      <c r="IRU21" s="271"/>
      <c r="IRV21" s="271"/>
      <c r="IRW21" s="271"/>
      <c r="IRX21" s="271"/>
      <c r="IRY21" s="271"/>
      <c r="IRZ21" s="271"/>
      <c r="ISA21" s="271"/>
      <c r="ISB21" s="271"/>
      <c r="ISC21" s="271"/>
      <c r="ISD21" s="271"/>
      <c r="ISE21" s="271"/>
      <c r="ISF21" s="271"/>
      <c r="ISG21" s="271"/>
      <c r="ISH21" s="271"/>
      <c r="ISI21" s="271"/>
      <c r="ISJ21" s="271"/>
      <c r="ISK21" s="271"/>
      <c r="ISL21" s="271"/>
      <c r="ISM21" s="271"/>
      <c r="ISN21" s="271"/>
      <c r="ISO21" s="271"/>
      <c r="ISP21" s="271"/>
      <c r="ISQ21" s="271"/>
      <c r="ISR21" s="271"/>
      <c r="ISS21" s="271"/>
      <c r="IST21" s="271"/>
      <c r="ISU21" s="271"/>
      <c r="ISV21" s="271"/>
      <c r="ISW21" s="271"/>
      <c r="ISX21" s="271"/>
      <c r="ISY21" s="271"/>
      <c r="ISZ21" s="271"/>
      <c r="ITA21" s="271"/>
      <c r="ITB21" s="271"/>
      <c r="ITC21" s="271"/>
      <c r="ITD21" s="271"/>
      <c r="ITE21" s="271"/>
      <c r="ITF21" s="271"/>
      <c r="ITG21" s="271"/>
      <c r="ITH21" s="271"/>
      <c r="ITI21" s="271"/>
      <c r="ITJ21" s="271"/>
      <c r="ITK21" s="271"/>
      <c r="ITL21" s="271"/>
      <c r="ITM21" s="271"/>
      <c r="ITN21" s="271"/>
      <c r="ITO21" s="271"/>
      <c r="ITP21" s="271"/>
      <c r="ITQ21" s="271"/>
      <c r="ITR21" s="271"/>
      <c r="ITS21" s="271"/>
      <c r="ITT21" s="271"/>
      <c r="ITU21" s="271"/>
      <c r="ITV21" s="271"/>
      <c r="ITW21" s="271"/>
      <c r="ITX21" s="271"/>
      <c r="ITY21" s="271"/>
      <c r="ITZ21" s="271"/>
      <c r="IUA21" s="271"/>
      <c r="IUB21" s="271"/>
      <c r="IUC21" s="271"/>
      <c r="IUD21" s="271"/>
      <c r="IUE21" s="271"/>
      <c r="IUF21" s="271"/>
      <c r="IUG21" s="271"/>
      <c r="IUH21" s="271"/>
      <c r="IUI21" s="271"/>
      <c r="IUJ21" s="271"/>
      <c r="IUK21" s="271"/>
      <c r="IUL21" s="271"/>
      <c r="IUM21" s="271"/>
      <c r="IUN21" s="271"/>
      <c r="IUO21" s="271"/>
      <c r="IUP21" s="271"/>
      <c r="IUQ21" s="271"/>
      <c r="IUR21" s="271"/>
      <c r="IUS21" s="271"/>
      <c r="IUT21" s="271"/>
      <c r="IUU21" s="271"/>
      <c r="IUV21" s="271"/>
      <c r="IUW21" s="271"/>
      <c r="IUX21" s="271"/>
      <c r="IUY21" s="271"/>
      <c r="IUZ21" s="271"/>
      <c r="IVA21" s="271"/>
      <c r="IVB21" s="271"/>
      <c r="IVC21" s="271"/>
      <c r="IVD21" s="271"/>
      <c r="IVE21" s="271"/>
      <c r="IVF21" s="271"/>
      <c r="IVG21" s="271"/>
      <c r="IVH21" s="271"/>
      <c r="IVI21" s="271"/>
      <c r="IVJ21" s="271"/>
      <c r="IVK21" s="271"/>
      <c r="IVL21" s="271"/>
      <c r="IVM21" s="271"/>
      <c r="IVN21" s="271"/>
      <c r="IVO21" s="271"/>
      <c r="IVP21" s="271"/>
      <c r="IVQ21" s="271"/>
      <c r="IVR21" s="271"/>
      <c r="IVS21" s="271"/>
      <c r="IVT21" s="271"/>
      <c r="IVU21" s="271"/>
      <c r="IVV21" s="271"/>
      <c r="IVW21" s="271"/>
      <c r="IVX21" s="271"/>
      <c r="IVY21" s="271"/>
      <c r="IVZ21" s="271"/>
      <c r="IWA21" s="271"/>
      <c r="IWB21" s="271"/>
      <c r="IWC21" s="271"/>
      <c r="IWD21" s="271"/>
      <c r="IWE21" s="271"/>
      <c r="IWF21" s="271"/>
      <c r="IWG21" s="271"/>
      <c r="IWH21" s="271"/>
      <c r="IWI21" s="271"/>
      <c r="IWJ21" s="271"/>
      <c r="IWK21" s="271"/>
      <c r="IWL21" s="271"/>
      <c r="IWM21" s="271"/>
      <c r="IWN21" s="271"/>
      <c r="IWO21" s="271"/>
      <c r="IWP21" s="271"/>
      <c r="IWQ21" s="271"/>
      <c r="IWR21" s="271"/>
      <c r="IWS21" s="271"/>
      <c r="IWT21" s="271"/>
      <c r="IWU21" s="271"/>
      <c r="IWV21" s="271"/>
      <c r="IWW21" s="271"/>
      <c r="IWX21" s="271"/>
      <c r="IWY21" s="271"/>
      <c r="IWZ21" s="271"/>
      <c r="IXA21" s="271"/>
      <c r="IXB21" s="271"/>
      <c r="IXC21" s="271"/>
      <c r="IXD21" s="271"/>
      <c r="IXE21" s="271"/>
      <c r="IXF21" s="271"/>
      <c r="IXG21" s="271"/>
      <c r="IXH21" s="271"/>
      <c r="IXI21" s="271"/>
      <c r="IXJ21" s="271"/>
      <c r="IXK21" s="271"/>
      <c r="IXL21" s="271"/>
      <c r="IXM21" s="271"/>
      <c r="IXN21" s="271"/>
      <c r="IXO21" s="271"/>
      <c r="IXP21" s="271"/>
      <c r="IXQ21" s="271"/>
      <c r="IXR21" s="271"/>
      <c r="IXS21" s="271"/>
      <c r="IXT21" s="271"/>
      <c r="IXU21" s="271"/>
      <c r="IXV21" s="271"/>
      <c r="IXW21" s="271"/>
      <c r="IXX21" s="271"/>
      <c r="IXY21" s="271"/>
      <c r="IXZ21" s="271"/>
      <c r="IYA21" s="271"/>
      <c r="IYB21" s="271"/>
      <c r="IYC21" s="271"/>
      <c r="IYD21" s="271"/>
      <c r="IYE21" s="271"/>
      <c r="IYF21" s="271"/>
      <c r="IYG21" s="271"/>
      <c r="IYH21" s="271"/>
      <c r="IYI21" s="271"/>
      <c r="IYJ21" s="271"/>
      <c r="IYK21" s="271"/>
      <c r="IYL21" s="271"/>
      <c r="IYM21" s="271"/>
      <c r="IYN21" s="271"/>
      <c r="IYO21" s="271"/>
      <c r="IYP21" s="271"/>
      <c r="IYQ21" s="271"/>
      <c r="IYR21" s="271"/>
      <c r="IYS21" s="271"/>
      <c r="IYT21" s="271"/>
      <c r="IYU21" s="271"/>
      <c r="IYV21" s="271"/>
      <c r="IYW21" s="271"/>
      <c r="IYX21" s="271"/>
      <c r="IYY21" s="271"/>
      <c r="IYZ21" s="271"/>
      <c r="IZA21" s="271"/>
      <c r="IZB21" s="271"/>
      <c r="IZC21" s="271"/>
      <c r="IZD21" s="271"/>
      <c r="IZE21" s="271"/>
      <c r="IZF21" s="271"/>
      <c r="IZG21" s="271"/>
      <c r="IZH21" s="271"/>
      <c r="IZI21" s="271"/>
      <c r="IZJ21" s="271"/>
      <c r="IZK21" s="271"/>
      <c r="IZL21" s="271"/>
      <c r="IZM21" s="271"/>
      <c r="IZN21" s="271"/>
      <c r="IZO21" s="271"/>
      <c r="IZP21" s="271"/>
      <c r="IZQ21" s="271"/>
      <c r="IZR21" s="271"/>
      <c r="IZS21" s="271"/>
      <c r="IZT21" s="271"/>
      <c r="IZU21" s="271"/>
      <c r="IZV21" s="271"/>
      <c r="IZW21" s="271"/>
      <c r="IZX21" s="271"/>
      <c r="IZY21" s="271"/>
      <c r="IZZ21" s="271"/>
      <c r="JAA21" s="271"/>
      <c r="JAB21" s="271"/>
      <c r="JAC21" s="271"/>
      <c r="JAD21" s="271"/>
      <c r="JAE21" s="271"/>
      <c r="JAF21" s="271"/>
      <c r="JAG21" s="271"/>
      <c r="JAH21" s="271"/>
      <c r="JAI21" s="271"/>
      <c r="JAJ21" s="271"/>
      <c r="JAK21" s="271"/>
      <c r="JAL21" s="271"/>
      <c r="JAM21" s="271"/>
      <c r="JAN21" s="271"/>
      <c r="JAO21" s="271"/>
      <c r="JAP21" s="271"/>
      <c r="JAQ21" s="271"/>
      <c r="JAR21" s="271"/>
      <c r="JAS21" s="271"/>
      <c r="JAT21" s="271"/>
      <c r="JAU21" s="271"/>
      <c r="JAV21" s="271"/>
      <c r="JAW21" s="271"/>
      <c r="JAX21" s="271"/>
      <c r="JAY21" s="271"/>
      <c r="JAZ21" s="271"/>
      <c r="JBA21" s="271"/>
      <c r="JBB21" s="271"/>
      <c r="JBC21" s="271"/>
      <c r="JBD21" s="271"/>
      <c r="JBE21" s="271"/>
      <c r="JBF21" s="271"/>
      <c r="JBG21" s="271"/>
      <c r="JBH21" s="271"/>
      <c r="JBI21" s="271"/>
      <c r="JBJ21" s="271"/>
      <c r="JBK21" s="271"/>
      <c r="JBL21" s="271"/>
      <c r="JBM21" s="271"/>
      <c r="JBN21" s="271"/>
      <c r="JBO21" s="271"/>
      <c r="JBP21" s="271"/>
      <c r="JBQ21" s="271"/>
      <c r="JBR21" s="271"/>
      <c r="JBS21" s="271"/>
      <c r="JBT21" s="271"/>
      <c r="JBU21" s="271"/>
      <c r="JBV21" s="271"/>
      <c r="JBW21" s="271"/>
      <c r="JBX21" s="271"/>
      <c r="JBY21" s="271"/>
      <c r="JBZ21" s="271"/>
      <c r="JCA21" s="271"/>
      <c r="JCB21" s="271"/>
      <c r="JCC21" s="271"/>
      <c r="JCD21" s="271"/>
      <c r="JCE21" s="271"/>
      <c r="JCF21" s="271"/>
      <c r="JCG21" s="271"/>
      <c r="JCH21" s="271"/>
      <c r="JCI21" s="271"/>
      <c r="JCJ21" s="271"/>
      <c r="JCK21" s="271"/>
      <c r="JCL21" s="271"/>
      <c r="JCM21" s="271"/>
      <c r="JCN21" s="271"/>
      <c r="JCO21" s="271"/>
      <c r="JCP21" s="271"/>
      <c r="JCQ21" s="271"/>
      <c r="JCR21" s="271"/>
      <c r="JCS21" s="271"/>
      <c r="JCT21" s="271"/>
      <c r="JCU21" s="271"/>
      <c r="JCV21" s="271"/>
      <c r="JCW21" s="271"/>
      <c r="JCX21" s="271"/>
      <c r="JCY21" s="271"/>
      <c r="JCZ21" s="271"/>
      <c r="JDA21" s="271"/>
      <c r="JDB21" s="271"/>
      <c r="JDC21" s="271"/>
      <c r="JDD21" s="271"/>
      <c r="JDE21" s="271"/>
      <c r="JDF21" s="271"/>
      <c r="JDG21" s="271"/>
      <c r="JDH21" s="271"/>
      <c r="JDI21" s="271"/>
      <c r="JDJ21" s="271"/>
      <c r="JDK21" s="271"/>
      <c r="JDL21" s="271"/>
      <c r="JDM21" s="271"/>
      <c r="JDN21" s="271"/>
      <c r="JDO21" s="271"/>
      <c r="JDP21" s="271"/>
      <c r="JDQ21" s="271"/>
      <c r="JDR21" s="271"/>
      <c r="JDS21" s="271"/>
      <c r="JDT21" s="271"/>
      <c r="JDU21" s="271"/>
      <c r="JDV21" s="271"/>
      <c r="JDW21" s="271"/>
      <c r="JDX21" s="271"/>
      <c r="JDY21" s="271"/>
      <c r="JDZ21" s="271"/>
      <c r="JEA21" s="271"/>
      <c r="JEB21" s="271"/>
      <c r="JEC21" s="271"/>
      <c r="JED21" s="271"/>
      <c r="JEE21" s="271"/>
      <c r="JEF21" s="271"/>
      <c r="JEG21" s="271"/>
      <c r="JEH21" s="271"/>
      <c r="JEI21" s="271"/>
      <c r="JEJ21" s="271"/>
      <c r="JEK21" s="271"/>
      <c r="JEL21" s="271"/>
      <c r="JEM21" s="271"/>
      <c r="JEN21" s="271"/>
      <c r="JEO21" s="271"/>
      <c r="JEP21" s="271"/>
      <c r="JEQ21" s="271"/>
      <c r="JER21" s="271"/>
      <c r="JES21" s="271"/>
      <c r="JET21" s="271"/>
      <c r="JEU21" s="271"/>
      <c r="JEV21" s="271"/>
      <c r="JEW21" s="271"/>
      <c r="JEX21" s="271"/>
      <c r="JEY21" s="271"/>
      <c r="JEZ21" s="271"/>
      <c r="JFA21" s="271"/>
      <c r="JFB21" s="271"/>
      <c r="JFC21" s="271"/>
      <c r="JFD21" s="271"/>
      <c r="JFE21" s="271"/>
      <c r="JFF21" s="271"/>
      <c r="JFG21" s="271"/>
      <c r="JFH21" s="271"/>
      <c r="JFI21" s="271"/>
      <c r="JFJ21" s="271"/>
      <c r="JFK21" s="271"/>
      <c r="JFL21" s="271"/>
      <c r="JFM21" s="271"/>
      <c r="JFN21" s="271"/>
      <c r="JFO21" s="271"/>
      <c r="JFP21" s="271"/>
      <c r="JFQ21" s="271"/>
      <c r="JFR21" s="271"/>
      <c r="JFS21" s="271"/>
      <c r="JFT21" s="271"/>
      <c r="JFU21" s="271"/>
      <c r="JFV21" s="271"/>
      <c r="JFW21" s="271"/>
      <c r="JFX21" s="271"/>
      <c r="JFY21" s="271"/>
      <c r="JFZ21" s="271"/>
      <c r="JGA21" s="271"/>
      <c r="JGB21" s="271"/>
      <c r="JGC21" s="271"/>
      <c r="JGD21" s="271"/>
      <c r="JGE21" s="271"/>
      <c r="JGF21" s="271"/>
      <c r="JGG21" s="271"/>
      <c r="JGH21" s="271"/>
      <c r="JGI21" s="271"/>
      <c r="JGJ21" s="271"/>
      <c r="JGK21" s="271"/>
      <c r="JGL21" s="271"/>
      <c r="JGM21" s="271"/>
      <c r="JGN21" s="271"/>
      <c r="JGO21" s="271"/>
      <c r="JGP21" s="271"/>
      <c r="JGQ21" s="271"/>
      <c r="JGR21" s="271"/>
      <c r="JGS21" s="271"/>
      <c r="JGT21" s="271"/>
      <c r="JGU21" s="271"/>
      <c r="JGV21" s="271"/>
      <c r="JGW21" s="271"/>
      <c r="JGX21" s="271"/>
      <c r="JGY21" s="271"/>
      <c r="JGZ21" s="271"/>
      <c r="JHA21" s="271"/>
      <c r="JHB21" s="271"/>
      <c r="JHC21" s="271"/>
      <c r="JHD21" s="271"/>
      <c r="JHE21" s="271"/>
      <c r="JHF21" s="271"/>
      <c r="JHG21" s="271"/>
      <c r="JHH21" s="271"/>
      <c r="JHI21" s="271"/>
      <c r="JHJ21" s="271"/>
      <c r="JHK21" s="271"/>
      <c r="JHL21" s="271"/>
      <c r="JHM21" s="271"/>
      <c r="JHN21" s="271"/>
      <c r="JHO21" s="271"/>
      <c r="JHP21" s="271"/>
      <c r="JHQ21" s="271"/>
      <c r="JHR21" s="271"/>
      <c r="JHS21" s="271"/>
      <c r="JHT21" s="271"/>
      <c r="JHU21" s="271"/>
      <c r="JHV21" s="271"/>
      <c r="JHW21" s="271"/>
      <c r="JHX21" s="271"/>
      <c r="JHY21" s="271"/>
      <c r="JHZ21" s="271"/>
      <c r="JIA21" s="271"/>
      <c r="JIB21" s="271"/>
      <c r="JIC21" s="271"/>
      <c r="JID21" s="271"/>
      <c r="JIE21" s="271"/>
      <c r="JIF21" s="271"/>
      <c r="JIG21" s="271"/>
      <c r="JIH21" s="271"/>
      <c r="JII21" s="271"/>
      <c r="JIJ21" s="271"/>
      <c r="JIK21" s="271"/>
      <c r="JIL21" s="271"/>
      <c r="JIM21" s="271"/>
      <c r="JIN21" s="271"/>
      <c r="JIO21" s="271"/>
      <c r="JIP21" s="271"/>
      <c r="JIQ21" s="271"/>
      <c r="JIR21" s="271"/>
      <c r="JIS21" s="271"/>
      <c r="JIT21" s="271"/>
      <c r="JIU21" s="271"/>
      <c r="JIV21" s="271"/>
      <c r="JIW21" s="271"/>
      <c r="JIX21" s="271"/>
      <c r="JIY21" s="271"/>
      <c r="JIZ21" s="271"/>
      <c r="JJA21" s="271"/>
      <c r="JJB21" s="271"/>
      <c r="JJC21" s="271"/>
      <c r="JJD21" s="271"/>
      <c r="JJE21" s="271"/>
      <c r="JJF21" s="271"/>
      <c r="JJG21" s="271"/>
      <c r="JJH21" s="271"/>
      <c r="JJI21" s="271"/>
      <c r="JJJ21" s="271"/>
      <c r="JJK21" s="271"/>
      <c r="JJL21" s="271"/>
      <c r="JJM21" s="271"/>
      <c r="JJN21" s="271"/>
      <c r="JJO21" s="271"/>
      <c r="JJP21" s="271"/>
      <c r="JJQ21" s="271"/>
      <c r="JJR21" s="271"/>
      <c r="JJS21" s="271"/>
      <c r="JJT21" s="271"/>
      <c r="JJU21" s="271"/>
      <c r="JJV21" s="271"/>
      <c r="JJW21" s="271"/>
      <c r="JJX21" s="271"/>
      <c r="JJY21" s="271"/>
      <c r="JJZ21" s="271"/>
      <c r="JKA21" s="271"/>
      <c r="JKB21" s="271"/>
      <c r="JKC21" s="271"/>
      <c r="JKD21" s="271"/>
      <c r="JKE21" s="271"/>
      <c r="JKF21" s="271"/>
      <c r="JKG21" s="271"/>
      <c r="JKH21" s="271"/>
      <c r="JKI21" s="271"/>
      <c r="JKJ21" s="271"/>
      <c r="JKK21" s="271"/>
      <c r="JKL21" s="271"/>
      <c r="JKM21" s="271"/>
      <c r="JKN21" s="271"/>
      <c r="JKO21" s="271"/>
      <c r="JKP21" s="271"/>
      <c r="JKQ21" s="271"/>
      <c r="JKR21" s="271"/>
      <c r="JKS21" s="271"/>
      <c r="JKT21" s="271"/>
      <c r="JKU21" s="271"/>
      <c r="JKV21" s="271"/>
      <c r="JKW21" s="271"/>
      <c r="JKX21" s="271"/>
      <c r="JKY21" s="271"/>
      <c r="JKZ21" s="271"/>
      <c r="JLA21" s="271"/>
      <c r="JLB21" s="271"/>
      <c r="JLC21" s="271"/>
      <c r="JLD21" s="271"/>
      <c r="JLE21" s="271"/>
      <c r="JLF21" s="271"/>
      <c r="JLG21" s="271"/>
      <c r="JLH21" s="271"/>
      <c r="JLI21" s="271"/>
      <c r="JLJ21" s="271"/>
      <c r="JLK21" s="271"/>
      <c r="JLL21" s="271"/>
      <c r="JLM21" s="271"/>
      <c r="JLN21" s="271"/>
      <c r="JLO21" s="271"/>
      <c r="JLP21" s="271"/>
      <c r="JLQ21" s="271"/>
      <c r="JLR21" s="271"/>
      <c r="JLS21" s="271"/>
      <c r="JLT21" s="271"/>
      <c r="JLU21" s="271"/>
      <c r="JLV21" s="271"/>
      <c r="JLW21" s="271"/>
      <c r="JLX21" s="271"/>
      <c r="JLY21" s="271"/>
      <c r="JLZ21" s="271"/>
      <c r="JMA21" s="271"/>
      <c r="JMB21" s="271"/>
      <c r="JMC21" s="271"/>
      <c r="JMD21" s="271"/>
      <c r="JME21" s="271"/>
      <c r="JMF21" s="271"/>
      <c r="JMG21" s="271"/>
      <c r="JMH21" s="271"/>
      <c r="JMI21" s="271"/>
      <c r="JMJ21" s="271"/>
      <c r="JMK21" s="271"/>
      <c r="JML21" s="271"/>
      <c r="JMM21" s="271"/>
      <c r="JMN21" s="271"/>
      <c r="JMO21" s="271"/>
      <c r="JMP21" s="271"/>
      <c r="JMQ21" s="271"/>
      <c r="JMR21" s="271"/>
      <c r="JMS21" s="271"/>
      <c r="JMT21" s="271"/>
      <c r="JMU21" s="271"/>
      <c r="JMV21" s="271"/>
      <c r="JMW21" s="271"/>
      <c r="JMX21" s="271"/>
      <c r="JMY21" s="271"/>
      <c r="JMZ21" s="271"/>
      <c r="JNA21" s="271"/>
      <c r="JNB21" s="271"/>
      <c r="JNC21" s="271"/>
      <c r="JND21" s="271"/>
      <c r="JNE21" s="271"/>
      <c r="JNF21" s="271"/>
      <c r="JNG21" s="271"/>
      <c r="JNH21" s="271"/>
      <c r="JNI21" s="271"/>
      <c r="JNJ21" s="271"/>
      <c r="JNK21" s="271"/>
      <c r="JNL21" s="271"/>
      <c r="JNM21" s="271"/>
      <c r="JNN21" s="271"/>
      <c r="JNO21" s="271"/>
      <c r="JNP21" s="271"/>
      <c r="JNQ21" s="271"/>
      <c r="JNR21" s="271"/>
      <c r="JNS21" s="271"/>
      <c r="JNT21" s="271"/>
      <c r="JNU21" s="271"/>
      <c r="JNV21" s="271"/>
      <c r="JNW21" s="271"/>
      <c r="JNX21" s="271"/>
      <c r="JNY21" s="271"/>
      <c r="JNZ21" s="271"/>
      <c r="JOA21" s="271"/>
      <c r="JOB21" s="271"/>
      <c r="JOC21" s="271"/>
      <c r="JOD21" s="271"/>
      <c r="JOE21" s="271"/>
      <c r="JOF21" s="271"/>
      <c r="JOG21" s="271"/>
      <c r="JOH21" s="271"/>
      <c r="JOI21" s="271"/>
      <c r="JOJ21" s="271"/>
      <c r="JOK21" s="271"/>
      <c r="JOL21" s="271"/>
      <c r="JOM21" s="271"/>
      <c r="JON21" s="271"/>
      <c r="JOO21" s="271"/>
      <c r="JOP21" s="271"/>
      <c r="JOQ21" s="271"/>
      <c r="JOR21" s="271"/>
      <c r="JOS21" s="271"/>
      <c r="JOT21" s="271"/>
      <c r="JOU21" s="271"/>
      <c r="JOV21" s="271"/>
      <c r="JOW21" s="271"/>
      <c r="JOX21" s="271"/>
      <c r="JOY21" s="271"/>
      <c r="JOZ21" s="271"/>
      <c r="JPA21" s="271"/>
      <c r="JPB21" s="271"/>
      <c r="JPC21" s="271"/>
      <c r="JPD21" s="271"/>
      <c r="JPE21" s="271"/>
      <c r="JPF21" s="271"/>
      <c r="JPG21" s="271"/>
      <c r="JPH21" s="271"/>
      <c r="JPI21" s="271"/>
      <c r="JPJ21" s="271"/>
      <c r="JPK21" s="271"/>
      <c r="JPL21" s="271"/>
      <c r="JPM21" s="271"/>
      <c r="JPN21" s="271"/>
      <c r="JPO21" s="271"/>
      <c r="JPP21" s="271"/>
      <c r="JPQ21" s="271"/>
      <c r="JPR21" s="271"/>
      <c r="JPS21" s="271"/>
      <c r="JPT21" s="271"/>
      <c r="JPU21" s="271"/>
      <c r="JPV21" s="271"/>
      <c r="JPW21" s="271"/>
      <c r="JPX21" s="271"/>
      <c r="JPY21" s="271"/>
      <c r="JPZ21" s="271"/>
      <c r="JQA21" s="271"/>
      <c r="JQB21" s="271"/>
      <c r="JQC21" s="271"/>
      <c r="JQD21" s="271"/>
      <c r="JQE21" s="271"/>
      <c r="JQF21" s="271"/>
      <c r="JQG21" s="271"/>
      <c r="JQH21" s="271"/>
      <c r="JQI21" s="271"/>
      <c r="JQJ21" s="271"/>
      <c r="JQK21" s="271"/>
      <c r="JQL21" s="271"/>
      <c r="JQM21" s="271"/>
      <c r="JQN21" s="271"/>
      <c r="JQO21" s="271"/>
      <c r="JQP21" s="271"/>
      <c r="JQQ21" s="271"/>
      <c r="JQR21" s="271"/>
      <c r="JQS21" s="271"/>
      <c r="JQT21" s="271"/>
      <c r="JQU21" s="271"/>
      <c r="JQV21" s="271"/>
      <c r="JQW21" s="271"/>
      <c r="JQX21" s="271"/>
      <c r="JQY21" s="271"/>
      <c r="JQZ21" s="271"/>
      <c r="JRA21" s="271"/>
      <c r="JRB21" s="271"/>
      <c r="JRC21" s="271"/>
      <c r="JRD21" s="271"/>
      <c r="JRE21" s="271"/>
      <c r="JRF21" s="271"/>
      <c r="JRG21" s="271"/>
      <c r="JRH21" s="271"/>
      <c r="JRI21" s="271"/>
      <c r="JRJ21" s="271"/>
      <c r="JRK21" s="271"/>
      <c r="JRL21" s="271"/>
      <c r="JRM21" s="271"/>
      <c r="JRN21" s="271"/>
      <c r="JRO21" s="271"/>
      <c r="JRP21" s="271"/>
      <c r="JRQ21" s="271"/>
      <c r="JRR21" s="271"/>
      <c r="JRS21" s="271"/>
      <c r="JRT21" s="271"/>
      <c r="JRU21" s="271"/>
      <c r="JRV21" s="271"/>
      <c r="JRW21" s="271"/>
      <c r="JRX21" s="271"/>
      <c r="JRY21" s="271"/>
      <c r="JRZ21" s="271"/>
      <c r="JSA21" s="271"/>
      <c r="JSB21" s="271"/>
      <c r="JSC21" s="271"/>
      <c r="JSD21" s="271"/>
      <c r="JSE21" s="271"/>
      <c r="JSF21" s="271"/>
      <c r="JSG21" s="271"/>
      <c r="JSH21" s="271"/>
      <c r="JSI21" s="271"/>
      <c r="JSJ21" s="271"/>
      <c r="JSK21" s="271"/>
      <c r="JSL21" s="271"/>
      <c r="JSM21" s="271"/>
      <c r="JSN21" s="271"/>
      <c r="JSO21" s="271"/>
      <c r="JSP21" s="271"/>
      <c r="JSQ21" s="271"/>
      <c r="JSR21" s="271"/>
      <c r="JSS21" s="271"/>
      <c r="JST21" s="271"/>
      <c r="JSU21" s="271"/>
      <c r="JSV21" s="271"/>
      <c r="JSW21" s="271"/>
      <c r="JSX21" s="271"/>
      <c r="JSY21" s="271"/>
      <c r="JSZ21" s="271"/>
      <c r="JTA21" s="271"/>
      <c r="JTB21" s="271"/>
      <c r="JTC21" s="271"/>
      <c r="JTD21" s="271"/>
      <c r="JTE21" s="271"/>
      <c r="JTF21" s="271"/>
      <c r="JTG21" s="271"/>
      <c r="JTH21" s="271"/>
      <c r="JTI21" s="271"/>
      <c r="JTJ21" s="271"/>
      <c r="JTK21" s="271"/>
      <c r="JTL21" s="271"/>
      <c r="JTM21" s="271"/>
      <c r="JTN21" s="271"/>
      <c r="JTO21" s="271"/>
      <c r="JTP21" s="271"/>
      <c r="JTQ21" s="271"/>
      <c r="JTR21" s="271"/>
      <c r="JTS21" s="271"/>
      <c r="JTT21" s="271"/>
      <c r="JTU21" s="271"/>
      <c r="JTV21" s="271"/>
      <c r="JTW21" s="271"/>
      <c r="JTX21" s="271"/>
      <c r="JTY21" s="271"/>
      <c r="JTZ21" s="271"/>
      <c r="JUA21" s="271"/>
      <c r="JUB21" s="271"/>
      <c r="JUC21" s="271"/>
      <c r="JUD21" s="271"/>
      <c r="JUE21" s="271"/>
      <c r="JUF21" s="271"/>
      <c r="JUG21" s="271"/>
      <c r="JUH21" s="271"/>
      <c r="JUI21" s="271"/>
      <c r="JUJ21" s="271"/>
      <c r="JUK21" s="271"/>
      <c r="JUL21" s="271"/>
      <c r="JUM21" s="271"/>
      <c r="JUN21" s="271"/>
      <c r="JUO21" s="271"/>
      <c r="JUP21" s="271"/>
      <c r="JUQ21" s="271"/>
      <c r="JUR21" s="271"/>
      <c r="JUS21" s="271"/>
      <c r="JUT21" s="271"/>
      <c r="JUU21" s="271"/>
      <c r="JUV21" s="271"/>
      <c r="JUW21" s="271"/>
      <c r="JUX21" s="271"/>
      <c r="JUY21" s="271"/>
      <c r="JUZ21" s="271"/>
      <c r="JVA21" s="271"/>
      <c r="JVB21" s="271"/>
      <c r="JVC21" s="271"/>
      <c r="JVD21" s="271"/>
      <c r="JVE21" s="271"/>
      <c r="JVF21" s="271"/>
      <c r="JVG21" s="271"/>
      <c r="JVH21" s="271"/>
      <c r="JVI21" s="271"/>
      <c r="JVJ21" s="271"/>
      <c r="JVK21" s="271"/>
      <c r="JVL21" s="271"/>
      <c r="JVM21" s="271"/>
      <c r="JVN21" s="271"/>
      <c r="JVO21" s="271"/>
      <c r="JVP21" s="271"/>
      <c r="JVQ21" s="271"/>
      <c r="JVR21" s="271"/>
      <c r="JVS21" s="271"/>
      <c r="JVT21" s="271"/>
      <c r="JVU21" s="271"/>
      <c r="JVV21" s="271"/>
      <c r="JVW21" s="271"/>
      <c r="JVX21" s="271"/>
      <c r="JVY21" s="271"/>
      <c r="JVZ21" s="271"/>
      <c r="JWA21" s="271"/>
      <c r="JWB21" s="271"/>
      <c r="JWC21" s="271"/>
      <c r="JWD21" s="271"/>
      <c r="JWE21" s="271"/>
      <c r="JWF21" s="271"/>
      <c r="JWG21" s="271"/>
      <c r="JWH21" s="271"/>
      <c r="JWI21" s="271"/>
      <c r="JWJ21" s="271"/>
      <c r="JWK21" s="271"/>
      <c r="JWL21" s="271"/>
      <c r="JWM21" s="271"/>
      <c r="JWN21" s="271"/>
      <c r="JWO21" s="271"/>
      <c r="JWP21" s="271"/>
      <c r="JWQ21" s="271"/>
      <c r="JWR21" s="271"/>
      <c r="JWS21" s="271"/>
      <c r="JWT21" s="271"/>
      <c r="JWU21" s="271"/>
      <c r="JWV21" s="271"/>
      <c r="JWW21" s="271"/>
      <c r="JWX21" s="271"/>
      <c r="JWY21" s="271"/>
      <c r="JWZ21" s="271"/>
      <c r="JXA21" s="271"/>
      <c r="JXB21" s="271"/>
      <c r="JXC21" s="271"/>
      <c r="JXD21" s="271"/>
      <c r="JXE21" s="271"/>
      <c r="JXF21" s="271"/>
      <c r="JXG21" s="271"/>
      <c r="JXH21" s="271"/>
      <c r="JXI21" s="271"/>
      <c r="JXJ21" s="271"/>
      <c r="JXK21" s="271"/>
      <c r="JXL21" s="271"/>
      <c r="JXM21" s="271"/>
      <c r="JXN21" s="271"/>
      <c r="JXO21" s="271"/>
      <c r="JXP21" s="271"/>
      <c r="JXQ21" s="271"/>
      <c r="JXR21" s="271"/>
      <c r="JXS21" s="271"/>
      <c r="JXT21" s="271"/>
      <c r="JXU21" s="271"/>
      <c r="JXV21" s="271"/>
      <c r="JXW21" s="271"/>
      <c r="JXX21" s="271"/>
      <c r="JXY21" s="271"/>
      <c r="JXZ21" s="271"/>
      <c r="JYA21" s="271"/>
      <c r="JYB21" s="271"/>
      <c r="JYC21" s="271"/>
      <c r="JYD21" s="271"/>
      <c r="JYE21" s="271"/>
      <c r="JYF21" s="271"/>
      <c r="JYG21" s="271"/>
      <c r="JYH21" s="271"/>
      <c r="JYI21" s="271"/>
      <c r="JYJ21" s="271"/>
      <c r="JYK21" s="271"/>
      <c r="JYL21" s="271"/>
      <c r="JYM21" s="271"/>
      <c r="JYN21" s="271"/>
      <c r="JYO21" s="271"/>
      <c r="JYP21" s="271"/>
      <c r="JYQ21" s="271"/>
      <c r="JYR21" s="271"/>
      <c r="JYS21" s="271"/>
      <c r="JYT21" s="271"/>
      <c r="JYU21" s="271"/>
      <c r="JYV21" s="271"/>
      <c r="JYW21" s="271"/>
      <c r="JYX21" s="271"/>
      <c r="JYY21" s="271"/>
      <c r="JYZ21" s="271"/>
      <c r="JZA21" s="271"/>
      <c r="JZB21" s="271"/>
      <c r="JZC21" s="271"/>
      <c r="JZD21" s="271"/>
      <c r="JZE21" s="271"/>
      <c r="JZF21" s="271"/>
      <c r="JZG21" s="271"/>
      <c r="JZH21" s="271"/>
      <c r="JZI21" s="271"/>
      <c r="JZJ21" s="271"/>
      <c r="JZK21" s="271"/>
      <c r="JZL21" s="271"/>
      <c r="JZM21" s="271"/>
      <c r="JZN21" s="271"/>
      <c r="JZO21" s="271"/>
      <c r="JZP21" s="271"/>
      <c r="JZQ21" s="271"/>
      <c r="JZR21" s="271"/>
      <c r="JZS21" s="271"/>
      <c r="JZT21" s="271"/>
      <c r="JZU21" s="271"/>
      <c r="JZV21" s="271"/>
      <c r="JZW21" s="271"/>
      <c r="JZX21" s="271"/>
      <c r="JZY21" s="271"/>
      <c r="JZZ21" s="271"/>
      <c r="KAA21" s="271"/>
      <c r="KAB21" s="271"/>
      <c r="KAC21" s="271"/>
      <c r="KAD21" s="271"/>
      <c r="KAE21" s="271"/>
      <c r="KAF21" s="271"/>
      <c r="KAG21" s="271"/>
      <c r="KAH21" s="271"/>
      <c r="KAI21" s="271"/>
      <c r="KAJ21" s="271"/>
      <c r="KAK21" s="271"/>
      <c r="KAL21" s="271"/>
      <c r="KAM21" s="271"/>
      <c r="KAN21" s="271"/>
      <c r="KAO21" s="271"/>
      <c r="KAP21" s="271"/>
      <c r="KAQ21" s="271"/>
      <c r="KAR21" s="271"/>
      <c r="KAS21" s="271"/>
      <c r="KAT21" s="271"/>
      <c r="KAU21" s="271"/>
      <c r="KAV21" s="271"/>
      <c r="KAW21" s="271"/>
      <c r="KAX21" s="271"/>
      <c r="KAY21" s="271"/>
      <c r="KAZ21" s="271"/>
      <c r="KBA21" s="271"/>
      <c r="KBB21" s="271"/>
      <c r="KBC21" s="271"/>
      <c r="KBD21" s="271"/>
      <c r="KBE21" s="271"/>
      <c r="KBF21" s="271"/>
      <c r="KBG21" s="271"/>
      <c r="KBH21" s="271"/>
      <c r="KBI21" s="271"/>
      <c r="KBJ21" s="271"/>
      <c r="KBK21" s="271"/>
      <c r="KBL21" s="271"/>
      <c r="KBM21" s="271"/>
      <c r="KBN21" s="271"/>
      <c r="KBO21" s="271"/>
      <c r="KBP21" s="271"/>
      <c r="KBQ21" s="271"/>
      <c r="KBR21" s="271"/>
      <c r="KBS21" s="271"/>
      <c r="KBT21" s="271"/>
      <c r="KBU21" s="271"/>
      <c r="KBV21" s="271"/>
      <c r="KBW21" s="271"/>
      <c r="KBX21" s="271"/>
      <c r="KBY21" s="271"/>
      <c r="KBZ21" s="271"/>
      <c r="KCA21" s="271"/>
      <c r="KCB21" s="271"/>
      <c r="KCC21" s="271"/>
      <c r="KCD21" s="271"/>
      <c r="KCE21" s="271"/>
      <c r="KCF21" s="271"/>
      <c r="KCG21" s="271"/>
      <c r="KCH21" s="271"/>
      <c r="KCI21" s="271"/>
      <c r="KCJ21" s="271"/>
      <c r="KCK21" s="271"/>
      <c r="KCL21" s="271"/>
      <c r="KCM21" s="271"/>
      <c r="KCN21" s="271"/>
      <c r="KCO21" s="271"/>
      <c r="KCP21" s="271"/>
      <c r="KCQ21" s="271"/>
      <c r="KCR21" s="271"/>
      <c r="KCS21" s="271"/>
      <c r="KCT21" s="271"/>
      <c r="KCU21" s="271"/>
      <c r="KCV21" s="271"/>
      <c r="KCW21" s="271"/>
      <c r="KCX21" s="271"/>
      <c r="KCY21" s="271"/>
      <c r="KCZ21" s="271"/>
      <c r="KDA21" s="271"/>
      <c r="KDB21" s="271"/>
      <c r="KDC21" s="271"/>
      <c r="KDD21" s="271"/>
      <c r="KDE21" s="271"/>
      <c r="KDF21" s="271"/>
      <c r="KDG21" s="271"/>
      <c r="KDH21" s="271"/>
      <c r="KDI21" s="271"/>
      <c r="KDJ21" s="271"/>
      <c r="KDK21" s="271"/>
      <c r="KDL21" s="271"/>
      <c r="KDM21" s="271"/>
      <c r="KDN21" s="271"/>
      <c r="KDO21" s="271"/>
      <c r="KDP21" s="271"/>
      <c r="KDQ21" s="271"/>
      <c r="KDR21" s="271"/>
      <c r="KDS21" s="271"/>
      <c r="KDT21" s="271"/>
      <c r="KDU21" s="271"/>
      <c r="KDV21" s="271"/>
      <c r="KDW21" s="271"/>
      <c r="KDX21" s="271"/>
      <c r="KDY21" s="271"/>
      <c r="KDZ21" s="271"/>
      <c r="KEA21" s="271"/>
      <c r="KEB21" s="271"/>
      <c r="KEC21" s="271"/>
      <c r="KED21" s="271"/>
      <c r="KEE21" s="271"/>
      <c r="KEF21" s="271"/>
      <c r="KEG21" s="271"/>
      <c r="KEH21" s="271"/>
      <c r="KEI21" s="271"/>
      <c r="KEJ21" s="271"/>
      <c r="KEK21" s="271"/>
      <c r="KEL21" s="271"/>
      <c r="KEM21" s="271"/>
      <c r="KEN21" s="271"/>
      <c r="KEO21" s="271"/>
      <c r="KEP21" s="271"/>
      <c r="KEQ21" s="271"/>
      <c r="KER21" s="271"/>
      <c r="KES21" s="271"/>
      <c r="KET21" s="271"/>
      <c r="KEU21" s="271"/>
      <c r="KEV21" s="271"/>
      <c r="KEW21" s="271"/>
      <c r="KEX21" s="271"/>
      <c r="KEY21" s="271"/>
      <c r="KEZ21" s="271"/>
      <c r="KFA21" s="271"/>
      <c r="KFB21" s="271"/>
      <c r="KFC21" s="271"/>
      <c r="KFD21" s="271"/>
      <c r="KFE21" s="271"/>
      <c r="KFF21" s="271"/>
      <c r="KFG21" s="271"/>
      <c r="KFH21" s="271"/>
      <c r="KFI21" s="271"/>
      <c r="KFJ21" s="271"/>
      <c r="KFK21" s="271"/>
      <c r="KFL21" s="271"/>
      <c r="KFM21" s="271"/>
      <c r="KFN21" s="271"/>
      <c r="KFO21" s="271"/>
      <c r="KFP21" s="271"/>
      <c r="KFQ21" s="271"/>
      <c r="KFR21" s="271"/>
      <c r="KFS21" s="271"/>
      <c r="KFT21" s="271"/>
      <c r="KFU21" s="271"/>
      <c r="KFV21" s="271"/>
      <c r="KFW21" s="271"/>
      <c r="KFX21" s="271"/>
      <c r="KFY21" s="271"/>
      <c r="KFZ21" s="271"/>
      <c r="KGA21" s="271"/>
      <c r="KGB21" s="271"/>
      <c r="KGC21" s="271"/>
      <c r="KGD21" s="271"/>
      <c r="KGE21" s="271"/>
      <c r="KGF21" s="271"/>
      <c r="KGG21" s="271"/>
      <c r="KGH21" s="271"/>
      <c r="KGI21" s="271"/>
      <c r="KGJ21" s="271"/>
      <c r="KGK21" s="271"/>
      <c r="KGL21" s="271"/>
      <c r="KGM21" s="271"/>
      <c r="KGN21" s="271"/>
      <c r="KGO21" s="271"/>
      <c r="KGP21" s="271"/>
      <c r="KGQ21" s="271"/>
      <c r="KGR21" s="271"/>
      <c r="KGS21" s="271"/>
      <c r="KGT21" s="271"/>
      <c r="KGU21" s="271"/>
      <c r="KGV21" s="271"/>
      <c r="KGW21" s="271"/>
      <c r="KGX21" s="271"/>
      <c r="KGY21" s="271"/>
      <c r="KGZ21" s="271"/>
      <c r="KHA21" s="271"/>
      <c r="KHB21" s="271"/>
      <c r="KHC21" s="271"/>
      <c r="KHD21" s="271"/>
      <c r="KHE21" s="271"/>
      <c r="KHF21" s="271"/>
      <c r="KHG21" s="271"/>
      <c r="KHH21" s="271"/>
      <c r="KHI21" s="271"/>
      <c r="KHJ21" s="271"/>
      <c r="KHK21" s="271"/>
      <c r="KHL21" s="271"/>
      <c r="KHM21" s="271"/>
      <c r="KHN21" s="271"/>
      <c r="KHO21" s="271"/>
      <c r="KHP21" s="271"/>
      <c r="KHQ21" s="271"/>
      <c r="KHR21" s="271"/>
      <c r="KHS21" s="271"/>
      <c r="KHT21" s="271"/>
      <c r="KHU21" s="271"/>
      <c r="KHV21" s="271"/>
      <c r="KHW21" s="271"/>
      <c r="KHX21" s="271"/>
      <c r="KHY21" s="271"/>
      <c r="KHZ21" s="271"/>
      <c r="KIA21" s="271"/>
      <c r="KIB21" s="271"/>
      <c r="KIC21" s="271"/>
      <c r="KID21" s="271"/>
      <c r="KIE21" s="271"/>
      <c r="KIF21" s="271"/>
      <c r="KIG21" s="271"/>
      <c r="KIH21" s="271"/>
      <c r="KII21" s="271"/>
      <c r="KIJ21" s="271"/>
      <c r="KIK21" s="271"/>
      <c r="KIL21" s="271"/>
      <c r="KIM21" s="271"/>
      <c r="KIN21" s="271"/>
      <c r="KIO21" s="271"/>
      <c r="KIP21" s="271"/>
      <c r="KIQ21" s="271"/>
      <c r="KIR21" s="271"/>
      <c r="KIS21" s="271"/>
      <c r="KIT21" s="271"/>
      <c r="KIU21" s="271"/>
      <c r="KIV21" s="271"/>
      <c r="KIW21" s="271"/>
      <c r="KIX21" s="271"/>
      <c r="KIY21" s="271"/>
      <c r="KIZ21" s="271"/>
      <c r="KJA21" s="271"/>
      <c r="KJB21" s="271"/>
      <c r="KJC21" s="271"/>
      <c r="KJD21" s="271"/>
      <c r="KJE21" s="271"/>
      <c r="KJF21" s="271"/>
      <c r="KJG21" s="271"/>
      <c r="KJH21" s="271"/>
      <c r="KJI21" s="271"/>
      <c r="KJJ21" s="271"/>
      <c r="KJK21" s="271"/>
      <c r="KJL21" s="271"/>
      <c r="KJM21" s="271"/>
      <c r="KJN21" s="271"/>
      <c r="KJO21" s="271"/>
      <c r="KJP21" s="271"/>
      <c r="KJQ21" s="271"/>
      <c r="KJR21" s="271"/>
      <c r="KJS21" s="271"/>
      <c r="KJT21" s="271"/>
      <c r="KJU21" s="271"/>
      <c r="KJV21" s="271"/>
      <c r="KJW21" s="271"/>
      <c r="KJX21" s="271"/>
      <c r="KJY21" s="271"/>
      <c r="KJZ21" s="271"/>
      <c r="KKA21" s="271"/>
      <c r="KKB21" s="271"/>
      <c r="KKC21" s="271"/>
      <c r="KKD21" s="271"/>
      <c r="KKE21" s="271"/>
      <c r="KKF21" s="271"/>
      <c r="KKG21" s="271"/>
      <c r="KKH21" s="271"/>
      <c r="KKI21" s="271"/>
      <c r="KKJ21" s="271"/>
      <c r="KKK21" s="271"/>
      <c r="KKL21" s="271"/>
      <c r="KKM21" s="271"/>
      <c r="KKN21" s="271"/>
      <c r="KKO21" s="271"/>
      <c r="KKP21" s="271"/>
      <c r="KKQ21" s="271"/>
      <c r="KKR21" s="271"/>
      <c r="KKS21" s="271"/>
      <c r="KKT21" s="271"/>
      <c r="KKU21" s="271"/>
      <c r="KKV21" s="271"/>
      <c r="KKW21" s="271"/>
      <c r="KKX21" s="271"/>
      <c r="KKY21" s="271"/>
      <c r="KKZ21" s="271"/>
      <c r="KLA21" s="271"/>
      <c r="KLB21" s="271"/>
      <c r="KLC21" s="271"/>
      <c r="KLD21" s="271"/>
      <c r="KLE21" s="271"/>
      <c r="KLF21" s="271"/>
      <c r="KLG21" s="271"/>
      <c r="KLH21" s="271"/>
      <c r="KLI21" s="271"/>
      <c r="KLJ21" s="271"/>
      <c r="KLK21" s="271"/>
      <c r="KLL21" s="271"/>
      <c r="KLM21" s="271"/>
      <c r="KLN21" s="271"/>
      <c r="KLO21" s="271"/>
      <c r="KLP21" s="271"/>
      <c r="KLQ21" s="271"/>
      <c r="KLR21" s="271"/>
      <c r="KLS21" s="271"/>
      <c r="KLT21" s="271"/>
      <c r="KLU21" s="271"/>
      <c r="KLV21" s="271"/>
      <c r="KLW21" s="271"/>
      <c r="KLX21" s="271"/>
      <c r="KLY21" s="271"/>
      <c r="KLZ21" s="271"/>
      <c r="KMA21" s="271"/>
      <c r="KMB21" s="271"/>
      <c r="KMC21" s="271"/>
      <c r="KMD21" s="271"/>
      <c r="KME21" s="271"/>
      <c r="KMF21" s="271"/>
      <c r="KMG21" s="271"/>
      <c r="KMH21" s="271"/>
      <c r="KMI21" s="271"/>
      <c r="KMJ21" s="271"/>
      <c r="KMK21" s="271"/>
      <c r="KML21" s="271"/>
      <c r="KMM21" s="271"/>
      <c r="KMN21" s="271"/>
      <c r="KMO21" s="271"/>
      <c r="KMP21" s="271"/>
      <c r="KMQ21" s="271"/>
      <c r="KMR21" s="271"/>
      <c r="KMS21" s="271"/>
      <c r="KMT21" s="271"/>
      <c r="KMU21" s="271"/>
      <c r="KMV21" s="271"/>
      <c r="KMW21" s="271"/>
      <c r="KMX21" s="271"/>
      <c r="KMY21" s="271"/>
      <c r="KMZ21" s="271"/>
      <c r="KNA21" s="271"/>
      <c r="KNB21" s="271"/>
      <c r="KNC21" s="271"/>
      <c r="KND21" s="271"/>
      <c r="KNE21" s="271"/>
      <c r="KNF21" s="271"/>
      <c r="KNG21" s="271"/>
      <c r="KNH21" s="271"/>
      <c r="KNI21" s="271"/>
      <c r="KNJ21" s="271"/>
      <c r="KNK21" s="271"/>
      <c r="KNL21" s="271"/>
      <c r="KNM21" s="271"/>
      <c r="KNN21" s="271"/>
      <c r="KNO21" s="271"/>
      <c r="KNP21" s="271"/>
      <c r="KNQ21" s="271"/>
      <c r="KNR21" s="271"/>
      <c r="KNS21" s="271"/>
      <c r="KNT21" s="271"/>
      <c r="KNU21" s="271"/>
      <c r="KNV21" s="271"/>
      <c r="KNW21" s="271"/>
      <c r="KNX21" s="271"/>
      <c r="KNY21" s="271"/>
      <c r="KNZ21" s="271"/>
      <c r="KOA21" s="271"/>
      <c r="KOB21" s="271"/>
      <c r="KOC21" s="271"/>
      <c r="KOD21" s="271"/>
      <c r="KOE21" s="271"/>
      <c r="KOF21" s="271"/>
      <c r="KOG21" s="271"/>
      <c r="KOH21" s="271"/>
      <c r="KOI21" s="271"/>
      <c r="KOJ21" s="271"/>
      <c r="KOK21" s="271"/>
      <c r="KOL21" s="271"/>
      <c r="KOM21" s="271"/>
      <c r="KON21" s="271"/>
      <c r="KOO21" s="271"/>
      <c r="KOP21" s="271"/>
      <c r="KOQ21" s="271"/>
      <c r="KOR21" s="271"/>
      <c r="KOS21" s="271"/>
      <c r="KOT21" s="271"/>
      <c r="KOU21" s="271"/>
      <c r="KOV21" s="271"/>
      <c r="KOW21" s="271"/>
      <c r="KOX21" s="271"/>
      <c r="KOY21" s="271"/>
      <c r="KOZ21" s="271"/>
      <c r="KPA21" s="271"/>
      <c r="KPB21" s="271"/>
      <c r="KPC21" s="271"/>
      <c r="KPD21" s="271"/>
      <c r="KPE21" s="271"/>
      <c r="KPF21" s="271"/>
      <c r="KPG21" s="271"/>
      <c r="KPH21" s="271"/>
      <c r="KPI21" s="271"/>
      <c r="KPJ21" s="271"/>
      <c r="KPK21" s="271"/>
      <c r="KPL21" s="271"/>
      <c r="KPM21" s="271"/>
      <c r="KPN21" s="271"/>
      <c r="KPO21" s="271"/>
      <c r="KPP21" s="271"/>
      <c r="KPQ21" s="271"/>
      <c r="KPR21" s="271"/>
      <c r="KPS21" s="271"/>
      <c r="KPT21" s="271"/>
      <c r="KPU21" s="271"/>
      <c r="KPV21" s="271"/>
      <c r="KPW21" s="271"/>
      <c r="KPX21" s="271"/>
      <c r="KPY21" s="271"/>
      <c r="KPZ21" s="271"/>
      <c r="KQA21" s="271"/>
      <c r="KQB21" s="271"/>
      <c r="KQC21" s="271"/>
      <c r="KQD21" s="271"/>
      <c r="KQE21" s="271"/>
      <c r="KQF21" s="271"/>
      <c r="KQG21" s="271"/>
      <c r="KQH21" s="271"/>
      <c r="KQI21" s="271"/>
      <c r="KQJ21" s="271"/>
      <c r="KQK21" s="271"/>
      <c r="KQL21" s="271"/>
      <c r="KQM21" s="271"/>
      <c r="KQN21" s="271"/>
      <c r="KQO21" s="271"/>
      <c r="KQP21" s="271"/>
      <c r="KQQ21" s="271"/>
      <c r="KQR21" s="271"/>
      <c r="KQS21" s="271"/>
      <c r="KQT21" s="271"/>
      <c r="KQU21" s="271"/>
      <c r="KQV21" s="271"/>
      <c r="KQW21" s="271"/>
      <c r="KQX21" s="271"/>
      <c r="KQY21" s="271"/>
      <c r="KQZ21" s="271"/>
      <c r="KRA21" s="271"/>
      <c r="KRB21" s="271"/>
      <c r="KRC21" s="271"/>
      <c r="KRD21" s="271"/>
      <c r="KRE21" s="271"/>
      <c r="KRF21" s="271"/>
      <c r="KRG21" s="271"/>
      <c r="KRH21" s="271"/>
      <c r="KRI21" s="271"/>
      <c r="KRJ21" s="271"/>
      <c r="KRK21" s="271"/>
      <c r="KRL21" s="271"/>
      <c r="KRM21" s="271"/>
      <c r="KRN21" s="271"/>
      <c r="KRO21" s="271"/>
      <c r="KRP21" s="271"/>
      <c r="KRQ21" s="271"/>
      <c r="KRR21" s="271"/>
      <c r="KRS21" s="271"/>
      <c r="KRT21" s="271"/>
      <c r="KRU21" s="271"/>
      <c r="KRV21" s="271"/>
      <c r="KRW21" s="271"/>
      <c r="KRX21" s="271"/>
      <c r="KRY21" s="271"/>
      <c r="KRZ21" s="271"/>
      <c r="KSA21" s="271"/>
      <c r="KSB21" s="271"/>
      <c r="KSC21" s="271"/>
      <c r="KSD21" s="271"/>
      <c r="KSE21" s="271"/>
      <c r="KSF21" s="271"/>
      <c r="KSG21" s="271"/>
      <c r="KSH21" s="271"/>
      <c r="KSI21" s="271"/>
      <c r="KSJ21" s="271"/>
      <c r="KSK21" s="271"/>
      <c r="KSL21" s="271"/>
      <c r="KSM21" s="271"/>
      <c r="KSN21" s="271"/>
      <c r="KSO21" s="271"/>
      <c r="KSP21" s="271"/>
      <c r="KSQ21" s="271"/>
      <c r="KSR21" s="271"/>
      <c r="KSS21" s="271"/>
      <c r="KST21" s="271"/>
      <c r="KSU21" s="271"/>
      <c r="KSV21" s="271"/>
      <c r="KSW21" s="271"/>
      <c r="KSX21" s="271"/>
      <c r="KSY21" s="271"/>
      <c r="KSZ21" s="271"/>
      <c r="KTA21" s="271"/>
      <c r="KTB21" s="271"/>
      <c r="KTC21" s="271"/>
      <c r="KTD21" s="271"/>
      <c r="KTE21" s="271"/>
      <c r="KTF21" s="271"/>
      <c r="KTG21" s="271"/>
      <c r="KTH21" s="271"/>
      <c r="KTI21" s="271"/>
      <c r="KTJ21" s="271"/>
      <c r="KTK21" s="271"/>
      <c r="KTL21" s="271"/>
      <c r="KTM21" s="271"/>
      <c r="KTN21" s="271"/>
      <c r="KTO21" s="271"/>
      <c r="KTP21" s="271"/>
      <c r="KTQ21" s="271"/>
      <c r="KTR21" s="271"/>
      <c r="KTS21" s="271"/>
      <c r="KTT21" s="271"/>
      <c r="KTU21" s="271"/>
      <c r="KTV21" s="271"/>
      <c r="KTW21" s="271"/>
      <c r="KTX21" s="271"/>
      <c r="KTY21" s="271"/>
      <c r="KTZ21" s="271"/>
      <c r="KUA21" s="271"/>
      <c r="KUB21" s="271"/>
      <c r="KUC21" s="271"/>
      <c r="KUD21" s="271"/>
      <c r="KUE21" s="271"/>
      <c r="KUF21" s="271"/>
      <c r="KUG21" s="271"/>
      <c r="KUH21" s="271"/>
      <c r="KUI21" s="271"/>
      <c r="KUJ21" s="271"/>
      <c r="KUK21" s="271"/>
      <c r="KUL21" s="271"/>
      <c r="KUM21" s="271"/>
      <c r="KUN21" s="271"/>
      <c r="KUO21" s="271"/>
      <c r="KUP21" s="271"/>
      <c r="KUQ21" s="271"/>
      <c r="KUR21" s="271"/>
      <c r="KUS21" s="271"/>
      <c r="KUT21" s="271"/>
      <c r="KUU21" s="271"/>
      <c r="KUV21" s="271"/>
      <c r="KUW21" s="271"/>
      <c r="KUX21" s="271"/>
      <c r="KUY21" s="271"/>
      <c r="KUZ21" s="271"/>
      <c r="KVA21" s="271"/>
      <c r="KVB21" s="271"/>
      <c r="KVC21" s="271"/>
      <c r="KVD21" s="271"/>
      <c r="KVE21" s="271"/>
      <c r="KVF21" s="271"/>
      <c r="KVG21" s="271"/>
      <c r="KVH21" s="271"/>
      <c r="KVI21" s="271"/>
      <c r="KVJ21" s="271"/>
      <c r="KVK21" s="271"/>
      <c r="KVL21" s="271"/>
      <c r="KVM21" s="271"/>
      <c r="KVN21" s="271"/>
      <c r="KVO21" s="271"/>
      <c r="KVP21" s="271"/>
      <c r="KVQ21" s="271"/>
      <c r="KVR21" s="271"/>
      <c r="KVS21" s="271"/>
      <c r="KVT21" s="271"/>
      <c r="KVU21" s="271"/>
      <c r="KVV21" s="271"/>
      <c r="KVW21" s="271"/>
      <c r="KVX21" s="271"/>
      <c r="KVY21" s="271"/>
      <c r="KVZ21" s="271"/>
      <c r="KWA21" s="271"/>
      <c r="KWB21" s="271"/>
      <c r="KWC21" s="271"/>
      <c r="KWD21" s="271"/>
      <c r="KWE21" s="271"/>
      <c r="KWF21" s="271"/>
      <c r="KWG21" s="271"/>
      <c r="KWH21" s="271"/>
      <c r="KWI21" s="271"/>
      <c r="KWJ21" s="271"/>
      <c r="KWK21" s="271"/>
      <c r="KWL21" s="271"/>
      <c r="KWM21" s="271"/>
      <c r="KWN21" s="271"/>
      <c r="KWO21" s="271"/>
      <c r="KWP21" s="271"/>
      <c r="KWQ21" s="271"/>
      <c r="KWR21" s="271"/>
      <c r="KWS21" s="271"/>
      <c r="KWT21" s="271"/>
      <c r="KWU21" s="271"/>
      <c r="KWV21" s="271"/>
      <c r="KWW21" s="271"/>
      <c r="KWX21" s="271"/>
      <c r="KWY21" s="271"/>
      <c r="KWZ21" s="271"/>
      <c r="KXA21" s="271"/>
      <c r="KXB21" s="271"/>
      <c r="KXC21" s="271"/>
      <c r="KXD21" s="271"/>
      <c r="KXE21" s="271"/>
      <c r="KXF21" s="271"/>
      <c r="KXG21" s="271"/>
      <c r="KXH21" s="271"/>
      <c r="KXI21" s="271"/>
      <c r="KXJ21" s="271"/>
      <c r="KXK21" s="271"/>
      <c r="KXL21" s="271"/>
      <c r="KXM21" s="271"/>
      <c r="KXN21" s="271"/>
      <c r="KXO21" s="271"/>
      <c r="KXP21" s="271"/>
      <c r="KXQ21" s="271"/>
      <c r="KXR21" s="271"/>
      <c r="KXS21" s="271"/>
      <c r="KXT21" s="271"/>
      <c r="KXU21" s="271"/>
      <c r="KXV21" s="271"/>
      <c r="KXW21" s="271"/>
      <c r="KXX21" s="271"/>
      <c r="KXY21" s="271"/>
      <c r="KXZ21" s="271"/>
      <c r="KYA21" s="271"/>
      <c r="KYB21" s="271"/>
      <c r="KYC21" s="271"/>
      <c r="KYD21" s="271"/>
      <c r="KYE21" s="271"/>
      <c r="KYF21" s="271"/>
      <c r="KYG21" s="271"/>
      <c r="KYH21" s="271"/>
      <c r="KYI21" s="271"/>
      <c r="KYJ21" s="271"/>
      <c r="KYK21" s="271"/>
      <c r="KYL21" s="271"/>
      <c r="KYM21" s="271"/>
      <c r="KYN21" s="271"/>
      <c r="KYO21" s="271"/>
      <c r="KYP21" s="271"/>
      <c r="KYQ21" s="271"/>
      <c r="KYR21" s="271"/>
      <c r="KYS21" s="271"/>
      <c r="KYT21" s="271"/>
      <c r="KYU21" s="271"/>
      <c r="KYV21" s="271"/>
      <c r="KYW21" s="271"/>
      <c r="KYX21" s="271"/>
      <c r="KYY21" s="271"/>
      <c r="KYZ21" s="271"/>
      <c r="KZA21" s="271"/>
      <c r="KZB21" s="271"/>
      <c r="KZC21" s="271"/>
      <c r="KZD21" s="271"/>
      <c r="KZE21" s="271"/>
      <c r="KZF21" s="271"/>
      <c r="KZG21" s="271"/>
      <c r="KZH21" s="271"/>
      <c r="KZI21" s="271"/>
      <c r="KZJ21" s="271"/>
      <c r="KZK21" s="271"/>
      <c r="KZL21" s="271"/>
      <c r="KZM21" s="271"/>
      <c r="KZN21" s="271"/>
      <c r="KZO21" s="271"/>
      <c r="KZP21" s="271"/>
      <c r="KZQ21" s="271"/>
      <c r="KZR21" s="271"/>
      <c r="KZS21" s="271"/>
      <c r="KZT21" s="271"/>
      <c r="KZU21" s="271"/>
      <c r="KZV21" s="271"/>
      <c r="KZW21" s="271"/>
      <c r="KZX21" s="271"/>
      <c r="KZY21" s="271"/>
      <c r="KZZ21" s="271"/>
      <c r="LAA21" s="271"/>
      <c r="LAB21" s="271"/>
      <c r="LAC21" s="271"/>
      <c r="LAD21" s="271"/>
      <c r="LAE21" s="271"/>
      <c r="LAF21" s="271"/>
      <c r="LAG21" s="271"/>
      <c r="LAH21" s="271"/>
      <c r="LAI21" s="271"/>
      <c r="LAJ21" s="271"/>
      <c r="LAK21" s="271"/>
      <c r="LAL21" s="271"/>
      <c r="LAM21" s="271"/>
      <c r="LAN21" s="271"/>
      <c r="LAO21" s="271"/>
      <c r="LAP21" s="271"/>
      <c r="LAQ21" s="271"/>
      <c r="LAR21" s="271"/>
      <c r="LAS21" s="271"/>
      <c r="LAT21" s="271"/>
      <c r="LAU21" s="271"/>
      <c r="LAV21" s="271"/>
      <c r="LAW21" s="271"/>
      <c r="LAX21" s="271"/>
      <c r="LAY21" s="271"/>
      <c r="LAZ21" s="271"/>
      <c r="LBA21" s="271"/>
      <c r="LBB21" s="271"/>
      <c r="LBC21" s="271"/>
      <c r="LBD21" s="271"/>
      <c r="LBE21" s="271"/>
      <c r="LBF21" s="271"/>
      <c r="LBG21" s="271"/>
      <c r="LBH21" s="271"/>
      <c r="LBI21" s="271"/>
      <c r="LBJ21" s="271"/>
      <c r="LBK21" s="271"/>
      <c r="LBL21" s="271"/>
      <c r="LBM21" s="271"/>
      <c r="LBN21" s="271"/>
      <c r="LBO21" s="271"/>
      <c r="LBP21" s="271"/>
      <c r="LBQ21" s="271"/>
      <c r="LBR21" s="271"/>
      <c r="LBS21" s="271"/>
      <c r="LBT21" s="271"/>
      <c r="LBU21" s="271"/>
      <c r="LBV21" s="271"/>
      <c r="LBW21" s="271"/>
      <c r="LBX21" s="271"/>
      <c r="LBY21" s="271"/>
      <c r="LBZ21" s="271"/>
      <c r="LCA21" s="271"/>
      <c r="LCB21" s="271"/>
      <c r="LCC21" s="271"/>
      <c r="LCD21" s="271"/>
      <c r="LCE21" s="271"/>
      <c r="LCF21" s="271"/>
      <c r="LCG21" s="271"/>
      <c r="LCH21" s="271"/>
      <c r="LCI21" s="271"/>
      <c r="LCJ21" s="271"/>
      <c r="LCK21" s="271"/>
      <c r="LCL21" s="271"/>
      <c r="LCM21" s="271"/>
      <c r="LCN21" s="271"/>
      <c r="LCO21" s="271"/>
      <c r="LCP21" s="271"/>
      <c r="LCQ21" s="271"/>
      <c r="LCR21" s="271"/>
      <c r="LCS21" s="271"/>
      <c r="LCT21" s="271"/>
      <c r="LCU21" s="271"/>
      <c r="LCV21" s="271"/>
      <c r="LCW21" s="271"/>
      <c r="LCX21" s="271"/>
      <c r="LCY21" s="271"/>
      <c r="LCZ21" s="271"/>
      <c r="LDA21" s="271"/>
      <c r="LDB21" s="271"/>
      <c r="LDC21" s="271"/>
      <c r="LDD21" s="271"/>
      <c r="LDE21" s="271"/>
      <c r="LDF21" s="271"/>
      <c r="LDG21" s="271"/>
      <c r="LDH21" s="271"/>
      <c r="LDI21" s="271"/>
      <c r="LDJ21" s="271"/>
      <c r="LDK21" s="271"/>
      <c r="LDL21" s="271"/>
      <c r="LDM21" s="271"/>
      <c r="LDN21" s="271"/>
      <c r="LDO21" s="271"/>
      <c r="LDP21" s="271"/>
      <c r="LDQ21" s="271"/>
      <c r="LDR21" s="271"/>
      <c r="LDS21" s="271"/>
      <c r="LDT21" s="271"/>
      <c r="LDU21" s="271"/>
      <c r="LDV21" s="271"/>
      <c r="LDW21" s="271"/>
      <c r="LDX21" s="271"/>
      <c r="LDY21" s="271"/>
      <c r="LDZ21" s="271"/>
      <c r="LEA21" s="271"/>
      <c r="LEB21" s="271"/>
      <c r="LEC21" s="271"/>
      <c r="LED21" s="271"/>
      <c r="LEE21" s="271"/>
      <c r="LEF21" s="271"/>
      <c r="LEG21" s="271"/>
      <c r="LEH21" s="271"/>
      <c r="LEI21" s="271"/>
      <c r="LEJ21" s="271"/>
      <c r="LEK21" s="271"/>
      <c r="LEL21" s="271"/>
      <c r="LEM21" s="271"/>
      <c r="LEN21" s="271"/>
      <c r="LEO21" s="271"/>
      <c r="LEP21" s="271"/>
      <c r="LEQ21" s="271"/>
      <c r="LER21" s="271"/>
      <c r="LES21" s="271"/>
      <c r="LET21" s="271"/>
      <c r="LEU21" s="271"/>
      <c r="LEV21" s="271"/>
      <c r="LEW21" s="271"/>
      <c r="LEX21" s="271"/>
      <c r="LEY21" s="271"/>
      <c r="LEZ21" s="271"/>
      <c r="LFA21" s="271"/>
      <c r="LFB21" s="271"/>
      <c r="LFC21" s="271"/>
      <c r="LFD21" s="271"/>
      <c r="LFE21" s="271"/>
      <c r="LFF21" s="271"/>
      <c r="LFG21" s="271"/>
      <c r="LFH21" s="271"/>
      <c r="LFI21" s="271"/>
      <c r="LFJ21" s="271"/>
      <c r="LFK21" s="271"/>
      <c r="LFL21" s="271"/>
      <c r="LFM21" s="271"/>
      <c r="LFN21" s="271"/>
      <c r="LFO21" s="271"/>
      <c r="LFP21" s="271"/>
      <c r="LFQ21" s="271"/>
      <c r="LFR21" s="271"/>
      <c r="LFS21" s="271"/>
      <c r="LFT21" s="271"/>
      <c r="LFU21" s="271"/>
      <c r="LFV21" s="271"/>
      <c r="LFW21" s="271"/>
      <c r="LFX21" s="271"/>
      <c r="LFY21" s="271"/>
      <c r="LFZ21" s="271"/>
      <c r="LGA21" s="271"/>
      <c r="LGB21" s="271"/>
      <c r="LGC21" s="271"/>
      <c r="LGD21" s="271"/>
      <c r="LGE21" s="271"/>
      <c r="LGF21" s="271"/>
      <c r="LGG21" s="271"/>
      <c r="LGH21" s="271"/>
      <c r="LGI21" s="271"/>
      <c r="LGJ21" s="271"/>
      <c r="LGK21" s="271"/>
      <c r="LGL21" s="271"/>
      <c r="LGM21" s="271"/>
      <c r="LGN21" s="271"/>
      <c r="LGO21" s="271"/>
      <c r="LGP21" s="271"/>
      <c r="LGQ21" s="271"/>
      <c r="LGR21" s="271"/>
      <c r="LGS21" s="271"/>
      <c r="LGT21" s="271"/>
      <c r="LGU21" s="271"/>
      <c r="LGV21" s="271"/>
      <c r="LGW21" s="271"/>
      <c r="LGX21" s="271"/>
      <c r="LGY21" s="271"/>
      <c r="LGZ21" s="271"/>
      <c r="LHA21" s="271"/>
      <c r="LHB21" s="271"/>
      <c r="LHC21" s="271"/>
      <c r="LHD21" s="271"/>
      <c r="LHE21" s="271"/>
      <c r="LHF21" s="271"/>
      <c r="LHG21" s="271"/>
      <c r="LHH21" s="271"/>
      <c r="LHI21" s="271"/>
      <c r="LHJ21" s="271"/>
      <c r="LHK21" s="271"/>
      <c r="LHL21" s="271"/>
      <c r="LHM21" s="271"/>
      <c r="LHN21" s="271"/>
      <c r="LHO21" s="271"/>
      <c r="LHP21" s="271"/>
      <c r="LHQ21" s="271"/>
      <c r="LHR21" s="271"/>
      <c r="LHS21" s="271"/>
      <c r="LHT21" s="271"/>
      <c r="LHU21" s="271"/>
      <c r="LHV21" s="271"/>
      <c r="LHW21" s="271"/>
      <c r="LHX21" s="271"/>
      <c r="LHY21" s="271"/>
      <c r="LHZ21" s="271"/>
      <c r="LIA21" s="271"/>
      <c r="LIB21" s="271"/>
      <c r="LIC21" s="271"/>
      <c r="LID21" s="271"/>
      <c r="LIE21" s="271"/>
      <c r="LIF21" s="271"/>
      <c r="LIG21" s="271"/>
      <c r="LIH21" s="271"/>
      <c r="LII21" s="271"/>
      <c r="LIJ21" s="271"/>
      <c r="LIK21" s="271"/>
      <c r="LIL21" s="271"/>
      <c r="LIM21" s="271"/>
      <c r="LIN21" s="271"/>
      <c r="LIO21" s="271"/>
      <c r="LIP21" s="271"/>
      <c r="LIQ21" s="271"/>
      <c r="LIR21" s="271"/>
      <c r="LIS21" s="271"/>
      <c r="LIT21" s="271"/>
      <c r="LIU21" s="271"/>
      <c r="LIV21" s="271"/>
      <c r="LIW21" s="271"/>
      <c r="LIX21" s="271"/>
      <c r="LIY21" s="271"/>
      <c r="LIZ21" s="271"/>
      <c r="LJA21" s="271"/>
      <c r="LJB21" s="271"/>
      <c r="LJC21" s="271"/>
      <c r="LJD21" s="271"/>
      <c r="LJE21" s="271"/>
      <c r="LJF21" s="271"/>
      <c r="LJG21" s="271"/>
      <c r="LJH21" s="271"/>
      <c r="LJI21" s="271"/>
      <c r="LJJ21" s="271"/>
      <c r="LJK21" s="271"/>
      <c r="LJL21" s="271"/>
      <c r="LJM21" s="271"/>
      <c r="LJN21" s="271"/>
      <c r="LJO21" s="271"/>
      <c r="LJP21" s="271"/>
      <c r="LJQ21" s="271"/>
      <c r="LJR21" s="271"/>
      <c r="LJS21" s="271"/>
      <c r="LJT21" s="271"/>
      <c r="LJU21" s="271"/>
      <c r="LJV21" s="271"/>
      <c r="LJW21" s="271"/>
      <c r="LJX21" s="271"/>
      <c r="LJY21" s="271"/>
      <c r="LJZ21" s="271"/>
      <c r="LKA21" s="271"/>
      <c r="LKB21" s="271"/>
      <c r="LKC21" s="271"/>
      <c r="LKD21" s="271"/>
      <c r="LKE21" s="271"/>
      <c r="LKF21" s="271"/>
      <c r="LKG21" s="271"/>
      <c r="LKH21" s="271"/>
      <c r="LKI21" s="271"/>
      <c r="LKJ21" s="271"/>
      <c r="LKK21" s="271"/>
      <c r="LKL21" s="271"/>
      <c r="LKM21" s="271"/>
      <c r="LKN21" s="271"/>
      <c r="LKO21" s="271"/>
      <c r="LKP21" s="271"/>
      <c r="LKQ21" s="271"/>
      <c r="LKR21" s="271"/>
      <c r="LKS21" s="271"/>
      <c r="LKT21" s="271"/>
      <c r="LKU21" s="271"/>
      <c r="LKV21" s="271"/>
      <c r="LKW21" s="271"/>
      <c r="LKX21" s="271"/>
      <c r="LKY21" s="271"/>
      <c r="LKZ21" s="271"/>
      <c r="LLA21" s="271"/>
      <c r="LLB21" s="271"/>
      <c r="LLC21" s="271"/>
      <c r="LLD21" s="271"/>
      <c r="LLE21" s="271"/>
      <c r="LLF21" s="271"/>
      <c r="LLG21" s="271"/>
      <c r="LLH21" s="271"/>
      <c r="LLI21" s="271"/>
      <c r="LLJ21" s="271"/>
      <c r="LLK21" s="271"/>
      <c r="LLL21" s="271"/>
      <c r="LLM21" s="271"/>
      <c r="LLN21" s="271"/>
      <c r="LLO21" s="271"/>
      <c r="LLP21" s="271"/>
      <c r="LLQ21" s="271"/>
      <c r="LLR21" s="271"/>
      <c r="LLS21" s="271"/>
      <c r="LLT21" s="271"/>
      <c r="LLU21" s="271"/>
      <c r="LLV21" s="271"/>
      <c r="LLW21" s="271"/>
      <c r="LLX21" s="271"/>
      <c r="LLY21" s="271"/>
      <c r="LLZ21" s="271"/>
      <c r="LMA21" s="271"/>
      <c r="LMB21" s="271"/>
      <c r="LMC21" s="271"/>
      <c r="LMD21" s="271"/>
      <c r="LME21" s="271"/>
      <c r="LMF21" s="271"/>
      <c r="LMG21" s="271"/>
      <c r="LMH21" s="271"/>
      <c r="LMI21" s="271"/>
      <c r="LMJ21" s="271"/>
      <c r="LMK21" s="271"/>
      <c r="LML21" s="271"/>
      <c r="LMM21" s="271"/>
      <c r="LMN21" s="271"/>
      <c r="LMO21" s="271"/>
      <c r="LMP21" s="271"/>
      <c r="LMQ21" s="271"/>
      <c r="LMR21" s="271"/>
      <c r="LMS21" s="271"/>
      <c r="LMT21" s="271"/>
      <c r="LMU21" s="271"/>
      <c r="LMV21" s="271"/>
      <c r="LMW21" s="271"/>
      <c r="LMX21" s="271"/>
      <c r="LMY21" s="271"/>
      <c r="LMZ21" s="271"/>
      <c r="LNA21" s="271"/>
      <c r="LNB21" s="271"/>
      <c r="LNC21" s="271"/>
      <c r="LND21" s="271"/>
      <c r="LNE21" s="271"/>
      <c r="LNF21" s="271"/>
      <c r="LNG21" s="271"/>
      <c r="LNH21" s="271"/>
      <c r="LNI21" s="271"/>
      <c r="LNJ21" s="271"/>
      <c r="LNK21" s="271"/>
      <c r="LNL21" s="271"/>
      <c r="LNM21" s="271"/>
      <c r="LNN21" s="271"/>
      <c r="LNO21" s="271"/>
      <c r="LNP21" s="271"/>
      <c r="LNQ21" s="271"/>
      <c r="LNR21" s="271"/>
      <c r="LNS21" s="271"/>
      <c r="LNT21" s="271"/>
      <c r="LNU21" s="271"/>
      <c r="LNV21" s="271"/>
      <c r="LNW21" s="271"/>
      <c r="LNX21" s="271"/>
      <c r="LNY21" s="271"/>
      <c r="LNZ21" s="271"/>
      <c r="LOA21" s="271"/>
      <c r="LOB21" s="271"/>
      <c r="LOC21" s="271"/>
      <c r="LOD21" s="271"/>
      <c r="LOE21" s="271"/>
      <c r="LOF21" s="271"/>
      <c r="LOG21" s="271"/>
      <c r="LOH21" s="271"/>
      <c r="LOI21" s="271"/>
      <c r="LOJ21" s="271"/>
      <c r="LOK21" s="271"/>
      <c r="LOL21" s="271"/>
      <c r="LOM21" s="271"/>
      <c r="LON21" s="271"/>
      <c r="LOO21" s="271"/>
      <c r="LOP21" s="271"/>
      <c r="LOQ21" s="271"/>
      <c r="LOR21" s="271"/>
      <c r="LOS21" s="271"/>
      <c r="LOT21" s="271"/>
      <c r="LOU21" s="271"/>
      <c r="LOV21" s="271"/>
      <c r="LOW21" s="271"/>
      <c r="LOX21" s="271"/>
      <c r="LOY21" s="271"/>
      <c r="LOZ21" s="271"/>
      <c r="LPA21" s="271"/>
      <c r="LPB21" s="271"/>
      <c r="LPC21" s="271"/>
      <c r="LPD21" s="271"/>
      <c r="LPE21" s="271"/>
      <c r="LPF21" s="271"/>
      <c r="LPG21" s="271"/>
      <c r="LPH21" s="271"/>
      <c r="LPI21" s="271"/>
      <c r="LPJ21" s="271"/>
      <c r="LPK21" s="271"/>
      <c r="LPL21" s="271"/>
      <c r="LPM21" s="271"/>
      <c r="LPN21" s="271"/>
      <c r="LPO21" s="271"/>
      <c r="LPP21" s="271"/>
      <c r="LPQ21" s="271"/>
      <c r="LPR21" s="271"/>
      <c r="LPS21" s="271"/>
      <c r="LPT21" s="271"/>
      <c r="LPU21" s="271"/>
      <c r="LPV21" s="271"/>
      <c r="LPW21" s="271"/>
      <c r="LPX21" s="271"/>
      <c r="LPY21" s="271"/>
      <c r="LPZ21" s="271"/>
      <c r="LQA21" s="271"/>
      <c r="LQB21" s="271"/>
      <c r="LQC21" s="271"/>
      <c r="LQD21" s="271"/>
      <c r="LQE21" s="271"/>
      <c r="LQF21" s="271"/>
      <c r="LQG21" s="271"/>
      <c r="LQH21" s="271"/>
      <c r="LQI21" s="271"/>
      <c r="LQJ21" s="271"/>
      <c r="LQK21" s="271"/>
      <c r="LQL21" s="271"/>
      <c r="LQM21" s="271"/>
      <c r="LQN21" s="271"/>
      <c r="LQO21" s="271"/>
      <c r="LQP21" s="271"/>
      <c r="LQQ21" s="271"/>
      <c r="LQR21" s="271"/>
      <c r="LQS21" s="271"/>
      <c r="LQT21" s="271"/>
      <c r="LQU21" s="271"/>
      <c r="LQV21" s="271"/>
      <c r="LQW21" s="271"/>
      <c r="LQX21" s="271"/>
      <c r="LQY21" s="271"/>
      <c r="LQZ21" s="271"/>
      <c r="LRA21" s="271"/>
      <c r="LRB21" s="271"/>
      <c r="LRC21" s="271"/>
      <c r="LRD21" s="271"/>
      <c r="LRE21" s="271"/>
      <c r="LRF21" s="271"/>
      <c r="LRG21" s="271"/>
      <c r="LRH21" s="271"/>
      <c r="LRI21" s="271"/>
      <c r="LRJ21" s="271"/>
      <c r="LRK21" s="271"/>
      <c r="LRL21" s="271"/>
      <c r="LRM21" s="271"/>
      <c r="LRN21" s="271"/>
      <c r="LRO21" s="271"/>
      <c r="LRP21" s="271"/>
      <c r="LRQ21" s="271"/>
      <c r="LRR21" s="271"/>
      <c r="LRS21" s="271"/>
      <c r="LRT21" s="271"/>
      <c r="LRU21" s="271"/>
      <c r="LRV21" s="271"/>
      <c r="LRW21" s="271"/>
      <c r="LRX21" s="271"/>
      <c r="LRY21" s="271"/>
      <c r="LRZ21" s="271"/>
      <c r="LSA21" s="271"/>
      <c r="LSB21" s="271"/>
      <c r="LSC21" s="271"/>
      <c r="LSD21" s="271"/>
      <c r="LSE21" s="271"/>
      <c r="LSF21" s="271"/>
      <c r="LSG21" s="271"/>
      <c r="LSH21" s="271"/>
      <c r="LSI21" s="271"/>
      <c r="LSJ21" s="271"/>
      <c r="LSK21" s="271"/>
      <c r="LSL21" s="271"/>
      <c r="LSM21" s="271"/>
      <c r="LSN21" s="271"/>
      <c r="LSO21" s="271"/>
      <c r="LSP21" s="271"/>
      <c r="LSQ21" s="271"/>
      <c r="LSR21" s="271"/>
      <c r="LSS21" s="271"/>
      <c r="LST21" s="271"/>
      <c r="LSU21" s="271"/>
      <c r="LSV21" s="271"/>
      <c r="LSW21" s="271"/>
      <c r="LSX21" s="271"/>
      <c r="LSY21" s="271"/>
      <c r="LSZ21" s="271"/>
      <c r="LTA21" s="271"/>
      <c r="LTB21" s="271"/>
      <c r="LTC21" s="271"/>
      <c r="LTD21" s="271"/>
      <c r="LTE21" s="271"/>
      <c r="LTF21" s="271"/>
      <c r="LTG21" s="271"/>
      <c r="LTH21" s="271"/>
      <c r="LTI21" s="271"/>
      <c r="LTJ21" s="271"/>
      <c r="LTK21" s="271"/>
      <c r="LTL21" s="271"/>
      <c r="LTM21" s="271"/>
      <c r="LTN21" s="271"/>
      <c r="LTO21" s="271"/>
      <c r="LTP21" s="271"/>
      <c r="LTQ21" s="271"/>
      <c r="LTR21" s="271"/>
      <c r="LTS21" s="271"/>
      <c r="LTT21" s="271"/>
      <c r="LTU21" s="271"/>
      <c r="LTV21" s="271"/>
      <c r="LTW21" s="271"/>
      <c r="LTX21" s="271"/>
      <c r="LTY21" s="271"/>
      <c r="LTZ21" s="271"/>
      <c r="LUA21" s="271"/>
      <c r="LUB21" s="271"/>
      <c r="LUC21" s="271"/>
      <c r="LUD21" s="271"/>
      <c r="LUE21" s="271"/>
      <c r="LUF21" s="271"/>
      <c r="LUG21" s="271"/>
      <c r="LUH21" s="271"/>
      <c r="LUI21" s="271"/>
      <c r="LUJ21" s="271"/>
      <c r="LUK21" s="271"/>
      <c r="LUL21" s="271"/>
      <c r="LUM21" s="271"/>
      <c r="LUN21" s="271"/>
      <c r="LUO21" s="271"/>
      <c r="LUP21" s="271"/>
      <c r="LUQ21" s="271"/>
      <c r="LUR21" s="271"/>
      <c r="LUS21" s="271"/>
      <c r="LUT21" s="271"/>
      <c r="LUU21" s="271"/>
      <c r="LUV21" s="271"/>
      <c r="LUW21" s="271"/>
      <c r="LUX21" s="271"/>
      <c r="LUY21" s="271"/>
      <c r="LUZ21" s="271"/>
      <c r="LVA21" s="271"/>
      <c r="LVB21" s="271"/>
      <c r="LVC21" s="271"/>
      <c r="LVD21" s="271"/>
      <c r="LVE21" s="271"/>
      <c r="LVF21" s="271"/>
      <c r="LVG21" s="271"/>
      <c r="LVH21" s="271"/>
      <c r="LVI21" s="271"/>
      <c r="LVJ21" s="271"/>
      <c r="LVK21" s="271"/>
      <c r="LVL21" s="271"/>
      <c r="LVM21" s="271"/>
      <c r="LVN21" s="271"/>
      <c r="LVO21" s="271"/>
      <c r="LVP21" s="271"/>
      <c r="LVQ21" s="271"/>
      <c r="LVR21" s="271"/>
      <c r="LVS21" s="271"/>
      <c r="LVT21" s="271"/>
      <c r="LVU21" s="271"/>
      <c r="LVV21" s="271"/>
      <c r="LVW21" s="271"/>
      <c r="LVX21" s="271"/>
      <c r="LVY21" s="271"/>
      <c r="LVZ21" s="271"/>
      <c r="LWA21" s="271"/>
      <c r="LWB21" s="271"/>
      <c r="LWC21" s="271"/>
      <c r="LWD21" s="271"/>
      <c r="LWE21" s="271"/>
      <c r="LWF21" s="271"/>
      <c r="LWG21" s="271"/>
      <c r="LWH21" s="271"/>
      <c r="LWI21" s="271"/>
      <c r="LWJ21" s="271"/>
      <c r="LWK21" s="271"/>
      <c r="LWL21" s="271"/>
      <c r="LWM21" s="271"/>
      <c r="LWN21" s="271"/>
      <c r="LWO21" s="271"/>
      <c r="LWP21" s="271"/>
      <c r="LWQ21" s="271"/>
      <c r="LWR21" s="271"/>
      <c r="LWS21" s="271"/>
      <c r="LWT21" s="271"/>
      <c r="LWU21" s="271"/>
      <c r="LWV21" s="271"/>
      <c r="LWW21" s="271"/>
      <c r="LWX21" s="271"/>
      <c r="LWY21" s="271"/>
      <c r="LWZ21" s="271"/>
      <c r="LXA21" s="271"/>
      <c r="LXB21" s="271"/>
      <c r="LXC21" s="271"/>
      <c r="LXD21" s="271"/>
      <c r="LXE21" s="271"/>
      <c r="LXF21" s="271"/>
      <c r="LXG21" s="271"/>
      <c r="LXH21" s="271"/>
      <c r="LXI21" s="271"/>
      <c r="LXJ21" s="271"/>
      <c r="LXK21" s="271"/>
      <c r="LXL21" s="271"/>
      <c r="LXM21" s="271"/>
      <c r="LXN21" s="271"/>
      <c r="LXO21" s="271"/>
      <c r="LXP21" s="271"/>
      <c r="LXQ21" s="271"/>
      <c r="LXR21" s="271"/>
      <c r="LXS21" s="271"/>
      <c r="LXT21" s="271"/>
      <c r="LXU21" s="271"/>
      <c r="LXV21" s="271"/>
      <c r="LXW21" s="271"/>
      <c r="LXX21" s="271"/>
      <c r="LXY21" s="271"/>
      <c r="LXZ21" s="271"/>
      <c r="LYA21" s="271"/>
      <c r="LYB21" s="271"/>
      <c r="LYC21" s="271"/>
      <c r="LYD21" s="271"/>
      <c r="LYE21" s="271"/>
      <c r="LYF21" s="271"/>
      <c r="LYG21" s="271"/>
      <c r="LYH21" s="271"/>
      <c r="LYI21" s="271"/>
      <c r="LYJ21" s="271"/>
      <c r="LYK21" s="271"/>
      <c r="LYL21" s="271"/>
      <c r="LYM21" s="271"/>
      <c r="LYN21" s="271"/>
      <c r="LYO21" s="271"/>
      <c r="LYP21" s="271"/>
      <c r="LYQ21" s="271"/>
      <c r="LYR21" s="271"/>
      <c r="LYS21" s="271"/>
      <c r="LYT21" s="271"/>
      <c r="LYU21" s="271"/>
      <c r="LYV21" s="271"/>
      <c r="LYW21" s="271"/>
      <c r="LYX21" s="271"/>
      <c r="LYY21" s="271"/>
      <c r="LYZ21" s="271"/>
      <c r="LZA21" s="271"/>
      <c r="LZB21" s="271"/>
      <c r="LZC21" s="271"/>
      <c r="LZD21" s="271"/>
      <c r="LZE21" s="271"/>
      <c r="LZF21" s="271"/>
      <c r="LZG21" s="271"/>
      <c r="LZH21" s="271"/>
      <c r="LZI21" s="271"/>
      <c r="LZJ21" s="271"/>
      <c r="LZK21" s="271"/>
      <c r="LZL21" s="271"/>
      <c r="LZM21" s="271"/>
      <c r="LZN21" s="271"/>
      <c r="LZO21" s="271"/>
      <c r="LZP21" s="271"/>
      <c r="LZQ21" s="271"/>
      <c r="LZR21" s="271"/>
      <c r="LZS21" s="271"/>
      <c r="LZT21" s="271"/>
      <c r="LZU21" s="271"/>
      <c r="LZV21" s="271"/>
      <c r="LZW21" s="271"/>
      <c r="LZX21" s="271"/>
      <c r="LZY21" s="271"/>
      <c r="LZZ21" s="271"/>
      <c r="MAA21" s="271"/>
      <c r="MAB21" s="271"/>
      <c r="MAC21" s="271"/>
      <c r="MAD21" s="271"/>
      <c r="MAE21" s="271"/>
      <c r="MAF21" s="271"/>
      <c r="MAG21" s="271"/>
      <c r="MAH21" s="271"/>
      <c r="MAI21" s="271"/>
      <c r="MAJ21" s="271"/>
      <c r="MAK21" s="271"/>
      <c r="MAL21" s="271"/>
      <c r="MAM21" s="271"/>
      <c r="MAN21" s="271"/>
      <c r="MAO21" s="271"/>
      <c r="MAP21" s="271"/>
      <c r="MAQ21" s="271"/>
      <c r="MAR21" s="271"/>
      <c r="MAS21" s="271"/>
      <c r="MAT21" s="271"/>
      <c r="MAU21" s="271"/>
      <c r="MAV21" s="271"/>
      <c r="MAW21" s="271"/>
      <c r="MAX21" s="271"/>
      <c r="MAY21" s="271"/>
      <c r="MAZ21" s="271"/>
      <c r="MBA21" s="271"/>
      <c r="MBB21" s="271"/>
      <c r="MBC21" s="271"/>
      <c r="MBD21" s="271"/>
      <c r="MBE21" s="271"/>
      <c r="MBF21" s="271"/>
      <c r="MBG21" s="271"/>
      <c r="MBH21" s="271"/>
      <c r="MBI21" s="271"/>
      <c r="MBJ21" s="271"/>
      <c r="MBK21" s="271"/>
      <c r="MBL21" s="271"/>
      <c r="MBM21" s="271"/>
      <c r="MBN21" s="271"/>
      <c r="MBO21" s="271"/>
      <c r="MBP21" s="271"/>
      <c r="MBQ21" s="271"/>
      <c r="MBR21" s="271"/>
      <c r="MBS21" s="271"/>
      <c r="MBT21" s="271"/>
      <c r="MBU21" s="271"/>
      <c r="MBV21" s="271"/>
      <c r="MBW21" s="271"/>
      <c r="MBX21" s="271"/>
      <c r="MBY21" s="271"/>
      <c r="MBZ21" s="271"/>
      <c r="MCA21" s="271"/>
      <c r="MCB21" s="271"/>
      <c r="MCC21" s="271"/>
      <c r="MCD21" s="271"/>
      <c r="MCE21" s="271"/>
      <c r="MCF21" s="271"/>
      <c r="MCG21" s="271"/>
      <c r="MCH21" s="271"/>
      <c r="MCI21" s="271"/>
      <c r="MCJ21" s="271"/>
      <c r="MCK21" s="271"/>
      <c r="MCL21" s="271"/>
      <c r="MCM21" s="271"/>
      <c r="MCN21" s="271"/>
      <c r="MCO21" s="271"/>
      <c r="MCP21" s="271"/>
      <c r="MCQ21" s="271"/>
      <c r="MCR21" s="271"/>
      <c r="MCS21" s="271"/>
      <c r="MCT21" s="271"/>
      <c r="MCU21" s="271"/>
      <c r="MCV21" s="271"/>
      <c r="MCW21" s="271"/>
      <c r="MCX21" s="271"/>
      <c r="MCY21" s="271"/>
      <c r="MCZ21" s="271"/>
      <c r="MDA21" s="271"/>
      <c r="MDB21" s="271"/>
      <c r="MDC21" s="271"/>
      <c r="MDD21" s="271"/>
      <c r="MDE21" s="271"/>
      <c r="MDF21" s="271"/>
      <c r="MDG21" s="271"/>
      <c r="MDH21" s="271"/>
      <c r="MDI21" s="271"/>
      <c r="MDJ21" s="271"/>
      <c r="MDK21" s="271"/>
      <c r="MDL21" s="271"/>
      <c r="MDM21" s="271"/>
      <c r="MDN21" s="271"/>
      <c r="MDO21" s="271"/>
      <c r="MDP21" s="271"/>
      <c r="MDQ21" s="271"/>
      <c r="MDR21" s="271"/>
      <c r="MDS21" s="271"/>
      <c r="MDT21" s="271"/>
      <c r="MDU21" s="271"/>
      <c r="MDV21" s="271"/>
      <c r="MDW21" s="271"/>
      <c r="MDX21" s="271"/>
      <c r="MDY21" s="271"/>
      <c r="MDZ21" s="271"/>
      <c r="MEA21" s="271"/>
      <c r="MEB21" s="271"/>
      <c r="MEC21" s="271"/>
      <c r="MED21" s="271"/>
      <c r="MEE21" s="271"/>
      <c r="MEF21" s="271"/>
      <c r="MEG21" s="271"/>
      <c r="MEH21" s="271"/>
      <c r="MEI21" s="271"/>
      <c r="MEJ21" s="271"/>
      <c r="MEK21" s="271"/>
      <c r="MEL21" s="271"/>
      <c r="MEM21" s="271"/>
      <c r="MEN21" s="271"/>
      <c r="MEO21" s="271"/>
      <c r="MEP21" s="271"/>
      <c r="MEQ21" s="271"/>
      <c r="MER21" s="271"/>
      <c r="MES21" s="271"/>
      <c r="MET21" s="271"/>
      <c r="MEU21" s="271"/>
      <c r="MEV21" s="271"/>
      <c r="MEW21" s="271"/>
      <c r="MEX21" s="271"/>
      <c r="MEY21" s="271"/>
      <c r="MEZ21" s="271"/>
      <c r="MFA21" s="271"/>
      <c r="MFB21" s="271"/>
      <c r="MFC21" s="271"/>
      <c r="MFD21" s="271"/>
      <c r="MFE21" s="271"/>
      <c r="MFF21" s="271"/>
      <c r="MFG21" s="271"/>
      <c r="MFH21" s="271"/>
      <c r="MFI21" s="271"/>
      <c r="MFJ21" s="271"/>
      <c r="MFK21" s="271"/>
      <c r="MFL21" s="271"/>
      <c r="MFM21" s="271"/>
      <c r="MFN21" s="271"/>
      <c r="MFO21" s="271"/>
      <c r="MFP21" s="271"/>
      <c r="MFQ21" s="271"/>
      <c r="MFR21" s="271"/>
      <c r="MFS21" s="271"/>
      <c r="MFT21" s="271"/>
      <c r="MFU21" s="271"/>
      <c r="MFV21" s="271"/>
      <c r="MFW21" s="271"/>
      <c r="MFX21" s="271"/>
      <c r="MFY21" s="271"/>
      <c r="MFZ21" s="271"/>
      <c r="MGA21" s="271"/>
      <c r="MGB21" s="271"/>
      <c r="MGC21" s="271"/>
      <c r="MGD21" s="271"/>
      <c r="MGE21" s="271"/>
      <c r="MGF21" s="271"/>
      <c r="MGG21" s="271"/>
      <c r="MGH21" s="271"/>
      <c r="MGI21" s="271"/>
      <c r="MGJ21" s="271"/>
      <c r="MGK21" s="271"/>
      <c r="MGL21" s="271"/>
      <c r="MGM21" s="271"/>
      <c r="MGN21" s="271"/>
      <c r="MGO21" s="271"/>
      <c r="MGP21" s="271"/>
      <c r="MGQ21" s="271"/>
      <c r="MGR21" s="271"/>
      <c r="MGS21" s="271"/>
      <c r="MGT21" s="271"/>
      <c r="MGU21" s="271"/>
      <c r="MGV21" s="271"/>
      <c r="MGW21" s="271"/>
      <c r="MGX21" s="271"/>
      <c r="MGY21" s="271"/>
      <c r="MGZ21" s="271"/>
      <c r="MHA21" s="271"/>
      <c r="MHB21" s="271"/>
      <c r="MHC21" s="271"/>
      <c r="MHD21" s="271"/>
      <c r="MHE21" s="271"/>
      <c r="MHF21" s="271"/>
      <c r="MHG21" s="271"/>
      <c r="MHH21" s="271"/>
      <c r="MHI21" s="271"/>
      <c r="MHJ21" s="271"/>
      <c r="MHK21" s="271"/>
      <c r="MHL21" s="271"/>
      <c r="MHM21" s="271"/>
      <c r="MHN21" s="271"/>
      <c r="MHO21" s="271"/>
      <c r="MHP21" s="271"/>
      <c r="MHQ21" s="271"/>
      <c r="MHR21" s="271"/>
      <c r="MHS21" s="271"/>
      <c r="MHT21" s="271"/>
      <c r="MHU21" s="271"/>
      <c r="MHV21" s="271"/>
      <c r="MHW21" s="271"/>
      <c r="MHX21" s="271"/>
      <c r="MHY21" s="271"/>
      <c r="MHZ21" s="271"/>
      <c r="MIA21" s="271"/>
      <c r="MIB21" s="271"/>
      <c r="MIC21" s="271"/>
      <c r="MID21" s="271"/>
      <c r="MIE21" s="271"/>
      <c r="MIF21" s="271"/>
      <c r="MIG21" s="271"/>
      <c r="MIH21" s="271"/>
      <c r="MII21" s="271"/>
      <c r="MIJ21" s="271"/>
      <c r="MIK21" s="271"/>
      <c r="MIL21" s="271"/>
      <c r="MIM21" s="271"/>
      <c r="MIN21" s="271"/>
      <c r="MIO21" s="271"/>
      <c r="MIP21" s="271"/>
      <c r="MIQ21" s="271"/>
      <c r="MIR21" s="271"/>
      <c r="MIS21" s="271"/>
      <c r="MIT21" s="271"/>
      <c r="MIU21" s="271"/>
      <c r="MIV21" s="271"/>
      <c r="MIW21" s="271"/>
      <c r="MIX21" s="271"/>
      <c r="MIY21" s="271"/>
      <c r="MIZ21" s="271"/>
      <c r="MJA21" s="271"/>
      <c r="MJB21" s="271"/>
      <c r="MJC21" s="271"/>
      <c r="MJD21" s="271"/>
      <c r="MJE21" s="271"/>
      <c r="MJF21" s="271"/>
      <c r="MJG21" s="271"/>
      <c r="MJH21" s="271"/>
      <c r="MJI21" s="271"/>
      <c r="MJJ21" s="271"/>
      <c r="MJK21" s="271"/>
      <c r="MJL21" s="271"/>
      <c r="MJM21" s="271"/>
      <c r="MJN21" s="271"/>
      <c r="MJO21" s="271"/>
      <c r="MJP21" s="271"/>
      <c r="MJQ21" s="271"/>
      <c r="MJR21" s="271"/>
      <c r="MJS21" s="271"/>
      <c r="MJT21" s="271"/>
      <c r="MJU21" s="271"/>
      <c r="MJV21" s="271"/>
      <c r="MJW21" s="271"/>
      <c r="MJX21" s="271"/>
      <c r="MJY21" s="271"/>
      <c r="MJZ21" s="271"/>
      <c r="MKA21" s="271"/>
      <c r="MKB21" s="271"/>
      <c r="MKC21" s="271"/>
      <c r="MKD21" s="271"/>
      <c r="MKE21" s="271"/>
      <c r="MKF21" s="271"/>
      <c r="MKG21" s="271"/>
      <c r="MKH21" s="271"/>
      <c r="MKI21" s="271"/>
      <c r="MKJ21" s="271"/>
      <c r="MKK21" s="271"/>
      <c r="MKL21" s="271"/>
      <c r="MKM21" s="271"/>
      <c r="MKN21" s="271"/>
      <c r="MKO21" s="271"/>
      <c r="MKP21" s="271"/>
      <c r="MKQ21" s="271"/>
      <c r="MKR21" s="271"/>
      <c r="MKS21" s="271"/>
      <c r="MKT21" s="271"/>
      <c r="MKU21" s="271"/>
      <c r="MKV21" s="271"/>
      <c r="MKW21" s="271"/>
      <c r="MKX21" s="271"/>
      <c r="MKY21" s="271"/>
      <c r="MKZ21" s="271"/>
      <c r="MLA21" s="271"/>
      <c r="MLB21" s="271"/>
      <c r="MLC21" s="271"/>
      <c r="MLD21" s="271"/>
      <c r="MLE21" s="271"/>
      <c r="MLF21" s="271"/>
      <c r="MLG21" s="271"/>
      <c r="MLH21" s="271"/>
      <c r="MLI21" s="271"/>
      <c r="MLJ21" s="271"/>
      <c r="MLK21" s="271"/>
      <c r="MLL21" s="271"/>
      <c r="MLM21" s="271"/>
      <c r="MLN21" s="271"/>
      <c r="MLO21" s="271"/>
      <c r="MLP21" s="271"/>
      <c r="MLQ21" s="271"/>
      <c r="MLR21" s="271"/>
      <c r="MLS21" s="271"/>
      <c r="MLT21" s="271"/>
      <c r="MLU21" s="271"/>
      <c r="MLV21" s="271"/>
      <c r="MLW21" s="271"/>
      <c r="MLX21" s="271"/>
      <c r="MLY21" s="271"/>
      <c r="MLZ21" s="271"/>
      <c r="MMA21" s="271"/>
      <c r="MMB21" s="271"/>
      <c r="MMC21" s="271"/>
      <c r="MMD21" s="271"/>
      <c r="MME21" s="271"/>
      <c r="MMF21" s="271"/>
      <c r="MMG21" s="271"/>
      <c r="MMH21" s="271"/>
      <c r="MMI21" s="271"/>
      <c r="MMJ21" s="271"/>
      <c r="MMK21" s="271"/>
      <c r="MML21" s="271"/>
      <c r="MMM21" s="271"/>
      <c r="MMN21" s="271"/>
      <c r="MMO21" s="271"/>
      <c r="MMP21" s="271"/>
      <c r="MMQ21" s="271"/>
      <c r="MMR21" s="271"/>
      <c r="MMS21" s="271"/>
      <c r="MMT21" s="271"/>
      <c r="MMU21" s="271"/>
      <c r="MMV21" s="271"/>
      <c r="MMW21" s="271"/>
      <c r="MMX21" s="271"/>
      <c r="MMY21" s="271"/>
      <c r="MMZ21" s="271"/>
      <c r="MNA21" s="271"/>
      <c r="MNB21" s="271"/>
      <c r="MNC21" s="271"/>
      <c r="MND21" s="271"/>
      <c r="MNE21" s="271"/>
      <c r="MNF21" s="271"/>
      <c r="MNG21" s="271"/>
      <c r="MNH21" s="271"/>
      <c r="MNI21" s="271"/>
      <c r="MNJ21" s="271"/>
      <c r="MNK21" s="271"/>
      <c r="MNL21" s="271"/>
      <c r="MNM21" s="271"/>
      <c r="MNN21" s="271"/>
      <c r="MNO21" s="271"/>
      <c r="MNP21" s="271"/>
      <c r="MNQ21" s="271"/>
      <c r="MNR21" s="271"/>
      <c r="MNS21" s="271"/>
      <c r="MNT21" s="271"/>
      <c r="MNU21" s="271"/>
      <c r="MNV21" s="271"/>
      <c r="MNW21" s="271"/>
      <c r="MNX21" s="271"/>
      <c r="MNY21" s="271"/>
      <c r="MNZ21" s="271"/>
      <c r="MOA21" s="271"/>
      <c r="MOB21" s="271"/>
      <c r="MOC21" s="271"/>
      <c r="MOD21" s="271"/>
      <c r="MOE21" s="271"/>
      <c r="MOF21" s="271"/>
      <c r="MOG21" s="271"/>
      <c r="MOH21" s="271"/>
      <c r="MOI21" s="271"/>
      <c r="MOJ21" s="271"/>
      <c r="MOK21" s="271"/>
      <c r="MOL21" s="271"/>
      <c r="MOM21" s="271"/>
      <c r="MON21" s="271"/>
      <c r="MOO21" s="271"/>
      <c r="MOP21" s="271"/>
      <c r="MOQ21" s="271"/>
      <c r="MOR21" s="271"/>
      <c r="MOS21" s="271"/>
      <c r="MOT21" s="271"/>
      <c r="MOU21" s="271"/>
      <c r="MOV21" s="271"/>
      <c r="MOW21" s="271"/>
      <c r="MOX21" s="271"/>
      <c r="MOY21" s="271"/>
      <c r="MOZ21" s="271"/>
      <c r="MPA21" s="271"/>
      <c r="MPB21" s="271"/>
      <c r="MPC21" s="271"/>
      <c r="MPD21" s="271"/>
      <c r="MPE21" s="271"/>
      <c r="MPF21" s="271"/>
      <c r="MPG21" s="271"/>
      <c r="MPH21" s="271"/>
      <c r="MPI21" s="271"/>
      <c r="MPJ21" s="271"/>
      <c r="MPK21" s="271"/>
      <c r="MPL21" s="271"/>
      <c r="MPM21" s="271"/>
      <c r="MPN21" s="271"/>
      <c r="MPO21" s="271"/>
      <c r="MPP21" s="271"/>
      <c r="MPQ21" s="271"/>
      <c r="MPR21" s="271"/>
      <c r="MPS21" s="271"/>
      <c r="MPT21" s="271"/>
      <c r="MPU21" s="271"/>
      <c r="MPV21" s="271"/>
      <c r="MPW21" s="271"/>
      <c r="MPX21" s="271"/>
      <c r="MPY21" s="271"/>
      <c r="MPZ21" s="271"/>
      <c r="MQA21" s="271"/>
      <c r="MQB21" s="271"/>
      <c r="MQC21" s="271"/>
      <c r="MQD21" s="271"/>
      <c r="MQE21" s="271"/>
      <c r="MQF21" s="271"/>
      <c r="MQG21" s="271"/>
      <c r="MQH21" s="271"/>
      <c r="MQI21" s="271"/>
      <c r="MQJ21" s="271"/>
      <c r="MQK21" s="271"/>
      <c r="MQL21" s="271"/>
      <c r="MQM21" s="271"/>
      <c r="MQN21" s="271"/>
      <c r="MQO21" s="271"/>
      <c r="MQP21" s="271"/>
      <c r="MQQ21" s="271"/>
      <c r="MQR21" s="271"/>
      <c r="MQS21" s="271"/>
      <c r="MQT21" s="271"/>
      <c r="MQU21" s="271"/>
      <c r="MQV21" s="271"/>
      <c r="MQW21" s="271"/>
      <c r="MQX21" s="271"/>
      <c r="MQY21" s="271"/>
      <c r="MQZ21" s="271"/>
      <c r="MRA21" s="271"/>
      <c r="MRB21" s="271"/>
      <c r="MRC21" s="271"/>
      <c r="MRD21" s="271"/>
      <c r="MRE21" s="271"/>
      <c r="MRF21" s="271"/>
      <c r="MRG21" s="271"/>
      <c r="MRH21" s="271"/>
      <c r="MRI21" s="271"/>
      <c r="MRJ21" s="271"/>
      <c r="MRK21" s="271"/>
      <c r="MRL21" s="271"/>
      <c r="MRM21" s="271"/>
      <c r="MRN21" s="271"/>
      <c r="MRO21" s="271"/>
      <c r="MRP21" s="271"/>
      <c r="MRQ21" s="271"/>
      <c r="MRR21" s="271"/>
      <c r="MRS21" s="271"/>
      <c r="MRT21" s="271"/>
      <c r="MRU21" s="271"/>
      <c r="MRV21" s="271"/>
      <c r="MRW21" s="271"/>
      <c r="MRX21" s="271"/>
      <c r="MRY21" s="271"/>
      <c r="MRZ21" s="271"/>
      <c r="MSA21" s="271"/>
      <c r="MSB21" s="271"/>
      <c r="MSC21" s="271"/>
      <c r="MSD21" s="271"/>
      <c r="MSE21" s="271"/>
      <c r="MSF21" s="271"/>
      <c r="MSG21" s="271"/>
      <c r="MSH21" s="271"/>
      <c r="MSI21" s="271"/>
      <c r="MSJ21" s="271"/>
      <c r="MSK21" s="271"/>
      <c r="MSL21" s="271"/>
      <c r="MSM21" s="271"/>
      <c r="MSN21" s="271"/>
      <c r="MSO21" s="271"/>
      <c r="MSP21" s="271"/>
      <c r="MSQ21" s="271"/>
      <c r="MSR21" s="271"/>
      <c r="MSS21" s="271"/>
      <c r="MST21" s="271"/>
      <c r="MSU21" s="271"/>
      <c r="MSV21" s="271"/>
      <c r="MSW21" s="271"/>
      <c r="MSX21" s="271"/>
      <c r="MSY21" s="271"/>
      <c r="MSZ21" s="271"/>
      <c r="MTA21" s="271"/>
      <c r="MTB21" s="271"/>
      <c r="MTC21" s="271"/>
      <c r="MTD21" s="271"/>
      <c r="MTE21" s="271"/>
      <c r="MTF21" s="271"/>
      <c r="MTG21" s="271"/>
      <c r="MTH21" s="271"/>
      <c r="MTI21" s="271"/>
      <c r="MTJ21" s="271"/>
      <c r="MTK21" s="271"/>
      <c r="MTL21" s="271"/>
      <c r="MTM21" s="271"/>
      <c r="MTN21" s="271"/>
      <c r="MTO21" s="271"/>
      <c r="MTP21" s="271"/>
      <c r="MTQ21" s="271"/>
      <c r="MTR21" s="271"/>
      <c r="MTS21" s="271"/>
      <c r="MTT21" s="271"/>
      <c r="MTU21" s="271"/>
      <c r="MTV21" s="271"/>
      <c r="MTW21" s="271"/>
      <c r="MTX21" s="271"/>
      <c r="MTY21" s="271"/>
      <c r="MTZ21" s="271"/>
      <c r="MUA21" s="271"/>
      <c r="MUB21" s="271"/>
      <c r="MUC21" s="271"/>
      <c r="MUD21" s="271"/>
      <c r="MUE21" s="271"/>
      <c r="MUF21" s="271"/>
      <c r="MUG21" s="271"/>
      <c r="MUH21" s="271"/>
      <c r="MUI21" s="271"/>
      <c r="MUJ21" s="271"/>
      <c r="MUK21" s="271"/>
      <c r="MUL21" s="271"/>
      <c r="MUM21" s="271"/>
      <c r="MUN21" s="271"/>
      <c r="MUO21" s="271"/>
      <c r="MUP21" s="271"/>
      <c r="MUQ21" s="271"/>
      <c r="MUR21" s="271"/>
      <c r="MUS21" s="271"/>
      <c r="MUT21" s="271"/>
      <c r="MUU21" s="271"/>
      <c r="MUV21" s="271"/>
      <c r="MUW21" s="271"/>
      <c r="MUX21" s="271"/>
      <c r="MUY21" s="271"/>
      <c r="MUZ21" s="271"/>
      <c r="MVA21" s="271"/>
      <c r="MVB21" s="271"/>
      <c r="MVC21" s="271"/>
      <c r="MVD21" s="271"/>
      <c r="MVE21" s="271"/>
      <c r="MVF21" s="271"/>
      <c r="MVG21" s="271"/>
      <c r="MVH21" s="271"/>
      <c r="MVI21" s="271"/>
      <c r="MVJ21" s="271"/>
      <c r="MVK21" s="271"/>
      <c r="MVL21" s="271"/>
      <c r="MVM21" s="271"/>
      <c r="MVN21" s="271"/>
      <c r="MVO21" s="271"/>
      <c r="MVP21" s="271"/>
      <c r="MVQ21" s="271"/>
      <c r="MVR21" s="271"/>
      <c r="MVS21" s="271"/>
      <c r="MVT21" s="271"/>
      <c r="MVU21" s="271"/>
      <c r="MVV21" s="271"/>
      <c r="MVW21" s="271"/>
      <c r="MVX21" s="271"/>
      <c r="MVY21" s="271"/>
      <c r="MVZ21" s="271"/>
      <c r="MWA21" s="271"/>
      <c r="MWB21" s="271"/>
      <c r="MWC21" s="271"/>
      <c r="MWD21" s="271"/>
      <c r="MWE21" s="271"/>
      <c r="MWF21" s="271"/>
      <c r="MWG21" s="271"/>
      <c r="MWH21" s="271"/>
      <c r="MWI21" s="271"/>
      <c r="MWJ21" s="271"/>
      <c r="MWK21" s="271"/>
      <c r="MWL21" s="271"/>
      <c r="MWM21" s="271"/>
      <c r="MWN21" s="271"/>
      <c r="MWO21" s="271"/>
      <c r="MWP21" s="271"/>
      <c r="MWQ21" s="271"/>
      <c r="MWR21" s="271"/>
      <c r="MWS21" s="271"/>
      <c r="MWT21" s="271"/>
      <c r="MWU21" s="271"/>
      <c r="MWV21" s="271"/>
      <c r="MWW21" s="271"/>
      <c r="MWX21" s="271"/>
      <c r="MWY21" s="271"/>
      <c r="MWZ21" s="271"/>
      <c r="MXA21" s="271"/>
      <c r="MXB21" s="271"/>
      <c r="MXC21" s="271"/>
      <c r="MXD21" s="271"/>
      <c r="MXE21" s="271"/>
      <c r="MXF21" s="271"/>
      <c r="MXG21" s="271"/>
      <c r="MXH21" s="271"/>
      <c r="MXI21" s="271"/>
      <c r="MXJ21" s="271"/>
      <c r="MXK21" s="271"/>
      <c r="MXL21" s="271"/>
      <c r="MXM21" s="271"/>
      <c r="MXN21" s="271"/>
      <c r="MXO21" s="271"/>
      <c r="MXP21" s="271"/>
      <c r="MXQ21" s="271"/>
      <c r="MXR21" s="271"/>
      <c r="MXS21" s="271"/>
      <c r="MXT21" s="271"/>
      <c r="MXU21" s="271"/>
      <c r="MXV21" s="271"/>
      <c r="MXW21" s="271"/>
      <c r="MXX21" s="271"/>
      <c r="MXY21" s="271"/>
      <c r="MXZ21" s="271"/>
      <c r="MYA21" s="271"/>
      <c r="MYB21" s="271"/>
      <c r="MYC21" s="271"/>
      <c r="MYD21" s="271"/>
      <c r="MYE21" s="271"/>
      <c r="MYF21" s="271"/>
      <c r="MYG21" s="271"/>
      <c r="MYH21" s="271"/>
      <c r="MYI21" s="271"/>
      <c r="MYJ21" s="271"/>
      <c r="MYK21" s="271"/>
      <c r="MYL21" s="271"/>
      <c r="MYM21" s="271"/>
      <c r="MYN21" s="271"/>
      <c r="MYO21" s="271"/>
      <c r="MYP21" s="271"/>
      <c r="MYQ21" s="271"/>
      <c r="MYR21" s="271"/>
      <c r="MYS21" s="271"/>
      <c r="MYT21" s="271"/>
      <c r="MYU21" s="271"/>
      <c r="MYV21" s="271"/>
      <c r="MYW21" s="271"/>
      <c r="MYX21" s="271"/>
      <c r="MYY21" s="271"/>
      <c r="MYZ21" s="271"/>
      <c r="MZA21" s="271"/>
      <c r="MZB21" s="271"/>
      <c r="MZC21" s="271"/>
      <c r="MZD21" s="271"/>
      <c r="MZE21" s="271"/>
      <c r="MZF21" s="271"/>
      <c r="MZG21" s="271"/>
      <c r="MZH21" s="271"/>
      <c r="MZI21" s="271"/>
      <c r="MZJ21" s="271"/>
      <c r="MZK21" s="271"/>
      <c r="MZL21" s="271"/>
      <c r="MZM21" s="271"/>
      <c r="MZN21" s="271"/>
      <c r="MZO21" s="271"/>
      <c r="MZP21" s="271"/>
      <c r="MZQ21" s="271"/>
      <c r="MZR21" s="271"/>
      <c r="MZS21" s="271"/>
      <c r="MZT21" s="271"/>
      <c r="MZU21" s="271"/>
      <c r="MZV21" s="271"/>
      <c r="MZW21" s="271"/>
      <c r="MZX21" s="271"/>
      <c r="MZY21" s="271"/>
      <c r="MZZ21" s="271"/>
      <c r="NAA21" s="271"/>
      <c r="NAB21" s="271"/>
      <c r="NAC21" s="271"/>
      <c r="NAD21" s="271"/>
      <c r="NAE21" s="271"/>
      <c r="NAF21" s="271"/>
      <c r="NAG21" s="271"/>
      <c r="NAH21" s="271"/>
      <c r="NAI21" s="271"/>
      <c r="NAJ21" s="271"/>
      <c r="NAK21" s="271"/>
      <c r="NAL21" s="271"/>
      <c r="NAM21" s="271"/>
      <c r="NAN21" s="271"/>
      <c r="NAO21" s="271"/>
      <c r="NAP21" s="271"/>
      <c r="NAQ21" s="271"/>
      <c r="NAR21" s="271"/>
      <c r="NAS21" s="271"/>
      <c r="NAT21" s="271"/>
      <c r="NAU21" s="271"/>
      <c r="NAV21" s="271"/>
      <c r="NAW21" s="271"/>
      <c r="NAX21" s="271"/>
      <c r="NAY21" s="271"/>
      <c r="NAZ21" s="271"/>
      <c r="NBA21" s="271"/>
      <c r="NBB21" s="271"/>
      <c r="NBC21" s="271"/>
      <c r="NBD21" s="271"/>
      <c r="NBE21" s="271"/>
      <c r="NBF21" s="271"/>
      <c r="NBG21" s="271"/>
      <c r="NBH21" s="271"/>
      <c r="NBI21" s="271"/>
      <c r="NBJ21" s="271"/>
      <c r="NBK21" s="271"/>
      <c r="NBL21" s="271"/>
      <c r="NBM21" s="271"/>
      <c r="NBN21" s="271"/>
      <c r="NBO21" s="271"/>
      <c r="NBP21" s="271"/>
      <c r="NBQ21" s="271"/>
      <c r="NBR21" s="271"/>
      <c r="NBS21" s="271"/>
      <c r="NBT21" s="271"/>
      <c r="NBU21" s="271"/>
      <c r="NBV21" s="271"/>
      <c r="NBW21" s="271"/>
      <c r="NBX21" s="271"/>
      <c r="NBY21" s="271"/>
      <c r="NBZ21" s="271"/>
      <c r="NCA21" s="271"/>
      <c r="NCB21" s="271"/>
      <c r="NCC21" s="271"/>
      <c r="NCD21" s="271"/>
      <c r="NCE21" s="271"/>
      <c r="NCF21" s="271"/>
      <c r="NCG21" s="271"/>
      <c r="NCH21" s="271"/>
      <c r="NCI21" s="271"/>
      <c r="NCJ21" s="271"/>
      <c r="NCK21" s="271"/>
      <c r="NCL21" s="271"/>
      <c r="NCM21" s="271"/>
      <c r="NCN21" s="271"/>
      <c r="NCO21" s="271"/>
      <c r="NCP21" s="271"/>
      <c r="NCQ21" s="271"/>
      <c r="NCR21" s="271"/>
      <c r="NCS21" s="271"/>
      <c r="NCT21" s="271"/>
      <c r="NCU21" s="271"/>
      <c r="NCV21" s="271"/>
      <c r="NCW21" s="271"/>
      <c r="NCX21" s="271"/>
      <c r="NCY21" s="271"/>
      <c r="NCZ21" s="271"/>
      <c r="NDA21" s="271"/>
      <c r="NDB21" s="271"/>
      <c r="NDC21" s="271"/>
      <c r="NDD21" s="271"/>
      <c r="NDE21" s="271"/>
      <c r="NDF21" s="271"/>
      <c r="NDG21" s="271"/>
      <c r="NDH21" s="271"/>
      <c r="NDI21" s="271"/>
      <c r="NDJ21" s="271"/>
      <c r="NDK21" s="271"/>
      <c r="NDL21" s="271"/>
      <c r="NDM21" s="271"/>
      <c r="NDN21" s="271"/>
      <c r="NDO21" s="271"/>
      <c r="NDP21" s="271"/>
      <c r="NDQ21" s="271"/>
      <c r="NDR21" s="271"/>
      <c r="NDS21" s="271"/>
      <c r="NDT21" s="271"/>
      <c r="NDU21" s="271"/>
      <c r="NDV21" s="271"/>
      <c r="NDW21" s="271"/>
      <c r="NDX21" s="271"/>
      <c r="NDY21" s="271"/>
      <c r="NDZ21" s="271"/>
      <c r="NEA21" s="271"/>
      <c r="NEB21" s="271"/>
      <c r="NEC21" s="271"/>
      <c r="NED21" s="271"/>
      <c r="NEE21" s="271"/>
      <c r="NEF21" s="271"/>
      <c r="NEG21" s="271"/>
      <c r="NEH21" s="271"/>
      <c r="NEI21" s="271"/>
      <c r="NEJ21" s="271"/>
      <c r="NEK21" s="271"/>
      <c r="NEL21" s="271"/>
      <c r="NEM21" s="271"/>
      <c r="NEN21" s="271"/>
      <c r="NEO21" s="271"/>
      <c r="NEP21" s="271"/>
      <c r="NEQ21" s="271"/>
      <c r="NER21" s="271"/>
      <c r="NES21" s="271"/>
      <c r="NET21" s="271"/>
      <c r="NEU21" s="271"/>
      <c r="NEV21" s="271"/>
      <c r="NEW21" s="271"/>
      <c r="NEX21" s="271"/>
      <c r="NEY21" s="271"/>
      <c r="NEZ21" s="271"/>
      <c r="NFA21" s="271"/>
      <c r="NFB21" s="271"/>
      <c r="NFC21" s="271"/>
      <c r="NFD21" s="271"/>
      <c r="NFE21" s="271"/>
      <c r="NFF21" s="271"/>
      <c r="NFG21" s="271"/>
      <c r="NFH21" s="271"/>
      <c r="NFI21" s="271"/>
      <c r="NFJ21" s="271"/>
      <c r="NFK21" s="271"/>
      <c r="NFL21" s="271"/>
      <c r="NFM21" s="271"/>
      <c r="NFN21" s="271"/>
      <c r="NFO21" s="271"/>
      <c r="NFP21" s="271"/>
      <c r="NFQ21" s="271"/>
      <c r="NFR21" s="271"/>
      <c r="NFS21" s="271"/>
      <c r="NFT21" s="271"/>
      <c r="NFU21" s="271"/>
      <c r="NFV21" s="271"/>
      <c r="NFW21" s="271"/>
      <c r="NFX21" s="271"/>
      <c r="NFY21" s="271"/>
      <c r="NFZ21" s="271"/>
      <c r="NGA21" s="271"/>
      <c r="NGB21" s="271"/>
      <c r="NGC21" s="271"/>
      <c r="NGD21" s="271"/>
      <c r="NGE21" s="271"/>
      <c r="NGF21" s="271"/>
      <c r="NGG21" s="271"/>
      <c r="NGH21" s="271"/>
      <c r="NGI21" s="271"/>
      <c r="NGJ21" s="271"/>
      <c r="NGK21" s="271"/>
      <c r="NGL21" s="271"/>
      <c r="NGM21" s="271"/>
      <c r="NGN21" s="271"/>
      <c r="NGO21" s="271"/>
      <c r="NGP21" s="271"/>
      <c r="NGQ21" s="271"/>
      <c r="NGR21" s="271"/>
      <c r="NGS21" s="271"/>
      <c r="NGT21" s="271"/>
      <c r="NGU21" s="271"/>
      <c r="NGV21" s="271"/>
      <c r="NGW21" s="271"/>
      <c r="NGX21" s="271"/>
      <c r="NGY21" s="271"/>
      <c r="NGZ21" s="271"/>
      <c r="NHA21" s="271"/>
      <c r="NHB21" s="271"/>
      <c r="NHC21" s="271"/>
      <c r="NHD21" s="271"/>
      <c r="NHE21" s="271"/>
      <c r="NHF21" s="271"/>
      <c r="NHG21" s="271"/>
      <c r="NHH21" s="271"/>
      <c r="NHI21" s="271"/>
      <c r="NHJ21" s="271"/>
      <c r="NHK21" s="271"/>
      <c r="NHL21" s="271"/>
      <c r="NHM21" s="271"/>
      <c r="NHN21" s="271"/>
      <c r="NHO21" s="271"/>
      <c r="NHP21" s="271"/>
      <c r="NHQ21" s="271"/>
      <c r="NHR21" s="271"/>
      <c r="NHS21" s="271"/>
      <c r="NHT21" s="271"/>
      <c r="NHU21" s="271"/>
      <c r="NHV21" s="271"/>
      <c r="NHW21" s="271"/>
      <c r="NHX21" s="271"/>
      <c r="NHY21" s="271"/>
      <c r="NHZ21" s="271"/>
      <c r="NIA21" s="271"/>
      <c r="NIB21" s="271"/>
      <c r="NIC21" s="271"/>
      <c r="NID21" s="271"/>
      <c r="NIE21" s="271"/>
      <c r="NIF21" s="271"/>
      <c r="NIG21" s="271"/>
      <c r="NIH21" s="271"/>
      <c r="NII21" s="271"/>
      <c r="NIJ21" s="271"/>
      <c r="NIK21" s="271"/>
      <c r="NIL21" s="271"/>
      <c r="NIM21" s="271"/>
      <c r="NIN21" s="271"/>
      <c r="NIO21" s="271"/>
      <c r="NIP21" s="271"/>
      <c r="NIQ21" s="271"/>
      <c r="NIR21" s="271"/>
      <c r="NIS21" s="271"/>
      <c r="NIT21" s="271"/>
      <c r="NIU21" s="271"/>
      <c r="NIV21" s="271"/>
      <c r="NIW21" s="271"/>
      <c r="NIX21" s="271"/>
      <c r="NIY21" s="271"/>
      <c r="NIZ21" s="271"/>
      <c r="NJA21" s="271"/>
      <c r="NJB21" s="271"/>
      <c r="NJC21" s="271"/>
      <c r="NJD21" s="271"/>
      <c r="NJE21" s="271"/>
      <c r="NJF21" s="271"/>
      <c r="NJG21" s="271"/>
      <c r="NJH21" s="271"/>
      <c r="NJI21" s="271"/>
      <c r="NJJ21" s="271"/>
      <c r="NJK21" s="271"/>
      <c r="NJL21" s="271"/>
      <c r="NJM21" s="271"/>
      <c r="NJN21" s="271"/>
      <c r="NJO21" s="271"/>
      <c r="NJP21" s="271"/>
      <c r="NJQ21" s="271"/>
      <c r="NJR21" s="271"/>
      <c r="NJS21" s="271"/>
      <c r="NJT21" s="271"/>
      <c r="NJU21" s="271"/>
      <c r="NJV21" s="271"/>
      <c r="NJW21" s="271"/>
      <c r="NJX21" s="271"/>
      <c r="NJY21" s="271"/>
      <c r="NJZ21" s="271"/>
      <c r="NKA21" s="271"/>
      <c r="NKB21" s="271"/>
      <c r="NKC21" s="271"/>
      <c r="NKD21" s="271"/>
      <c r="NKE21" s="271"/>
      <c r="NKF21" s="271"/>
      <c r="NKG21" s="271"/>
      <c r="NKH21" s="271"/>
      <c r="NKI21" s="271"/>
      <c r="NKJ21" s="271"/>
      <c r="NKK21" s="271"/>
      <c r="NKL21" s="271"/>
      <c r="NKM21" s="271"/>
      <c r="NKN21" s="271"/>
      <c r="NKO21" s="271"/>
      <c r="NKP21" s="271"/>
      <c r="NKQ21" s="271"/>
      <c r="NKR21" s="271"/>
      <c r="NKS21" s="271"/>
      <c r="NKT21" s="271"/>
      <c r="NKU21" s="271"/>
      <c r="NKV21" s="271"/>
      <c r="NKW21" s="271"/>
      <c r="NKX21" s="271"/>
      <c r="NKY21" s="271"/>
      <c r="NKZ21" s="271"/>
      <c r="NLA21" s="271"/>
      <c r="NLB21" s="271"/>
      <c r="NLC21" s="271"/>
      <c r="NLD21" s="271"/>
      <c r="NLE21" s="271"/>
      <c r="NLF21" s="271"/>
      <c r="NLG21" s="271"/>
      <c r="NLH21" s="271"/>
      <c r="NLI21" s="271"/>
      <c r="NLJ21" s="271"/>
      <c r="NLK21" s="271"/>
      <c r="NLL21" s="271"/>
      <c r="NLM21" s="271"/>
      <c r="NLN21" s="271"/>
      <c r="NLO21" s="271"/>
      <c r="NLP21" s="271"/>
      <c r="NLQ21" s="271"/>
      <c r="NLR21" s="271"/>
      <c r="NLS21" s="271"/>
      <c r="NLT21" s="271"/>
      <c r="NLU21" s="271"/>
      <c r="NLV21" s="271"/>
      <c r="NLW21" s="271"/>
      <c r="NLX21" s="271"/>
      <c r="NLY21" s="271"/>
      <c r="NLZ21" s="271"/>
      <c r="NMA21" s="271"/>
      <c r="NMB21" s="271"/>
      <c r="NMC21" s="271"/>
      <c r="NMD21" s="271"/>
      <c r="NME21" s="271"/>
      <c r="NMF21" s="271"/>
      <c r="NMG21" s="271"/>
      <c r="NMH21" s="271"/>
      <c r="NMI21" s="271"/>
      <c r="NMJ21" s="271"/>
      <c r="NMK21" s="271"/>
      <c r="NML21" s="271"/>
      <c r="NMM21" s="271"/>
      <c r="NMN21" s="271"/>
      <c r="NMO21" s="271"/>
      <c r="NMP21" s="271"/>
      <c r="NMQ21" s="271"/>
      <c r="NMR21" s="271"/>
      <c r="NMS21" s="271"/>
      <c r="NMT21" s="271"/>
      <c r="NMU21" s="271"/>
      <c r="NMV21" s="271"/>
      <c r="NMW21" s="271"/>
      <c r="NMX21" s="271"/>
      <c r="NMY21" s="271"/>
      <c r="NMZ21" s="271"/>
      <c r="NNA21" s="271"/>
      <c r="NNB21" s="271"/>
      <c r="NNC21" s="271"/>
      <c r="NND21" s="271"/>
      <c r="NNE21" s="271"/>
      <c r="NNF21" s="271"/>
      <c r="NNG21" s="271"/>
      <c r="NNH21" s="271"/>
      <c r="NNI21" s="271"/>
      <c r="NNJ21" s="271"/>
      <c r="NNK21" s="271"/>
      <c r="NNL21" s="271"/>
      <c r="NNM21" s="271"/>
      <c r="NNN21" s="271"/>
      <c r="NNO21" s="271"/>
      <c r="NNP21" s="271"/>
      <c r="NNQ21" s="271"/>
      <c r="NNR21" s="271"/>
      <c r="NNS21" s="271"/>
      <c r="NNT21" s="271"/>
      <c r="NNU21" s="271"/>
      <c r="NNV21" s="271"/>
      <c r="NNW21" s="271"/>
      <c r="NNX21" s="271"/>
      <c r="NNY21" s="271"/>
      <c r="NNZ21" s="271"/>
      <c r="NOA21" s="271"/>
      <c r="NOB21" s="271"/>
      <c r="NOC21" s="271"/>
      <c r="NOD21" s="271"/>
      <c r="NOE21" s="271"/>
      <c r="NOF21" s="271"/>
      <c r="NOG21" s="271"/>
      <c r="NOH21" s="271"/>
      <c r="NOI21" s="271"/>
      <c r="NOJ21" s="271"/>
      <c r="NOK21" s="271"/>
      <c r="NOL21" s="271"/>
      <c r="NOM21" s="271"/>
      <c r="NON21" s="271"/>
      <c r="NOO21" s="271"/>
      <c r="NOP21" s="271"/>
      <c r="NOQ21" s="271"/>
      <c r="NOR21" s="271"/>
      <c r="NOS21" s="271"/>
      <c r="NOT21" s="271"/>
      <c r="NOU21" s="271"/>
      <c r="NOV21" s="271"/>
      <c r="NOW21" s="271"/>
      <c r="NOX21" s="271"/>
      <c r="NOY21" s="271"/>
      <c r="NOZ21" s="271"/>
      <c r="NPA21" s="271"/>
      <c r="NPB21" s="271"/>
      <c r="NPC21" s="271"/>
      <c r="NPD21" s="271"/>
      <c r="NPE21" s="271"/>
      <c r="NPF21" s="271"/>
      <c r="NPG21" s="271"/>
      <c r="NPH21" s="271"/>
      <c r="NPI21" s="271"/>
      <c r="NPJ21" s="271"/>
      <c r="NPK21" s="271"/>
      <c r="NPL21" s="271"/>
      <c r="NPM21" s="271"/>
      <c r="NPN21" s="271"/>
      <c r="NPO21" s="271"/>
      <c r="NPP21" s="271"/>
      <c r="NPQ21" s="271"/>
      <c r="NPR21" s="271"/>
      <c r="NPS21" s="271"/>
      <c r="NPT21" s="271"/>
      <c r="NPU21" s="271"/>
      <c r="NPV21" s="271"/>
      <c r="NPW21" s="271"/>
      <c r="NPX21" s="271"/>
      <c r="NPY21" s="271"/>
      <c r="NPZ21" s="271"/>
      <c r="NQA21" s="271"/>
      <c r="NQB21" s="271"/>
      <c r="NQC21" s="271"/>
      <c r="NQD21" s="271"/>
      <c r="NQE21" s="271"/>
      <c r="NQF21" s="271"/>
      <c r="NQG21" s="271"/>
      <c r="NQH21" s="271"/>
      <c r="NQI21" s="271"/>
      <c r="NQJ21" s="271"/>
      <c r="NQK21" s="271"/>
      <c r="NQL21" s="271"/>
      <c r="NQM21" s="271"/>
      <c r="NQN21" s="271"/>
      <c r="NQO21" s="271"/>
      <c r="NQP21" s="271"/>
      <c r="NQQ21" s="271"/>
      <c r="NQR21" s="271"/>
      <c r="NQS21" s="271"/>
      <c r="NQT21" s="271"/>
      <c r="NQU21" s="271"/>
      <c r="NQV21" s="271"/>
      <c r="NQW21" s="271"/>
      <c r="NQX21" s="271"/>
      <c r="NQY21" s="271"/>
      <c r="NQZ21" s="271"/>
      <c r="NRA21" s="271"/>
      <c r="NRB21" s="271"/>
      <c r="NRC21" s="271"/>
      <c r="NRD21" s="271"/>
      <c r="NRE21" s="271"/>
      <c r="NRF21" s="271"/>
      <c r="NRG21" s="271"/>
      <c r="NRH21" s="271"/>
      <c r="NRI21" s="271"/>
      <c r="NRJ21" s="271"/>
      <c r="NRK21" s="271"/>
      <c r="NRL21" s="271"/>
      <c r="NRM21" s="271"/>
      <c r="NRN21" s="271"/>
      <c r="NRO21" s="271"/>
      <c r="NRP21" s="271"/>
      <c r="NRQ21" s="271"/>
      <c r="NRR21" s="271"/>
      <c r="NRS21" s="271"/>
      <c r="NRT21" s="271"/>
      <c r="NRU21" s="271"/>
      <c r="NRV21" s="271"/>
      <c r="NRW21" s="271"/>
      <c r="NRX21" s="271"/>
      <c r="NRY21" s="271"/>
      <c r="NRZ21" s="271"/>
      <c r="NSA21" s="271"/>
      <c r="NSB21" s="271"/>
      <c r="NSC21" s="271"/>
      <c r="NSD21" s="271"/>
      <c r="NSE21" s="271"/>
      <c r="NSF21" s="271"/>
      <c r="NSG21" s="271"/>
      <c r="NSH21" s="271"/>
      <c r="NSI21" s="271"/>
      <c r="NSJ21" s="271"/>
      <c r="NSK21" s="271"/>
      <c r="NSL21" s="271"/>
      <c r="NSM21" s="271"/>
      <c r="NSN21" s="271"/>
      <c r="NSO21" s="271"/>
      <c r="NSP21" s="271"/>
      <c r="NSQ21" s="271"/>
      <c r="NSR21" s="271"/>
      <c r="NSS21" s="271"/>
      <c r="NST21" s="271"/>
      <c r="NSU21" s="271"/>
      <c r="NSV21" s="271"/>
      <c r="NSW21" s="271"/>
      <c r="NSX21" s="271"/>
      <c r="NSY21" s="271"/>
      <c r="NSZ21" s="271"/>
      <c r="NTA21" s="271"/>
      <c r="NTB21" s="271"/>
      <c r="NTC21" s="271"/>
      <c r="NTD21" s="271"/>
      <c r="NTE21" s="271"/>
      <c r="NTF21" s="271"/>
      <c r="NTG21" s="271"/>
      <c r="NTH21" s="271"/>
      <c r="NTI21" s="271"/>
      <c r="NTJ21" s="271"/>
      <c r="NTK21" s="271"/>
      <c r="NTL21" s="271"/>
      <c r="NTM21" s="271"/>
      <c r="NTN21" s="271"/>
      <c r="NTO21" s="271"/>
      <c r="NTP21" s="271"/>
      <c r="NTQ21" s="271"/>
      <c r="NTR21" s="271"/>
      <c r="NTS21" s="271"/>
      <c r="NTT21" s="271"/>
      <c r="NTU21" s="271"/>
      <c r="NTV21" s="271"/>
      <c r="NTW21" s="271"/>
      <c r="NTX21" s="271"/>
      <c r="NTY21" s="271"/>
      <c r="NTZ21" s="271"/>
      <c r="NUA21" s="271"/>
      <c r="NUB21" s="271"/>
      <c r="NUC21" s="271"/>
      <c r="NUD21" s="271"/>
      <c r="NUE21" s="271"/>
      <c r="NUF21" s="271"/>
      <c r="NUG21" s="271"/>
      <c r="NUH21" s="271"/>
      <c r="NUI21" s="271"/>
      <c r="NUJ21" s="271"/>
      <c r="NUK21" s="271"/>
      <c r="NUL21" s="271"/>
      <c r="NUM21" s="271"/>
      <c r="NUN21" s="271"/>
      <c r="NUO21" s="271"/>
      <c r="NUP21" s="271"/>
      <c r="NUQ21" s="271"/>
      <c r="NUR21" s="271"/>
      <c r="NUS21" s="271"/>
      <c r="NUT21" s="271"/>
      <c r="NUU21" s="271"/>
      <c r="NUV21" s="271"/>
      <c r="NUW21" s="271"/>
      <c r="NUX21" s="271"/>
      <c r="NUY21" s="271"/>
      <c r="NUZ21" s="271"/>
      <c r="NVA21" s="271"/>
      <c r="NVB21" s="271"/>
      <c r="NVC21" s="271"/>
      <c r="NVD21" s="271"/>
      <c r="NVE21" s="271"/>
      <c r="NVF21" s="271"/>
      <c r="NVG21" s="271"/>
      <c r="NVH21" s="271"/>
      <c r="NVI21" s="271"/>
      <c r="NVJ21" s="271"/>
      <c r="NVK21" s="271"/>
      <c r="NVL21" s="271"/>
      <c r="NVM21" s="271"/>
      <c r="NVN21" s="271"/>
      <c r="NVO21" s="271"/>
      <c r="NVP21" s="271"/>
      <c r="NVQ21" s="271"/>
      <c r="NVR21" s="271"/>
      <c r="NVS21" s="271"/>
      <c r="NVT21" s="271"/>
      <c r="NVU21" s="271"/>
      <c r="NVV21" s="271"/>
      <c r="NVW21" s="271"/>
      <c r="NVX21" s="271"/>
      <c r="NVY21" s="271"/>
      <c r="NVZ21" s="271"/>
      <c r="NWA21" s="271"/>
      <c r="NWB21" s="271"/>
      <c r="NWC21" s="271"/>
      <c r="NWD21" s="271"/>
      <c r="NWE21" s="271"/>
      <c r="NWF21" s="271"/>
      <c r="NWG21" s="271"/>
      <c r="NWH21" s="271"/>
      <c r="NWI21" s="271"/>
      <c r="NWJ21" s="271"/>
      <c r="NWK21" s="271"/>
      <c r="NWL21" s="271"/>
      <c r="NWM21" s="271"/>
      <c r="NWN21" s="271"/>
      <c r="NWO21" s="271"/>
      <c r="NWP21" s="271"/>
      <c r="NWQ21" s="271"/>
      <c r="NWR21" s="271"/>
      <c r="NWS21" s="271"/>
      <c r="NWT21" s="271"/>
      <c r="NWU21" s="271"/>
      <c r="NWV21" s="271"/>
      <c r="NWW21" s="271"/>
      <c r="NWX21" s="271"/>
      <c r="NWY21" s="271"/>
      <c r="NWZ21" s="271"/>
      <c r="NXA21" s="271"/>
      <c r="NXB21" s="271"/>
      <c r="NXC21" s="271"/>
      <c r="NXD21" s="271"/>
      <c r="NXE21" s="271"/>
      <c r="NXF21" s="271"/>
      <c r="NXG21" s="271"/>
      <c r="NXH21" s="271"/>
      <c r="NXI21" s="271"/>
      <c r="NXJ21" s="271"/>
      <c r="NXK21" s="271"/>
      <c r="NXL21" s="271"/>
      <c r="NXM21" s="271"/>
      <c r="NXN21" s="271"/>
      <c r="NXO21" s="271"/>
      <c r="NXP21" s="271"/>
      <c r="NXQ21" s="271"/>
      <c r="NXR21" s="271"/>
      <c r="NXS21" s="271"/>
      <c r="NXT21" s="271"/>
      <c r="NXU21" s="271"/>
      <c r="NXV21" s="271"/>
      <c r="NXW21" s="271"/>
      <c r="NXX21" s="271"/>
      <c r="NXY21" s="271"/>
      <c r="NXZ21" s="271"/>
      <c r="NYA21" s="271"/>
      <c r="NYB21" s="271"/>
      <c r="NYC21" s="271"/>
      <c r="NYD21" s="271"/>
      <c r="NYE21" s="271"/>
      <c r="NYF21" s="271"/>
      <c r="NYG21" s="271"/>
      <c r="NYH21" s="271"/>
      <c r="NYI21" s="271"/>
      <c r="NYJ21" s="271"/>
      <c r="NYK21" s="271"/>
      <c r="NYL21" s="271"/>
      <c r="NYM21" s="271"/>
      <c r="NYN21" s="271"/>
      <c r="NYO21" s="271"/>
      <c r="NYP21" s="271"/>
      <c r="NYQ21" s="271"/>
      <c r="NYR21" s="271"/>
      <c r="NYS21" s="271"/>
      <c r="NYT21" s="271"/>
      <c r="NYU21" s="271"/>
      <c r="NYV21" s="271"/>
      <c r="NYW21" s="271"/>
      <c r="NYX21" s="271"/>
      <c r="NYY21" s="271"/>
      <c r="NYZ21" s="271"/>
      <c r="NZA21" s="271"/>
      <c r="NZB21" s="271"/>
      <c r="NZC21" s="271"/>
      <c r="NZD21" s="271"/>
      <c r="NZE21" s="271"/>
      <c r="NZF21" s="271"/>
      <c r="NZG21" s="271"/>
      <c r="NZH21" s="271"/>
      <c r="NZI21" s="271"/>
      <c r="NZJ21" s="271"/>
      <c r="NZK21" s="271"/>
      <c r="NZL21" s="271"/>
      <c r="NZM21" s="271"/>
      <c r="NZN21" s="271"/>
      <c r="NZO21" s="271"/>
      <c r="NZP21" s="271"/>
      <c r="NZQ21" s="271"/>
      <c r="NZR21" s="271"/>
      <c r="NZS21" s="271"/>
      <c r="NZT21" s="271"/>
      <c r="NZU21" s="271"/>
      <c r="NZV21" s="271"/>
      <c r="NZW21" s="271"/>
      <c r="NZX21" s="271"/>
      <c r="NZY21" s="271"/>
      <c r="NZZ21" s="271"/>
      <c r="OAA21" s="271"/>
      <c r="OAB21" s="271"/>
      <c r="OAC21" s="271"/>
      <c r="OAD21" s="271"/>
      <c r="OAE21" s="271"/>
      <c r="OAF21" s="271"/>
      <c r="OAG21" s="271"/>
      <c r="OAH21" s="271"/>
      <c r="OAI21" s="271"/>
      <c r="OAJ21" s="271"/>
      <c r="OAK21" s="271"/>
      <c r="OAL21" s="271"/>
      <c r="OAM21" s="271"/>
      <c r="OAN21" s="271"/>
      <c r="OAO21" s="271"/>
      <c r="OAP21" s="271"/>
      <c r="OAQ21" s="271"/>
      <c r="OAR21" s="271"/>
      <c r="OAS21" s="271"/>
      <c r="OAT21" s="271"/>
      <c r="OAU21" s="271"/>
      <c r="OAV21" s="271"/>
      <c r="OAW21" s="271"/>
      <c r="OAX21" s="271"/>
      <c r="OAY21" s="271"/>
      <c r="OAZ21" s="271"/>
      <c r="OBA21" s="271"/>
      <c r="OBB21" s="271"/>
      <c r="OBC21" s="271"/>
      <c r="OBD21" s="271"/>
      <c r="OBE21" s="271"/>
      <c r="OBF21" s="271"/>
      <c r="OBG21" s="271"/>
      <c r="OBH21" s="271"/>
      <c r="OBI21" s="271"/>
      <c r="OBJ21" s="271"/>
      <c r="OBK21" s="271"/>
      <c r="OBL21" s="271"/>
      <c r="OBM21" s="271"/>
      <c r="OBN21" s="271"/>
      <c r="OBO21" s="271"/>
      <c r="OBP21" s="271"/>
      <c r="OBQ21" s="271"/>
      <c r="OBR21" s="271"/>
      <c r="OBS21" s="271"/>
      <c r="OBT21" s="271"/>
      <c r="OBU21" s="271"/>
      <c r="OBV21" s="271"/>
      <c r="OBW21" s="271"/>
      <c r="OBX21" s="271"/>
      <c r="OBY21" s="271"/>
      <c r="OBZ21" s="271"/>
      <c r="OCA21" s="271"/>
      <c r="OCB21" s="271"/>
      <c r="OCC21" s="271"/>
      <c r="OCD21" s="271"/>
      <c r="OCE21" s="271"/>
      <c r="OCF21" s="271"/>
      <c r="OCG21" s="271"/>
      <c r="OCH21" s="271"/>
      <c r="OCI21" s="271"/>
      <c r="OCJ21" s="271"/>
      <c r="OCK21" s="271"/>
      <c r="OCL21" s="271"/>
      <c r="OCM21" s="271"/>
      <c r="OCN21" s="271"/>
      <c r="OCO21" s="271"/>
      <c r="OCP21" s="271"/>
      <c r="OCQ21" s="271"/>
      <c r="OCR21" s="271"/>
      <c r="OCS21" s="271"/>
      <c r="OCT21" s="271"/>
      <c r="OCU21" s="271"/>
      <c r="OCV21" s="271"/>
      <c r="OCW21" s="271"/>
      <c r="OCX21" s="271"/>
      <c r="OCY21" s="271"/>
      <c r="OCZ21" s="271"/>
      <c r="ODA21" s="271"/>
      <c r="ODB21" s="271"/>
      <c r="ODC21" s="271"/>
      <c r="ODD21" s="271"/>
      <c r="ODE21" s="271"/>
      <c r="ODF21" s="271"/>
      <c r="ODG21" s="271"/>
      <c r="ODH21" s="271"/>
      <c r="ODI21" s="271"/>
      <c r="ODJ21" s="271"/>
      <c r="ODK21" s="271"/>
      <c r="ODL21" s="271"/>
      <c r="ODM21" s="271"/>
      <c r="ODN21" s="271"/>
      <c r="ODO21" s="271"/>
      <c r="ODP21" s="271"/>
      <c r="ODQ21" s="271"/>
      <c r="ODR21" s="271"/>
      <c r="ODS21" s="271"/>
      <c r="ODT21" s="271"/>
      <c r="ODU21" s="271"/>
      <c r="ODV21" s="271"/>
      <c r="ODW21" s="271"/>
      <c r="ODX21" s="271"/>
      <c r="ODY21" s="271"/>
      <c r="ODZ21" s="271"/>
      <c r="OEA21" s="271"/>
      <c r="OEB21" s="271"/>
      <c r="OEC21" s="271"/>
      <c r="OED21" s="271"/>
      <c r="OEE21" s="271"/>
      <c r="OEF21" s="271"/>
      <c r="OEG21" s="271"/>
      <c r="OEH21" s="271"/>
      <c r="OEI21" s="271"/>
      <c r="OEJ21" s="271"/>
      <c r="OEK21" s="271"/>
      <c r="OEL21" s="271"/>
      <c r="OEM21" s="271"/>
      <c r="OEN21" s="271"/>
      <c r="OEO21" s="271"/>
      <c r="OEP21" s="271"/>
      <c r="OEQ21" s="271"/>
      <c r="OER21" s="271"/>
      <c r="OES21" s="271"/>
      <c r="OET21" s="271"/>
      <c r="OEU21" s="271"/>
      <c r="OEV21" s="271"/>
      <c r="OEW21" s="271"/>
      <c r="OEX21" s="271"/>
      <c r="OEY21" s="271"/>
      <c r="OEZ21" s="271"/>
      <c r="OFA21" s="271"/>
      <c r="OFB21" s="271"/>
      <c r="OFC21" s="271"/>
      <c r="OFD21" s="271"/>
      <c r="OFE21" s="271"/>
      <c r="OFF21" s="271"/>
      <c r="OFG21" s="271"/>
      <c r="OFH21" s="271"/>
      <c r="OFI21" s="271"/>
      <c r="OFJ21" s="271"/>
      <c r="OFK21" s="271"/>
      <c r="OFL21" s="271"/>
      <c r="OFM21" s="271"/>
      <c r="OFN21" s="271"/>
      <c r="OFO21" s="271"/>
      <c r="OFP21" s="271"/>
      <c r="OFQ21" s="271"/>
      <c r="OFR21" s="271"/>
      <c r="OFS21" s="271"/>
      <c r="OFT21" s="271"/>
      <c r="OFU21" s="271"/>
      <c r="OFV21" s="271"/>
      <c r="OFW21" s="271"/>
      <c r="OFX21" s="271"/>
      <c r="OFY21" s="271"/>
      <c r="OFZ21" s="271"/>
      <c r="OGA21" s="271"/>
      <c r="OGB21" s="271"/>
      <c r="OGC21" s="271"/>
      <c r="OGD21" s="271"/>
      <c r="OGE21" s="271"/>
      <c r="OGF21" s="271"/>
      <c r="OGG21" s="271"/>
      <c r="OGH21" s="271"/>
      <c r="OGI21" s="271"/>
      <c r="OGJ21" s="271"/>
      <c r="OGK21" s="271"/>
      <c r="OGL21" s="271"/>
      <c r="OGM21" s="271"/>
      <c r="OGN21" s="271"/>
      <c r="OGO21" s="271"/>
      <c r="OGP21" s="271"/>
      <c r="OGQ21" s="271"/>
      <c r="OGR21" s="271"/>
      <c r="OGS21" s="271"/>
      <c r="OGT21" s="271"/>
      <c r="OGU21" s="271"/>
      <c r="OGV21" s="271"/>
      <c r="OGW21" s="271"/>
      <c r="OGX21" s="271"/>
      <c r="OGY21" s="271"/>
      <c r="OGZ21" s="271"/>
      <c r="OHA21" s="271"/>
      <c r="OHB21" s="271"/>
      <c r="OHC21" s="271"/>
      <c r="OHD21" s="271"/>
      <c r="OHE21" s="271"/>
      <c r="OHF21" s="271"/>
      <c r="OHG21" s="271"/>
      <c r="OHH21" s="271"/>
      <c r="OHI21" s="271"/>
      <c r="OHJ21" s="271"/>
      <c r="OHK21" s="271"/>
      <c r="OHL21" s="271"/>
      <c r="OHM21" s="271"/>
      <c r="OHN21" s="271"/>
      <c r="OHO21" s="271"/>
      <c r="OHP21" s="271"/>
      <c r="OHQ21" s="271"/>
      <c r="OHR21" s="271"/>
      <c r="OHS21" s="271"/>
      <c r="OHT21" s="271"/>
      <c r="OHU21" s="271"/>
      <c r="OHV21" s="271"/>
      <c r="OHW21" s="271"/>
      <c r="OHX21" s="271"/>
      <c r="OHY21" s="271"/>
      <c r="OHZ21" s="271"/>
      <c r="OIA21" s="271"/>
      <c r="OIB21" s="271"/>
      <c r="OIC21" s="271"/>
      <c r="OID21" s="271"/>
      <c r="OIE21" s="271"/>
      <c r="OIF21" s="271"/>
      <c r="OIG21" s="271"/>
      <c r="OIH21" s="271"/>
      <c r="OII21" s="271"/>
      <c r="OIJ21" s="271"/>
      <c r="OIK21" s="271"/>
      <c r="OIL21" s="271"/>
      <c r="OIM21" s="271"/>
      <c r="OIN21" s="271"/>
      <c r="OIO21" s="271"/>
      <c r="OIP21" s="271"/>
      <c r="OIQ21" s="271"/>
      <c r="OIR21" s="271"/>
      <c r="OIS21" s="271"/>
      <c r="OIT21" s="271"/>
      <c r="OIU21" s="271"/>
      <c r="OIV21" s="271"/>
      <c r="OIW21" s="271"/>
      <c r="OIX21" s="271"/>
      <c r="OIY21" s="271"/>
      <c r="OIZ21" s="271"/>
      <c r="OJA21" s="271"/>
      <c r="OJB21" s="271"/>
      <c r="OJC21" s="271"/>
      <c r="OJD21" s="271"/>
      <c r="OJE21" s="271"/>
      <c r="OJF21" s="271"/>
      <c r="OJG21" s="271"/>
      <c r="OJH21" s="271"/>
      <c r="OJI21" s="271"/>
      <c r="OJJ21" s="271"/>
      <c r="OJK21" s="271"/>
      <c r="OJL21" s="271"/>
      <c r="OJM21" s="271"/>
      <c r="OJN21" s="271"/>
      <c r="OJO21" s="271"/>
      <c r="OJP21" s="271"/>
      <c r="OJQ21" s="271"/>
      <c r="OJR21" s="271"/>
      <c r="OJS21" s="271"/>
      <c r="OJT21" s="271"/>
      <c r="OJU21" s="271"/>
      <c r="OJV21" s="271"/>
      <c r="OJW21" s="271"/>
      <c r="OJX21" s="271"/>
      <c r="OJY21" s="271"/>
      <c r="OJZ21" s="271"/>
      <c r="OKA21" s="271"/>
      <c r="OKB21" s="271"/>
      <c r="OKC21" s="271"/>
      <c r="OKD21" s="271"/>
      <c r="OKE21" s="271"/>
      <c r="OKF21" s="271"/>
      <c r="OKG21" s="271"/>
      <c r="OKH21" s="271"/>
      <c r="OKI21" s="271"/>
      <c r="OKJ21" s="271"/>
      <c r="OKK21" s="271"/>
      <c r="OKL21" s="271"/>
      <c r="OKM21" s="271"/>
      <c r="OKN21" s="271"/>
      <c r="OKO21" s="271"/>
      <c r="OKP21" s="271"/>
      <c r="OKQ21" s="271"/>
      <c r="OKR21" s="271"/>
      <c r="OKS21" s="271"/>
      <c r="OKT21" s="271"/>
      <c r="OKU21" s="271"/>
      <c r="OKV21" s="271"/>
      <c r="OKW21" s="271"/>
      <c r="OKX21" s="271"/>
      <c r="OKY21" s="271"/>
      <c r="OKZ21" s="271"/>
      <c r="OLA21" s="271"/>
      <c r="OLB21" s="271"/>
      <c r="OLC21" s="271"/>
      <c r="OLD21" s="271"/>
      <c r="OLE21" s="271"/>
      <c r="OLF21" s="271"/>
      <c r="OLG21" s="271"/>
      <c r="OLH21" s="271"/>
      <c r="OLI21" s="271"/>
      <c r="OLJ21" s="271"/>
      <c r="OLK21" s="271"/>
      <c r="OLL21" s="271"/>
      <c r="OLM21" s="271"/>
      <c r="OLN21" s="271"/>
      <c r="OLO21" s="271"/>
      <c r="OLP21" s="271"/>
      <c r="OLQ21" s="271"/>
      <c r="OLR21" s="271"/>
      <c r="OLS21" s="271"/>
      <c r="OLT21" s="271"/>
      <c r="OLU21" s="271"/>
      <c r="OLV21" s="271"/>
      <c r="OLW21" s="271"/>
      <c r="OLX21" s="271"/>
      <c r="OLY21" s="271"/>
      <c r="OLZ21" s="271"/>
      <c r="OMA21" s="271"/>
      <c r="OMB21" s="271"/>
      <c r="OMC21" s="271"/>
      <c r="OMD21" s="271"/>
      <c r="OME21" s="271"/>
      <c r="OMF21" s="271"/>
      <c r="OMG21" s="271"/>
      <c r="OMH21" s="271"/>
      <c r="OMI21" s="271"/>
      <c r="OMJ21" s="271"/>
      <c r="OMK21" s="271"/>
      <c r="OML21" s="271"/>
      <c r="OMM21" s="271"/>
      <c r="OMN21" s="271"/>
      <c r="OMO21" s="271"/>
      <c r="OMP21" s="271"/>
      <c r="OMQ21" s="271"/>
      <c r="OMR21" s="271"/>
      <c r="OMS21" s="271"/>
      <c r="OMT21" s="271"/>
      <c r="OMU21" s="271"/>
      <c r="OMV21" s="271"/>
      <c r="OMW21" s="271"/>
      <c r="OMX21" s="271"/>
      <c r="OMY21" s="271"/>
      <c r="OMZ21" s="271"/>
      <c r="ONA21" s="271"/>
      <c r="ONB21" s="271"/>
      <c r="ONC21" s="271"/>
      <c r="OND21" s="271"/>
      <c r="ONE21" s="271"/>
      <c r="ONF21" s="271"/>
      <c r="ONG21" s="271"/>
      <c r="ONH21" s="271"/>
      <c r="ONI21" s="271"/>
      <c r="ONJ21" s="271"/>
      <c r="ONK21" s="271"/>
      <c r="ONL21" s="271"/>
      <c r="ONM21" s="271"/>
      <c r="ONN21" s="271"/>
      <c r="ONO21" s="271"/>
      <c r="ONP21" s="271"/>
      <c r="ONQ21" s="271"/>
      <c r="ONR21" s="271"/>
      <c r="ONS21" s="271"/>
      <c r="ONT21" s="271"/>
      <c r="ONU21" s="271"/>
      <c r="ONV21" s="271"/>
      <c r="ONW21" s="271"/>
      <c r="ONX21" s="271"/>
      <c r="ONY21" s="271"/>
      <c r="ONZ21" s="271"/>
      <c r="OOA21" s="271"/>
      <c r="OOB21" s="271"/>
      <c r="OOC21" s="271"/>
      <c r="OOD21" s="271"/>
      <c r="OOE21" s="271"/>
      <c r="OOF21" s="271"/>
      <c r="OOG21" s="271"/>
      <c r="OOH21" s="271"/>
      <c r="OOI21" s="271"/>
      <c r="OOJ21" s="271"/>
      <c r="OOK21" s="271"/>
      <c r="OOL21" s="271"/>
      <c r="OOM21" s="271"/>
      <c r="OON21" s="271"/>
      <c r="OOO21" s="271"/>
      <c r="OOP21" s="271"/>
      <c r="OOQ21" s="271"/>
      <c r="OOR21" s="271"/>
      <c r="OOS21" s="271"/>
      <c r="OOT21" s="271"/>
      <c r="OOU21" s="271"/>
      <c r="OOV21" s="271"/>
      <c r="OOW21" s="271"/>
      <c r="OOX21" s="271"/>
      <c r="OOY21" s="271"/>
      <c r="OOZ21" s="271"/>
      <c r="OPA21" s="271"/>
      <c r="OPB21" s="271"/>
      <c r="OPC21" s="271"/>
      <c r="OPD21" s="271"/>
      <c r="OPE21" s="271"/>
      <c r="OPF21" s="271"/>
      <c r="OPG21" s="271"/>
      <c r="OPH21" s="271"/>
      <c r="OPI21" s="271"/>
      <c r="OPJ21" s="271"/>
      <c r="OPK21" s="271"/>
      <c r="OPL21" s="271"/>
      <c r="OPM21" s="271"/>
      <c r="OPN21" s="271"/>
      <c r="OPO21" s="271"/>
      <c r="OPP21" s="271"/>
      <c r="OPQ21" s="271"/>
      <c r="OPR21" s="271"/>
      <c r="OPS21" s="271"/>
      <c r="OPT21" s="271"/>
      <c r="OPU21" s="271"/>
      <c r="OPV21" s="271"/>
      <c r="OPW21" s="271"/>
      <c r="OPX21" s="271"/>
      <c r="OPY21" s="271"/>
      <c r="OPZ21" s="271"/>
      <c r="OQA21" s="271"/>
      <c r="OQB21" s="271"/>
      <c r="OQC21" s="271"/>
      <c r="OQD21" s="271"/>
      <c r="OQE21" s="271"/>
      <c r="OQF21" s="271"/>
      <c r="OQG21" s="271"/>
      <c r="OQH21" s="271"/>
      <c r="OQI21" s="271"/>
      <c r="OQJ21" s="271"/>
      <c r="OQK21" s="271"/>
      <c r="OQL21" s="271"/>
      <c r="OQM21" s="271"/>
      <c r="OQN21" s="271"/>
      <c r="OQO21" s="271"/>
      <c r="OQP21" s="271"/>
      <c r="OQQ21" s="271"/>
      <c r="OQR21" s="271"/>
      <c r="OQS21" s="271"/>
      <c r="OQT21" s="271"/>
      <c r="OQU21" s="271"/>
      <c r="OQV21" s="271"/>
      <c r="OQW21" s="271"/>
      <c r="OQX21" s="271"/>
      <c r="OQY21" s="271"/>
      <c r="OQZ21" s="271"/>
      <c r="ORA21" s="271"/>
      <c r="ORB21" s="271"/>
      <c r="ORC21" s="271"/>
      <c r="ORD21" s="271"/>
      <c r="ORE21" s="271"/>
      <c r="ORF21" s="271"/>
      <c r="ORG21" s="271"/>
      <c r="ORH21" s="271"/>
      <c r="ORI21" s="271"/>
      <c r="ORJ21" s="271"/>
      <c r="ORK21" s="271"/>
      <c r="ORL21" s="271"/>
      <c r="ORM21" s="271"/>
      <c r="ORN21" s="271"/>
      <c r="ORO21" s="271"/>
      <c r="ORP21" s="271"/>
      <c r="ORQ21" s="271"/>
      <c r="ORR21" s="271"/>
      <c r="ORS21" s="271"/>
      <c r="ORT21" s="271"/>
      <c r="ORU21" s="271"/>
      <c r="ORV21" s="271"/>
      <c r="ORW21" s="271"/>
      <c r="ORX21" s="271"/>
      <c r="ORY21" s="271"/>
      <c r="ORZ21" s="271"/>
      <c r="OSA21" s="271"/>
      <c r="OSB21" s="271"/>
      <c r="OSC21" s="271"/>
      <c r="OSD21" s="271"/>
      <c r="OSE21" s="271"/>
      <c r="OSF21" s="271"/>
      <c r="OSG21" s="271"/>
      <c r="OSH21" s="271"/>
      <c r="OSI21" s="271"/>
      <c r="OSJ21" s="271"/>
      <c r="OSK21" s="271"/>
      <c r="OSL21" s="271"/>
      <c r="OSM21" s="271"/>
      <c r="OSN21" s="271"/>
      <c r="OSO21" s="271"/>
      <c r="OSP21" s="271"/>
      <c r="OSQ21" s="271"/>
      <c r="OSR21" s="271"/>
      <c r="OSS21" s="271"/>
      <c r="OST21" s="271"/>
      <c r="OSU21" s="271"/>
      <c r="OSV21" s="271"/>
      <c r="OSW21" s="271"/>
      <c r="OSX21" s="271"/>
      <c r="OSY21" s="271"/>
      <c r="OSZ21" s="271"/>
      <c r="OTA21" s="271"/>
      <c r="OTB21" s="271"/>
      <c r="OTC21" s="271"/>
      <c r="OTD21" s="271"/>
      <c r="OTE21" s="271"/>
      <c r="OTF21" s="271"/>
      <c r="OTG21" s="271"/>
      <c r="OTH21" s="271"/>
      <c r="OTI21" s="271"/>
      <c r="OTJ21" s="271"/>
      <c r="OTK21" s="271"/>
      <c r="OTL21" s="271"/>
      <c r="OTM21" s="271"/>
      <c r="OTN21" s="271"/>
      <c r="OTO21" s="271"/>
      <c r="OTP21" s="271"/>
      <c r="OTQ21" s="271"/>
      <c r="OTR21" s="271"/>
      <c r="OTS21" s="271"/>
      <c r="OTT21" s="271"/>
      <c r="OTU21" s="271"/>
      <c r="OTV21" s="271"/>
      <c r="OTW21" s="271"/>
      <c r="OTX21" s="271"/>
      <c r="OTY21" s="271"/>
      <c r="OTZ21" s="271"/>
      <c r="OUA21" s="271"/>
      <c r="OUB21" s="271"/>
      <c r="OUC21" s="271"/>
      <c r="OUD21" s="271"/>
      <c r="OUE21" s="271"/>
      <c r="OUF21" s="271"/>
      <c r="OUG21" s="271"/>
      <c r="OUH21" s="271"/>
      <c r="OUI21" s="271"/>
      <c r="OUJ21" s="271"/>
      <c r="OUK21" s="271"/>
      <c r="OUL21" s="271"/>
      <c r="OUM21" s="271"/>
      <c r="OUN21" s="271"/>
      <c r="OUO21" s="271"/>
      <c r="OUP21" s="271"/>
      <c r="OUQ21" s="271"/>
      <c r="OUR21" s="271"/>
      <c r="OUS21" s="271"/>
      <c r="OUT21" s="271"/>
      <c r="OUU21" s="271"/>
      <c r="OUV21" s="271"/>
      <c r="OUW21" s="271"/>
      <c r="OUX21" s="271"/>
      <c r="OUY21" s="271"/>
      <c r="OUZ21" s="271"/>
      <c r="OVA21" s="271"/>
      <c r="OVB21" s="271"/>
      <c r="OVC21" s="271"/>
      <c r="OVD21" s="271"/>
      <c r="OVE21" s="271"/>
      <c r="OVF21" s="271"/>
      <c r="OVG21" s="271"/>
      <c r="OVH21" s="271"/>
      <c r="OVI21" s="271"/>
      <c r="OVJ21" s="271"/>
      <c r="OVK21" s="271"/>
      <c r="OVL21" s="271"/>
      <c r="OVM21" s="271"/>
      <c r="OVN21" s="271"/>
      <c r="OVO21" s="271"/>
      <c r="OVP21" s="271"/>
      <c r="OVQ21" s="271"/>
      <c r="OVR21" s="271"/>
      <c r="OVS21" s="271"/>
      <c r="OVT21" s="271"/>
      <c r="OVU21" s="271"/>
      <c r="OVV21" s="271"/>
      <c r="OVW21" s="271"/>
      <c r="OVX21" s="271"/>
      <c r="OVY21" s="271"/>
      <c r="OVZ21" s="271"/>
      <c r="OWA21" s="271"/>
      <c r="OWB21" s="271"/>
      <c r="OWC21" s="271"/>
      <c r="OWD21" s="271"/>
      <c r="OWE21" s="271"/>
      <c r="OWF21" s="271"/>
      <c r="OWG21" s="271"/>
      <c r="OWH21" s="271"/>
      <c r="OWI21" s="271"/>
      <c r="OWJ21" s="271"/>
      <c r="OWK21" s="271"/>
      <c r="OWL21" s="271"/>
      <c r="OWM21" s="271"/>
      <c r="OWN21" s="271"/>
      <c r="OWO21" s="271"/>
      <c r="OWP21" s="271"/>
      <c r="OWQ21" s="271"/>
      <c r="OWR21" s="271"/>
      <c r="OWS21" s="271"/>
      <c r="OWT21" s="271"/>
      <c r="OWU21" s="271"/>
      <c r="OWV21" s="271"/>
      <c r="OWW21" s="271"/>
      <c r="OWX21" s="271"/>
      <c r="OWY21" s="271"/>
      <c r="OWZ21" s="271"/>
      <c r="OXA21" s="271"/>
      <c r="OXB21" s="271"/>
      <c r="OXC21" s="271"/>
      <c r="OXD21" s="271"/>
      <c r="OXE21" s="271"/>
      <c r="OXF21" s="271"/>
      <c r="OXG21" s="271"/>
      <c r="OXH21" s="271"/>
      <c r="OXI21" s="271"/>
      <c r="OXJ21" s="271"/>
      <c r="OXK21" s="271"/>
      <c r="OXL21" s="271"/>
      <c r="OXM21" s="271"/>
      <c r="OXN21" s="271"/>
      <c r="OXO21" s="271"/>
      <c r="OXP21" s="271"/>
      <c r="OXQ21" s="271"/>
      <c r="OXR21" s="271"/>
      <c r="OXS21" s="271"/>
      <c r="OXT21" s="271"/>
      <c r="OXU21" s="271"/>
      <c r="OXV21" s="271"/>
      <c r="OXW21" s="271"/>
      <c r="OXX21" s="271"/>
      <c r="OXY21" s="271"/>
      <c r="OXZ21" s="271"/>
      <c r="OYA21" s="271"/>
      <c r="OYB21" s="271"/>
      <c r="OYC21" s="271"/>
      <c r="OYD21" s="271"/>
      <c r="OYE21" s="271"/>
      <c r="OYF21" s="271"/>
      <c r="OYG21" s="271"/>
      <c r="OYH21" s="271"/>
      <c r="OYI21" s="271"/>
      <c r="OYJ21" s="271"/>
      <c r="OYK21" s="271"/>
      <c r="OYL21" s="271"/>
      <c r="OYM21" s="271"/>
      <c r="OYN21" s="271"/>
      <c r="OYO21" s="271"/>
      <c r="OYP21" s="271"/>
      <c r="OYQ21" s="271"/>
      <c r="OYR21" s="271"/>
      <c r="OYS21" s="271"/>
      <c r="OYT21" s="271"/>
      <c r="OYU21" s="271"/>
      <c r="OYV21" s="271"/>
      <c r="OYW21" s="271"/>
      <c r="OYX21" s="271"/>
      <c r="OYY21" s="271"/>
      <c r="OYZ21" s="271"/>
      <c r="OZA21" s="271"/>
      <c r="OZB21" s="271"/>
      <c r="OZC21" s="271"/>
      <c r="OZD21" s="271"/>
      <c r="OZE21" s="271"/>
      <c r="OZF21" s="271"/>
      <c r="OZG21" s="271"/>
      <c r="OZH21" s="271"/>
      <c r="OZI21" s="271"/>
      <c r="OZJ21" s="271"/>
      <c r="OZK21" s="271"/>
      <c r="OZL21" s="271"/>
      <c r="OZM21" s="271"/>
      <c r="OZN21" s="271"/>
      <c r="OZO21" s="271"/>
      <c r="OZP21" s="271"/>
      <c r="OZQ21" s="271"/>
      <c r="OZR21" s="271"/>
      <c r="OZS21" s="271"/>
      <c r="OZT21" s="271"/>
      <c r="OZU21" s="271"/>
      <c r="OZV21" s="271"/>
      <c r="OZW21" s="271"/>
      <c r="OZX21" s="271"/>
      <c r="OZY21" s="271"/>
      <c r="OZZ21" s="271"/>
      <c r="PAA21" s="271"/>
      <c r="PAB21" s="271"/>
      <c r="PAC21" s="271"/>
      <c r="PAD21" s="271"/>
      <c r="PAE21" s="271"/>
      <c r="PAF21" s="271"/>
      <c r="PAG21" s="271"/>
      <c r="PAH21" s="271"/>
      <c r="PAI21" s="271"/>
      <c r="PAJ21" s="271"/>
      <c r="PAK21" s="271"/>
      <c r="PAL21" s="271"/>
      <c r="PAM21" s="271"/>
      <c r="PAN21" s="271"/>
      <c r="PAO21" s="271"/>
      <c r="PAP21" s="271"/>
      <c r="PAQ21" s="271"/>
      <c r="PAR21" s="271"/>
      <c r="PAS21" s="271"/>
      <c r="PAT21" s="271"/>
      <c r="PAU21" s="271"/>
      <c r="PAV21" s="271"/>
      <c r="PAW21" s="271"/>
      <c r="PAX21" s="271"/>
      <c r="PAY21" s="271"/>
      <c r="PAZ21" s="271"/>
      <c r="PBA21" s="271"/>
      <c r="PBB21" s="271"/>
      <c r="PBC21" s="271"/>
      <c r="PBD21" s="271"/>
      <c r="PBE21" s="271"/>
      <c r="PBF21" s="271"/>
      <c r="PBG21" s="271"/>
      <c r="PBH21" s="271"/>
      <c r="PBI21" s="271"/>
      <c r="PBJ21" s="271"/>
      <c r="PBK21" s="271"/>
      <c r="PBL21" s="271"/>
      <c r="PBM21" s="271"/>
      <c r="PBN21" s="271"/>
      <c r="PBO21" s="271"/>
      <c r="PBP21" s="271"/>
      <c r="PBQ21" s="271"/>
      <c r="PBR21" s="271"/>
      <c r="PBS21" s="271"/>
      <c r="PBT21" s="271"/>
      <c r="PBU21" s="271"/>
      <c r="PBV21" s="271"/>
      <c r="PBW21" s="271"/>
      <c r="PBX21" s="271"/>
      <c r="PBY21" s="271"/>
      <c r="PBZ21" s="271"/>
      <c r="PCA21" s="271"/>
      <c r="PCB21" s="271"/>
      <c r="PCC21" s="271"/>
      <c r="PCD21" s="271"/>
      <c r="PCE21" s="271"/>
      <c r="PCF21" s="271"/>
      <c r="PCG21" s="271"/>
      <c r="PCH21" s="271"/>
      <c r="PCI21" s="271"/>
      <c r="PCJ21" s="271"/>
      <c r="PCK21" s="271"/>
      <c r="PCL21" s="271"/>
      <c r="PCM21" s="271"/>
      <c r="PCN21" s="271"/>
      <c r="PCO21" s="271"/>
      <c r="PCP21" s="271"/>
      <c r="PCQ21" s="271"/>
      <c r="PCR21" s="271"/>
      <c r="PCS21" s="271"/>
      <c r="PCT21" s="271"/>
      <c r="PCU21" s="271"/>
      <c r="PCV21" s="271"/>
      <c r="PCW21" s="271"/>
      <c r="PCX21" s="271"/>
      <c r="PCY21" s="271"/>
      <c r="PCZ21" s="271"/>
      <c r="PDA21" s="271"/>
      <c r="PDB21" s="271"/>
      <c r="PDC21" s="271"/>
      <c r="PDD21" s="271"/>
      <c r="PDE21" s="271"/>
      <c r="PDF21" s="271"/>
      <c r="PDG21" s="271"/>
      <c r="PDH21" s="271"/>
      <c r="PDI21" s="271"/>
      <c r="PDJ21" s="271"/>
      <c r="PDK21" s="271"/>
      <c r="PDL21" s="271"/>
      <c r="PDM21" s="271"/>
      <c r="PDN21" s="271"/>
      <c r="PDO21" s="271"/>
      <c r="PDP21" s="271"/>
      <c r="PDQ21" s="271"/>
      <c r="PDR21" s="271"/>
      <c r="PDS21" s="271"/>
      <c r="PDT21" s="271"/>
      <c r="PDU21" s="271"/>
      <c r="PDV21" s="271"/>
      <c r="PDW21" s="271"/>
      <c r="PDX21" s="271"/>
      <c r="PDY21" s="271"/>
      <c r="PDZ21" s="271"/>
      <c r="PEA21" s="271"/>
      <c r="PEB21" s="271"/>
      <c r="PEC21" s="271"/>
      <c r="PED21" s="271"/>
      <c r="PEE21" s="271"/>
      <c r="PEF21" s="271"/>
      <c r="PEG21" s="271"/>
      <c r="PEH21" s="271"/>
      <c r="PEI21" s="271"/>
      <c r="PEJ21" s="271"/>
      <c r="PEK21" s="271"/>
      <c r="PEL21" s="271"/>
      <c r="PEM21" s="271"/>
      <c r="PEN21" s="271"/>
      <c r="PEO21" s="271"/>
      <c r="PEP21" s="271"/>
      <c r="PEQ21" s="271"/>
      <c r="PER21" s="271"/>
      <c r="PES21" s="271"/>
      <c r="PET21" s="271"/>
      <c r="PEU21" s="271"/>
      <c r="PEV21" s="271"/>
      <c r="PEW21" s="271"/>
      <c r="PEX21" s="271"/>
      <c r="PEY21" s="271"/>
      <c r="PEZ21" s="271"/>
      <c r="PFA21" s="271"/>
      <c r="PFB21" s="271"/>
      <c r="PFC21" s="271"/>
      <c r="PFD21" s="271"/>
      <c r="PFE21" s="271"/>
      <c r="PFF21" s="271"/>
      <c r="PFG21" s="271"/>
      <c r="PFH21" s="271"/>
      <c r="PFI21" s="271"/>
      <c r="PFJ21" s="271"/>
      <c r="PFK21" s="271"/>
      <c r="PFL21" s="271"/>
      <c r="PFM21" s="271"/>
      <c r="PFN21" s="271"/>
      <c r="PFO21" s="271"/>
      <c r="PFP21" s="271"/>
      <c r="PFQ21" s="271"/>
      <c r="PFR21" s="271"/>
      <c r="PFS21" s="271"/>
      <c r="PFT21" s="271"/>
      <c r="PFU21" s="271"/>
      <c r="PFV21" s="271"/>
      <c r="PFW21" s="271"/>
      <c r="PFX21" s="271"/>
      <c r="PFY21" s="271"/>
      <c r="PFZ21" s="271"/>
      <c r="PGA21" s="271"/>
      <c r="PGB21" s="271"/>
      <c r="PGC21" s="271"/>
      <c r="PGD21" s="271"/>
      <c r="PGE21" s="271"/>
      <c r="PGF21" s="271"/>
      <c r="PGG21" s="271"/>
      <c r="PGH21" s="271"/>
      <c r="PGI21" s="271"/>
      <c r="PGJ21" s="271"/>
      <c r="PGK21" s="271"/>
      <c r="PGL21" s="271"/>
      <c r="PGM21" s="271"/>
      <c r="PGN21" s="271"/>
      <c r="PGO21" s="271"/>
      <c r="PGP21" s="271"/>
      <c r="PGQ21" s="271"/>
      <c r="PGR21" s="271"/>
      <c r="PGS21" s="271"/>
      <c r="PGT21" s="271"/>
      <c r="PGU21" s="271"/>
      <c r="PGV21" s="271"/>
      <c r="PGW21" s="271"/>
      <c r="PGX21" s="271"/>
      <c r="PGY21" s="271"/>
      <c r="PGZ21" s="271"/>
      <c r="PHA21" s="271"/>
      <c r="PHB21" s="271"/>
      <c r="PHC21" s="271"/>
      <c r="PHD21" s="271"/>
      <c r="PHE21" s="271"/>
      <c r="PHF21" s="271"/>
      <c r="PHG21" s="271"/>
      <c r="PHH21" s="271"/>
      <c r="PHI21" s="271"/>
      <c r="PHJ21" s="271"/>
      <c r="PHK21" s="271"/>
      <c r="PHL21" s="271"/>
      <c r="PHM21" s="271"/>
      <c r="PHN21" s="271"/>
      <c r="PHO21" s="271"/>
      <c r="PHP21" s="271"/>
      <c r="PHQ21" s="271"/>
      <c r="PHR21" s="271"/>
      <c r="PHS21" s="271"/>
      <c r="PHT21" s="271"/>
      <c r="PHU21" s="271"/>
      <c r="PHV21" s="271"/>
      <c r="PHW21" s="271"/>
      <c r="PHX21" s="271"/>
      <c r="PHY21" s="271"/>
      <c r="PHZ21" s="271"/>
      <c r="PIA21" s="271"/>
      <c r="PIB21" s="271"/>
      <c r="PIC21" s="271"/>
      <c r="PID21" s="271"/>
      <c r="PIE21" s="271"/>
      <c r="PIF21" s="271"/>
      <c r="PIG21" s="271"/>
      <c r="PIH21" s="271"/>
      <c r="PII21" s="271"/>
      <c r="PIJ21" s="271"/>
      <c r="PIK21" s="271"/>
      <c r="PIL21" s="271"/>
      <c r="PIM21" s="271"/>
      <c r="PIN21" s="271"/>
      <c r="PIO21" s="271"/>
      <c r="PIP21" s="271"/>
      <c r="PIQ21" s="271"/>
      <c r="PIR21" s="271"/>
      <c r="PIS21" s="271"/>
      <c r="PIT21" s="271"/>
      <c r="PIU21" s="271"/>
      <c r="PIV21" s="271"/>
      <c r="PIW21" s="271"/>
      <c r="PIX21" s="271"/>
      <c r="PIY21" s="271"/>
      <c r="PIZ21" s="271"/>
      <c r="PJA21" s="271"/>
      <c r="PJB21" s="271"/>
      <c r="PJC21" s="271"/>
      <c r="PJD21" s="271"/>
      <c r="PJE21" s="271"/>
      <c r="PJF21" s="271"/>
      <c r="PJG21" s="271"/>
      <c r="PJH21" s="271"/>
      <c r="PJI21" s="271"/>
      <c r="PJJ21" s="271"/>
      <c r="PJK21" s="271"/>
      <c r="PJL21" s="271"/>
      <c r="PJM21" s="271"/>
      <c r="PJN21" s="271"/>
      <c r="PJO21" s="271"/>
      <c r="PJP21" s="271"/>
      <c r="PJQ21" s="271"/>
      <c r="PJR21" s="271"/>
      <c r="PJS21" s="271"/>
      <c r="PJT21" s="271"/>
      <c r="PJU21" s="271"/>
      <c r="PJV21" s="271"/>
      <c r="PJW21" s="271"/>
      <c r="PJX21" s="271"/>
      <c r="PJY21" s="271"/>
      <c r="PJZ21" s="271"/>
      <c r="PKA21" s="271"/>
      <c r="PKB21" s="271"/>
      <c r="PKC21" s="271"/>
      <c r="PKD21" s="271"/>
      <c r="PKE21" s="271"/>
      <c r="PKF21" s="271"/>
      <c r="PKG21" s="271"/>
      <c r="PKH21" s="271"/>
      <c r="PKI21" s="271"/>
      <c r="PKJ21" s="271"/>
      <c r="PKK21" s="271"/>
      <c r="PKL21" s="271"/>
      <c r="PKM21" s="271"/>
      <c r="PKN21" s="271"/>
      <c r="PKO21" s="271"/>
      <c r="PKP21" s="271"/>
      <c r="PKQ21" s="271"/>
      <c r="PKR21" s="271"/>
      <c r="PKS21" s="271"/>
      <c r="PKT21" s="271"/>
      <c r="PKU21" s="271"/>
      <c r="PKV21" s="271"/>
      <c r="PKW21" s="271"/>
      <c r="PKX21" s="271"/>
      <c r="PKY21" s="271"/>
      <c r="PKZ21" s="271"/>
      <c r="PLA21" s="271"/>
      <c r="PLB21" s="271"/>
      <c r="PLC21" s="271"/>
      <c r="PLD21" s="271"/>
      <c r="PLE21" s="271"/>
      <c r="PLF21" s="271"/>
      <c r="PLG21" s="271"/>
      <c r="PLH21" s="271"/>
      <c r="PLI21" s="271"/>
      <c r="PLJ21" s="271"/>
      <c r="PLK21" s="271"/>
      <c r="PLL21" s="271"/>
      <c r="PLM21" s="271"/>
      <c r="PLN21" s="271"/>
      <c r="PLO21" s="271"/>
      <c r="PLP21" s="271"/>
      <c r="PLQ21" s="271"/>
      <c r="PLR21" s="271"/>
      <c r="PLS21" s="271"/>
      <c r="PLT21" s="271"/>
      <c r="PLU21" s="271"/>
      <c r="PLV21" s="271"/>
      <c r="PLW21" s="271"/>
      <c r="PLX21" s="271"/>
      <c r="PLY21" s="271"/>
      <c r="PLZ21" s="271"/>
      <c r="PMA21" s="271"/>
      <c r="PMB21" s="271"/>
      <c r="PMC21" s="271"/>
      <c r="PMD21" s="271"/>
      <c r="PME21" s="271"/>
      <c r="PMF21" s="271"/>
      <c r="PMG21" s="271"/>
      <c r="PMH21" s="271"/>
      <c r="PMI21" s="271"/>
      <c r="PMJ21" s="271"/>
      <c r="PMK21" s="271"/>
      <c r="PML21" s="271"/>
      <c r="PMM21" s="271"/>
      <c r="PMN21" s="271"/>
      <c r="PMO21" s="271"/>
      <c r="PMP21" s="271"/>
      <c r="PMQ21" s="271"/>
      <c r="PMR21" s="271"/>
      <c r="PMS21" s="271"/>
      <c r="PMT21" s="271"/>
      <c r="PMU21" s="271"/>
      <c r="PMV21" s="271"/>
      <c r="PMW21" s="271"/>
      <c r="PMX21" s="271"/>
      <c r="PMY21" s="271"/>
      <c r="PMZ21" s="271"/>
      <c r="PNA21" s="271"/>
      <c r="PNB21" s="271"/>
      <c r="PNC21" s="271"/>
      <c r="PND21" s="271"/>
      <c r="PNE21" s="271"/>
      <c r="PNF21" s="271"/>
      <c r="PNG21" s="271"/>
      <c r="PNH21" s="271"/>
      <c r="PNI21" s="271"/>
      <c r="PNJ21" s="271"/>
      <c r="PNK21" s="271"/>
      <c r="PNL21" s="271"/>
      <c r="PNM21" s="271"/>
      <c r="PNN21" s="271"/>
      <c r="PNO21" s="271"/>
      <c r="PNP21" s="271"/>
      <c r="PNQ21" s="271"/>
      <c r="PNR21" s="271"/>
      <c r="PNS21" s="271"/>
      <c r="PNT21" s="271"/>
      <c r="PNU21" s="271"/>
      <c r="PNV21" s="271"/>
      <c r="PNW21" s="271"/>
      <c r="PNX21" s="271"/>
      <c r="PNY21" s="271"/>
      <c r="PNZ21" s="271"/>
      <c r="POA21" s="271"/>
      <c r="POB21" s="271"/>
      <c r="POC21" s="271"/>
      <c r="POD21" s="271"/>
      <c r="POE21" s="271"/>
      <c r="POF21" s="271"/>
      <c r="POG21" s="271"/>
      <c r="POH21" s="271"/>
      <c r="POI21" s="271"/>
      <c r="POJ21" s="271"/>
      <c r="POK21" s="271"/>
      <c r="POL21" s="271"/>
      <c r="POM21" s="271"/>
      <c r="PON21" s="271"/>
      <c r="POO21" s="271"/>
      <c r="POP21" s="271"/>
      <c r="POQ21" s="271"/>
      <c r="POR21" s="271"/>
      <c r="POS21" s="271"/>
      <c r="POT21" s="271"/>
      <c r="POU21" s="271"/>
      <c r="POV21" s="271"/>
      <c r="POW21" s="271"/>
      <c r="POX21" s="271"/>
      <c r="POY21" s="271"/>
      <c r="POZ21" s="271"/>
      <c r="PPA21" s="271"/>
      <c r="PPB21" s="271"/>
      <c r="PPC21" s="271"/>
      <c r="PPD21" s="271"/>
      <c r="PPE21" s="271"/>
      <c r="PPF21" s="271"/>
      <c r="PPG21" s="271"/>
      <c r="PPH21" s="271"/>
      <c r="PPI21" s="271"/>
      <c r="PPJ21" s="271"/>
      <c r="PPK21" s="271"/>
      <c r="PPL21" s="271"/>
      <c r="PPM21" s="271"/>
      <c r="PPN21" s="271"/>
      <c r="PPO21" s="271"/>
      <c r="PPP21" s="271"/>
      <c r="PPQ21" s="271"/>
      <c r="PPR21" s="271"/>
      <c r="PPS21" s="271"/>
      <c r="PPT21" s="271"/>
      <c r="PPU21" s="271"/>
      <c r="PPV21" s="271"/>
      <c r="PPW21" s="271"/>
      <c r="PPX21" s="271"/>
      <c r="PPY21" s="271"/>
      <c r="PPZ21" s="271"/>
      <c r="PQA21" s="271"/>
      <c r="PQB21" s="271"/>
      <c r="PQC21" s="271"/>
      <c r="PQD21" s="271"/>
      <c r="PQE21" s="271"/>
      <c r="PQF21" s="271"/>
      <c r="PQG21" s="271"/>
      <c r="PQH21" s="271"/>
      <c r="PQI21" s="271"/>
      <c r="PQJ21" s="271"/>
      <c r="PQK21" s="271"/>
      <c r="PQL21" s="271"/>
      <c r="PQM21" s="271"/>
      <c r="PQN21" s="271"/>
      <c r="PQO21" s="271"/>
      <c r="PQP21" s="271"/>
      <c r="PQQ21" s="271"/>
      <c r="PQR21" s="271"/>
      <c r="PQS21" s="271"/>
      <c r="PQT21" s="271"/>
      <c r="PQU21" s="271"/>
      <c r="PQV21" s="271"/>
      <c r="PQW21" s="271"/>
      <c r="PQX21" s="271"/>
      <c r="PQY21" s="271"/>
      <c r="PQZ21" s="271"/>
      <c r="PRA21" s="271"/>
      <c r="PRB21" s="271"/>
      <c r="PRC21" s="271"/>
      <c r="PRD21" s="271"/>
      <c r="PRE21" s="271"/>
      <c r="PRF21" s="271"/>
      <c r="PRG21" s="271"/>
      <c r="PRH21" s="271"/>
      <c r="PRI21" s="271"/>
      <c r="PRJ21" s="271"/>
      <c r="PRK21" s="271"/>
      <c r="PRL21" s="271"/>
      <c r="PRM21" s="271"/>
      <c r="PRN21" s="271"/>
      <c r="PRO21" s="271"/>
      <c r="PRP21" s="271"/>
      <c r="PRQ21" s="271"/>
      <c r="PRR21" s="271"/>
      <c r="PRS21" s="271"/>
      <c r="PRT21" s="271"/>
      <c r="PRU21" s="271"/>
      <c r="PRV21" s="271"/>
      <c r="PRW21" s="271"/>
      <c r="PRX21" s="271"/>
      <c r="PRY21" s="271"/>
      <c r="PRZ21" s="271"/>
      <c r="PSA21" s="271"/>
      <c r="PSB21" s="271"/>
      <c r="PSC21" s="271"/>
      <c r="PSD21" s="271"/>
      <c r="PSE21" s="271"/>
      <c r="PSF21" s="271"/>
      <c r="PSG21" s="271"/>
      <c r="PSH21" s="271"/>
      <c r="PSI21" s="271"/>
      <c r="PSJ21" s="271"/>
      <c r="PSK21" s="271"/>
      <c r="PSL21" s="271"/>
      <c r="PSM21" s="271"/>
      <c r="PSN21" s="271"/>
      <c r="PSO21" s="271"/>
      <c r="PSP21" s="271"/>
      <c r="PSQ21" s="271"/>
      <c r="PSR21" s="271"/>
      <c r="PSS21" s="271"/>
      <c r="PST21" s="271"/>
      <c r="PSU21" s="271"/>
      <c r="PSV21" s="271"/>
      <c r="PSW21" s="271"/>
      <c r="PSX21" s="271"/>
      <c r="PSY21" s="271"/>
      <c r="PSZ21" s="271"/>
      <c r="PTA21" s="271"/>
      <c r="PTB21" s="271"/>
      <c r="PTC21" s="271"/>
      <c r="PTD21" s="271"/>
      <c r="PTE21" s="271"/>
      <c r="PTF21" s="271"/>
      <c r="PTG21" s="271"/>
      <c r="PTH21" s="271"/>
      <c r="PTI21" s="271"/>
      <c r="PTJ21" s="271"/>
      <c r="PTK21" s="271"/>
      <c r="PTL21" s="271"/>
      <c r="PTM21" s="271"/>
      <c r="PTN21" s="271"/>
      <c r="PTO21" s="271"/>
      <c r="PTP21" s="271"/>
      <c r="PTQ21" s="271"/>
      <c r="PTR21" s="271"/>
      <c r="PTS21" s="271"/>
      <c r="PTT21" s="271"/>
      <c r="PTU21" s="271"/>
      <c r="PTV21" s="271"/>
      <c r="PTW21" s="271"/>
      <c r="PTX21" s="271"/>
      <c r="PTY21" s="271"/>
      <c r="PTZ21" s="271"/>
      <c r="PUA21" s="271"/>
      <c r="PUB21" s="271"/>
      <c r="PUC21" s="271"/>
      <c r="PUD21" s="271"/>
      <c r="PUE21" s="271"/>
      <c r="PUF21" s="271"/>
      <c r="PUG21" s="271"/>
      <c r="PUH21" s="271"/>
      <c r="PUI21" s="271"/>
      <c r="PUJ21" s="271"/>
      <c r="PUK21" s="271"/>
      <c r="PUL21" s="271"/>
      <c r="PUM21" s="271"/>
      <c r="PUN21" s="271"/>
      <c r="PUO21" s="271"/>
      <c r="PUP21" s="271"/>
      <c r="PUQ21" s="271"/>
      <c r="PUR21" s="271"/>
      <c r="PUS21" s="271"/>
      <c r="PUT21" s="271"/>
      <c r="PUU21" s="271"/>
      <c r="PUV21" s="271"/>
      <c r="PUW21" s="271"/>
      <c r="PUX21" s="271"/>
      <c r="PUY21" s="271"/>
      <c r="PUZ21" s="271"/>
      <c r="PVA21" s="271"/>
      <c r="PVB21" s="271"/>
      <c r="PVC21" s="271"/>
      <c r="PVD21" s="271"/>
      <c r="PVE21" s="271"/>
      <c r="PVF21" s="271"/>
      <c r="PVG21" s="271"/>
      <c r="PVH21" s="271"/>
      <c r="PVI21" s="271"/>
      <c r="PVJ21" s="271"/>
      <c r="PVK21" s="271"/>
      <c r="PVL21" s="271"/>
      <c r="PVM21" s="271"/>
      <c r="PVN21" s="271"/>
      <c r="PVO21" s="271"/>
      <c r="PVP21" s="271"/>
      <c r="PVQ21" s="271"/>
      <c r="PVR21" s="271"/>
      <c r="PVS21" s="271"/>
      <c r="PVT21" s="271"/>
      <c r="PVU21" s="271"/>
      <c r="PVV21" s="271"/>
      <c r="PVW21" s="271"/>
      <c r="PVX21" s="271"/>
      <c r="PVY21" s="271"/>
      <c r="PVZ21" s="271"/>
      <c r="PWA21" s="271"/>
      <c r="PWB21" s="271"/>
      <c r="PWC21" s="271"/>
      <c r="PWD21" s="271"/>
      <c r="PWE21" s="271"/>
      <c r="PWF21" s="271"/>
      <c r="PWG21" s="271"/>
      <c r="PWH21" s="271"/>
      <c r="PWI21" s="271"/>
      <c r="PWJ21" s="271"/>
      <c r="PWK21" s="271"/>
      <c r="PWL21" s="271"/>
      <c r="PWM21" s="271"/>
      <c r="PWN21" s="271"/>
      <c r="PWO21" s="271"/>
      <c r="PWP21" s="271"/>
      <c r="PWQ21" s="271"/>
      <c r="PWR21" s="271"/>
      <c r="PWS21" s="271"/>
      <c r="PWT21" s="271"/>
      <c r="PWU21" s="271"/>
      <c r="PWV21" s="271"/>
      <c r="PWW21" s="271"/>
      <c r="PWX21" s="271"/>
      <c r="PWY21" s="271"/>
      <c r="PWZ21" s="271"/>
      <c r="PXA21" s="271"/>
      <c r="PXB21" s="271"/>
      <c r="PXC21" s="271"/>
      <c r="PXD21" s="271"/>
      <c r="PXE21" s="271"/>
      <c r="PXF21" s="271"/>
      <c r="PXG21" s="271"/>
      <c r="PXH21" s="271"/>
      <c r="PXI21" s="271"/>
      <c r="PXJ21" s="271"/>
      <c r="PXK21" s="271"/>
      <c r="PXL21" s="271"/>
      <c r="PXM21" s="271"/>
      <c r="PXN21" s="271"/>
      <c r="PXO21" s="271"/>
      <c r="PXP21" s="271"/>
      <c r="PXQ21" s="271"/>
      <c r="PXR21" s="271"/>
      <c r="PXS21" s="271"/>
      <c r="PXT21" s="271"/>
      <c r="PXU21" s="271"/>
      <c r="PXV21" s="271"/>
      <c r="PXW21" s="271"/>
      <c r="PXX21" s="271"/>
      <c r="PXY21" s="271"/>
      <c r="PXZ21" s="271"/>
      <c r="PYA21" s="271"/>
      <c r="PYB21" s="271"/>
      <c r="PYC21" s="271"/>
      <c r="PYD21" s="271"/>
      <c r="PYE21" s="271"/>
      <c r="PYF21" s="271"/>
      <c r="PYG21" s="271"/>
      <c r="PYH21" s="271"/>
      <c r="PYI21" s="271"/>
      <c r="PYJ21" s="271"/>
      <c r="PYK21" s="271"/>
      <c r="PYL21" s="271"/>
      <c r="PYM21" s="271"/>
      <c r="PYN21" s="271"/>
      <c r="PYO21" s="271"/>
      <c r="PYP21" s="271"/>
      <c r="PYQ21" s="271"/>
      <c r="PYR21" s="271"/>
      <c r="PYS21" s="271"/>
      <c r="PYT21" s="271"/>
      <c r="PYU21" s="271"/>
      <c r="PYV21" s="271"/>
      <c r="PYW21" s="271"/>
      <c r="PYX21" s="271"/>
      <c r="PYY21" s="271"/>
      <c r="PYZ21" s="271"/>
      <c r="PZA21" s="271"/>
      <c r="PZB21" s="271"/>
      <c r="PZC21" s="271"/>
      <c r="PZD21" s="271"/>
      <c r="PZE21" s="271"/>
      <c r="PZF21" s="271"/>
      <c r="PZG21" s="271"/>
      <c r="PZH21" s="271"/>
      <c r="PZI21" s="271"/>
      <c r="PZJ21" s="271"/>
      <c r="PZK21" s="271"/>
      <c r="PZL21" s="271"/>
      <c r="PZM21" s="271"/>
      <c r="PZN21" s="271"/>
      <c r="PZO21" s="271"/>
      <c r="PZP21" s="271"/>
      <c r="PZQ21" s="271"/>
      <c r="PZR21" s="271"/>
      <c r="PZS21" s="271"/>
      <c r="PZT21" s="271"/>
      <c r="PZU21" s="271"/>
      <c r="PZV21" s="271"/>
      <c r="PZW21" s="271"/>
      <c r="PZX21" s="271"/>
      <c r="PZY21" s="271"/>
      <c r="PZZ21" s="271"/>
      <c r="QAA21" s="271"/>
      <c r="QAB21" s="271"/>
      <c r="QAC21" s="271"/>
      <c r="QAD21" s="271"/>
      <c r="QAE21" s="271"/>
      <c r="QAF21" s="271"/>
      <c r="QAG21" s="271"/>
      <c r="QAH21" s="271"/>
      <c r="QAI21" s="271"/>
      <c r="QAJ21" s="271"/>
      <c r="QAK21" s="271"/>
      <c r="QAL21" s="271"/>
      <c r="QAM21" s="271"/>
      <c r="QAN21" s="271"/>
      <c r="QAO21" s="271"/>
      <c r="QAP21" s="271"/>
      <c r="QAQ21" s="271"/>
      <c r="QAR21" s="271"/>
      <c r="QAS21" s="271"/>
      <c r="QAT21" s="271"/>
      <c r="QAU21" s="271"/>
      <c r="QAV21" s="271"/>
      <c r="QAW21" s="271"/>
      <c r="QAX21" s="271"/>
      <c r="QAY21" s="271"/>
      <c r="QAZ21" s="271"/>
      <c r="QBA21" s="271"/>
      <c r="QBB21" s="271"/>
      <c r="QBC21" s="271"/>
      <c r="QBD21" s="271"/>
      <c r="QBE21" s="271"/>
      <c r="QBF21" s="271"/>
      <c r="QBG21" s="271"/>
      <c r="QBH21" s="271"/>
      <c r="QBI21" s="271"/>
      <c r="QBJ21" s="271"/>
      <c r="QBK21" s="271"/>
      <c r="QBL21" s="271"/>
      <c r="QBM21" s="271"/>
      <c r="QBN21" s="271"/>
      <c r="QBO21" s="271"/>
      <c r="QBP21" s="271"/>
      <c r="QBQ21" s="271"/>
      <c r="QBR21" s="271"/>
      <c r="QBS21" s="271"/>
      <c r="QBT21" s="271"/>
      <c r="QBU21" s="271"/>
      <c r="QBV21" s="271"/>
      <c r="QBW21" s="271"/>
      <c r="QBX21" s="271"/>
      <c r="QBY21" s="271"/>
      <c r="QBZ21" s="271"/>
      <c r="QCA21" s="271"/>
      <c r="QCB21" s="271"/>
      <c r="QCC21" s="271"/>
      <c r="QCD21" s="271"/>
      <c r="QCE21" s="271"/>
      <c r="QCF21" s="271"/>
      <c r="QCG21" s="271"/>
      <c r="QCH21" s="271"/>
      <c r="QCI21" s="271"/>
      <c r="QCJ21" s="271"/>
      <c r="QCK21" s="271"/>
      <c r="QCL21" s="271"/>
      <c r="QCM21" s="271"/>
      <c r="QCN21" s="271"/>
      <c r="QCO21" s="271"/>
      <c r="QCP21" s="271"/>
      <c r="QCQ21" s="271"/>
      <c r="QCR21" s="271"/>
      <c r="QCS21" s="271"/>
      <c r="QCT21" s="271"/>
      <c r="QCU21" s="271"/>
      <c r="QCV21" s="271"/>
      <c r="QCW21" s="271"/>
      <c r="QCX21" s="271"/>
      <c r="QCY21" s="271"/>
      <c r="QCZ21" s="271"/>
      <c r="QDA21" s="271"/>
      <c r="QDB21" s="271"/>
      <c r="QDC21" s="271"/>
      <c r="QDD21" s="271"/>
      <c r="QDE21" s="271"/>
      <c r="QDF21" s="271"/>
      <c r="QDG21" s="271"/>
      <c r="QDH21" s="271"/>
      <c r="QDI21" s="271"/>
      <c r="QDJ21" s="271"/>
      <c r="QDK21" s="271"/>
      <c r="QDL21" s="271"/>
      <c r="QDM21" s="271"/>
      <c r="QDN21" s="271"/>
      <c r="QDO21" s="271"/>
      <c r="QDP21" s="271"/>
      <c r="QDQ21" s="271"/>
      <c r="QDR21" s="271"/>
      <c r="QDS21" s="271"/>
      <c r="QDT21" s="271"/>
      <c r="QDU21" s="271"/>
      <c r="QDV21" s="271"/>
      <c r="QDW21" s="271"/>
      <c r="QDX21" s="271"/>
      <c r="QDY21" s="271"/>
      <c r="QDZ21" s="271"/>
      <c r="QEA21" s="271"/>
      <c r="QEB21" s="271"/>
      <c r="QEC21" s="271"/>
      <c r="QED21" s="271"/>
      <c r="QEE21" s="271"/>
      <c r="QEF21" s="271"/>
      <c r="QEG21" s="271"/>
      <c r="QEH21" s="271"/>
      <c r="QEI21" s="271"/>
      <c r="QEJ21" s="271"/>
      <c r="QEK21" s="271"/>
      <c r="QEL21" s="271"/>
      <c r="QEM21" s="271"/>
      <c r="QEN21" s="271"/>
      <c r="QEO21" s="271"/>
      <c r="QEP21" s="271"/>
      <c r="QEQ21" s="271"/>
      <c r="QER21" s="271"/>
      <c r="QES21" s="271"/>
      <c r="QET21" s="271"/>
      <c r="QEU21" s="271"/>
      <c r="QEV21" s="271"/>
      <c r="QEW21" s="271"/>
      <c r="QEX21" s="271"/>
      <c r="QEY21" s="271"/>
      <c r="QEZ21" s="271"/>
      <c r="QFA21" s="271"/>
      <c r="QFB21" s="271"/>
      <c r="QFC21" s="271"/>
      <c r="QFD21" s="271"/>
      <c r="QFE21" s="271"/>
      <c r="QFF21" s="271"/>
      <c r="QFG21" s="271"/>
      <c r="QFH21" s="271"/>
      <c r="QFI21" s="271"/>
      <c r="QFJ21" s="271"/>
      <c r="QFK21" s="271"/>
      <c r="QFL21" s="271"/>
      <c r="QFM21" s="271"/>
      <c r="QFN21" s="271"/>
      <c r="QFO21" s="271"/>
      <c r="QFP21" s="271"/>
      <c r="QFQ21" s="271"/>
      <c r="QFR21" s="271"/>
      <c r="QFS21" s="271"/>
      <c r="QFT21" s="271"/>
      <c r="QFU21" s="271"/>
      <c r="QFV21" s="271"/>
      <c r="QFW21" s="271"/>
      <c r="QFX21" s="271"/>
      <c r="QFY21" s="271"/>
      <c r="QFZ21" s="271"/>
      <c r="QGA21" s="271"/>
      <c r="QGB21" s="271"/>
      <c r="QGC21" s="271"/>
      <c r="QGD21" s="271"/>
      <c r="QGE21" s="271"/>
      <c r="QGF21" s="271"/>
      <c r="QGG21" s="271"/>
      <c r="QGH21" s="271"/>
      <c r="QGI21" s="271"/>
      <c r="QGJ21" s="271"/>
      <c r="QGK21" s="271"/>
      <c r="QGL21" s="271"/>
      <c r="QGM21" s="271"/>
      <c r="QGN21" s="271"/>
      <c r="QGO21" s="271"/>
      <c r="QGP21" s="271"/>
      <c r="QGQ21" s="271"/>
      <c r="QGR21" s="271"/>
      <c r="QGS21" s="271"/>
      <c r="QGT21" s="271"/>
      <c r="QGU21" s="271"/>
      <c r="QGV21" s="271"/>
      <c r="QGW21" s="271"/>
      <c r="QGX21" s="271"/>
      <c r="QGY21" s="271"/>
      <c r="QGZ21" s="271"/>
      <c r="QHA21" s="271"/>
      <c r="QHB21" s="271"/>
      <c r="QHC21" s="271"/>
      <c r="QHD21" s="271"/>
      <c r="QHE21" s="271"/>
      <c r="QHF21" s="271"/>
      <c r="QHG21" s="271"/>
      <c r="QHH21" s="271"/>
      <c r="QHI21" s="271"/>
      <c r="QHJ21" s="271"/>
      <c r="QHK21" s="271"/>
      <c r="QHL21" s="271"/>
      <c r="QHM21" s="271"/>
      <c r="QHN21" s="271"/>
      <c r="QHO21" s="271"/>
      <c r="QHP21" s="271"/>
      <c r="QHQ21" s="271"/>
      <c r="QHR21" s="271"/>
      <c r="QHS21" s="271"/>
      <c r="QHT21" s="271"/>
      <c r="QHU21" s="271"/>
      <c r="QHV21" s="271"/>
      <c r="QHW21" s="271"/>
      <c r="QHX21" s="271"/>
      <c r="QHY21" s="271"/>
      <c r="QHZ21" s="271"/>
      <c r="QIA21" s="271"/>
      <c r="QIB21" s="271"/>
      <c r="QIC21" s="271"/>
      <c r="QID21" s="271"/>
      <c r="QIE21" s="271"/>
      <c r="QIF21" s="271"/>
      <c r="QIG21" s="271"/>
      <c r="QIH21" s="271"/>
      <c r="QII21" s="271"/>
      <c r="QIJ21" s="271"/>
      <c r="QIK21" s="271"/>
      <c r="QIL21" s="271"/>
      <c r="QIM21" s="271"/>
      <c r="QIN21" s="271"/>
      <c r="QIO21" s="271"/>
      <c r="QIP21" s="271"/>
      <c r="QIQ21" s="271"/>
      <c r="QIR21" s="271"/>
      <c r="QIS21" s="271"/>
      <c r="QIT21" s="271"/>
      <c r="QIU21" s="271"/>
      <c r="QIV21" s="271"/>
      <c r="QIW21" s="271"/>
      <c r="QIX21" s="271"/>
      <c r="QIY21" s="271"/>
      <c r="QIZ21" s="271"/>
      <c r="QJA21" s="271"/>
      <c r="QJB21" s="271"/>
      <c r="QJC21" s="271"/>
      <c r="QJD21" s="271"/>
      <c r="QJE21" s="271"/>
      <c r="QJF21" s="271"/>
      <c r="QJG21" s="271"/>
      <c r="QJH21" s="271"/>
      <c r="QJI21" s="271"/>
      <c r="QJJ21" s="271"/>
      <c r="QJK21" s="271"/>
      <c r="QJL21" s="271"/>
      <c r="QJM21" s="271"/>
      <c r="QJN21" s="271"/>
      <c r="QJO21" s="271"/>
      <c r="QJP21" s="271"/>
      <c r="QJQ21" s="271"/>
      <c r="QJR21" s="271"/>
      <c r="QJS21" s="271"/>
      <c r="QJT21" s="271"/>
      <c r="QJU21" s="271"/>
      <c r="QJV21" s="271"/>
      <c r="QJW21" s="271"/>
      <c r="QJX21" s="271"/>
      <c r="QJY21" s="271"/>
      <c r="QJZ21" s="271"/>
      <c r="QKA21" s="271"/>
      <c r="QKB21" s="271"/>
      <c r="QKC21" s="271"/>
      <c r="QKD21" s="271"/>
      <c r="QKE21" s="271"/>
      <c r="QKF21" s="271"/>
      <c r="QKG21" s="271"/>
      <c r="QKH21" s="271"/>
      <c r="QKI21" s="271"/>
      <c r="QKJ21" s="271"/>
      <c r="QKK21" s="271"/>
      <c r="QKL21" s="271"/>
      <c r="QKM21" s="271"/>
      <c r="QKN21" s="271"/>
      <c r="QKO21" s="271"/>
      <c r="QKP21" s="271"/>
      <c r="QKQ21" s="271"/>
      <c r="QKR21" s="271"/>
      <c r="QKS21" s="271"/>
      <c r="QKT21" s="271"/>
      <c r="QKU21" s="271"/>
      <c r="QKV21" s="271"/>
      <c r="QKW21" s="271"/>
      <c r="QKX21" s="271"/>
      <c r="QKY21" s="271"/>
      <c r="QKZ21" s="271"/>
      <c r="QLA21" s="271"/>
      <c r="QLB21" s="271"/>
      <c r="QLC21" s="271"/>
      <c r="QLD21" s="271"/>
      <c r="QLE21" s="271"/>
      <c r="QLF21" s="271"/>
      <c r="QLG21" s="271"/>
      <c r="QLH21" s="271"/>
      <c r="QLI21" s="271"/>
      <c r="QLJ21" s="271"/>
      <c r="QLK21" s="271"/>
      <c r="QLL21" s="271"/>
      <c r="QLM21" s="271"/>
      <c r="QLN21" s="271"/>
      <c r="QLO21" s="271"/>
      <c r="QLP21" s="271"/>
      <c r="QLQ21" s="271"/>
      <c r="QLR21" s="271"/>
      <c r="QLS21" s="271"/>
      <c r="QLT21" s="271"/>
      <c r="QLU21" s="271"/>
      <c r="QLV21" s="271"/>
      <c r="QLW21" s="271"/>
      <c r="QLX21" s="271"/>
      <c r="QLY21" s="271"/>
      <c r="QLZ21" s="271"/>
      <c r="QMA21" s="271"/>
      <c r="QMB21" s="271"/>
      <c r="QMC21" s="271"/>
      <c r="QMD21" s="271"/>
      <c r="QME21" s="271"/>
      <c r="QMF21" s="271"/>
      <c r="QMG21" s="271"/>
      <c r="QMH21" s="271"/>
      <c r="QMI21" s="271"/>
      <c r="QMJ21" s="271"/>
      <c r="QMK21" s="271"/>
      <c r="QML21" s="271"/>
      <c r="QMM21" s="271"/>
      <c r="QMN21" s="271"/>
      <c r="QMO21" s="271"/>
      <c r="QMP21" s="271"/>
      <c r="QMQ21" s="271"/>
      <c r="QMR21" s="271"/>
      <c r="QMS21" s="271"/>
      <c r="QMT21" s="271"/>
      <c r="QMU21" s="271"/>
      <c r="QMV21" s="271"/>
      <c r="QMW21" s="271"/>
      <c r="QMX21" s="271"/>
      <c r="QMY21" s="271"/>
      <c r="QMZ21" s="271"/>
      <c r="QNA21" s="271"/>
      <c r="QNB21" s="271"/>
      <c r="QNC21" s="271"/>
      <c r="QND21" s="271"/>
      <c r="QNE21" s="271"/>
      <c r="QNF21" s="271"/>
      <c r="QNG21" s="271"/>
      <c r="QNH21" s="271"/>
      <c r="QNI21" s="271"/>
      <c r="QNJ21" s="271"/>
      <c r="QNK21" s="271"/>
      <c r="QNL21" s="271"/>
      <c r="QNM21" s="271"/>
      <c r="QNN21" s="271"/>
      <c r="QNO21" s="271"/>
      <c r="QNP21" s="271"/>
      <c r="QNQ21" s="271"/>
      <c r="QNR21" s="271"/>
      <c r="QNS21" s="271"/>
      <c r="QNT21" s="271"/>
      <c r="QNU21" s="271"/>
      <c r="QNV21" s="271"/>
      <c r="QNW21" s="271"/>
      <c r="QNX21" s="271"/>
      <c r="QNY21" s="271"/>
      <c r="QNZ21" s="271"/>
      <c r="QOA21" s="271"/>
      <c r="QOB21" s="271"/>
      <c r="QOC21" s="271"/>
      <c r="QOD21" s="271"/>
      <c r="QOE21" s="271"/>
      <c r="QOF21" s="271"/>
      <c r="QOG21" s="271"/>
      <c r="QOH21" s="271"/>
      <c r="QOI21" s="271"/>
      <c r="QOJ21" s="271"/>
      <c r="QOK21" s="271"/>
      <c r="QOL21" s="271"/>
      <c r="QOM21" s="271"/>
      <c r="QON21" s="271"/>
      <c r="QOO21" s="271"/>
      <c r="QOP21" s="271"/>
      <c r="QOQ21" s="271"/>
      <c r="QOR21" s="271"/>
      <c r="QOS21" s="271"/>
      <c r="QOT21" s="271"/>
      <c r="QOU21" s="271"/>
      <c r="QOV21" s="271"/>
      <c r="QOW21" s="271"/>
      <c r="QOX21" s="271"/>
      <c r="QOY21" s="271"/>
      <c r="QOZ21" s="271"/>
      <c r="QPA21" s="271"/>
      <c r="QPB21" s="271"/>
      <c r="QPC21" s="271"/>
      <c r="QPD21" s="271"/>
      <c r="QPE21" s="271"/>
      <c r="QPF21" s="271"/>
      <c r="QPG21" s="271"/>
      <c r="QPH21" s="271"/>
      <c r="QPI21" s="271"/>
      <c r="QPJ21" s="271"/>
      <c r="QPK21" s="271"/>
      <c r="QPL21" s="271"/>
      <c r="QPM21" s="271"/>
      <c r="QPN21" s="271"/>
      <c r="QPO21" s="271"/>
      <c r="QPP21" s="271"/>
      <c r="QPQ21" s="271"/>
      <c r="QPR21" s="271"/>
      <c r="QPS21" s="271"/>
      <c r="QPT21" s="271"/>
      <c r="QPU21" s="271"/>
      <c r="QPV21" s="271"/>
      <c r="QPW21" s="271"/>
      <c r="QPX21" s="271"/>
      <c r="QPY21" s="271"/>
      <c r="QPZ21" s="271"/>
      <c r="QQA21" s="271"/>
      <c r="QQB21" s="271"/>
      <c r="QQC21" s="271"/>
      <c r="QQD21" s="271"/>
      <c r="QQE21" s="271"/>
      <c r="QQF21" s="271"/>
      <c r="QQG21" s="271"/>
      <c r="QQH21" s="271"/>
      <c r="QQI21" s="271"/>
      <c r="QQJ21" s="271"/>
      <c r="QQK21" s="271"/>
      <c r="QQL21" s="271"/>
      <c r="QQM21" s="271"/>
      <c r="QQN21" s="271"/>
      <c r="QQO21" s="271"/>
      <c r="QQP21" s="271"/>
      <c r="QQQ21" s="271"/>
      <c r="QQR21" s="271"/>
      <c r="QQS21" s="271"/>
      <c r="QQT21" s="271"/>
      <c r="QQU21" s="271"/>
      <c r="QQV21" s="271"/>
      <c r="QQW21" s="271"/>
      <c r="QQX21" s="271"/>
      <c r="QQY21" s="271"/>
      <c r="QQZ21" s="271"/>
      <c r="QRA21" s="271"/>
      <c r="QRB21" s="271"/>
      <c r="QRC21" s="271"/>
      <c r="QRD21" s="271"/>
      <c r="QRE21" s="271"/>
      <c r="QRF21" s="271"/>
      <c r="QRG21" s="271"/>
      <c r="QRH21" s="271"/>
      <c r="QRI21" s="271"/>
      <c r="QRJ21" s="271"/>
      <c r="QRK21" s="271"/>
      <c r="QRL21" s="271"/>
      <c r="QRM21" s="271"/>
      <c r="QRN21" s="271"/>
      <c r="QRO21" s="271"/>
      <c r="QRP21" s="271"/>
      <c r="QRQ21" s="271"/>
      <c r="QRR21" s="271"/>
      <c r="QRS21" s="271"/>
      <c r="QRT21" s="271"/>
      <c r="QRU21" s="271"/>
      <c r="QRV21" s="271"/>
      <c r="QRW21" s="271"/>
      <c r="QRX21" s="271"/>
      <c r="QRY21" s="271"/>
      <c r="QRZ21" s="271"/>
      <c r="QSA21" s="271"/>
      <c r="QSB21" s="271"/>
      <c r="QSC21" s="271"/>
      <c r="QSD21" s="271"/>
      <c r="QSE21" s="271"/>
      <c r="QSF21" s="271"/>
      <c r="QSG21" s="271"/>
      <c r="QSH21" s="271"/>
      <c r="QSI21" s="271"/>
      <c r="QSJ21" s="271"/>
      <c r="QSK21" s="271"/>
      <c r="QSL21" s="271"/>
      <c r="QSM21" s="271"/>
      <c r="QSN21" s="271"/>
      <c r="QSO21" s="271"/>
      <c r="QSP21" s="271"/>
      <c r="QSQ21" s="271"/>
      <c r="QSR21" s="271"/>
      <c r="QSS21" s="271"/>
      <c r="QST21" s="271"/>
      <c r="QSU21" s="271"/>
      <c r="QSV21" s="271"/>
      <c r="QSW21" s="271"/>
      <c r="QSX21" s="271"/>
      <c r="QSY21" s="271"/>
      <c r="QSZ21" s="271"/>
      <c r="QTA21" s="271"/>
      <c r="QTB21" s="271"/>
      <c r="QTC21" s="271"/>
      <c r="QTD21" s="271"/>
      <c r="QTE21" s="271"/>
      <c r="QTF21" s="271"/>
      <c r="QTG21" s="271"/>
      <c r="QTH21" s="271"/>
      <c r="QTI21" s="271"/>
      <c r="QTJ21" s="271"/>
      <c r="QTK21" s="271"/>
      <c r="QTL21" s="271"/>
      <c r="QTM21" s="271"/>
      <c r="QTN21" s="271"/>
      <c r="QTO21" s="271"/>
      <c r="QTP21" s="271"/>
      <c r="QTQ21" s="271"/>
      <c r="QTR21" s="271"/>
      <c r="QTS21" s="271"/>
      <c r="QTT21" s="271"/>
      <c r="QTU21" s="271"/>
      <c r="QTV21" s="271"/>
      <c r="QTW21" s="271"/>
      <c r="QTX21" s="271"/>
      <c r="QTY21" s="271"/>
      <c r="QTZ21" s="271"/>
      <c r="QUA21" s="271"/>
      <c r="QUB21" s="271"/>
      <c r="QUC21" s="271"/>
      <c r="QUD21" s="271"/>
      <c r="QUE21" s="271"/>
      <c r="QUF21" s="271"/>
      <c r="QUG21" s="271"/>
      <c r="QUH21" s="271"/>
      <c r="QUI21" s="271"/>
      <c r="QUJ21" s="271"/>
      <c r="QUK21" s="271"/>
      <c r="QUL21" s="271"/>
      <c r="QUM21" s="271"/>
      <c r="QUN21" s="271"/>
      <c r="QUO21" s="271"/>
      <c r="QUP21" s="271"/>
      <c r="QUQ21" s="271"/>
      <c r="QUR21" s="271"/>
      <c r="QUS21" s="271"/>
      <c r="QUT21" s="271"/>
      <c r="QUU21" s="271"/>
      <c r="QUV21" s="271"/>
      <c r="QUW21" s="271"/>
      <c r="QUX21" s="271"/>
      <c r="QUY21" s="271"/>
      <c r="QUZ21" s="271"/>
      <c r="QVA21" s="271"/>
      <c r="QVB21" s="271"/>
      <c r="QVC21" s="271"/>
      <c r="QVD21" s="271"/>
      <c r="QVE21" s="271"/>
      <c r="QVF21" s="271"/>
      <c r="QVG21" s="271"/>
      <c r="QVH21" s="271"/>
      <c r="QVI21" s="271"/>
      <c r="QVJ21" s="271"/>
      <c r="QVK21" s="271"/>
      <c r="QVL21" s="271"/>
      <c r="QVM21" s="271"/>
      <c r="QVN21" s="271"/>
      <c r="QVO21" s="271"/>
      <c r="QVP21" s="271"/>
      <c r="QVQ21" s="271"/>
      <c r="QVR21" s="271"/>
      <c r="QVS21" s="271"/>
      <c r="QVT21" s="271"/>
      <c r="QVU21" s="271"/>
      <c r="QVV21" s="271"/>
      <c r="QVW21" s="271"/>
      <c r="QVX21" s="271"/>
      <c r="QVY21" s="271"/>
      <c r="QVZ21" s="271"/>
      <c r="QWA21" s="271"/>
      <c r="QWB21" s="271"/>
      <c r="QWC21" s="271"/>
      <c r="QWD21" s="271"/>
      <c r="QWE21" s="271"/>
      <c r="QWF21" s="271"/>
      <c r="QWG21" s="271"/>
      <c r="QWH21" s="271"/>
      <c r="QWI21" s="271"/>
      <c r="QWJ21" s="271"/>
      <c r="QWK21" s="271"/>
      <c r="QWL21" s="271"/>
      <c r="QWM21" s="271"/>
      <c r="QWN21" s="271"/>
      <c r="QWO21" s="271"/>
      <c r="QWP21" s="271"/>
      <c r="QWQ21" s="271"/>
      <c r="QWR21" s="271"/>
      <c r="QWS21" s="271"/>
      <c r="QWT21" s="271"/>
      <c r="QWU21" s="271"/>
      <c r="QWV21" s="271"/>
      <c r="QWW21" s="271"/>
      <c r="QWX21" s="271"/>
      <c r="QWY21" s="271"/>
      <c r="QWZ21" s="271"/>
      <c r="QXA21" s="271"/>
      <c r="QXB21" s="271"/>
      <c r="QXC21" s="271"/>
      <c r="QXD21" s="271"/>
      <c r="QXE21" s="271"/>
      <c r="QXF21" s="271"/>
      <c r="QXG21" s="271"/>
      <c r="QXH21" s="271"/>
      <c r="QXI21" s="271"/>
      <c r="QXJ21" s="271"/>
      <c r="QXK21" s="271"/>
      <c r="QXL21" s="271"/>
      <c r="QXM21" s="271"/>
      <c r="QXN21" s="271"/>
      <c r="QXO21" s="271"/>
      <c r="QXP21" s="271"/>
      <c r="QXQ21" s="271"/>
      <c r="QXR21" s="271"/>
      <c r="QXS21" s="271"/>
      <c r="QXT21" s="271"/>
      <c r="QXU21" s="271"/>
      <c r="QXV21" s="271"/>
      <c r="QXW21" s="271"/>
      <c r="QXX21" s="271"/>
      <c r="QXY21" s="271"/>
      <c r="QXZ21" s="271"/>
      <c r="QYA21" s="271"/>
      <c r="QYB21" s="271"/>
      <c r="QYC21" s="271"/>
      <c r="QYD21" s="271"/>
      <c r="QYE21" s="271"/>
      <c r="QYF21" s="271"/>
      <c r="QYG21" s="271"/>
      <c r="QYH21" s="271"/>
      <c r="QYI21" s="271"/>
      <c r="QYJ21" s="271"/>
      <c r="QYK21" s="271"/>
      <c r="QYL21" s="271"/>
      <c r="QYM21" s="271"/>
      <c r="QYN21" s="271"/>
      <c r="QYO21" s="271"/>
      <c r="QYP21" s="271"/>
      <c r="QYQ21" s="271"/>
      <c r="QYR21" s="271"/>
      <c r="QYS21" s="271"/>
      <c r="QYT21" s="271"/>
      <c r="QYU21" s="271"/>
      <c r="QYV21" s="271"/>
      <c r="QYW21" s="271"/>
      <c r="QYX21" s="271"/>
      <c r="QYY21" s="271"/>
      <c r="QYZ21" s="271"/>
      <c r="QZA21" s="271"/>
      <c r="QZB21" s="271"/>
      <c r="QZC21" s="271"/>
      <c r="QZD21" s="271"/>
      <c r="QZE21" s="271"/>
      <c r="QZF21" s="271"/>
      <c r="QZG21" s="271"/>
      <c r="QZH21" s="271"/>
      <c r="QZI21" s="271"/>
      <c r="QZJ21" s="271"/>
      <c r="QZK21" s="271"/>
      <c r="QZL21" s="271"/>
      <c r="QZM21" s="271"/>
      <c r="QZN21" s="271"/>
      <c r="QZO21" s="271"/>
      <c r="QZP21" s="271"/>
      <c r="QZQ21" s="271"/>
      <c r="QZR21" s="271"/>
      <c r="QZS21" s="271"/>
      <c r="QZT21" s="271"/>
      <c r="QZU21" s="271"/>
      <c r="QZV21" s="271"/>
      <c r="QZW21" s="271"/>
      <c r="QZX21" s="271"/>
      <c r="QZY21" s="271"/>
      <c r="QZZ21" s="271"/>
      <c r="RAA21" s="271"/>
      <c r="RAB21" s="271"/>
      <c r="RAC21" s="271"/>
      <c r="RAD21" s="271"/>
      <c r="RAE21" s="271"/>
      <c r="RAF21" s="271"/>
      <c r="RAG21" s="271"/>
      <c r="RAH21" s="271"/>
      <c r="RAI21" s="271"/>
      <c r="RAJ21" s="271"/>
      <c r="RAK21" s="271"/>
      <c r="RAL21" s="271"/>
      <c r="RAM21" s="271"/>
      <c r="RAN21" s="271"/>
      <c r="RAO21" s="271"/>
      <c r="RAP21" s="271"/>
      <c r="RAQ21" s="271"/>
      <c r="RAR21" s="271"/>
      <c r="RAS21" s="271"/>
      <c r="RAT21" s="271"/>
      <c r="RAU21" s="271"/>
      <c r="RAV21" s="271"/>
      <c r="RAW21" s="271"/>
      <c r="RAX21" s="271"/>
      <c r="RAY21" s="271"/>
      <c r="RAZ21" s="271"/>
      <c r="RBA21" s="271"/>
      <c r="RBB21" s="271"/>
      <c r="RBC21" s="271"/>
      <c r="RBD21" s="271"/>
      <c r="RBE21" s="271"/>
      <c r="RBF21" s="271"/>
      <c r="RBG21" s="271"/>
      <c r="RBH21" s="271"/>
      <c r="RBI21" s="271"/>
      <c r="RBJ21" s="271"/>
      <c r="RBK21" s="271"/>
      <c r="RBL21" s="271"/>
      <c r="RBM21" s="271"/>
      <c r="RBN21" s="271"/>
      <c r="RBO21" s="271"/>
      <c r="RBP21" s="271"/>
      <c r="RBQ21" s="271"/>
      <c r="RBR21" s="271"/>
      <c r="RBS21" s="271"/>
      <c r="RBT21" s="271"/>
      <c r="RBU21" s="271"/>
      <c r="RBV21" s="271"/>
      <c r="RBW21" s="271"/>
      <c r="RBX21" s="271"/>
      <c r="RBY21" s="271"/>
      <c r="RBZ21" s="271"/>
      <c r="RCA21" s="271"/>
      <c r="RCB21" s="271"/>
      <c r="RCC21" s="271"/>
      <c r="RCD21" s="271"/>
      <c r="RCE21" s="271"/>
      <c r="RCF21" s="271"/>
      <c r="RCG21" s="271"/>
      <c r="RCH21" s="271"/>
      <c r="RCI21" s="271"/>
      <c r="RCJ21" s="271"/>
      <c r="RCK21" s="271"/>
      <c r="RCL21" s="271"/>
      <c r="RCM21" s="271"/>
      <c r="RCN21" s="271"/>
      <c r="RCO21" s="271"/>
      <c r="RCP21" s="271"/>
      <c r="RCQ21" s="271"/>
      <c r="RCR21" s="271"/>
      <c r="RCS21" s="271"/>
      <c r="RCT21" s="271"/>
      <c r="RCU21" s="271"/>
      <c r="RCV21" s="271"/>
      <c r="RCW21" s="271"/>
      <c r="RCX21" s="271"/>
      <c r="RCY21" s="271"/>
      <c r="RCZ21" s="271"/>
      <c r="RDA21" s="271"/>
      <c r="RDB21" s="271"/>
      <c r="RDC21" s="271"/>
      <c r="RDD21" s="271"/>
      <c r="RDE21" s="271"/>
      <c r="RDF21" s="271"/>
      <c r="RDG21" s="271"/>
      <c r="RDH21" s="271"/>
      <c r="RDI21" s="271"/>
      <c r="RDJ21" s="271"/>
      <c r="RDK21" s="271"/>
      <c r="RDL21" s="271"/>
      <c r="RDM21" s="271"/>
      <c r="RDN21" s="271"/>
      <c r="RDO21" s="271"/>
      <c r="RDP21" s="271"/>
      <c r="RDQ21" s="271"/>
      <c r="RDR21" s="271"/>
      <c r="RDS21" s="271"/>
      <c r="RDT21" s="271"/>
      <c r="RDU21" s="271"/>
      <c r="RDV21" s="271"/>
      <c r="RDW21" s="271"/>
      <c r="RDX21" s="271"/>
      <c r="RDY21" s="271"/>
      <c r="RDZ21" s="271"/>
      <c r="REA21" s="271"/>
      <c r="REB21" s="271"/>
      <c r="REC21" s="271"/>
      <c r="RED21" s="271"/>
      <c r="REE21" s="271"/>
      <c r="REF21" s="271"/>
      <c r="REG21" s="271"/>
      <c r="REH21" s="271"/>
      <c r="REI21" s="271"/>
      <c r="REJ21" s="271"/>
      <c r="REK21" s="271"/>
      <c r="REL21" s="271"/>
      <c r="REM21" s="271"/>
      <c r="REN21" s="271"/>
      <c r="REO21" s="271"/>
      <c r="REP21" s="271"/>
      <c r="REQ21" s="271"/>
      <c r="RER21" s="271"/>
      <c r="RES21" s="271"/>
      <c r="RET21" s="271"/>
      <c r="REU21" s="271"/>
      <c r="REV21" s="271"/>
      <c r="REW21" s="271"/>
      <c r="REX21" s="271"/>
      <c r="REY21" s="271"/>
      <c r="REZ21" s="271"/>
      <c r="RFA21" s="271"/>
      <c r="RFB21" s="271"/>
      <c r="RFC21" s="271"/>
      <c r="RFD21" s="271"/>
      <c r="RFE21" s="271"/>
      <c r="RFF21" s="271"/>
      <c r="RFG21" s="271"/>
      <c r="RFH21" s="271"/>
      <c r="RFI21" s="271"/>
      <c r="RFJ21" s="271"/>
      <c r="RFK21" s="271"/>
      <c r="RFL21" s="271"/>
      <c r="RFM21" s="271"/>
      <c r="RFN21" s="271"/>
      <c r="RFO21" s="271"/>
      <c r="RFP21" s="271"/>
      <c r="RFQ21" s="271"/>
      <c r="RFR21" s="271"/>
      <c r="RFS21" s="271"/>
      <c r="RFT21" s="271"/>
      <c r="RFU21" s="271"/>
      <c r="RFV21" s="271"/>
      <c r="RFW21" s="271"/>
      <c r="RFX21" s="271"/>
      <c r="RFY21" s="271"/>
      <c r="RFZ21" s="271"/>
      <c r="RGA21" s="271"/>
      <c r="RGB21" s="271"/>
      <c r="RGC21" s="271"/>
      <c r="RGD21" s="271"/>
      <c r="RGE21" s="271"/>
      <c r="RGF21" s="271"/>
      <c r="RGG21" s="271"/>
      <c r="RGH21" s="271"/>
      <c r="RGI21" s="271"/>
      <c r="RGJ21" s="271"/>
      <c r="RGK21" s="271"/>
      <c r="RGL21" s="271"/>
      <c r="RGM21" s="271"/>
      <c r="RGN21" s="271"/>
      <c r="RGO21" s="271"/>
      <c r="RGP21" s="271"/>
      <c r="RGQ21" s="271"/>
      <c r="RGR21" s="271"/>
      <c r="RGS21" s="271"/>
      <c r="RGT21" s="271"/>
      <c r="RGU21" s="271"/>
      <c r="RGV21" s="271"/>
      <c r="RGW21" s="271"/>
      <c r="RGX21" s="271"/>
      <c r="RGY21" s="271"/>
      <c r="RGZ21" s="271"/>
      <c r="RHA21" s="271"/>
      <c r="RHB21" s="271"/>
      <c r="RHC21" s="271"/>
      <c r="RHD21" s="271"/>
      <c r="RHE21" s="271"/>
      <c r="RHF21" s="271"/>
      <c r="RHG21" s="271"/>
      <c r="RHH21" s="271"/>
      <c r="RHI21" s="271"/>
      <c r="RHJ21" s="271"/>
      <c r="RHK21" s="271"/>
      <c r="RHL21" s="271"/>
      <c r="RHM21" s="271"/>
      <c r="RHN21" s="271"/>
      <c r="RHO21" s="271"/>
      <c r="RHP21" s="271"/>
      <c r="RHQ21" s="271"/>
      <c r="RHR21" s="271"/>
      <c r="RHS21" s="271"/>
      <c r="RHT21" s="271"/>
      <c r="RHU21" s="271"/>
      <c r="RHV21" s="271"/>
      <c r="RHW21" s="271"/>
      <c r="RHX21" s="271"/>
      <c r="RHY21" s="271"/>
      <c r="RHZ21" s="271"/>
      <c r="RIA21" s="271"/>
      <c r="RIB21" s="271"/>
      <c r="RIC21" s="271"/>
      <c r="RID21" s="271"/>
      <c r="RIE21" s="271"/>
      <c r="RIF21" s="271"/>
      <c r="RIG21" s="271"/>
      <c r="RIH21" s="271"/>
      <c r="RII21" s="271"/>
      <c r="RIJ21" s="271"/>
      <c r="RIK21" s="271"/>
      <c r="RIL21" s="271"/>
      <c r="RIM21" s="271"/>
      <c r="RIN21" s="271"/>
      <c r="RIO21" s="271"/>
      <c r="RIP21" s="271"/>
      <c r="RIQ21" s="271"/>
      <c r="RIR21" s="271"/>
      <c r="RIS21" s="271"/>
      <c r="RIT21" s="271"/>
      <c r="RIU21" s="271"/>
      <c r="RIV21" s="271"/>
      <c r="RIW21" s="271"/>
      <c r="RIX21" s="271"/>
      <c r="RIY21" s="271"/>
      <c r="RIZ21" s="271"/>
      <c r="RJA21" s="271"/>
      <c r="RJB21" s="271"/>
      <c r="RJC21" s="271"/>
      <c r="RJD21" s="271"/>
      <c r="RJE21" s="271"/>
      <c r="RJF21" s="271"/>
      <c r="RJG21" s="271"/>
      <c r="RJH21" s="271"/>
      <c r="RJI21" s="271"/>
      <c r="RJJ21" s="271"/>
      <c r="RJK21" s="271"/>
      <c r="RJL21" s="271"/>
      <c r="RJM21" s="271"/>
      <c r="RJN21" s="271"/>
      <c r="RJO21" s="271"/>
      <c r="RJP21" s="271"/>
      <c r="RJQ21" s="271"/>
      <c r="RJR21" s="271"/>
      <c r="RJS21" s="271"/>
      <c r="RJT21" s="271"/>
      <c r="RJU21" s="271"/>
      <c r="RJV21" s="271"/>
      <c r="RJW21" s="271"/>
      <c r="RJX21" s="271"/>
      <c r="RJY21" s="271"/>
      <c r="RJZ21" s="271"/>
      <c r="RKA21" s="271"/>
      <c r="RKB21" s="271"/>
      <c r="RKC21" s="271"/>
      <c r="RKD21" s="271"/>
      <c r="RKE21" s="271"/>
      <c r="RKF21" s="271"/>
      <c r="RKG21" s="271"/>
      <c r="RKH21" s="271"/>
      <c r="RKI21" s="271"/>
      <c r="RKJ21" s="271"/>
      <c r="RKK21" s="271"/>
      <c r="RKL21" s="271"/>
      <c r="RKM21" s="271"/>
      <c r="RKN21" s="271"/>
      <c r="RKO21" s="271"/>
      <c r="RKP21" s="271"/>
      <c r="RKQ21" s="271"/>
      <c r="RKR21" s="271"/>
      <c r="RKS21" s="271"/>
      <c r="RKT21" s="271"/>
      <c r="RKU21" s="271"/>
      <c r="RKV21" s="271"/>
      <c r="RKW21" s="271"/>
      <c r="RKX21" s="271"/>
      <c r="RKY21" s="271"/>
      <c r="RKZ21" s="271"/>
      <c r="RLA21" s="271"/>
      <c r="RLB21" s="271"/>
      <c r="RLC21" s="271"/>
      <c r="RLD21" s="271"/>
      <c r="RLE21" s="271"/>
      <c r="RLF21" s="271"/>
      <c r="RLG21" s="271"/>
      <c r="RLH21" s="271"/>
      <c r="RLI21" s="271"/>
      <c r="RLJ21" s="271"/>
      <c r="RLK21" s="271"/>
      <c r="RLL21" s="271"/>
      <c r="RLM21" s="271"/>
      <c r="RLN21" s="271"/>
      <c r="RLO21" s="271"/>
      <c r="RLP21" s="271"/>
      <c r="RLQ21" s="271"/>
      <c r="RLR21" s="271"/>
      <c r="RLS21" s="271"/>
      <c r="RLT21" s="271"/>
      <c r="RLU21" s="271"/>
      <c r="RLV21" s="271"/>
      <c r="RLW21" s="271"/>
      <c r="RLX21" s="271"/>
      <c r="RLY21" s="271"/>
      <c r="RLZ21" s="271"/>
      <c r="RMA21" s="271"/>
      <c r="RMB21" s="271"/>
      <c r="RMC21" s="271"/>
      <c r="RMD21" s="271"/>
      <c r="RME21" s="271"/>
      <c r="RMF21" s="271"/>
      <c r="RMG21" s="271"/>
      <c r="RMH21" s="271"/>
      <c r="RMI21" s="271"/>
      <c r="RMJ21" s="271"/>
      <c r="RMK21" s="271"/>
      <c r="RML21" s="271"/>
      <c r="RMM21" s="271"/>
      <c r="RMN21" s="271"/>
      <c r="RMO21" s="271"/>
      <c r="RMP21" s="271"/>
      <c r="RMQ21" s="271"/>
      <c r="RMR21" s="271"/>
      <c r="RMS21" s="271"/>
      <c r="RMT21" s="271"/>
      <c r="RMU21" s="271"/>
      <c r="RMV21" s="271"/>
      <c r="RMW21" s="271"/>
      <c r="RMX21" s="271"/>
      <c r="RMY21" s="271"/>
      <c r="RMZ21" s="271"/>
      <c r="RNA21" s="271"/>
      <c r="RNB21" s="271"/>
      <c r="RNC21" s="271"/>
      <c r="RND21" s="271"/>
      <c r="RNE21" s="271"/>
      <c r="RNF21" s="271"/>
      <c r="RNG21" s="271"/>
      <c r="RNH21" s="271"/>
      <c r="RNI21" s="271"/>
      <c r="RNJ21" s="271"/>
      <c r="RNK21" s="271"/>
      <c r="RNL21" s="271"/>
      <c r="RNM21" s="271"/>
      <c r="RNN21" s="271"/>
      <c r="RNO21" s="271"/>
      <c r="RNP21" s="271"/>
      <c r="RNQ21" s="271"/>
      <c r="RNR21" s="271"/>
      <c r="RNS21" s="271"/>
      <c r="RNT21" s="271"/>
      <c r="RNU21" s="271"/>
      <c r="RNV21" s="271"/>
      <c r="RNW21" s="271"/>
      <c r="RNX21" s="271"/>
      <c r="RNY21" s="271"/>
      <c r="RNZ21" s="271"/>
      <c r="ROA21" s="271"/>
      <c r="ROB21" s="271"/>
      <c r="ROC21" s="271"/>
      <c r="ROD21" s="271"/>
      <c r="ROE21" s="271"/>
      <c r="ROF21" s="271"/>
      <c r="ROG21" s="271"/>
      <c r="ROH21" s="271"/>
      <c r="ROI21" s="271"/>
      <c r="ROJ21" s="271"/>
      <c r="ROK21" s="271"/>
      <c r="ROL21" s="271"/>
      <c r="ROM21" s="271"/>
      <c r="RON21" s="271"/>
      <c r="ROO21" s="271"/>
      <c r="ROP21" s="271"/>
      <c r="ROQ21" s="271"/>
      <c r="ROR21" s="271"/>
      <c r="ROS21" s="271"/>
      <c r="ROT21" s="271"/>
      <c r="ROU21" s="271"/>
      <c r="ROV21" s="271"/>
      <c r="ROW21" s="271"/>
      <c r="ROX21" s="271"/>
      <c r="ROY21" s="271"/>
      <c r="ROZ21" s="271"/>
      <c r="RPA21" s="271"/>
      <c r="RPB21" s="271"/>
      <c r="RPC21" s="271"/>
      <c r="RPD21" s="271"/>
      <c r="RPE21" s="271"/>
      <c r="RPF21" s="271"/>
      <c r="RPG21" s="271"/>
      <c r="RPH21" s="271"/>
      <c r="RPI21" s="271"/>
      <c r="RPJ21" s="271"/>
      <c r="RPK21" s="271"/>
      <c r="RPL21" s="271"/>
      <c r="RPM21" s="271"/>
      <c r="RPN21" s="271"/>
      <c r="RPO21" s="271"/>
      <c r="RPP21" s="271"/>
      <c r="RPQ21" s="271"/>
      <c r="RPR21" s="271"/>
      <c r="RPS21" s="271"/>
      <c r="RPT21" s="271"/>
      <c r="RPU21" s="271"/>
      <c r="RPV21" s="271"/>
      <c r="RPW21" s="271"/>
      <c r="RPX21" s="271"/>
      <c r="RPY21" s="271"/>
      <c r="RPZ21" s="271"/>
      <c r="RQA21" s="271"/>
      <c r="RQB21" s="271"/>
      <c r="RQC21" s="271"/>
      <c r="RQD21" s="271"/>
      <c r="RQE21" s="271"/>
      <c r="RQF21" s="271"/>
      <c r="RQG21" s="271"/>
      <c r="RQH21" s="271"/>
      <c r="RQI21" s="271"/>
      <c r="RQJ21" s="271"/>
      <c r="RQK21" s="271"/>
      <c r="RQL21" s="271"/>
      <c r="RQM21" s="271"/>
      <c r="RQN21" s="271"/>
      <c r="RQO21" s="271"/>
      <c r="RQP21" s="271"/>
      <c r="RQQ21" s="271"/>
      <c r="RQR21" s="271"/>
      <c r="RQS21" s="271"/>
      <c r="RQT21" s="271"/>
      <c r="RQU21" s="271"/>
      <c r="RQV21" s="271"/>
      <c r="RQW21" s="271"/>
      <c r="RQX21" s="271"/>
      <c r="RQY21" s="271"/>
      <c r="RQZ21" s="271"/>
      <c r="RRA21" s="271"/>
      <c r="RRB21" s="271"/>
      <c r="RRC21" s="271"/>
      <c r="RRD21" s="271"/>
      <c r="RRE21" s="271"/>
      <c r="RRF21" s="271"/>
      <c r="RRG21" s="271"/>
      <c r="RRH21" s="271"/>
      <c r="RRI21" s="271"/>
      <c r="RRJ21" s="271"/>
      <c r="RRK21" s="271"/>
      <c r="RRL21" s="271"/>
      <c r="RRM21" s="271"/>
      <c r="RRN21" s="271"/>
      <c r="RRO21" s="271"/>
      <c r="RRP21" s="271"/>
      <c r="RRQ21" s="271"/>
      <c r="RRR21" s="271"/>
      <c r="RRS21" s="271"/>
      <c r="RRT21" s="271"/>
      <c r="RRU21" s="271"/>
      <c r="RRV21" s="271"/>
      <c r="RRW21" s="271"/>
      <c r="RRX21" s="271"/>
      <c r="RRY21" s="271"/>
      <c r="RRZ21" s="271"/>
      <c r="RSA21" s="271"/>
      <c r="RSB21" s="271"/>
      <c r="RSC21" s="271"/>
      <c r="RSD21" s="271"/>
      <c r="RSE21" s="271"/>
      <c r="RSF21" s="271"/>
      <c r="RSG21" s="271"/>
      <c r="RSH21" s="271"/>
      <c r="RSI21" s="271"/>
      <c r="RSJ21" s="271"/>
      <c r="RSK21" s="271"/>
      <c r="RSL21" s="271"/>
      <c r="RSM21" s="271"/>
      <c r="RSN21" s="271"/>
      <c r="RSO21" s="271"/>
      <c r="RSP21" s="271"/>
      <c r="RSQ21" s="271"/>
      <c r="RSR21" s="271"/>
      <c r="RSS21" s="271"/>
      <c r="RST21" s="271"/>
      <c r="RSU21" s="271"/>
      <c r="RSV21" s="271"/>
      <c r="RSW21" s="271"/>
      <c r="RSX21" s="271"/>
      <c r="RSY21" s="271"/>
      <c r="RSZ21" s="271"/>
      <c r="RTA21" s="271"/>
      <c r="RTB21" s="271"/>
      <c r="RTC21" s="271"/>
      <c r="RTD21" s="271"/>
      <c r="RTE21" s="271"/>
      <c r="RTF21" s="271"/>
      <c r="RTG21" s="271"/>
      <c r="RTH21" s="271"/>
      <c r="RTI21" s="271"/>
      <c r="RTJ21" s="271"/>
      <c r="RTK21" s="271"/>
      <c r="RTL21" s="271"/>
      <c r="RTM21" s="271"/>
      <c r="RTN21" s="271"/>
      <c r="RTO21" s="271"/>
      <c r="RTP21" s="271"/>
      <c r="RTQ21" s="271"/>
      <c r="RTR21" s="271"/>
      <c r="RTS21" s="271"/>
      <c r="RTT21" s="271"/>
      <c r="RTU21" s="271"/>
      <c r="RTV21" s="271"/>
      <c r="RTW21" s="271"/>
      <c r="RTX21" s="271"/>
      <c r="RTY21" s="271"/>
      <c r="RTZ21" s="271"/>
      <c r="RUA21" s="271"/>
      <c r="RUB21" s="271"/>
      <c r="RUC21" s="271"/>
      <c r="RUD21" s="271"/>
      <c r="RUE21" s="271"/>
      <c r="RUF21" s="271"/>
      <c r="RUG21" s="271"/>
      <c r="RUH21" s="271"/>
      <c r="RUI21" s="271"/>
      <c r="RUJ21" s="271"/>
      <c r="RUK21" s="271"/>
      <c r="RUL21" s="271"/>
      <c r="RUM21" s="271"/>
      <c r="RUN21" s="271"/>
      <c r="RUO21" s="271"/>
      <c r="RUP21" s="271"/>
      <c r="RUQ21" s="271"/>
      <c r="RUR21" s="271"/>
      <c r="RUS21" s="271"/>
      <c r="RUT21" s="271"/>
      <c r="RUU21" s="271"/>
      <c r="RUV21" s="271"/>
      <c r="RUW21" s="271"/>
      <c r="RUX21" s="271"/>
      <c r="RUY21" s="271"/>
      <c r="RUZ21" s="271"/>
      <c r="RVA21" s="271"/>
      <c r="RVB21" s="271"/>
      <c r="RVC21" s="271"/>
      <c r="RVD21" s="271"/>
      <c r="RVE21" s="271"/>
      <c r="RVF21" s="271"/>
      <c r="RVG21" s="271"/>
      <c r="RVH21" s="271"/>
      <c r="RVI21" s="271"/>
      <c r="RVJ21" s="271"/>
      <c r="RVK21" s="271"/>
      <c r="RVL21" s="271"/>
      <c r="RVM21" s="271"/>
      <c r="RVN21" s="271"/>
      <c r="RVO21" s="271"/>
      <c r="RVP21" s="271"/>
      <c r="RVQ21" s="271"/>
      <c r="RVR21" s="271"/>
      <c r="RVS21" s="271"/>
      <c r="RVT21" s="271"/>
      <c r="RVU21" s="271"/>
      <c r="RVV21" s="271"/>
      <c r="RVW21" s="271"/>
      <c r="RVX21" s="271"/>
      <c r="RVY21" s="271"/>
      <c r="RVZ21" s="271"/>
      <c r="RWA21" s="271"/>
      <c r="RWB21" s="271"/>
      <c r="RWC21" s="271"/>
      <c r="RWD21" s="271"/>
      <c r="RWE21" s="271"/>
      <c r="RWF21" s="271"/>
      <c r="RWG21" s="271"/>
      <c r="RWH21" s="271"/>
      <c r="RWI21" s="271"/>
      <c r="RWJ21" s="271"/>
      <c r="RWK21" s="271"/>
      <c r="RWL21" s="271"/>
      <c r="RWM21" s="271"/>
      <c r="RWN21" s="271"/>
      <c r="RWO21" s="271"/>
      <c r="RWP21" s="271"/>
      <c r="RWQ21" s="271"/>
      <c r="RWR21" s="271"/>
      <c r="RWS21" s="271"/>
      <c r="RWT21" s="271"/>
      <c r="RWU21" s="271"/>
      <c r="RWV21" s="271"/>
      <c r="RWW21" s="271"/>
      <c r="RWX21" s="271"/>
      <c r="RWY21" s="271"/>
      <c r="RWZ21" s="271"/>
      <c r="RXA21" s="271"/>
      <c r="RXB21" s="271"/>
      <c r="RXC21" s="271"/>
      <c r="RXD21" s="271"/>
      <c r="RXE21" s="271"/>
      <c r="RXF21" s="271"/>
      <c r="RXG21" s="271"/>
      <c r="RXH21" s="271"/>
      <c r="RXI21" s="271"/>
      <c r="RXJ21" s="271"/>
      <c r="RXK21" s="271"/>
      <c r="RXL21" s="271"/>
      <c r="RXM21" s="271"/>
      <c r="RXN21" s="271"/>
      <c r="RXO21" s="271"/>
      <c r="RXP21" s="271"/>
      <c r="RXQ21" s="271"/>
      <c r="RXR21" s="271"/>
      <c r="RXS21" s="271"/>
      <c r="RXT21" s="271"/>
      <c r="RXU21" s="271"/>
      <c r="RXV21" s="271"/>
      <c r="RXW21" s="271"/>
      <c r="RXX21" s="271"/>
      <c r="RXY21" s="271"/>
      <c r="RXZ21" s="271"/>
      <c r="RYA21" s="271"/>
      <c r="RYB21" s="271"/>
      <c r="RYC21" s="271"/>
      <c r="RYD21" s="271"/>
      <c r="RYE21" s="271"/>
      <c r="RYF21" s="271"/>
      <c r="RYG21" s="271"/>
      <c r="RYH21" s="271"/>
      <c r="RYI21" s="271"/>
      <c r="RYJ21" s="271"/>
      <c r="RYK21" s="271"/>
      <c r="RYL21" s="271"/>
      <c r="RYM21" s="271"/>
      <c r="RYN21" s="271"/>
      <c r="RYO21" s="271"/>
      <c r="RYP21" s="271"/>
      <c r="RYQ21" s="271"/>
      <c r="RYR21" s="271"/>
      <c r="RYS21" s="271"/>
      <c r="RYT21" s="271"/>
      <c r="RYU21" s="271"/>
      <c r="RYV21" s="271"/>
      <c r="RYW21" s="271"/>
      <c r="RYX21" s="271"/>
      <c r="RYY21" s="271"/>
      <c r="RYZ21" s="271"/>
      <c r="RZA21" s="271"/>
      <c r="RZB21" s="271"/>
      <c r="RZC21" s="271"/>
      <c r="RZD21" s="271"/>
      <c r="RZE21" s="271"/>
      <c r="RZF21" s="271"/>
      <c r="RZG21" s="271"/>
      <c r="RZH21" s="271"/>
      <c r="RZI21" s="271"/>
      <c r="RZJ21" s="271"/>
      <c r="RZK21" s="271"/>
      <c r="RZL21" s="271"/>
      <c r="RZM21" s="271"/>
      <c r="RZN21" s="271"/>
      <c r="RZO21" s="271"/>
      <c r="RZP21" s="271"/>
      <c r="RZQ21" s="271"/>
      <c r="RZR21" s="271"/>
      <c r="RZS21" s="271"/>
      <c r="RZT21" s="271"/>
      <c r="RZU21" s="271"/>
      <c r="RZV21" s="271"/>
      <c r="RZW21" s="271"/>
      <c r="RZX21" s="271"/>
      <c r="RZY21" s="271"/>
      <c r="RZZ21" s="271"/>
      <c r="SAA21" s="271"/>
      <c r="SAB21" s="271"/>
      <c r="SAC21" s="271"/>
      <c r="SAD21" s="271"/>
      <c r="SAE21" s="271"/>
      <c r="SAF21" s="271"/>
      <c r="SAG21" s="271"/>
      <c r="SAH21" s="271"/>
      <c r="SAI21" s="271"/>
      <c r="SAJ21" s="271"/>
      <c r="SAK21" s="271"/>
      <c r="SAL21" s="271"/>
      <c r="SAM21" s="271"/>
      <c r="SAN21" s="271"/>
      <c r="SAO21" s="271"/>
      <c r="SAP21" s="271"/>
      <c r="SAQ21" s="271"/>
      <c r="SAR21" s="271"/>
      <c r="SAS21" s="271"/>
      <c r="SAT21" s="271"/>
      <c r="SAU21" s="271"/>
      <c r="SAV21" s="271"/>
      <c r="SAW21" s="271"/>
      <c r="SAX21" s="271"/>
      <c r="SAY21" s="271"/>
      <c r="SAZ21" s="271"/>
      <c r="SBA21" s="271"/>
      <c r="SBB21" s="271"/>
      <c r="SBC21" s="271"/>
      <c r="SBD21" s="271"/>
      <c r="SBE21" s="271"/>
      <c r="SBF21" s="271"/>
      <c r="SBG21" s="271"/>
      <c r="SBH21" s="271"/>
      <c r="SBI21" s="271"/>
      <c r="SBJ21" s="271"/>
      <c r="SBK21" s="271"/>
      <c r="SBL21" s="271"/>
      <c r="SBM21" s="271"/>
      <c r="SBN21" s="271"/>
      <c r="SBO21" s="271"/>
      <c r="SBP21" s="271"/>
      <c r="SBQ21" s="271"/>
      <c r="SBR21" s="271"/>
      <c r="SBS21" s="271"/>
      <c r="SBT21" s="271"/>
      <c r="SBU21" s="271"/>
      <c r="SBV21" s="271"/>
      <c r="SBW21" s="271"/>
      <c r="SBX21" s="271"/>
      <c r="SBY21" s="271"/>
      <c r="SBZ21" s="271"/>
      <c r="SCA21" s="271"/>
      <c r="SCB21" s="271"/>
      <c r="SCC21" s="271"/>
      <c r="SCD21" s="271"/>
      <c r="SCE21" s="271"/>
      <c r="SCF21" s="271"/>
      <c r="SCG21" s="271"/>
      <c r="SCH21" s="271"/>
      <c r="SCI21" s="271"/>
      <c r="SCJ21" s="271"/>
      <c r="SCK21" s="271"/>
      <c r="SCL21" s="271"/>
      <c r="SCM21" s="271"/>
      <c r="SCN21" s="271"/>
      <c r="SCO21" s="271"/>
      <c r="SCP21" s="271"/>
      <c r="SCQ21" s="271"/>
      <c r="SCR21" s="271"/>
      <c r="SCS21" s="271"/>
      <c r="SCT21" s="271"/>
      <c r="SCU21" s="271"/>
      <c r="SCV21" s="271"/>
      <c r="SCW21" s="271"/>
      <c r="SCX21" s="271"/>
      <c r="SCY21" s="271"/>
      <c r="SCZ21" s="271"/>
      <c r="SDA21" s="271"/>
      <c r="SDB21" s="271"/>
      <c r="SDC21" s="271"/>
      <c r="SDD21" s="271"/>
      <c r="SDE21" s="271"/>
      <c r="SDF21" s="271"/>
      <c r="SDG21" s="271"/>
      <c r="SDH21" s="271"/>
      <c r="SDI21" s="271"/>
      <c r="SDJ21" s="271"/>
      <c r="SDK21" s="271"/>
      <c r="SDL21" s="271"/>
      <c r="SDM21" s="271"/>
      <c r="SDN21" s="271"/>
      <c r="SDO21" s="271"/>
      <c r="SDP21" s="271"/>
      <c r="SDQ21" s="271"/>
      <c r="SDR21" s="271"/>
      <c r="SDS21" s="271"/>
      <c r="SDT21" s="271"/>
      <c r="SDU21" s="271"/>
      <c r="SDV21" s="271"/>
      <c r="SDW21" s="271"/>
      <c r="SDX21" s="271"/>
      <c r="SDY21" s="271"/>
      <c r="SDZ21" s="271"/>
      <c r="SEA21" s="271"/>
      <c r="SEB21" s="271"/>
      <c r="SEC21" s="271"/>
      <c r="SED21" s="271"/>
      <c r="SEE21" s="271"/>
      <c r="SEF21" s="271"/>
      <c r="SEG21" s="271"/>
      <c r="SEH21" s="271"/>
      <c r="SEI21" s="271"/>
      <c r="SEJ21" s="271"/>
      <c r="SEK21" s="271"/>
      <c r="SEL21" s="271"/>
      <c r="SEM21" s="271"/>
      <c r="SEN21" s="271"/>
      <c r="SEO21" s="271"/>
      <c r="SEP21" s="271"/>
      <c r="SEQ21" s="271"/>
      <c r="SER21" s="271"/>
      <c r="SES21" s="271"/>
      <c r="SET21" s="271"/>
      <c r="SEU21" s="271"/>
      <c r="SEV21" s="271"/>
      <c r="SEW21" s="271"/>
      <c r="SEX21" s="271"/>
      <c r="SEY21" s="271"/>
      <c r="SEZ21" s="271"/>
      <c r="SFA21" s="271"/>
      <c r="SFB21" s="271"/>
      <c r="SFC21" s="271"/>
      <c r="SFD21" s="271"/>
      <c r="SFE21" s="271"/>
      <c r="SFF21" s="271"/>
      <c r="SFG21" s="271"/>
      <c r="SFH21" s="271"/>
      <c r="SFI21" s="271"/>
      <c r="SFJ21" s="271"/>
      <c r="SFK21" s="271"/>
      <c r="SFL21" s="271"/>
      <c r="SFM21" s="271"/>
      <c r="SFN21" s="271"/>
      <c r="SFO21" s="271"/>
      <c r="SFP21" s="271"/>
      <c r="SFQ21" s="271"/>
      <c r="SFR21" s="271"/>
      <c r="SFS21" s="271"/>
      <c r="SFT21" s="271"/>
      <c r="SFU21" s="271"/>
      <c r="SFV21" s="271"/>
      <c r="SFW21" s="271"/>
      <c r="SFX21" s="271"/>
      <c r="SFY21" s="271"/>
      <c r="SFZ21" s="271"/>
      <c r="SGA21" s="271"/>
      <c r="SGB21" s="271"/>
      <c r="SGC21" s="271"/>
      <c r="SGD21" s="271"/>
      <c r="SGE21" s="271"/>
      <c r="SGF21" s="271"/>
      <c r="SGG21" s="271"/>
      <c r="SGH21" s="271"/>
      <c r="SGI21" s="271"/>
      <c r="SGJ21" s="271"/>
      <c r="SGK21" s="271"/>
      <c r="SGL21" s="271"/>
      <c r="SGM21" s="271"/>
      <c r="SGN21" s="271"/>
      <c r="SGO21" s="271"/>
      <c r="SGP21" s="271"/>
      <c r="SGQ21" s="271"/>
      <c r="SGR21" s="271"/>
      <c r="SGS21" s="271"/>
      <c r="SGT21" s="271"/>
      <c r="SGU21" s="271"/>
      <c r="SGV21" s="271"/>
      <c r="SGW21" s="271"/>
      <c r="SGX21" s="271"/>
      <c r="SGY21" s="271"/>
      <c r="SGZ21" s="271"/>
      <c r="SHA21" s="271"/>
      <c r="SHB21" s="271"/>
      <c r="SHC21" s="271"/>
      <c r="SHD21" s="271"/>
      <c r="SHE21" s="271"/>
      <c r="SHF21" s="271"/>
      <c r="SHG21" s="271"/>
      <c r="SHH21" s="271"/>
      <c r="SHI21" s="271"/>
      <c r="SHJ21" s="271"/>
      <c r="SHK21" s="271"/>
      <c r="SHL21" s="271"/>
      <c r="SHM21" s="271"/>
      <c r="SHN21" s="271"/>
      <c r="SHO21" s="271"/>
      <c r="SHP21" s="271"/>
      <c r="SHQ21" s="271"/>
      <c r="SHR21" s="271"/>
      <c r="SHS21" s="271"/>
      <c r="SHT21" s="271"/>
      <c r="SHU21" s="271"/>
      <c r="SHV21" s="271"/>
      <c r="SHW21" s="271"/>
      <c r="SHX21" s="271"/>
      <c r="SHY21" s="271"/>
      <c r="SHZ21" s="271"/>
      <c r="SIA21" s="271"/>
      <c r="SIB21" s="271"/>
      <c r="SIC21" s="271"/>
      <c r="SID21" s="271"/>
      <c r="SIE21" s="271"/>
      <c r="SIF21" s="271"/>
      <c r="SIG21" s="271"/>
      <c r="SIH21" s="271"/>
      <c r="SII21" s="271"/>
      <c r="SIJ21" s="271"/>
      <c r="SIK21" s="271"/>
      <c r="SIL21" s="271"/>
      <c r="SIM21" s="271"/>
      <c r="SIN21" s="271"/>
      <c r="SIO21" s="271"/>
      <c r="SIP21" s="271"/>
      <c r="SIQ21" s="271"/>
      <c r="SIR21" s="271"/>
      <c r="SIS21" s="271"/>
      <c r="SIT21" s="271"/>
      <c r="SIU21" s="271"/>
      <c r="SIV21" s="271"/>
      <c r="SIW21" s="271"/>
      <c r="SIX21" s="271"/>
      <c r="SIY21" s="271"/>
      <c r="SIZ21" s="271"/>
      <c r="SJA21" s="271"/>
      <c r="SJB21" s="271"/>
      <c r="SJC21" s="271"/>
      <c r="SJD21" s="271"/>
      <c r="SJE21" s="271"/>
      <c r="SJF21" s="271"/>
      <c r="SJG21" s="271"/>
      <c r="SJH21" s="271"/>
      <c r="SJI21" s="271"/>
      <c r="SJJ21" s="271"/>
      <c r="SJK21" s="271"/>
      <c r="SJL21" s="271"/>
      <c r="SJM21" s="271"/>
      <c r="SJN21" s="271"/>
      <c r="SJO21" s="271"/>
      <c r="SJP21" s="271"/>
      <c r="SJQ21" s="271"/>
      <c r="SJR21" s="271"/>
      <c r="SJS21" s="271"/>
      <c r="SJT21" s="271"/>
      <c r="SJU21" s="271"/>
      <c r="SJV21" s="271"/>
      <c r="SJW21" s="271"/>
      <c r="SJX21" s="271"/>
      <c r="SJY21" s="271"/>
      <c r="SJZ21" s="271"/>
      <c r="SKA21" s="271"/>
      <c r="SKB21" s="271"/>
      <c r="SKC21" s="271"/>
      <c r="SKD21" s="271"/>
      <c r="SKE21" s="271"/>
      <c r="SKF21" s="271"/>
      <c r="SKG21" s="271"/>
      <c r="SKH21" s="271"/>
      <c r="SKI21" s="271"/>
      <c r="SKJ21" s="271"/>
      <c r="SKK21" s="271"/>
      <c r="SKL21" s="271"/>
      <c r="SKM21" s="271"/>
      <c r="SKN21" s="271"/>
      <c r="SKO21" s="271"/>
      <c r="SKP21" s="271"/>
      <c r="SKQ21" s="271"/>
      <c r="SKR21" s="271"/>
      <c r="SKS21" s="271"/>
      <c r="SKT21" s="271"/>
      <c r="SKU21" s="271"/>
      <c r="SKV21" s="271"/>
      <c r="SKW21" s="271"/>
      <c r="SKX21" s="271"/>
      <c r="SKY21" s="271"/>
      <c r="SKZ21" s="271"/>
      <c r="SLA21" s="271"/>
      <c r="SLB21" s="271"/>
      <c r="SLC21" s="271"/>
      <c r="SLD21" s="271"/>
      <c r="SLE21" s="271"/>
      <c r="SLF21" s="271"/>
      <c r="SLG21" s="271"/>
      <c r="SLH21" s="271"/>
      <c r="SLI21" s="271"/>
      <c r="SLJ21" s="271"/>
      <c r="SLK21" s="271"/>
      <c r="SLL21" s="271"/>
      <c r="SLM21" s="271"/>
      <c r="SLN21" s="271"/>
      <c r="SLO21" s="271"/>
      <c r="SLP21" s="271"/>
      <c r="SLQ21" s="271"/>
      <c r="SLR21" s="271"/>
      <c r="SLS21" s="271"/>
      <c r="SLT21" s="271"/>
      <c r="SLU21" s="271"/>
      <c r="SLV21" s="271"/>
      <c r="SLW21" s="271"/>
      <c r="SLX21" s="271"/>
      <c r="SLY21" s="271"/>
      <c r="SLZ21" s="271"/>
      <c r="SMA21" s="271"/>
      <c r="SMB21" s="271"/>
      <c r="SMC21" s="271"/>
      <c r="SMD21" s="271"/>
      <c r="SME21" s="271"/>
      <c r="SMF21" s="271"/>
      <c r="SMG21" s="271"/>
      <c r="SMH21" s="271"/>
      <c r="SMI21" s="271"/>
      <c r="SMJ21" s="271"/>
      <c r="SMK21" s="271"/>
      <c r="SML21" s="271"/>
      <c r="SMM21" s="271"/>
      <c r="SMN21" s="271"/>
      <c r="SMO21" s="271"/>
      <c r="SMP21" s="271"/>
      <c r="SMQ21" s="271"/>
      <c r="SMR21" s="271"/>
      <c r="SMS21" s="271"/>
      <c r="SMT21" s="271"/>
      <c r="SMU21" s="271"/>
      <c r="SMV21" s="271"/>
      <c r="SMW21" s="271"/>
      <c r="SMX21" s="271"/>
      <c r="SMY21" s="271"/>
      <c r="SMZ21" s="271"/>
      <c r="SNA21" s="271"/>
      <c r="SNB21" s="271"/>
      <c r="SNC21" s="271"/>
      <c r="SND21" s="271"/>
      <c r="SNE21" s="271"/>
      <c r="SNF21" s="271"/>
      <c r="SNG21" s="271"/>
      <c r="SNH21" s="271"/>
      <c r="SNI21" s="271"/>
      <c r="SNJ21" s="271"/>
      <c r="SNK21" s="271"/>
      <c r="SNL21" s="271"/>
      <c r="SNM21" s="271"/>
      <c r="SNN21" s="271"/>
      <c r="SNO21" s="271"/>
      <c r="SNP21" s="271"/>
      <c r="SNQ21" s="271"/>
      <c r="SNR21" s="271"/>
      <c r="SNS21" s="271"/>
      <c r="SNT21" s="271"/>
      <c r="SNU21" s="271"/>
      <c r="SNV21" s="271"/>
      <c r="SNW21" s="271"/>
      <c r="SNX21" s="271"/>
      <c r="SNY21" s="271"/>
      <c r="SNZ21" s="271"/>
      <c r="SOA21" s="271"/>
      <c r="SOB21" s="271"/>
      <c r="SOC21" s="271"/>
      <c r="SOD21" s="271"/>
      <c r="SOE21" s="271"/>
      <c r="SOF21" s="271"/>
      <c r="SOG21" s="271"/>
      <c r="SOH21" s="271"/>
      <c r="SOI21" s="271"/>
      <c r="SOJ21" s="271"/>
      <c r="SOK21" s="271"/>
      <c r="SOL21" s="271"/>
      <c r="SOM21" s="271"/>
      <c r="SON21" s="271"/>
      <c r="SOO21" s="271"/>
      <c r="SOP21" s="271"/>
      <c r="SOQ21" s="271"/>
      <c r="SOR21" s="271"/>
      <c r="SOS21" s="271"/>
      <c r="SOT21" s="271"/>
      <c r="SOU21" s="271"/>
      <c r="SOV21" s="271"/>
      <c r="SOW21" s="271"/>
      <c r="SOX21" s="271"/>
      <c r="SOY21" s="271"/>
      <c r="SOZ21" s="271"/>
      <c r="SPA21" s="271"/>
      <c r="SPB21" s="271"/>
      <c r="SPC21" s="271"/>
      <c r="SPD21" s="271"/>
      <c r="SPE21" s="271"/>
      <c r="SPF21" s="271"/>
      <c r="SPG21" s="271"/>
      <c r="SPH21" s="271"/>
      <c r="SPI21" s="271"/>
      <c r="SPJ21" s="271"/>
      <c r="SPK21" s="271"/>
      <c r="SPL21" s="271"/>
      <c r="SPM21" s="271"/>
      <c r="SPN21" s="271"/>
      <c r="SPO21" s="271"/>
      <c r="SPP21" s="271"/>
      <c r="SPQ21" s="271"/>
      <c r="SPR21" s="271"/>
      <c r="SPS21" s="271"/>
      <c r="SPT21" s="271"/>
      <c r="SPU21" s="271"/>
      <c r="SPV21" s="271"/>
      <c r="SPW21" s="271"/>
      <c r="SPX21" s="271"/>
      <c r="SPY21" s="271"/>
      <c r="SPZ21" s="271"/>
      <c r="SQA21" s="271"/>
      <c r="SQB21" s="271"/>
      <c r="SQC21" s="271"/>
      <c r="SQD21" s="271"/>
      <c r="SQE21" s="271"/>
      <c r="SQF21" s="271"/>
      <c r="SQG21" s="271"/>
      <c r="SQH21" s="271"/>
      <c r="SQI21" s="271"/>
      <c r="SQJ21" s="271"/>
      <c r="SQK21" s="271"/>
      <c r="SQL21" s="271"/>
      <c r="SQM21" s="271"/>
      <c r="SQN21" s="271"/>
      <c r="SQO21" s="271"/>
      <c r="SQP21" s="271"/>
      <c r="SQQ21" s="271"/>
      <c r="SQR21" s="271"/>
      <c r="SQS21" s="271"/>
      <c r="SQT21" s="271"/>
      <c r="SQU21" s="271"/>
      <c r="SQV21" s="271"/>
      <c r="SQW21" s="271"/>
      <c r="SQX21" s="271"/>
      <c r="SQY21" s="271"/>
      <c r="SQZ21" s="271"/>
      <c r="SRA21" s="271"/>
      <c r="SRB21" s="271"/>
      <c r="SRC21" s="271"/>
      <c r="SRD21" s="271"/>
      <c r="SRE21" s="271"/>
      <c r="SRF21" s="271"/>
      <c r="SRG21" s="271"/>
      <c r="SRH21" s="271"/>
      <c r="SRI21" s="271"/>
      <c r="SRJ21" s="271"/>
      <c r="SRK21" s="271"/>
      <c r="SRL21" s="271"/>
      <c r="SRM21" s="271"/>
      <c r="SRN21" s="271"/>
      <c r="SRO21" s="271"/>
      <c r="SRP21" s="271"/>
      <c r="SRQ21" s="271"/>
      <c r="SRR21" s="271"/>
      <c r="SRS21" s="271"/>
      <c r="SRT21" s="271"/>
      <c r="SRU21" s="271"/>
      <c r="SRV21" s="271"/>
      <c r="SRW21" s="271"/>
      <c r="SRX21" s="271"/>
      <c r="SRY21" s="271"/>
      <c r="SRZ21" s="271"/>
      <c r="SSA21" s="271"/>
      <c r="SSB21" s="271"/>
      <c r="SSC21" s="271"/>
      <c r="SSD21" s="271"/>
      <c r="SSE21" s="271"/>
      <c r="SSF21" s="271"/>
      <c r="SSG21" s="271"/>
      <c r="SSH21" s="271"/>
      <c r="SSI21" s="271"/>
      <c r="SSJ21" s="271"/>
      <c r="SSK21" s="271"/>
      <c r="SSL21" s="271"/>
      <c r="SSM21" s="271"/>
      <c r="SSN21" s="271"/>
      <c r="SSO21" s="271"/>
      <c r="SSP21" s="271"/>
      <c r="SSQ21" s="271"/>
      <c r="SSR21" s="271"/>
      <c r="SSS21" s="271"/>
      <c r="SST21" s="271"/>
      <c r="SSU21" s="271"/>
      <c r="SSV21" s="271"/>
      <c r="SSW21" s="271"/>
      <c r="SSX21" s="271"/>
      <c r="SSY21" s="271"/>
      <c r="SSZ21" s="271"/>
      <c r="STA21" s="271"/>
      <c r="STB21" s="271"/>
      <c r="STC21" s="271"/>
      <c r="STD21" s="271"/>
      <c r="STE21" s="271"/>
      <c r="STF21" s="271"/>
      <c r="STG21" s="271"/>
      <c r="STH21" s="271"/>
      <c r="STI21" s="271"/>
      <c r="STJ21" s="271"/>
      <c r="STK21" s="271"/>
      <c r="STL21" s="271"/>
      <c r="STM21" s="271"/>
      <c r="STN21" s="271"/>
      <c r="STO21" s="271"/>
      <c r="STP21" s="271"/>
      <c r="STQ21" s="271"/>
      <c r="STR21" s="271"/>
      <c r="STS21" s="271"/>
      <c r="STT21" s="271"/>
      <c r="STU21" s="271"/>
      <c r="STV21" s="271"/>
      <c r="STW21" s="271"/>
      <c r="STX21" s="271"/>
      <c r="STY21" s="271"/>
      <c r="STZ21" s="271"/>
      <c r="SUA21" s="271"/>
      <c r="SUB21" s="271"/>
      <c r="SUC21" s="271"/>
      <c r="SUD21" s="271"/>
      <c r="SUE21" s="271"/>
      <c r="SUF21" s="271"/>
      <c r="SUG21" s="271"/>
      <c r="SUH21" s="271"/>
      <c r="SUI21" s="271"/>
      <c r="SUJ21" s="271"/>
      <c r="SUK21" s="271"/>
      <c r="SUL21" s="271"/>
      <c r="SUM21" s="271"/>
      <c r="SUN21" s="271"/>
      <c r="SUO21" s="271"/>
      <c r="SUP21" s="271"/>
      <c r="SUQ21" s="271"/>
      <c r="SUR21" s="271"/>
      <c r="SUS21" s="271"/>
      <c r="SUT21" s="271"/>
      <c r="SUU21" s="271"/>
      <c r="SUV21" s="271"/>
      <c r="SUW21" s="271"/>
      <c r="SUX21" s="271"/>
      <c r="SUY21" s="271"/>
      <c r="SUZ21" s="271"/>
      <c r="SVA21" s="271"/>
      <c r="SVB21" s="271"/>
      <c r="SVC21" s="271"/>
      <c r="SVD21" s="271"/>
      <c r="SVE21" s="271"/>
      <c r="SVF21" s="271"/>
      <c r="SVG21" s="271"/>
      <c r="SVH21" s="271"/>
      <c r="SVI21" s="271"/>
      <c r="SVJ21" s="271"/>
      <c r="SVK21" s="271"/>
      <c r="SVL21" s="271"/>
      <c r="SVM21" s="271"/>
      <c r="SVN21" s="271"/>
      <c r="SVO21" s="271"/>
      <c r="SVP21" s="271"/>
      <c r="SVQ21" s="271"/>
      <c r="SVR21" s="271"/>
      <c r="SVS21" s="271"/>
      <c r="SVT21" s="271"/>
      <c r="SVU21" s="271"/>
      <c r="SVV21" s="271"/>
      <c r="SVW21" s="271"/>
      <c r="SVX21" s="271"/>
      <c r="SVY21" s="271"/>
      <c r="SVZ21" s="271"/>
      <c r="SWA21" s="271"/>
      <c r="SWB21" s="271"/>
      <c r="SWC21" s="271"/>
      <c r="SWD21" s="271"/>
      <c r="SWE21" s="271"/>
      <c r="SWF21" s="271"/>
      <c r="SWG21" s="271"/>
      <c r="SWH21" s="271"/>
      <c r="SWI21" s="271"/>
      <c r="SWJ21" s="271"/>
      <c r="SWK21" s="271"/>
      <c r="SWL21" s="271"/>
      <c r="SWM21" s="271"/>
      <c r="SWN21" s="271"/>
      <c r="SWO21" s="271"/>
      <c r="SWP21" s="271"/>
      <c r="SWQ21" s="271"/>
      <c r="SWR21" s="271"/>
      <c r="SWS21" s="271"/>
      <c r="SWT21" s="271"/>
      <c r="SWU21" s="271"/>
      <c r="SWV21" s="271"/>
      <c r="SWW21" s="271"/>
      <c r="SWX21" s="271"/>
      <c r="SWY21" s="271"/>
      <c r="SWZ21" s="271"/>
      <c r="SXA21" s="271"/>
      <c r="SXB21" s="271"/>
      <c r="SXC21" s="271"/>
      <c r="SXD21" s="271"/>
      <c r="SXE21" s="271"/>
      <c r="SXF21" s="271"/>
      <c r="SXG21" s="271"/>
      <c r="SXH21" s="271"/>
      <c r="SXI21" s="271"/>
      <c r="SXJ21" s="271"/>
      <c r="SXK21" s="271"/>
      <c r="SXL21" s="271"/>
      <c r="SXM21" s="271"/>
      <c r="SXN21" s="271"/>
      <c r="SXO21" s="271"/>
      <c r="SXP21" s="271"/>
      <c r="SXQ21" s="271"/>
      <c r="SXR21" s="271"/>
      <c r="SXS21" s="271"/>
      <c r="SXT21" s="271"/>
      <c r="SXU21" s="271"/>
      <c r="SXV21" s="271"/>
      <c r="SXW21" s="271"/>
      <c r="SXX21" s="271"/>
      <c r="SXY21" s="271"/>
      <c r="SXZ21" s="271"/>
      <c r="SYA21" s="271"/>
      <c r="SYB21" s="271"/>
      <c r="SYC21" s="271"/>
      <c r="SYD21" s="271"/>
      <c r="SYE21" s="271"/>
      <c r="SYF21" s="271"/>
      <c r="SYG21" s="271"/>
      <c r="SYH21" s="271"/>
      <c r="SYI21" s="271"/>
      <c r="SYJ21" s="271"/>
      <c r="SYK21" s="271"/>
      <c r="SYL21" s="271"/>
      <c r="SYM21" s="271"/>
      <c r="SYN21" s="271"/>
      <c r="SYO21" s="271"/>
      <c r="SYP21" s="271"/>
      <c r="SYQ21" s="271"/>
      <c r="SYR21" s="271"/>
      <c r="SYS21" s="271"/>
      <c r="SYT21" s="271"/>
      <c r="SYU21" s="271"/>
      <c r="SYV21" s="271"/>
      <c r="SYW21" s="271"/>
      <c r="SYX21" s="271"/>
      <c r="SYY21" s="271"/>
      <c r="SYZ21" s="271"/>
      <c r="SZA21" s="271"/>
      <c r="SZB21" s="271"/>
      <c r="SZC21" s="271"/>
      <c r="SZD21" s="271"/>
      <c r="SZE21" s="271"/>
      <c r="SZF21" s="271"/>
      <c r="SZG21" s="271"/>
      <c r="SZH21" s="271"/>
      <c r="SZI21" s="271"/>
      <c r="SZJ21" s="271"/>
      <c r="SZK21" s="271"/>
      <c r="SZL21" s="271"/>
      <c r="SZM21" s="271"/>
      <c r="SZN21" s="271"/>
      <c r="SZO21" s="271"/>
      <c r="SZP21" s="271"/>
      <c r="SZQ21" s="271"/>
      <c r="SZR21" s="271"/>
      <c r="SZS21" s="271"/>
      <c r="SZT21" s="271"/>
      <c r="SZU21" s="271"/>
      <c r="SZV21" s="271"/>
      <c r="SZW21" s="271"/>
      <c r="SZX21" s="271"/>
      <c r="SZY21" s="271"/>
      <c r="SZZ21" s="271"/>
      <c r="TAA21" s="271"/>
      <c r="TAB21" s="271"/>
      <c r="TAC21" s="271"/>
      <c r="TAD21" s="271"/>
      <c r="TAE21" s="271"/>
      <c r="TAF21" s="271"/>
      <c r="TAG21" s="271"/>
      <c r="TAH21" s="271"/>
      <c r="TAI21" s="271"/>
      <c r="TAJ21" s="271"/>
      <c r="TAK21" s="271"/>
      <c r="TAL21" s="271"/>
      <c r="TAM21" s="271"/>
      <c r="TAN21" s="271"/>
      <c r="TAO21" s="271"/>
      <c r="TAP21" s="271"/>
      <c r="TAQ21" s="271"/>
      <c r="TAR21" s="271"/>
      <c r="TAS21" s="271"/>
      <c r="TAT21" s="271"/>
      <c r="TAU21" s="271"/>
      <c r="TAV21" s="271"/>
      <c r="TAW21" s="271"/>
      <c r="TAX21" s="271"/>
      <c r="TAY21" s="271"/>
      <c r="TAZ21" s="271"/>
      <c r="TBA21" s="271"/>
      <c r="TBB21" s="271"/>
      <c r="TBC21" s="271"/>
      <c r="TBD21" s="271"/>
      <c r="TBE21" s="271"/>
      <c r="TBF21" s="271"/>
      <c r="TBG21" s="271"/>
      <c r="TBH21" s="271"/>
      <c r="TBI21" s="271"/>
      <c r="TBJ21" s="271"/>
      <c r="TBK21" s="271"/>
      <c r="TBL21" s="271"/>
      <c r="TBM21" s="271"/>
      <c r="TBN21" s="271"/>
      <c r="TBO21" s="271"/>
      <c r="TBP21" s="271"/>
      <c r="TBQ21" s="271"/>
      <c r="TBR21" s="271"/>
      <c r="TBS21" s="271"/>
      <c r="TBT21" s="271"/>
      <c r="TBU21" s="271"/>
      <c r="TBV21" s="271"/>
      <c r="TBW21" s="271"/>
      <c r="TBX21" s="271"/>
      <c r="TBY21" s="271"/>
      <c r="TBZ21" s="271"/>
      <c r="TCA21" s="271"/>
      <c r="TCB21" s="271"/>
      <c r="TCC21" s="271"/>
      <c r="TCD21" s="271"/>
      <c r="TCE21" s="271"/>
      <c r="TCF21" s="271"/>
      <c r="TCG21" s="271"/>
      <c r="TCH21" s="271"/>
      <c r="TCI21" s="271"/>
      <c r="TCJ21" s="271"/>
      <c r="TCK21" s="271"/>
      <c r="TCL21" s="271"/>
      <c r="TCM21" s="271"/>
      <c r="TCN21" s="271"/>
      <c r="TCO21" s="271"/>
      <c r="TCP21" s="271"/>
      <c r="TCQ21" s="271"/>
      <c r="TCR21" s="271"/>
      <c r="TCS21" s="271"/>
      <c r="TCT21" s="271"/>
      <c r="TCU21" s="271"/>
      <c r="TCV21" s="271"/>
      <c r="TCW21" s="271"/>
      <c r="TCX21" s="271"/>
      <c r="TCY21" s="271"/>
      <c r="TCZ21" s="271"/>
      <c r="TDA21" s="271"/>
      <c r="TDB21" s="271"/>
      <c r="TDC21" s="271"/>
      <c r="TDD21" s="271"/>
      <c r="TDE21" s="271"/>
      <c r="TDF21" s="271"/>
      <c r="TDG21" s="271"/>
      <c r="TDH21" s="271"/>
      <c r="TDI21" s="271"/>
      <c r="TDJ21" s="271"/>
      <c r="TDK21" s="271"/>
      <c r="TDL21" s="271"/>
      <c r="TDM21" s="271"/>
      <c r="TDN21" s="271"/>
      <c r="TDO21" s="271"/>
      <c r="TDP21" s="271"/>
      <c r="TDQ21" s="271"/>
      <c r="TDR21" s="271"/>
      <c r="TDS21" s="271"/>
      <c r="TDT21" s="271"/>
      <c r="TDU21" s="271"/>
      <c r="TDV21" s="271"/>
      <c r="TDW21" s="271"/>
      <c r="TDX21" s="271"/>
      <c r="TDY21" s="271"/>
      <c r="TDZ21" s="271"/>
      <c r="TEA21" s="271"/>
      <c r="TEB21" s="271"/>
      <c r="TEC21" s="271"/>
      <c r="TED21" s="271"/>
      <c r="TEE21" s="271"/>
      <c r="TEF21" s="271"/>
      <c r="TEG21" s="271"/>
      <c r="TEH21" s="271"/>
      <c r="TEI21" s="271"/>
      <c r="TEJ21" s="271"/>
      <c r="TEK21" s="271"/>
      <c r="TEL21" s="271"/>
      <c r="TEM21" s="271"/>
      <c r="TEN21" s="271"/>
      <c r="TEO21" s="271"/>
      <c r="TEP21" s="271"/>
      <c r="TEQ21" s="271"/>
      <c r="TER21" s="271"/>
      <c r="TES21" s="271"/>
      <c r="TET21" s="271"/>
      <c r="TEU21" s="271"/>
      <c r="TEV21" s="271"/>
      <c r="TEW21" s="271"/>
      <c r="TEX21" s="271"/>
      <c r="TEY21" s="271"/>
      <c r="TEZ21" s="271"/>
      <c r="TFA21" s="271"/>
      <c r="TFB21" s="271"/>
      <c r="TFC21" s="271"/>
      <c r="TFD21" s="271"/>
      <c r="TFE21" s="271"/>
      <c r="TFF21" s="271"/>
      <c r="TFG21" s="271"/>
      <c r="TFH21" s="271"/>
      <c r="TFI21" s="271"/>
      <c r="TFJ21" s="271"/>
      <c r="TFK21" s="271"/>
      <c r="TFL21" s="271"/>
      <c r="TFM21" s="271"/>
      <c r="TFN21" s="271"/>
      <c r="TFO21" s="271"/>
      <c r="TFP21" s="271"/>
      <c r="TFQ21" s="271"/>
      <c r="TFR21" s="271"/>
      <c r="TFS21" s="271"/>
      <c r="TFT21" s="271"/>
      <c r="TFU21" s="271"/>
      <c r="TFV21" s="271"/>
      <c r="TFW21" s="271"/>
      <c r="TFX21" s="271"/>
      <c r="TFY21" s="271"/>
      <c r="TFZ21" s="271"/>
      <c r="TGA21" s="271"/>
      <c r="TGB21" s="271"/>
      <c r="TGC21" s="271"/>
      <c r="TGD21" s="271"/>
      <c r="TGE21" s="271"/>
      <c r="TGF21" s="271"/>
      <c r="TGG21" s="271"/>
      <c r="TGH21" s="271"/>
      <c r="TGI21" s="271"/>
      <c r="TGJ21" s="271"/>
      <c r="TGK21" s="271"/>
      <c r="TGL21" s="271"/>
      <c r="TGM21" s="271"/>
      <c r="TGN21" s="271"/>
      <c r="TGO21" s="271"/>
      <c r="TGP21" s="271"/>
      <c r="TGQ21" s="271"/>
      <c r="TGR21" s="271"/>
      <c r="TGS21" s="271"/>
      <c r="TGT21" s="271"/>
      <c r="TGU21" s="271"/>
      <c r="TGV21" s="271"/>
      <c r="TGW21" s="271"/>
      <c r="TGX21" s="271"/>
      <c r="TGY21" s="271"/>
      <c r="TGZ21" s="271"/>
      <c r="THA21" s="271"/>
      <c r="THB21" s="271"/>
      <c r="THC21" s="271"/>
      <c r="THD21" s="271"/>
      <c r="THE21" s="271"/>
      <c r="THF21" s="271"/>
      <c r="THG21" s="271"/>
      <c r="THH21" s="271"/>
      <c r="THI21" s="271"/>
      <c r="THJ21" s="271"/>
      <c r="THK21" s="271"/>
      <c r="THL21" s="271"/>
      <c r="THM21" s="271"/>
      <c r="THN21" s="271"/>
      <c r="THO21" s="271"/>
      <c r="THP21" s="271"/>
      <c r="THQ21" s="271"/>
      <c r="THR21" s="271"/>
      <c r="THS21" s="271"/>
      <c r="THT21" s="271"/>
      <c r="THU21" s="271"/>
      <c r="THV21" s="271"/>
      <c r="THW21" s="271"/>
      <c r="THX21" s="271"/>
      <c r="THY21" s="271"/>
      <c r="THZ21" s="271"/>
      <c r="TIA21" s="271"/>
      <c r="TIB21" s="271"/>
      <c r="TIC21" s="271"/>
      <c r="TID21" s="271"/>
      <c r="TIE21" s="271"/>
      <c r="TIF21" s="271"/>
      <c r="TIG21" s="271"/>
      <c r="TIH21" s="271"/>
      <c r="TII21" s="271"/>
      <c r="TIJ21" s="271"/>
      <c r="TIK21" s="271"/>
      <c r="TIL21" s="271"/>
      <c r="TIM21" s="271"/>
      <c r="TIN21" s="271"/>
      <c r="TIO21" s="271"/>
      <c r="TIP21" s="271"/>
      <c r="TIQ21" s="271"/>
      <c r="TIR21" s="271"/>
      <c r="TIS21" s="271"/>
      <c r="TIT21" s="271"/>
      <c r="TIU21" s="271"/>
      <c r="TIV21" s="271"/>
      <c r="TIW21" s="271"/>
      <c r="TIX21" s="271"/>
      <c r="TIY21" s="271"/>
      <c r="TIZ21" s="271"/>
      <c r="TJA21" s="271"/>
      <c r="TJB21" s="271"/>
      <c r="TJC21" s="271"/>
      <c r="TJD21" s="271"/>
      <c r="TJE21" s="271"/>
      <c r="TJF21" s="271"/>
      <c r="TJG21" s="271"/>
      <c r="TJH21" s="271"/>
      <c r="TJI21" s="271"/>
      <c r="TJJ21" s="271"/>
      <c r="TJK21" s="271"/>
      <c r="TJL21" s="271"/>
      <c r="TJM21" s="271"/>
      <c r="TJN21" s="271"/>
      <c r="TJO21" s="271"/>
      <c r="TJP21" s="271"/>
      <c r="TJQ21" s="271"/>
      <c r="TJR21" s="271"/>
      <c r="TJS21" s="271"/>
      <c r="TJT21" s="271"/>
      <c r="TJU21" s="271"/>
      <c r="TJV21" s="271"/>
      <c r="TJW21" s="271"/>
      <c r="TJX21" s="271"/>
      <c r="TJY21" s="271"/>
      <c r="TJZ21" s="271"/>
      <c r="TKA21" s="271"/>
      <c r="TKB21" s="271"/>
      <c r="TKC21" s="271"/>
      <c r="TKD21" s="271"/>
      <c r="TKE21" s="271"/>
      <c r="TKF21" s="271"/>
      <c r="TKG21" s="271"/>
      <c r="TKH21" s="271"/>
      <c r="TKI21" s="271"/>
      <c r="TKJ21" s="271"/>
      <c r="TKK21" s="271"/>
      <c r="TKL21" s="271"/>
      <c r="TKM21" s="271"/>
      <c r="TKN21" s="271"/>
      <c r="TKO21" s="271"/>
      <c r="TKP21" s="271"/>
      <c r="TKQ21" s="271"/>
      <c r="TKR21" s="271"/>
      <c r="TKS21" s="271"/>
      <c r="TKT21" s="271"/>
      <c r="TKU21" s="271"/>
      <c r="TKV21" s="271"/>
      <c r="TKW21" s="271"/>
      <c r="TKX21" s="271"/>
      <c r="TKY21" s="271"/>
      <c r="TKZ21" s="271"/>
      <c r="TLA21" s="271"/>
      <c r="TLB21" s="271"/>
      <c r="TLC21" s="271"/>
      <c r="TLD21" s="271"/>
      <c r="TLE21" s="271"/>
      <c r="TLF21" s="271"/>
      <c r="TLG21" s="271"/>
      <c r="TLH21" s="271"/>
      <c r="TLI21" s="271"/>
      <c r="TLJ21" s="271"/>
      <c r="TLK21" s="271"/>
      <c r="TLL21" s="271"/>
      <c r="TLM21" s="271"/>
      <c r="TLN21" s="271"/>
      <c r="TLO21" s="271"/>
      <c r="TLP21" s="271"/>
      <c r="TLQ21" s="271"/>
      <c r="TLR21" s="271"/>
      <c r="TLS21" s="271"/>
      <c r="TLT21" s="271"/>
      <c r="TLU21" s="271"/>
      <c r="TLV21" s="271"/>
      <c r="TLW21" s="271"/>
      <c r="TLX21" s="271"/>
      <c r="TLY21" s="271"/>
      <c r="TLZ21" s="271"/>
      <c r="TMA21" s="271"/>
      <c r="TMB21" s="271"/>
      <c r="TMC21" s="271"/>
      <c r="TMD21" s="271"/>
      <c r="TME21" s="271"/>
      <c r="TMF21" s="271"/>
      <c r="TMG21" s="271"/>
      <c r="TMH21" s="271"/>
      <c r="TMI21" s="271"/>
      <c r="TMJ21" s="271"/>
      <c r="TMK21" s="271"/>
      <c r="TML21" s="271"/>
      <c r="TMM21" s="271"/>
      <c r="TMN21" s="271"/>
      <c r="TMO21" s="271"/>
      <c r="TMP21" s="271"/>
      <c r="TMQ21" s="271"/>
      <c r="TMR21" s="271"/>
      <c r="TMS21" s="271"/>
      <c r="TMT21" s="271"/>
      <c r="TMU21" s="271"/>
      <c r="TMV21" s="271"/>
      <c r="TMW21" s="271"/>
      <c r="TMX21" s="271"/>
      <c r="TMY21" s="271"/>
      <c r="TMZ21" s="271"/>
      <c r="TNA21" s="271"/>
      <c r="TNB21" s="271"/>
      <c r="TNC21" s="271"/>
      <c r="TND21" s="271"/>
      <c r="TNE21" s="271"/>
      <c r="TNF21" s="271"/>
      <c r="TNG21" s="271"/>
      <c r="TNH21" s="271"/>
      <c r="TNI21" s="271"/>
      <c r="TNJ21" s="271"/>
      <c r="TNK21" s="271"/>
      <c r="TNL21" s="271"/>
      <c r="TNM21" s="271"/>
      <c r="TNN21" s="271"/>
      <c r="TNO21" s="271"/>
      <c r="TNP21" s="271"/>
      <c r="TNQ21" s="271"/>
      <c r="TNR21" s="271"/>
      <c r="TNS21" s="271"/>
      <c r="TNT21" s="271"/>
      <c r="TNU21" s="271"/>
      <c r="TNV21" s="271"/>
      <c r="TNW21" s="271"/>
      <c r="TNX21" s="271"/>
      <c r="TNY21" s="271"/>
      <c r="TNZ21" s="271"/>
      <c r="TOA21" s="271"/>
      <c r="TOB21" s="271"/>
      <c r="TOC21" s="271"/>
      <c r="TOD21" s="271"/>
      <c r="TOE21" s="271"/>
      <c r="TOF21" s="271"/>
      <c r="TOG21" s="271"/>
      <c r="TOH21" s="271"/>
      <c r="TOI21" s="271"/>
      <c r="TOJ21" s="271"/>
      <c r="TOK21" s="271"/>
      <c r="TOL21" s="271"/>
      <c r="TOM21" s="271"/>
      <c r="TON21" s="271"/>
      <c r="TOO21" s="271"/>
      <c r="TOP21" s="271"/>
      <c r="TOQ21" s="271"/>
      <c r="TOR21" s="271"/>
      <c r="TOS21" s="271"/>
      <c r="TOT21" s="271"/>
      <c r="TOU21" s="271"/>
      <c r="TOV21" s="271"/>
      <c r="TOW21" s="271"/>
      <c r="TOX21" s="271"/>
      <c r="TOY21" s="271"/>
      <c r="TOZ21" s="271"/>
      <c r="TPA21" s="271"/>
      <c r="TPB21" s="271"/>
      <c r="TPC21" s="271"/>
      <c r="TPD21" s="271"/>
      <c r="TPE21" s="271"/>
      <c r="TPF21" s="271"/>
      <c r="TPG21" s="271"/>
      <c r="TPH21" s="271"/>
      <c r="TPI21" s="271"/>
      <c r="TPJ21" s="271"/>
      <c r="TPK21" s="271"/>
      <c r="TPL21" s="271"/>
      <c r="TPM21" s="271"/>
      <c r="TPN21" s="271"/>
      <c r="TPO21" s="271"/>
      <c r="TPP21" s="271"/>
      <c r="TPQ21" s="271"/>
      <c r="TPR21" s="271"/>
      <c r="TPS21" s="271"/>
      <c r="TPT21" s="271"/>
      <c r="TPU21" s="271"/>
      <c r="TPV21" s="271"/>
      <c r="TPW21" s="271"/>
      <c r="TPX21" s="271"/>
      <c r="TPY21" s="271"/>
      <c r="TPZ21" s="271"/>
      <c r="TQA21" s="271"/>
      <c r="TQB21" s="271"/>
      <c r="TQC21" s="271"/>
      <c r="TQD21" s="271"/>
      <c r="TQE21" s="271"/>
      <c r="TQF21" s="271"/>
      <c r="TQG21" s="271"/>
      <c r="TQH21" s="271"/>
      <c r="TQI21" s="271"/>
      <c r="TQJ21" s="271"/>
      <c r="TQK21" s="271"/>
      <c r="TQL21" s="271"/>
      <c r="TQM21" s="271"/>
      <c r="TQN21" s="271"/>
      <c r="TQO21" s="271"/>
      <c r="TQP21" s="271"/>
      <c r="TQQ21" s="271"/>
      <c r="TQR21" s="271"/>
      <c r="TQS21" s="271"/>
      <c r="TQT21" s="271"/>
      <c r="TQU21" s="271"/>
      <c r="TQV21" s="271"/>
      <c r="TQW21" s="271"/>
      <c r="TQX21" s="271"/>
      <c r="TQY21" s="271"/>
      <c r="TQZ21" s="271"/>
      <c r="TRA21" s="271"/>
      <c r="TRB21" s="271"/>
      <c r="TRC21" s="271"/>
      <c r="TRD21" s="271"/>
      <c r="TRE21" s="271"/>
      <c r="TRF21" s="271"/>
      <c r="TRG21" s="271"/>
      <c r="TRH21" s="271"/>
      <c r="TRI21" s="271"/>
      <c r="TRJ21" s="271"/>
      <c r="TRK21" s="271"/>
      <c r="TRL21" s="271"/>
      <c r="TRM21" s="271"/>
      <c r="TRN21" s="271"/>
      <c r="TRO21" s="271"/>
      <c r="TRP21" s="271"/>
      <c r="TRQ21" s="271"/>
      <c r="TRR21" s="271"/>
      <c r="TRS21" s="271"/>
      <c r="TRT21" s="271"/>
      <c r="TRU21" s="271"/>
      <c r="TRV21" s="271"/>
      <c r="TRW21" s="271"/>
      <c r="TRX21" s="271"/>
      <c r="TRY21" s="271"/>
      <c r="TRZ21" s="271"/>
      <c r="TSA21" s="271"/>
      <c r="TSB21" s="271"/>
      <c r="TSC21" s="271"/>
      <c r="TSD21" s="271"/>
      <c r="TSE21" s="271"/>
      <c r="TSF21" s="271"/>
      <c r="TSG21" s="271"/>
      <c r="TSH21" s="271"/>
      <c r="TSI21" s="271"/>
      <c r="TSJ21" s="271"/>
      <c r="TSK21" s="271"/>
      <c r="TSL21" s="271"/>
      <c r="TSM21" s="271"/>
      <c r="TSN21" s="271"/>
      <c r="TSO21" s="271"/>
      <c r="TSP21" s="271"/>
      <c r="TSQ21" s="271"/>
      <c r="TSR21" s="271"/>
      <c r="TSS21" s="271"/>
      <c r="TST21" s="271"/>
      <c r="TSU21" s="271"/>
      <c r="TSV21" s="271"/>
      <c r="TSW21" s="271"/>
      <c r="TSX21" s="271"/>
      <c r="TSY21" s="271"/>
      <c r="TSZ21" s="271"/>
      <c r="TTA21" s="271"/>
      <c r="TTB21" s="271"/>
      <c r="TTC21" s="271"/>
      <c r="TTD21" s="271"/>
      <c r="TTE21" s="271"/>
      <c r="TTF21" s="271"/>
      <c r="TTG21" s="271"/>
      <c r="TTH21" s="271"/>
      <c r="TTI21" s="271"/>
      <c r="TTJ21" s="271"/>
      <c r="TTK21" s="271"/>
      <c r="TTL21" s="271"/>
      <c r="TTM21" s="271"/>
      <c r="TTN21" s="271"/>
      <c r="TTO21" s="271"/>
      <c r="TTP21" s="271"/>
      <c r="TTQ21" s="271"/>
      <c r="TTR21" s="271"/>
      <c r="TTS21" s="271"/>
      <c r="TTT21" s="271"/>
      <c r="TTU21" s="271"/>
      <c r="TTV21" s="271"/>
      <c r="TTW21" s="271"/>
      <c r="TTX21" s="271"/>
      <c r="TTY21" s="271"/>
      <c r="TTZ21" s="271"/>
      <c r="TUA21" s="271"/>
      <c r="TUB21" s="271"/>
      <c r="TUC21" s="271"/>
      <c r="TUD21" s="271"/>
      <c r="TUE21" s="271"/>
      <c r="TUF21" s="271"/>
      <c r="TUG21" s="271"/>
      <c r="TUH21" s="271"/>
      <c r="TUI21" s="271"/>
      <c r="TUJ21" s="271"/>
      <c r="TUK21" s="271"/>
      <c r="TUL21" s="271"/>
      <c r="TUM21" s="271"/>
      <c r="TUN21" s="271"/>
      <c r="TUO21" s="271"/>
      <c r="TUP21" s="271"/>
      <c r="TUQ21" s="271"/>
      <c r="TUR21" s="271"/>
      <c r="TUS21" s="271"/>
      <c r="TUT21" s="271"/>
      <c r="TUU21" s="271"/>
      <c r="TUV21" s="271"/>
      <c r="TUW21" s="271"/>
      <c r="TUX21" s="271"/>
      <c r="TUY21" s="271"/>
      <c r="TUZ21" s="271"/>
      <c r="TVA21" s="271"/>
      <c r="TVB21" s="271"/>
      <c r="TVC21" s="271"/>
      <c r="TVD21" s="271"/>
      <c r="TVE21" s="271"/>
      <c r="TVF21" s="271"/>
      <c r="TVG21" s="271"/>
      <c r="TVH21" s="271"/>
      <c r="TVI21" s="271"/>
      <c r="TVJ21" s="271"/>
      <c r="TVK21" s="271"/>
      <c r="TVL21" s="271"/>
      <c r="TVM21" s="271"/>
      <c r="TVN21" s="271"/>
      <c r="TVO21" s="271"/>
      <c r="TVP21" s="271"/>
      <c r="TVQ21" s="271"/>
      <c r="TVR21" s="271"/>
      <c r="TVS21" s="271"/>
      <c r="TVT21" s="271"/>
      <c r="TVU21" s="271"/>
      <c r="TVV21" s="271"/>
      <c r="TVW21" s="271"/>
      <c r="TVX21" s="271"/>
      <c r="TVY21" s="271"/>
      <c r="TVZ21" s="271"/>
      <c r="TWA21" s="271"/>
      <c r="TWB21" s="271"/>
      <c r="TWC21" s="271"/>
      <c r="TWD21" s="271"/>
      <c r="TWE21" s="271"/>
      <c r="TWF21" s="271"/>
      <c r="TWG21" s="271"/>
      <c r="TWH21" s="271"/>
      <c r="TWI21" s="271"/>
      <c r="TWJ21" s="271"/>
      <c r="TWK21" s="271"/>
      <c r="TWL21" s="271"/>
      <c r="TWM21" s="271"/>
      <c r="TWN21" s="271"/>
      <c r="TWO21" s="271"/>
      <c r="TWP21" s="271"/>
      <c r="TWQ21" s="271"/>
      <c r="TWR21" s="271"/>
      <c r="TWS21" s="271"/>
      <c r="TWT21" s="271"/>
      <c r="TWU21" s="271"/>
      <c r="TWV21" s="271"/>
      <c r="TWW21" s="271"/>
      <c r="TWX21" s="271"/>
      <c r="TWY21" s="271"/>
      <c r="TWZ21" s="271"/>
      <c r="TXA21" s="271"/>
      <c r="TXB21" s="271"/>
      <c r="TXC21" s="271"/>
      <c r="TXD21" s="271"/>
      <c r="TXE21" s="271"/>
      <c r="TXF21" s="271"/>
      <c r="TXG21" s="271"/>
      <c r="TXH21" s="271"/>
      <c r="TXI21" s="271"/>
      <c r="TXJ21" s="271"/>
      <c r="TXK21" s="271"/>
      <c r="TXL21" s="271"/>
      <c r="TXM21" s="271"/>
      <c r="TXN21" s="271"/>
      <c r="TXO21" s="271"/>
      <c r="TXP21" s="271"/>
      <c r="TXQ21" s="271"/>
      <c r="TXR21" s="271"/>
      <c r="TXS21" s="271"/>
      <c r="TXT21" s="271"/>
      <c r="TXU21" s="271"/>
      <c r="TXV21" s="271"/>
      <c r="TXW21" s="271"/>
      <c r="TXX21" s="271"/>
      <c r="TXY21" s="271"/>
      <c r="TXZ21" s="271"/>
      <c r="TYA21" s="271"/>
      <c r="TYB21" s="271"/>
      <c r="TYC21" s="271"/>
      <c r="TYD21" s="271"/>
      <c r="TYE21" s="271"/>
      <c r="TYF21" s="271"/>
      <c r="TYG21" s="271"/>
      <c r="TYH21" s="271"/>
      <c r="TYI21" s="271"/>
      <c r="TYJ21" s="271"/>
      <c r="TYK21" s="271"/>
      <c r="TYL21" s="271"/>
      <c r="TYM21" s="271"/>
      <c r="TYN21" s="271"/>
      <c r="TYO21" s="271"/>
      <c r="TYP21" s="271"/>
      <c r="TYQ21" s="271"/>
      <c r="TYR21" s="271"/>
      <c r="TYS21" s="271"/>
      <c r="TYT21" s="271"/>
      <c r="TYU21" s="271"/>
      <c r="TYV21" s="271"/>
      <c r="TYW21" s="271"/>
      <c r="TYX21" s="271"/>
      <c r="TYY21" s="271"/>
      <c r="TYZ21" s="271"/>
      <c r="TZA21" s="271"/>
      <c r="TZB21" s="271"/>
      <c r="TZC21" s="271"/>
      <c r="TZD21" s="271"/>
      <c r="TZE21" s="271"/>
      <c r="TZF21" s="271"/>
      <c r="TZG21" s="271"/>
      <c r="TZH21" s="271"/>
      <c r="TZI21" s="271"/>
      <c r="TZJ21" s="271"/>
      <c r="TZK21" s="271"/>
      <c r="TZL21" s="271"/>
      <c r="TZM21" s="271"/>
      <c r="TZN21" s="271"/>
      <c r="TZO21" s="271"/>
      <c r="TZP21" s="271"/>
      <c r="TZQ21" s="271"/>
      <c r="TZR21" s="271"/>
      <c r="TZS21" s="271"/>
      <c r="TZT21" s="271"/>
      <c r="TZU21" s="271"/>
      <c r="TZV21" s="271"/>
      <c r="TZW21" s="271"/>
      <c r="TZX21" s="271"/>
      <c r="TZY21" s="271"/>
      <c r="TZZ21" s="271"/>
      <c r="UAA21" s="271"/>
      <c r="UAB21" s="271"/>
      <c r="UAC21" s="271"/>
      <c r="UAD21" s="271"/>
      <c r="UAE21" s="271"/>
      <c r="UAF21" s="271"/>
      <c r="UAG21" s="271"/>
      <c r="UAH21" s="271"/>
      <c r="UAI21" s="271"/>
      <c r="UAJ21" s="271"/>
      <c r="UAK21" s="271"/>
      <c r="UAL21" s="271"/>
      <c r="UAM21" s="271"/>
      <c r="UAN21" s="271"/>
      <c r="UAO21" s="271"/>
      <c r="UAP21" s="271"/>
      <c r="UAQ21" s="271"/>
      <c r="UAR21" s="271"/>
      <c r="UAS21" s="271"/>
      <c r="UAT21" s="271"/>
      <c r="UAU21" s="271"/>
      <c r="UAV21" s="271"/>
      <c r="UAW21" s="271"/>
      <c r="UAX21" s="271"/>
      <c r="UAY21" s="271"/>
      <c r="UAZ21" s="271"/>
      <c r="UBA21" s="271"/>
      <c r="UBB21" s="271"/>
      <c r="UBC21" s="271"/>
      <c r="UBD21" s="271"/>
      <c r="UBE21" s="271"/>
      <c r="UBF21" s="271"/>
      <c r="UBG21" s="271"/>
      <c r="UBH21" s="271"/>
      <c r="UBI21" s="271"/>
      <c r="UBJ21" s="271"/>
      <c r="UBK21" s="271"/>
      <c r="UBL21" s="271"/>
      <c r="UBM21" s="271"/>
      <c r="UBN21" s="271"/>
      <c r="UBO21" s="271"/>
      <c r="UBP21" s="271"/>
      <c r="UBQ21" s="271"/>
      <c r="UBR21" s="271"/>
      <c r="UBS21" s="271"/>
      <c r="UBT21" s="271"/>
      <c r="UBU21" s="271"/>
      <c r="UBV21" s="271"/>
      <c r="UBW21" s="271"/>
      <c r="UBX21" s="271"/>
      <c r="UBY21" s="271"/>
      <c r="UBZ21" s="271"/>
      <c r="UCA21" s="271"/>
      <c r="UCB21" s="271"/>
      <c r="UCC21" s="271"/>
      <c r="UCD21" s="271"/>
      <c r="UCE21" s="271"/>
      <c r="UCF21" s="271"/>
      <c r="UCG21" s="271"/>
      <c r="UCH21" s="271"/>
      <c r="UCI21" s="271"/>
      <c r="UCJ21" s="271"/>
      <c r="UCK21" s="271"/>
      <c r="UCL21" s="271"/>
      <c r="UCM21" s="271"/>
      <c r="UCN21" s="271"/>
      <c r="UCO21" s="271"/>
      <c r="UCP21" s="271"/>
      <c r="UCQ21" s="271"/>
      <c r="UCR21" s="271"/>
      <c r="UCS21" s="271"/>
      <c r="UCT21" s="271"/>
      <c r="UCU21" s="271"/>
      <c r="UCV21" s="271"/>
      <c r="UCW21" s="271"/>
      <c r="UCX21" s="271"/>
      <c r="UCY21" s="271"/>
      <c r="UCZ21" s="271"/>
      <c r="UDA21" s="271"/>
      <c r="UDB21" s="271"/>
      <c r="UDC21" s="271"/>
      <c r="UDD21" s="271"/>
      <c r="UDE21" s="271"/>
      <c r="UDF21" s="271"/>
      <c r="UDG21" s="271"/>
      <c r="UDH21" s="271"/>
      <c r="UDI21" s="271"/>
      <c r="UDJ21" s="271"/>
      <c r="UDK21" s="271"/>
      <c r="UDL21" s="271"/>
      <c r="UDM21" s="271"/>
      <c r="UDN21" s="271"/>
      <c r="UDO21" s="271"/>
      <c r="UDP21" s="271"/>
      <c r="UDQ21" s="271"/>
      <c r="UDR21" s="271"/>
      <c r="UDS21" s="271"/>
      <c r="UDT21" s="271"/>
      <c r="UDU21" s="271"/>
      <c r="UDV21" s="271"/>
      <c r="UDW21" s="271"/>
      <c r="UDX21" s="271"/>
      <c r="UDY21" s="271"/>
      <c r="UDZ21" s="271"/>
      <c r="UEA21" s="271"/>
      <c r="UEB21" s="271"/>
      <c r="UEC21" s="271"/>
      <c r="UED21" s="271"/>
      <c r="UEE21" s="271"/>
      <c r="UEF21" s="271"/>
      <c r="UEG21" s="271"/>
      <c r="UEH21" s="271"/>
      <c r="UEI21" s="271"/>
      <c r="UEJ21" s="271"/>
      <c r="UEK21" s="271"/>
      <c r="UEL21" s="271"/>
      <c r="UEM21" s="271"/>
      <c r="UEN21" s="271"/>
      <c r="UEO21" s="271"/>
      <c r="UEP21" s="271"/>
      <c r="UEQ21" s="271"/>
      <c r="UER21" s="271"/>
      <c r="UES21" s="271"/>
      <c r="UET21" s="271"/>
      <c r="UEU21" s="271"/>
      <c r="UEV21" s="271"/>
      <c r="UEW21" s="271"/>
      <c r="UEX21" s="271"/>
      <c r="UEY21" s="271"/>
      <c r="UEZ21" s="271"/>
      <c r="UFA21" s="271"/>
      <c r="UFB21" s="271"/>
      <c r="UFC21" s="271"/>
      <c r="UFD21" s="271"/>
      <c r="UFE21" s="271"/>
      <c r="UFF21" s="271"/>
      <c r="UFG21" s="271"/>
      <c r="UFH21" s="271"/>
      <c r="UFI21" s="271"/>
      <c r="UFJ21" s="271"/>
      <c r="UFK21" s="271"/>
      <c r="UFL21" s="271"/>
      <c r="UFM21" s="271"/>
      <c r="UFN21" s="271"/>
      <c r="UFO21" s="271"/>
      <c r="UFP21" s="271"/>
      <c r="UFQ21" s="271"/>
      <c r="UFR21" s="271"/>
      <c r="UFS21" s="271"/>
      <c r="UFT21" s="271"/>
      <c r="UFU21" s="271"/>
      <c r="UFV21" s="271"/>
      <c r="UFW21" s="271"/>
      <c r="UFX21" s="271"/>
      <c r="UFY21" s="271"/>
      <c r="UFZ21" s="271"/>
      <c r="UGA21" s="271"/>
      <c r="UGB21" s="271"/>
      <c r="UGC21" s="271"/>
      <c r="UGD21" s="271"/>
      <c r="UGE21" s="271"/>
      <c r="UGF21" s="271"/>
      <c r="UGG21" s="271"/>
      <c r="UGH21" s="271"/>
      <c r="UGI21" s="271"/>
      <c r="UGJ21" s="271"/>
      <c r="UGK21" s="271"/>
      <c r="UGL21" s="271"/>
      <c r="UGM21" s="271"/>
      <c r="UGN21" s="271"/>
      <c r="UGO21" s="271"/>
      <c r="UGP21" s="271"/>
      <c r="UGQ21" s="271"/>
      <c r="UGR21" s="271"/>
      <c r="UGS21" s="271"/>
      <c r="UGT21" s="271"/>
      <c r="UGU21" s="271"/>
      <c r="UGV21" s="271"/>
      <c r="UGW21" s="271"/>
      <c r="UGX21" s="271"/>
      <c r="UGY21" s="271"/>
      <c r="UGZ21" s="271"/>
      <c r="UHA21" s="271"/>
      <c r="UHB21" s="271"/>
      <c r="UHC21" s="271"/>
      <c r="UHD21" s="271"/>
      <c r="UHE21" s="271"/>
      <c r="UHF21" s="271"/>
      <c r="UHG21" s="271"/>
      <c r="UHH21" s="271"/>
      <c r="UHI21" s="271"/>
      <c r="UHJ21" s="271"/>
      <c r="UHK21" s="271"/>
      <c r="UHL21" s="271"/>
      <c r="UHM21" s="271"/>
      <c r="UHN21" s="271"/>
      <c r="UHO21" s="271"/>
      <c r="UHP21" s="271"/>
      <c r="UHQ21" s="271"/>
      <c r="UHR21" s="271"/>
      <c r="UHS21" s="271"/>
      <c r="UHT21" s="271"/>
      <c r="UHU21" s="271"/>
      <c r="UHV21" s="271"/>
      <c r="UHW21" s="271"/>
      <c r="UHX21" s="271"/>
      <c r="UHY21" s="271"/>
      <c r="UHZ21" s="271"/>
      <c r="UIA21" s="271"/>
      <c r="UIB21" s="271"/>
      <c r="UIC21" s="271"/>
      <c r="UID21" s="271"/>
      <c r="UIE21" s="271"/>
      <c r="UIF21" s="271"/>
      <c r="UIG21" s="271"/>
      <c r="UIH21" s="271"/>
      <c r="UII21" s="271"/>
      <c r="UIJ21" s="271"/>
      <c r="UIK21" s="271"/>
      <c r="UIL21" s="271"/>
      <c r="UIM21" s="271"/>
      <c r="UIN21" s="271"/>
      <c r="UIO21" s="271"/>
      <c r="UIP21" s="271"/>
      <c r="UIQ21" s="271"/>
      <c r="UIR21" s="271"/>
      <c r="UIS21" s="271"/>
      <c r="UIT21" s="271"/>
      <c r="UIU21" s="271"/>
      <c r="UIV21" s="271"/>
      <c r="UIW21" s="271"/>
      <c r="UIX21" s="271"/>
      <c r="UIY21" s="271"/>
      <c r="UIZ21" s="271"/>
      <c r="UJA21" s="271"/>
      <c r="UJB21" s="271"/>
      <c r="UJC21" s="271"/>
      <c r="UJD21" s="271"/>
      <c r="UJE21" s="271"/>
      <c r="UJF21" s="271"/>
      <c r="UJG21" s="271"/>
      <c r="UJH21" s="271"/>
      <c r="UJI21" s="271"/>
      <c r="UJJ21" s="271"/>
      <c r="UJK21" s="271"/>
      <c r="UJL21" s="271"/>
      <c r="UJM21" s="271"/>
      <c r="UJN21" s="271"/>
      <c r="UJO21" s="271"/>
      <c r="UJP21" s="271"/>
      <c r="UJQ21" s="271"/>
      <c r="UJR21" s="271"/>
      <c r="UJS21" s="271"/>
      <c r="UJT21" s="271"/>
      <c r="UJU21" s="271"/>
      <c r="UJV21" s="271"/>
      <c r="UJW21" s="271"/>
      <c r="UJX21" s="271"/>
      <c r="UJY21" s="271"/>
      <c r="UJZ21" s="271"/>
      <c r="UKA21" s="271"/>
      <c r="UKB21" s="271"/>
      <c r="UKC21" s="271"/>
      <c r="UKD21" s="271"/>
      <c r="UKE21" s="271"/>
      <c r="UKF21" s="271"/>
      <c r="UKG21" s="271"/>
      <c r="UKH21" s="271"/>
      <c r="UKI21" s="271"/>
      <c r="UKJ21" s="271"/>
      <c r="UKK21" s="271"/>
      <c r="UKL21" s="271"/>
      <c r="UKM21" s="271"/>
      <c r="UKN21" s="271"/>
      <c r="UKO21" s="271"/>
      <c r="UKP21" s="271"/>
      <c r="UKQ21" s="271"/>
      <c r="UKR21" s="271"/>
      <c r="UKS21" s="271"/>
      <c r="UKT21" s="271"/>
      <c r="UKU21" s="271"/>
      <c r="UKV21" s="271"/>
      <c r="UKW21" s="271"/>
      <c r="UKX21" s="271"/>
      <c r="UKY21" s="271"/>
      <c r="UKZ21" s="271"/>
      <c r="ULA21" s="271"/>
      <c r="ULB21" s="271"/>
      <c r="ULC21" s="271"/>
      <c r="ULD21" s="271"/>
      <c r="ULE21" s="271"/>
      <c r="ULF21" s="271"/>
      <c r="ULG21" s="271"/>
      <c r="ULH21" s="271"/>
      <c r="ULI21" s="271"/>
      <c r="ULJ21" s="271"/>
      <c r="ULK21" s="271"/>
      <c r="ULL21" s="271"/>
      <c r="ULM21" s="271"/>
      <c r="ULN21" s="271"/>
      <c r="ULO21" s="271"/>
      <c r="ULP21" s="271"/>
      <c r="ULQ21" s="271"/>
      <c r="ULR21" s="271"/>
      <c r="ULS21" s="271"/>
      <c r="ULT21" s="271"/>
      <c r="ULU21" s="271"/>
      <c r="ULV21" s="271"/>
      <c r="ULW21" s="271"/>
      <c r="ULX21" s="271"/>
      <c r="ULY21" s="271"/>
      <c r="ULZ21" s="271"/>
      <c r="UMA21" s="271"/>
      <c r="UMB21" s="271"/>
      <c r="UMC21" s="271"/>
      <c r="UMD21" s="271"/>
      <c r="UME21" s="271"/>
      <c r="UMF21" s="271"/>
      <c r="UMG21" s="271"/>
      <c r="UMH21" s="271"/>
      <c r="UMI21" s="271"/>
      <c r="UMJ21" s="271"/>
      <c r="UMK21" s="271"/>
      <c r="UML21" s="271"/>
      <c r="UMM21" s="271"/>
      <c r="UMN21" s="271"/>
      <c r="UMO21" s="271"/>
      <c r="UMP21" s="271"/>
      <c r="UMQ21" s="271"/>
      <c r="UMR21" s="271"/>
      <c r="UMS21" s="271"/>
      <c r="UMT21" s="271"/>
      <c r="UMU21" s="271"/>
      <c r="UMV21" s="271"/>
      <c r="UMW21" s="271"/>
      <c r="UMX21" s="271"/>
      <c r="UMY21" s="271"/>
      <c r="UMZ21" s="271"/>
      <c r="UNA21" s="271"/>
      <c r="UNB21" s="271"/>
      <c r="UNC21" s="271"/>
      <c r="UND21" s="271"/>
      <c r="UNE21" s="271"/>
      <c r="UNF21" s="271"/>
      <c r="UNG21" s="271"/>
      <c r="UNH21" s="271"/>
      <c r="UNI21" s="271"/>
      <c r="UNJ21" s="271"/>
      <c r="UNK21" s="271"/>
      <c r="UNL21" s="271"/>
      <c r="UNM21" s="271"/>
      <c r="UNN21" s="271"/>
      <c r="UNO21" s="271"/>
      <c r="UNP21" s="271"/>
      <c r="UNQ21" s="271"/>
      <c r="UNR21" s="271"/>
      <c r="UNS21" s="271"/>
      <c r="UNT21" s="271"/>
      <c r="UNU21" s="271"/>
      <c r="UNV21" s="271"/>
      <c r="UNW21" s="271"/>
      <c r="UNX21" s="271"/>
      <c r="UNY21" s="271"/>
      <c r="UNZ21" s="271"/>
      <c r="UOA21" s="271"/>
      <c r="UOB21" s="271"/>
      <c r="UOC21" s="271"/>
      <c r="UOD21" s="271"/>
      <c r="UOE21" s="271"/>
      <c r="UOF21" s="271"/>
      <c r="UOG21" s="271"/>
      <c r="UOH21" s="271"/>
      <c r="UOI21" s="271"/>
      <c r="UOJ21" s="271"/>
      <c r="UOK21" s="271"/>
      <c r="UOL21" s="271"/>
      <c r="UOM21" s="271"/>
      <c r="UON21" s="271"/>
      <c r="UOO21" s="271"/>
      <c r="UOP21" s="271"/>
      <c r="UOQ21" s="271"/>
      <c r="UOR21" s="271"/>
      <c r="UOS21" s="271"/>
      <c r="UOT21" s="271"/>
      <c r="UOU21" s="271"/>
      <c r="UOV21" s="271"/>
      <c r="UOW21" s="271"/>
      <c r="UOX21" s="271"/>
      <c r="UOY21" s="271"/>
      <c r="UOZ21" s="271"/>
      <c r="UPA21" s="271"/>
      <c r="UPB21" s="271"/>
      <c r="UPC21" s="271"/>
      <c r="UPD21" s="271"/>
      <c r="UPE21" s="271"/>
      <c r="UPF21" s="271"/>
      <c r="UPG21" s="271"/>
      <c r="UPH21" s="271"/>
      <c r="UPI21" s="271"/>
      <c r="UPJ21" s="271"/>
      <c r="UPK21" s="271"/>
      <c r="UPL21" s="271"/>
      <c r="UPM21" s="271"/>
      <c r="UPN21" s="271"/>
      <c r="UPO21" s="271"/>
      <c r="UPP21" s="271"/>
      <c r="UPQ21" s="271"/>
      <c r="UPR21" s="271"/>
      <c r="UPS21" s="271"/>
      <c r="UPT21" s="271"/>
      <c r="UPU21" s="271"/>
      <c r="UPV21" s="271"/>
      <c r="UPW21" s="271"/>
      <c r="UPX21" s="271"/>
      <c r="UPY21" s="271"/>
      <c r="UPZ21" s="271"/>
      <c r="UQA21" s="271"/>
      <c r="UQB21" s="271"/>
      <c r="UQC21" s="271"/>
      <c r="UQD21" s="271"/>
      <c r="UQE21" s="271"/>
      <c r="UQF21" s="271"/>
      <c r="UQG21" s="271"/>
      <c r="UQH21" s="271"/>
      <c r="UQI21" s="271"/>
      <c r="UQJ21" s="271"/>
      <c r="UQK21" s="271"/>
      <c r="UQL21" s="271"/>
      <c r="UQM21" s="271"/>
      <c r="UQN21" s="271"/>
      <c r="UQO21" s="271"/>
      <c r="UQP21" s="271"/>
      <c r="UQQ21" s="271"/>
      <c r="UQR21" s="271"/>
      <c r="UQS21" s="271"/>
      <c r="UQT21" s="271"/>
      <c r="UQU21" s="271"/>
      <c r="UQV21" s="271"/>
      <c r="UQW21" s="271"/>
      <c r="UQX21" s="271"/>
      <c r="UQY21" s="271"/>
      <c r="UQZ21" s="271"/>
      <c r="URA21" s="271"/>
      <c r="URB21" s="271"/>
      <c r="URC21" s="271"/>
      <c r="URD21" s="271"/>
      <c r="URE21" s="271"/>
      <c r="URF21" s="271"/>
      <c r="URG21" s="271"/>
      <c r="URH21" s="271"/>
      <c r="URI21" s="271"/>
      <c r="URJ21" s="271"/>
      <c r="URK21" s="271"/>
      <c r="URL21" s="271"/>
      <c r="URM21" s="271"/>
      <c r="URN21" s="271"/>
      <c r="URO21" s="271"/>
      <c r="URP21" s="271"/>
      <c r="URQ21" s="271"/>
      <c r="URR21" s="271"/>
      <c r="URS21" s="271"/>
      <c r="URT21" s="271"/>
      <c r="URU21" s="271"/>
      <c r="URV21" s="271"/>
      <c r="URW21" s="271"/>
      <c r="URX21" s="271"/>
      <c r="URY21" s="271"/>
      <c r="URZ21" s="271"/>
      <c r="USA21" s="271"/>
      <c r="USB21" s="271"/>
      <c r="USC21" s="271"/>
      <c r="USD21" s="271"/>
      <c r="USE21" s="271"/>
      <c r="USF21" s="271"/>
      <c r="USG21" s="271"/>
      <c r="USH21" s="271"/>
      <c r="USI21" s="271"/>
      <c r="USJ21" s="271"/>
      <c r="USK21" s="271"/>
      <c r="USL21" s="271"/>
      <c r="USM21" s="271"/>
      <c r="USN21" s="271"/>
      <c r="USO21" s="271"/>
      <c r="USP21" s="271"/>
      <c r="USQ21" s="271"/>
      <c r="USR21" s="271"/>
      <c r="USS21" s="271"/>
      <c r="UST21" s="271"/>
      <c r="USU21" s="271"/>
      <c r="USV21" s="271"/>
      <c r="USW21" s="271"/>
      <c r="USX21" s="271"/>
      <c r="USY21" s="271"/>
      <c r="USZ21" s="271"/>
      <c r="UTA21" s="271"/>
      <c r="UTB21" s="271"/>
      <c r="UTC21" s="271"/>
      <c r="UTD21" s="271"/>
      <c r="UTE21" s="271"/>
      <c r="UTF21" s="271"/>
      <c r="UTG21" s="271"/>
      <c r="UTH21" s="271"/>
      <c r="UTI21" s="271"/>
      <c r="UTJ21" s="271"/>
      <c r="UTK21" s="271"/>
      <c r="UTL21" s="271"/>
      <c r="UTM21" s="271"/>
      <c r="UTN21" s="271"/>
      <c r="UTO21" s="271"/>
      <c r="UTP21" s="271"/>
      <c r="UTQ21" s="271"/>
      <c r="UTR21" s="271"/>
      <c r="UTS21" s="271"/>
      <c r="UTT21" s="271"/>
      <c r="UTU21" s="271"/>
      <c r="UTV21" s="271"/>
      <c r="UTW21" s="271"/>
      <c r="UTX21" s="271"/>
      <c r="UTY21" s="271"/>
      <c r="UTZ21" s="271"/>
      <c r="UUA21" s="271"/>
      <c r="UUB21" s="271"/>
      <c r="UUC21" s="271"/>
      <c r="UUD21" s="271"/>
      <c r="UUE21" s="271"/>
      <c r="UUF21" s="271"/>
      <c r="UUG21" s="271"/>
      <c r="UUH21" s="271"/>
      <c r="UUI21" s="271"/>
      <c r="UUJ21" s="271"/>
      <c r="UUK21" s="271"/>
      <c r="UUL21" s="271"/>
      <c r="UUM21" s="271"/>
      <c r="UUN21" s="271"/>
      <c r="UUO21" s="271"/>
      <c r="UUP21" s="271"/>
      <c r="UUQ21" s="271"/>
      <c r="UUR21" s="271"/>
      <c r="UUS21" s="271"/>
      <c r="UUT21" s="271"/>
      <c r="UUU21" s="271"/>
      <c r="UUV21" s="271"/>
      <c r="UUW21" s="271"/>
      <c r="UUX21" s="271"/>
      <c r="UUY21" s="271"/>
      <c r="UUZ21" s="271"/>
      <c r="UVA21" s="271"/>
      <c r="UVB21" s="271"/>
      <c r="UVC21" s="271"/>
      <c r="UVD21" s="271"/>
      <c r="UVE21" s="271"/>
      <c r="UVF21" s="271"/>
      <c r="UVG21" s="271"/>
      <c r="UVH21" s="271"/>
      <c r="UVI21" s="271"/>
      <c r="UVJ21" s="271"/>
      <c r="UVK21" s="271"/>
      <c r="UVL21" s="271"/>
      <c r="UVM21" s="271"/>
      <c r="UVN21" s="271"/>
      <c r="UVO21" s="271"/>
      <c r="UVP21" s="271"/>
      <c r="UVQ21" s="271"/>
      <c r="UVR21" s="271"/>
      <c r="UVS21" s="271"/>
      <c r="UVT21" s="271"/>
      <c r="UVU21" s="271"/>
      <c r="UVV21" s="271"/>
      <c r="UVW21" s="271"/>
      <c r="UVX21" s="271"/>
      <c r="UVY21" s="271"/>
      <c r="UVZ21" s="271"/>
      <c r="UWA21" s="271"/>
      <c r="UWB21" s="271"/>
      <c r="UWC21" s="271"/>
      <c r="UWD21" s="271"/>
      <c r="UWE21" s="271"/>
      <c r="UWF21" s="271"/>
      <c r="UWG21" s="271"/>
      <c r="UWH21" s="271"/>
      <c r="UWI21" s="271"/>
      <c r="UWJ21" s="271"/>
      <c r="UWK21" s="271"/>
      <c r="UWL21" s="271"/>
      <c r="UWM21" s="271"/>
      <c r="UWN21" s="271"/>
      <c r="UWO21" s="271"/>
      <c r="UWP21" s="271"/>
      <c r="UWQ21" s="271"/>
      <c r="UWR21" s="271"/>
      <c r="UWS21" s="271"/>
      <c r="UWT21" s="271"/>
      <c r="UWU21" s="271"/>
      <c r="UWV21" s="271"/>
      <c r="UWW21" s="271"/>
      <c r="UWX21" s="271"/>
      <c r="UWY21" s="271"/>
      <c r="UWZ21" s="271"/>
      <c r="UXA21" s="271"/>
      <c r="UXB21" s="271"/>
      <c r="UXC21" s="271"/>
      <c r="UXD21" s="271"/>
      <c r="UXE21" s="271"/>
      <c r="UXF21" s="271"/>
      <c r="UXG21" s="271"/>
      <c r="UXH21" s="271"/>
      <c r="UXI21" s="271"/>
      <c r="UXJ21" s="271"/>
      <c r="UXK21" s="271"/>
      <c r="UXL21" s="271"/>
      <c r="UXM21" s="271"/>
      <c r="UXN21" s="271"/>
      <c r="UXO21" s="271"/>
      <c r="UXP21" s="271"/>
      <c r="UXQ21" s="271"/>
      <c r="UXR21" s="271"/>
      <c r="UXS21" s="271"/>
      <c r="UXT21" s="271"/>
      <c r="UXU21" s="271"/>
      <c r="UXV21" s="271"/>
      <c r="UXW21" s="271"/>
      <c r="UXX21" s="271"/>
      <c r="UXY21" s="271"/>
      <c r="UXZ21" s="271"/>
      <c r="UYA21" s="271"/>
      <c r="UYB21" s="271"/>
      <c r="UYC21" s="271"/>
      <c r="UYD21" s="271"/>
      <c r="UYE21" s="271"/>
      <c r="UYF21" s="271"/>
      <c r="UYG21" s="271"/>
      <c r="UYH21" s="271"/>
      <c r="UYI21" s="271"/>
      <c r="UYJ21" s="271"/>
      <c r="UYK21" s="271"/>
      <c r="UYL21" s="271"/>
      <c r="UYM21" s="271"/>
      <c r="UYN21" s="271"/>
      <c r="UYO21" s="271"/>
      <c r="UYP21" s="271"/>
      <c r="UYQ21" s="271"/>
      <c r="UYR21" s="271"/>
      <c r="UYS21" s="271"/>
      <c r="UYT21" s="271"/>
      <c r="UYU21" s="271"/>
      <c r="UYV21" s="271"/>
      <c r="UYW21" s="271"/>
      <c r="UYX21" s="271"/>
      <c r="UYY21" s="271"/>
      <c r="UYZ21" s="271"/>
      <c r="UZA21" s="271"/>
      <c r="UZB21" s="271"/>
      <c r="UZC21" s="271"/>
      <c r="UZD21" s="271"/>
      <c r="UZE21" s="271"/>
      <c r="UZF21" s="271"/>
      <c r="UZG21" s="271"/>
      <c r="UZH21" s="271"/>
      <c r="UZI21" s="271"/>
      <c r="UZJ21" s="271"/>
      <c r="UZK21" s="271"/>
      <c r="UZL21" s="271"/>
      <c r="UZM21" s="271"/>
      <c r="UZN21" s="271"/>
      <c r="UZO21" s="271"/>
      <c r="UZP21" s="271"/>
      <c r="UZQ21" s="271"/>
      <c r="UZR21" s="271"/>
      <c r="UZS21" s="271"/>
      <c r="UZT21" s="271"/>
      <c r="UZU21" s="271"/>
      <c r="UZV21" s="271"/>
      <c r="UZW21" s="271"/>
      <c r="UZX21" s="271"/>
      <c r="UZY21" s="271"/>
      <c r="UZZ21" s="271"/>
      <c r="VAA21" s="271"/>
      <c r="VAB21" s="271"/>
      <c r="VAC21" s="271"/>
      <c r="VAD21" s="271"/>
      <c r="VAE21" s="271"/>
      <c r="VAF21" s="271"/>
      <c r="VAG21" s="271"/>
      <c r="VAH21" s="271"/>
      <c r="VAI21" s="271"/>
      <c r="VAJ21" s="271"/>
      <c r="VAK21" s="271"/>
      <c r="VAL21" s="271"/>
      <c r="VAM21" s="271"/>
      <c r="VAN21" s="271"/>
      <c r="VAO21" s="271"/>
      <c r="VAP21" s="271"/>
      <c r="VAQ21" s="271"/>
      <c r="VAR21" s="271"/>
      <c r="VAS21" s="271"/>
      <c r="VAT21" s="271"/>
      <c r="VAU21" s="271"/>
      <c r="VAV21" s="271"/>
      <c r="VAW21" s="271"/>
      <c r="VAX21" s="271"/>
      <c r="VAY21" s="271"/>
      <c r="VAZ21" s="271"/>
      <c r="VBA21" s="271"/>
      <c r="VBB21" s="271"/>
      <c r="VBC21" s="271"/>
      <c r="VBD21" s="271"/>
      <c r="VBE21" s="271"/>
      <c r="VBF21" s="271"/>
      <c r="VBG21" s="271"/>
      <c r="VBH21" s="271"/>
      <c r="VBI21" s="271"/>
      <c r="VBJ21" s="271"/>
      <c r="VBK21" s="271"/>
      <c r="VBL21" s="271"/>
      <c r="VBM21" s="271"/>
      <c r="VBN21" s="271"/>
      <c r="VBO21" s="271"/>
      <c r="VBP21" s="271"/>
      <c r="VBQ21" s="271"/>
      <c r="VBR21" s="271"/>
      <c r="VBS21" s="271"/>
      <c r="VBT21" s="271"/>
      <c r="VBU21" s="271"/>
      <c r="VBV21" s="271"/>
      <c r="VBW21" s="271"/>
      <c r="VBX21" s="271"/>
      <c r="VBY21" s="271"/>
      <c r="VBZ21" s="271"/>
      <c r="VCA21" s="271"/>
      <c r="VCB21" s="271"/>
      <c r="VCC21" s="271"/>
      <c r="VCD21" s="271"/>
      <c r="VCE21" s="271"/>
      <c r="VCF21" s="271"/>
      <c r="VCG21" s="271"/>
      <c r="VCH21" s="271"/>
      <c r="VCI21" s="271"/>
      <c r="VCJ21" s="271"/>
      <c r="VCK21" s="271"/>
      <c r="VCL21" s="271"/>
      <c r="VCM21" s="271"/>
      <c r="VCN21" s="271"/>
      <c r="VCO21" s="271"/>
      <c r="VCP21" s="271"/>
      <c r="VCQ21" s="271"/>
      <c r="VCR21" s="271"/>
      <c r="VCS21" s="271"/>
      <c r="VCT21" s="271"/>
      <c r="VCU21" s="271"/>
      <c r="VCV21" s="271"/>
      <c r="VCW21" s="271"/>
      <c r="VCX21" s="271"/>
      <c r="VCY21" s="271"/>
      <c r="VCZ21" s="271"/>
      <c r="VDA21" s="271"/>
      <c r="VDB21" s="271"/>
      <c r="VDC21" s="271"/>
      <c r="VDD21" s="271"/>
      <c r="VDE21" s="271"/>
      <c r="VDF21" s="271"/>
      <c r="VDG21" s="271"/>
      <c r="VDH21" s="271"/>
      <c r="VDI21" s="271"/>
      <c r="VDJ21" s="271"/>
      <c r="VDK21" s="271"/>
      <c r="VDL21" s="271"/>
      <c r="VDM21" s="271"/>
      <c r="VDN21" s="271"/>
      <c r="VDO21" s="271"/>
      <c r="VDP21" s="271"/>
      <c r="VDQ21" s="271"/>
      <c r="VDR21" s="271"/>
      <c r="VDS21" s="271"/>
      <c r="VDT21" s="271"/>
      <c r="VDU21" s="271"/>
      <c r="VDV21" s="271"/>
      <c r="VDW21" s="271"/>
      <c r="VDX21" s="271"/>
      <c r="VDY21" s="271"/>
      <c r="VDZ21" s="271"/>
      <c r="VEA21" s="271"/>
      <c r="VEB21" s="271"/>
      <c r="VEC21" s="271"/>
      <c r="VED21" s="271"/>
      <c r="VEE21" s="271"/>
      <c r="VEF21" s="271"/>
      <c r="VEG21" s="271"/>
      <c r="VEH21" s="271"/>
      <c r="VEI21" s="271"/>
      <c r="VEJ21" s="271"/>
      <c r="VEK21" s="271"/>
      <c r="VEL21" s="271"/>
      <c r="VEM21" s="271"/>
      <c r="VEN21" s="271"/>
      <c r="VEO21" s="271"/>
      <c r="VEP21" s="271"/>
      <c r="VEQ21" s="271"/>
      <c r="VER21" s="271"/>
      <c r="VES21" s="271"/>
      <c r="VET21" s="271"/>
      <c r="VEU21" s="271"/>
      <c r="VEV21" s="271"/>
      <c r="VEW21" s="271"/>
      <c r="VEX21" s="271"/>
      <c r="VEY21" s="271"/>
      <c r="VEZ21" s="271"/>
      <c r="VFA21" s="271"/>
      <c r="VFB21" s="271"/>
      <c r="VFC21" s="271"/>
      <c r="VFD21" s="271"/>
      <c r="VFE21" s="271"/>
      <c r="VFF21" s="271"/>
      <c r="VFG21" s="271"/>
      <c r="VFH21" s="271"/>
      <c r="VFI21" s="271"/>
      <c r="VFJ21" s="271"/>
      <c r="VFK21" s="271"/>
      <c r="VFL21" s="271"/>
      <c r="VFM21" s="271"/>
      <c r="VFN21" s="271"/>
      <c r="VFO21" s="271"/>
      <c r="VFP21" s="271"/>
      <c r="VFQ21" s="271"/>
      <c r="VFR21" s="271"/>
      <c r="VFS21" s="271"/>
      <c r="VFT21" s="271"/>
      <c r="VFU21" s="271"/>
      <c r="VFV21" s="271"/>
      <c r="VFW21" s="271"/>
      <c r="VFX21" s="271"/>
      <c r="VFY21" s="271"/>
      <c r="VFZ21" s="271"/>
      <c r="VGA21" s="271"/>
      <c r="VGB21" s="271"/>
      <c r="VGC21" s="271"/>
      <c r="VGD21" s="271"/>
      <c r="VGE21" s="271"/>
      <c r="VGF21" s="271"/>
      <c r="VGG21" s="271"/>
      <c r="VGH21" s="271"/>
      <c r="VGI21" s="271"/>
      <c r="VGJ21" s="271"/>
      <c r="VGK21" s="271"/>
      <c r="VGL21" s="271"/>
      <c r="VGM21" s="271"/>
      <c r="VGN21" s="271"/>
      <c r="VGO21" s="271"/>
      <c r="VGP21" s="271"/>
      <c r="VGQ21" s="271"/>
      <c r="VGR21" s="271"/>
      <c r="VGS21" s="271"/>
      <c r="VGT21" s="271"/>
      <c r="VGU21" s="271"/>
      <c r="VGV21" s="271"/>
      <c r="VGW21" s="271"/>
      <c r="VGX21" s="271"/>
      <c r="VGY21" s="271"/>
      <c r="VGZ21" s="271"/>
      <c r="VHA21" s="271"/>
      <c r="VHB21" s="271"/>
      <c r="VHC21" s="271"/>
      <c r="VHD21" s="271"/>
      <c r="VHE21" s="271"/>
      <c r="VHF21" s="271"/>
      <c r="VHG21" s="271"/>
      <c r="VHH21" s="271"/>
      <c r="VHI21" s="271"/>
      <c r="VHJ21" s="271"/>
      <c r="VHK21" s="271"/>
      <c r="VHL21" s="271"/>
      <c r="VHM21" s="271"/>
      <c r="VHN21" s="271"/>
      <c r="VHO21" s="271"/>
      <c r="VHP21" s="271"/>
      <c r="VHQ21" s="271"/>
      <c r="VHR21" s="271"/>
      <c r="VHS21" s="271"/>
      <c r="VHT21" s="271"/>
      <c r="VHU21" s="271"/>
      <c r="VHV21" s="271"/>
      <c r="VHW21" s="271"/>
      <c r="VHX21" s="271"/>
      <c r="VHY21" s="271"/>
      <c r="VHZ21" s="271"/>
      <c r="VIA21" s="271"/>
      <c r="VIB21" s="271"/>
      <c r="VIC21" s="271"/>
      <c r="VID21" s="271"/>
      <c r="VIE21" s="271"/>
      <c r="VIF21" s="271"/>
      <c r="VIG21" s="271"/>
      <c r="VIH21" s="271"/>
      <c r="VII21" s="271"/>
      <c r="VIJ21" s="271"/>
      <c r="VIK21" s="271"/>
      <c r="VIL21" s="271"/>
      <c r="VIM21" s="271"/>
      <c r="VIN21" s="271"/>
      <c r="VIO21" s="271"/>
      <c r="VIP21" s="271"/>
      <c r="VIQ21" s="271"/>
      <c r="VIR21" s="271"/>
      <c r="VIS21" s="271"/>
      <c r="VIT21" s="271"/>
      <c r="VIU21" s="271"/>
      <c r="VIV21" s="271"/>
      <c r="VIW21" s="271"/>
      <c r="VIX21" s="271"/>
      <c r="VIY21" s="271"/>
      <c r="VIZ21" s="271"/>
      <c r="VJA21" s="271"/>
      <c r="VJB21" s="271"/>
      <c r="VJC21" s="271"/>
      <c r="VJD21" s="271"/>
      <c r="VJE21" s="271"/>
      <c r="VJF21" s="271"/>
      <c r="VJG21" s="271"/>
      <c r="VJH21" s="271"/>
      <c r="VJI21" s="271"/>
      <c r="VJJ21" s="271"/>
      <c r="VJK21" s="271"/>
      <c r="VJL21" s="271"/>
      <c r="VJM21" s="271"/>
      <c r="VJN21" s="271"/>
      <c r="VJO21" s="271"/>
      <c r="VJP21" s="271"/>
      <c r="VJQ21" s="271"/>
      <c r="VJR21" s="271"/>
      <c r="VJS21" s="271"/>
      <c r="VJT21" s="271"/>
      <c r="VJU21" s="271"/>
      <c r="VJV21" s="271"/>
      <c r="VJW21" s="271"/>
      <c r="VJX21" s="271"/>
      <c r="VJY21" s="271"/>
      <c r="VJZ21" s="271"/>
      <c r="VKA21" s="271"/>
      <c r="VKB21" s="271"/>
      <c r="VKC21" s="271"/>
      <c r="VKD21" s="271"/>
      <c r="VKE21" s="271"/>
      <c r="VKF21" s="271"/>
      <c r="VKG21" s="271"/>
      <c r="VKH21" s="271"/>
      <c r="VKI21" s="271"/>
      <c r="VKJ21" s="271"/>
      <c r="VKK21" s="271"/>
      <c r="VKL21" s="271"/>
      <c r="VKM21" s="271"/>
      <c r="VKN21" s="271"/>
      <c r="VKO21" s="271"/>
      <c r="VKP21" s="271"/>
      <c r="VKQ21" s="271"/>
      <c r="VKR21" s="271"/>
      <c r="VKS21" s="271"/>
      <c r="VKT21" s="271"/>
      <c r="VKU21" s="271"/>
      <c r="VKV21" s="271"/>
      <c r="VKW21" s="271"/>
      <c r="VKX21" s="271"/>
      <c r="VKY21" s="271"/>
      <c r="VKZ21" s="271"/>
      <c r="VLA21" s="271"/>
      <c r="VLB21" s="271"/>
      <c r="VLC21" s="271"/>
      <c r="VLD21" s="271"/>
      <c r="VLE21" s="271"/>
      <c r="VLF21" s="271"/>
      <c r="VLG21" s="271"/>
      <c r="VLH21" s="271"/>
      <c r="VLI21" s="271"/>
      <c r="VLJ21" s="271"/>
      <c r="VLK21" s="271"/>
      <c r="VLL21" s="271"/>
      <c r="VLM21" s="271"/>
      <c r="VLN21" s="271"/>
      <c r="VLO21" s="271"/>
      <c r="VLP21" s="271"/>
      <c r="VLQ21" s="271"/>
      <c r="VLR21" s="271"/>
      <c r="VLS21" s="271"/>
      <c r="VLT21" s="271"/>
      <c r="VLU21" s="271"/>
      <c r="VLV21" s="271"/>
      <c r="VLW21" s="271"/>
      <c r="VLX21" s="271"/>
      <c r="VLY21" s="271"/>
      <c r="VLZ21" s="271"/>
      <c r="VMA21" s="271"/>
      <c r="VMB21" s="271"/>
      <c r="VMC21" s="271"/>
      <c r="VMD21" s="271"/>
      <c r="VME21" s="271"/>
      <c r="VMF21" s="271"/>
      <c r="VMG21" s="271"/>
      <c r="VMH21" s="271"/>
      <c r="VMI21" s="271"/>
      <c r="VMJ21" s="271"/>
      <c r="VMK21" s="271"/>
      <c r="VML21" s="271"/>
      <c r="VMM21" s="271"/>
      <c r="VMN21" s="271"/>
      <c r="VMO21" s="271"/>
      <c r="VMP21" s="271"/>
      <c r="VMQ21" s="271"/>
      <c r="VMR21" s="271"/>
      <c r="VMS21" s="271"/>
      <c r="VMT21" s="271"/>
      <c r="VMU21" s="271"/>
      <c r="VMV21" s="271"/>
      <c r="VMW21" s="271"/>
      <c r="VMX21" s="271"/>
      <c r="VMY21" s="271"/>
      <c r="VMZ21" s="271"/>
      <c r="VNA21" s="271"/>
      <c r="VNB21" s="271"/>
      <c r="VNC21" s="271"/>
      <c r="VND21" s="271"/>
      <c r="VNE21" s="271"/>
      <c r="VNF21" s="271"/>
      <c r="VNG21" s="271"/>
      <c r="VNH21" s="271"/>
      <c r="VNI21" s="271"/>
      <c r="VNJ21" s="271"/>
      <c r="VNK21" s="271"/>
      <c r="VNL21" s="271"/>
      <c r="VNM21" s="271"/>
      <c r="VNN21" s="271"/>
      <c r="VNO21" s="271"/>
      <c r="VNP21" s="271"/>
      <c r="VNQ21" s="271"/>
      <c r="VNR21" s="271"/>
      <c r="VNS21" s="271"/>
      <c r="VNT21" s="271"/>
      <c r="VNU21" s="271"/>
      <c r="VNV21" s="271"/>
      <c r="VNW21" s="271"/>
      <c r="VNX21" s="271"/>
      <c r="VNY21" s="271"/>
      <c r="VNZ21" s="271"/>
      <c r="VOA21" s="271"/>
      <c r="VOB21" s="271"/>
      <c r="VOC21" s="271"/>
      <c r="VOD21" s="271"/>
      <c r="VOE21" s="271"/>
      <c r="VOF21" s="271"/>
      <c r="VOG21" s="271"/>
      <c r="VOH21" s="271"/>
      <c r="VOI21" s="271"/>
      <c r="VOJ21" s="271"/>
      <c r="VOK21" s="271"/>
      <c r="VOL21" s="271"/>
      <c r="VOM21" s="271"/>
      <c r="VON21" s="271"/>
      <c r="VOO21" s="271"/>
      <c r="VOP21" s="271"/>
      <c r="VOQ21" s="271"/>
      <c r="VOR21" s="271"/>
      <c r="VOS21" s="271"/>
      <c r="VOT21" s="271"/>
      <c r="VOU21" s="271"/>
      <c r="VOV21" s="271"/>
      <c r="VOW21" s="271"/>
      <c r="VOX21" s="271"/>
      <c r="VOY21" s="271"/>
      <c r="VOZ21" s="271"/>
      <c r="VPA21" s="271"/>
      <c r="VPB21" s="271"/>
      <c r="VPC21" s="271"/>
      <c r="VPD21" s="271"/>
      <c r="VPE21" s="271"/>
      <c r="VPF21" s="271"/>
      <c r="VPG21" s="271"/>
      <c r="VPH21" s="271"/>
      <c r="VPI21" s="271"/>
      <c r="VPJ21" s="271"/>
      <c r="VPK21" s="271"/>
      <c r="VPL21" s="271"/>
      <c r="VPM21" s="271"/>
      <c r="VPN21" s="271"/>
      <c r="VPO21" s="271"/>
      <c r="VPP21" s="271"/>
      <c r="VPQ21" s="271"/>
      <c r="VPR21" s="271"/>
      <c r="VPS21" s="271"/>
      <c r="VPT21" s="271"/>
      <c r="VPU21" s="271"/>
      <c r="VPV21" s="271"/>
      <c r="VPW21" s="271"/>
      <c r="VPX21" s="271"/>
      <c r="VPY21" s="271"/>
      <c r="VPZ21" s="271"/>
      <c r="VQA21" s="271"/>
      <c r="VQB21" s="271"/>
      <c r="VQC21" s="271"/>
      <c r="VQD21" s="271"/>
      <c r="VQE21" s="271"/>
      <c r="VQF21" s="271"/>
      <c r="VQG21" s="271"/>
      <c r="VQH21" s="271"/>
      <c r="VQI21" s="271"/>
      <c r="VQJ21" s="271"/>
      <c r="VQK21" s="271"/>
      <c r="VQL21" s="271"/>
      <c r="VQM21" s="271"/>
      <c r="VQN21" s="271"/>
      <c r="VQO21" s="271"/>
      <c r="VQP21" s="271"/>
      <c r="VQQ21" s="271"/>
      <c r="VQR21" s="271"/>
      <c r="VQS21" s="271"/>
      <c r="VQT21" s="271"/>
      <c r="VQU21" s="271"/>
      <c r="VQV21" s="271"/>
      <c r="VQW21" s="271"/>
      <c r="VQX21" s="271"/>
      <c r="VQY21" s="271"/>
      <c r="VQZ21" s="271"/>
      <c r="VRA21" s="271"/>
      <c r="VRB21" s="271"/>
      <c r="VRC21" s="271"/>
      <c r="VRD21" s="271"/>
      <c r="VRE21" s="271"/>
      <c r="VRF21" s="271"/>
      <c r="VRG21" s="271"/>
      <c r="VRH21" s="271"/>
      <c r="VRI21" s="271"/>
      <c r="VRJ21" s="271"/>
      <c r="VRK21" s="271"/>
      <c r="VRL21" s="271"/>
      <c r="VRM21" s="271"/>
      <c r="VRN21" s="271"/>
      <c r="VRO21" s="271"/>
      <c r="VRP21" s="271"/>
      <c r="VRQ21" s="271"/>
      <c r="VRR21" s="271"/>
      <c r="VRS21" s="271"/>
      <c r="VRT21" s="271"/>
      <c r="VRU21" s="271"/>
      <c r="VRV21" s="271"/>
      <c r="VRW21" s="271"/>
      <c r="VRX21" s="271"/>
      <c r="VRY21" s="271"/>
      <c r="VRZ21" s="271"/>
      <c r="VSA21" s="271"/>
      <c r="VSB21" s="271"/>
      <c r="VSC21" s="271"/>
      <c r="VSD21" s="271"/>
      <c r="VSE21" s="271"/>
      <c r="VSF21" s="271"/>
      <c r="VSG21" s="271"/>
      <c r="VSH21" s="271"/>
      <c r="VSI21" s="271"/>
      <c r="VSJ21" s="271"/>
      <c r="VSK21" s="271"/>
      <c r="VSL21" s="271"/>
      <c r="VSM21" s="271"/>
      <c r="VSN21" s="271"/>
      <c r="VSO21" s="271"/>
      <c r="VSP21" s="271"/>
      <c r="VSQ21" s="271"/>
      <c r="VSR21" s="271"/>
      <c r="VSS21" s="271"/>
      <c r="VST21" s="271"/>
      <c r="VSU21" s="271"/>
      <c r="VSV21" s="271"/>
      <c r="VSW21" s="271"/>
      <c r="VSX21" s="271"/>
      <c r="VSY21" s="271"/>
      <c r="VSZ21" s="271"/>
      <c r="VTA21" s="271"/>
      <c r="VTB21" s="271"/>
      <c r="VTC21" s="271"/>
      <c r="VTD21" s="271"/>
      <c r="VTE21" s="271"/>
      <c r="VTF21" s="271"/>
      <c r="VTG21" s="271"/>
      <c r="VTH21" s="271"/>
      <c r="VTI21" s="271"/>
      <c r="VTJ21" s="271"/>
      <c r="VTK21" s="271"/>
      <c r="VTL21" s="271"/>
      <c r="VTM21" s="271"/>
      <c r="VTN21" s="271"/>
      <c r="VTO21" s="271"/>
      <c r="VTP21" s="271"/>
      <c r="VTQ21" s="271"/>
      <c r="VTR21" s="271"/>
      <c r="VTS21" s="271"/>
      <c r="VTT21" s="271"/>
      <c r="VTU21" s="271"/>
      <c r="VTV21" s="271"/>
      <c r="VTW21" s="271"/>
      <c r="VTX21" s="271"/>
      <c r="VTY21" s="271"/>
      <c r="VTZ21" s="271"/>
      <c r="VUA21" s="271"/>
      <c r="VUB21" s="271"/>
      <c r="VUC21" s="271"/>
      <c r="VUD21" s="271"/>
      <c r="VUE21" s="271"/>
      <c r="VUF21" s="271"/>
      <c r="VUG21" s="271"/>
      <c r="VUH21" s="271"/>
      <c r="VUI21" s="271"/>
      <c r="VUJ21" s="271"/>
      <c r="VUK21" s="271"/>
      <c r="VUL21" s="271"/>
      <c r="VUM21" s="271"/>
      <c r="VUN21" s="271"/>
      <c r="VUO21" s="271"/>
      <c r="VUP21" s="271"/>
      <c r="VUQ21" s="271"/>
      <c r="VUR21" s="271"/>
      <c r="VUS21" s="271"/>
      <c r="VUT21" s="271"/>
      <c r="VUU21" s="271"/>
      <c r="VUV21" s="271"/>
      <c r="VUW21" s="271"/>
      <c r="VUX21" s="271"/>
      <c r="VUY21" s="271"/>
      <c r="VUZ21" s="271"/>
      <c r="VVA21" s="271"/>
      <c r="VVB21" s="271"/>
      <c r="VVC21" s="271"/>
      <c r="VVD21" s="271"/>
      <c r="VVE21" s="271"/>
      <c r="VVF21" s="271"/>
      <c r="VVG21" s="271"/>
      <c r="VVH21" s="271"/>
      <c r="VVI21" s="271"/>
      <c r="VVJ21" s="271"/>
      <c r="VVK21" s="271"/>
      <c r="VVL21" s="271"/>
      <c r="VVM21" s="271"/>
      <c r="VVN21" s="271"/>
      <c r="VVO21" s="271"/>
      <c r="VVP21" s="271"/>
      <c r="VVQ21" s="271"/>
      <c r="VVR21" s="271"/>
      <c r="VVS21" s="271"/>
      <c r="VVT21" s="271"/>
      <c r="VVU21" s="271"/>
      <c r="VVV21" s="271"/>
      <c r="VVW21" s="271"/>
      <c r="VVX21" s="271"/>
      <c r="VVY21" s="271"/>
      <c r="VVZ21" s="271"/>
      <c r="VWA21" s="271"/>
      <c r="VWB21" s="271"/>
      <c r="VWC21" s="271"/>
      <c r="VWD21" s="271"/>
      <c r="VWE21" s="271"/>
      <c r="VWF21" s="271"/>
      <c r="VWG21" s="271"/>
      <c r="VWH21" s="271"/>
      <c r="VWI21" s="271"/>
      <c r="VWJ21" s="271"/>
      <c r="VWK21" s="271"/>
      <c r="VWL21" s="271"/>
      <c r="VWM21" s="271"/>
      <c r="VWN21" s="271"/>
      <c r="VWO21" s="271"/>
      <c r="VWP21" s="271"/>
      <c r="VWQ21" s="271"/>
      <c r="VWR21" s="271"/>
      <c r="VWS21" s="271"/>
      <c r="VWT21" s="271"/>
      <c r="VWU21" s="271"/>
      <c r="VWV21" s="271"/>
      <c r="VWW21" s="271"/>
      <c r="VWX21" s="271"/>
      <c r="VWY21" s="271"/>
      <c r="VWZ21" s="271"/>
      <c r="VXA21" s="271"/>
      <c r="VXB21" s="271"/>
      <c r="VXC21" s="271"/>
      <c r="VXD21" s="271"/>
      <c r="VXE21" s="271"/>
      <c r="VXF21" s="271"/>
      <c r="VXG21" s="271"/>
      <c r="VXH21" s="271"/>
      <c r="VXI21" s="271"/>
      <c r="VXJ21" s="271"/>
      <c r="VXK21" s="271"/>
      <c r="VXL21" s="271"/>
      <c r="VXM21" s="271"/>
      <c r="VXN21" s="271"/>
      <c r="VXO21" s="271"/>
      <c r="VXP21" s="271"/>
      <c r="VXQ21" s="271"/>
      <c r="VXR21" s="271"/>
      <c r="VXS21" s="271"/>
      <c r="VXT21" s="271"/>
      <c r="VXU21" s="271"/>
      <c r="VXV21" s="271"/>
      <c r="VXW21" s="271"/>
      <c r="VXX21" s="271"/>
      <c r="VXY21" s="271"/>
      <c r="VXZ21" s="271"/>
      <c r="VYA21" s="271"/>
      <c r="VYB21" s="271"/>
      <c r="VYC21" s="271"/>
      <c r="VYD21" s="271"/>
      <c r="VYE21" s="271"/>
      <c r="VYF21" s="271"/>
      <c r="VYG21" s="271"/>
      <c r="VYH21" s="271"/>
      <c r="VYI21" s="271"/>
      <c r="VYJ21" s="271"/>
      <c r="VYK21" s="271"/>
      <c r="VYL21" s="271"/>
      <c r="VYM21" s="271"/>
      <c r="VYN21" s="271"/>
      <c r="VYO21" s="271"/>
      <c r="VYP21" s="271"/>
      <c r="VYQ21" s="271"/>
      <c r="VYR21" s="271"/>
      <c r="VYS21" s="271"/>
      <c r="VYT21" s="271"/>
      <c r="VYU21" s="271"/>
      <c r="VYV21" s="271"/>
      <c r="VYW21" s="271"/>
      <c r="VYX21" s="271"/>
      <c r="VYY21" s="271"/>
      <c r="VYZ21" s="271"/>
      <c r="VZA21" s="271"/>
      <c r="VZB21" s="271"/>
      <c r="VZC21" s="271"/>
      <c r="VZD21" s="271"/>
      <c r="VZE21" s="271"/>
      <c r="VZF21" s="271"/>
      <c r="VZG21" s="271"/>
      <c r="VZH21" s="271"/>
      <c r="VZI21" s="271"/>
      <c r="VZJ21" s="271"/>
      <c r="VZK21" s="271"/>
      <c r="VZL21" s="271"/>
      <c r="VZM21" s="271"/>
      <c r="VZN21" s="271"/>
      <c r="VZO21" s="271"/>
      <c r="VZP21" s="271"/>
      <c r="VZQ21" s="271"/>
      <c r="VZR21" s="271"/>
      <c r="VZS21" s="271"/>
      <c r="VZT21" s="271"/>
      <c r="VZU21" s="271"/>
      <c r="VZV21" s="271"/>
      <c r="VZW21" s="271"/>
      <c r="VZX21" s="271"/>
      <c r="VZY21" s="271"/>
      <c r="VZZ21" s="271"/>
      <c r="WAA21" s="271"/>
      <c r="WAB21" s="271"/>
      <c r="WAC21" s="271"/>
      <c r="WAD21" s="271"/>
      <c r="WAE21" s="271"/>
      <c r="WAF21" s="271"/>
      <c r="WAG21" s="271"/>
      <c r="WAH21" s="271"/>
      <c r="WAI21" s="271"/>
      <c r="WAJ21" s="271"/>
      <c r="WAK21" s="271"/>
      <c r="WAL21" s="271"/>
      <c r="WAM21" s="271"/>
      <c r="WAN21" s="271"/>
      <c r="WAO21" s="271"/>
      <c r="WAP21" s="271"/>
      <c r="WAQ21" s="271"/>
      <c r="WAR21" s="271"/>
      <c r="WAS21" s="271"/>
      <c r="WAT21" s="271"/>
      <c r="WAU21" s="271"/>
      <c r="WAV21" s="271"/>
      <c r="WAW21" s="271"/>
      <c r="WAX21" s="271"/>
      <c r="WAY21" s="271"/>
      <c r="WAZ21" s="271"/>
      <c r="WBA21" s="271"/>
      <c r="WBB21" s="271"/>
      <c r="WBC21" s="271"/>
      <c r="WBD21" s="271"/>
      <c r="WBE21" s="271"/>
      <c r="WBF21" s="271"/>
      <c r="WBG21" s="271"/>
      <c r="WBH21" s="271"/>
      <c r="WBI21" s="271"/>
      <c r="WBJ21" s="271"/>
      <c r="WBK21" s="271"/>
      <c r="WBL21" s="271"/>
      <c r="WBM21" s="271"/>
      <c r="WBN21" s="271"/>
      <c r="WBO21" s="271"/>
      <c r="WBP21" s="271"/>
      <c r="WBQ21" s="271"/>
      <c r="WBR21" s="271"/>
      <c r="WBS21" s="271"/>
      <c r="WBT21" s="271"/>
      <c r="WBU21" s="271"/>
      <c r="WBV21" s="271"/>
      <c r="WBW21" s="271"/>
      <c r="WBX21" s="271"/>
      <c r="WBY21" s="271"/>
      <c r="WBZ21" s="271"/>
      <c r="WCA21" s="271"/>
      <c r="WCB21" s="271"/>
      <c r="WCC21" s="271"/>
      <c r="WCD21" s="271"/>
      <c r="WCE21" s="271"/>
      <c r="WCF21" s="271"/>
      <c r="WCG21" s="271"/>
      <c r="WCH21" s="271"/>
      <c r="WCI21" s="271"/>
      <c r="WCJ21" s="271"/>
      <c r="WCK21" s="271"/>
      <c r="WCL21" s="271"/>
      <c r="WCM21" s="271"/>
      <c r="WCN21" s="271"/>
      <c r="WCO21" s="271"/>
      <c r="WCP21" s="271"/>
      <c r="WCQ21" s="271"/>
      <c r="WCR21" s="271"/>
      <c r="WCS21" s="271"/>
      <c r="WCT21" s="271"/>
      <c r="WCU21" s="271"/>
      <c r="WCV21" s="271"/>
      <c r="WCW21" s="271"/>
      <c r="WCX21" s="271"/>
      <c r="WCY21" s="271"/>
      <c r="WCZ21" s="271"/>
      <c r="WDA21" s="271"/>
      <c r="WDB21" s="271"/>
      <c r="WDC21" s="271"/>
      <c r="WDD21" s="271"/>
      <c r="WDE21" s="271"/>
      <c r="WDF21" s="271"/>
      <c r="WDG21" s="271"/>
      <c r="WDH21" s="271"/>
      <c r="WDI21" s="271"/>
      <c r="WDJ21" s="271"/>
      <c r="WDK21" s="271"/>
      <c r="WDL21" s="271"/>
      <c r="WDM21" s="271"/>
      <c r="WDN21" s="271"/>
      <c r="WDO21" s="271"/>
      <c r="WDP21" s="271"/>
      <c r="WDQ21" s="271"/>
      <c r="WDR21" s="271"/>
      <c r="WDS21" s="271"/>
      <c r="WDT21" s="271"/>
      <c r="WDU21" s="271"/>
      <c r="WDV21" s="271"/>
      <c r="WDW21" s="271"/>
      <c r="WDX21" s="271"/>
      <c r="WDY21" s="271"/>
      <c r="WDZ21" s="271"/>
      <c r="WEA21" s="271"/>
      <c r="WEB21" s="271"/>
      <c r="WEC21" s="271"/>
      <c r="WED21" s="271"/>
      <c r="WEE21" s="271"/>
      <c r="WEF21" s="271"/>
      <c r="WEG21" s="271"/>
      <c r="WEH21" s="271"/>
      <c r="WEI21" s="271"/>
      <c r="WEJ21" s="271"/>
      <c r="WEK21" s="271"/>
      <c r="WEL21" s="271"/>
      <c r="WEM21" s="271"/>
      <c r="WEN21" s="271"/>
      <c r="WEO21" s="271"/>
      <c r="WEP21" s="271"/>
      <c r="WEQ21" s="271"/>
      <c r="WER21" s="271"/>
      <c r="WES21" s="271"/>
      <c r="WET21" s="271"/>
      <c r="WEU21" s="271"/>
      <c r="WEV21" s="271"/>
      <c r="WEW21" s="271"/>
      <c r="WEX21" s="271"/>
      <c r="WEY21" s="271"/>
      <c r="WEZ21" s="271"/>
      <c r="WFA21" s="271"/>
      <c r="WFB21" s="271"/>
      <c r="WFC21" s="271"/>
      <c r="WFD21" s="271"/>
      <c r="WFE21" s="271"/>
      <c r="WFF21" s="271"/>
      <c r="WFG21" s="271"/>
      <c r="WFH21" s="271"/>
      <c r="WFI21" s="271"/>
      <c r="WFJ21" s="271"/>
      <c r="WFK21" s="271"/>
      <c r="WFL21" s="271"/>
      <c r="WFM21" s="271"/>
      <c r="WFN21" s="271"/>
      <c r="WFO21" s="271"/>
      <c r="WFP21" s="271"/>
      <c r="WFQ21" s="271"/>
      <c r="WFR21" s="271"/>
      <c r="WFS21" s="271"/>
      <c r="WFT21" s="271"/>
      <c r="WFU21" s="271"/>
      <c r="WFV21" s="271"/>
      <c r="WFW21" s="271"/>
      <c r="WFX21" s="271"/>
      <c r="WFY21" s="271"/>
      <c r="WFZ21" s="271"/>
      <c r="WGA21" s="271"/>
      <c r="WGB21" s="271"/>
      <c r="WGC21" s="271"/>
      <c r="WGD21" s="271"/>
      <c r="WGE21" s="271"/>
      <c r="WGF21" s="271"/>
      <c r="WGG21" s="271"/>
      <c r="WGH21" s="271"/>
      <c r="WGI21" s="271"/>
      <c r="WGJ21" s="271"/>
      <c r="WGK21" s="271"/>
      <c r="WGL21" s="271"/>
      <c r="WGM21" s="271"/>
      <c r="WGN21" s="271"/>
      <c r="WGO21" s="271"/>
      <c r="WGP21" s="271"/>
      <c r="WGQ21" s="271"/>
      <c r="WGR21" s="271"/>
      <c r="WGS21" s="271"/>
      <c r="WGT21" s="271"/>
      <c r="WGU21" s="271"/>
      <c r="WGV21" s="271"/>
      <c r="WGW21" s="271"/>
      <c r="WGX21" s="271"/>
      <c r="WGY21" s="271"/>
      <c r="WGZ21" s="271"/>
      <c r="WHA21" s="271"/>
      <c r="WHB21" s="271"/>
      <c r="WHC21" s="271"/>
      <c r="WHD21" s="271"/>
      <c r="WHE21" s="271"/>
      <c r="WHF21" s="271"/>
      <c r="WHG21" s="271"/>
      <c r="WHH21" s="271"/>
      <c r="WHI21" s="271"/>
      <c r="WHJ21" s="271"/>
      <c r="WHK21" s="271"/>
      <c r="WHL21" s="271"/>
      <c r="WHM21" s="271"/>
      <c r="WHN21" s="271"/>
      <c r="WHO21" s="271"/>
      <c r="WHP21" s="271"/>
      <c r="WHQ21" s="271"/>
      <c r="WHR21" s="271"/>
      <c r="WHS21" s="271"/>
      <c r="WHT21" s="271"/>
      <c r="WHU21" s="271"/>
      <c r="WHV21" s="271"/>
      <c r="WHW21" s="271"/>
      <c r="WHX21" s="271"/>
      <c r="WHY21" s="271"/>
      <c r="WHZ21" s="271"/>
      <c r="WIA21" s="271"/>
      <c r="WIB21" s="271"/>
      <c r="WIC21" s="271"/>
      <c r="WID21" s="271"/>
      <c r="WIE21" s="271"/>
      <c r="WIF21" s="271"/>
      <c r="WIG21" s="271"/>
      <c r="WIH21" s="271"/>
      <c r="WII21" s="271"/>
      <c r="WIJ21" s="271"/>
      <c r="WIK21" s="271"/>
      <c r="WIL21" s="271"/>
      <c r="WIM21" s="271"/>
      <c r="WIN21" s="271"/>
      <c r="WIO21" s="271"/>
      <c r="WIP21" s="271"/>
      <c r="WIQ21" s="271"/>
      <c r="WIR21" s="271"/>
      <c r="WIS21" s="271"/>
      <c r="WIT21" s="271"/>
      <c r="WIU21" s="271"/>
      <c r="WIV21" s="271"/>
      <c r="WIW21" s="271"/>
      <c r="WIX21" s="271"/>
      <c r="WIY21" s="271"/>
      <c r="WIZ21" s="271"/>
      <c r="WJA21" s="271"/>
      <c r="WJB21" s="271"/>
      <c r="WJC21" s="271"/>
      <c r="WJD21" s="271"/>
      <c r="WJE21" s="271"/>
      <c r="WJF21" s="271"/>
      <c r="WJG21" s="271"/>
      <c r="WJH21" s="271"/>
      <c r="WJI21" s="271"/>
      <c r="WJJ21" s="271"/>
      <c r="WJK21" s="271"/>
      <c r="WJL21" s="271"/>
      <c r="WJM21" s="271"/>
      <c r="WJN21" s="271"/>
      <c r="WJO21" s="271"/>
      <c r="WJP21" s="271"/>
      <c r="WJQ21" s="271"/>
      <c r="WJR21" s="271"/>
      <c r="WJS21" s="271"/>
      <c r="WJT21" s="271"/>
      <c r="WJU21" s="271"/>
      <c r="WJV21" s="271"/>
      <c r="WJW21" s="271"/>
      <c r="WJX21" s="271"/>
      <c r="WJY21" s="271"/>
      <c r="WJZ21" s="271"/>
      <c r="WKA21" s="271"/>
      <c r="WKB21" s="271"/>
      <c r="WKC21" s="271"/>
      <c r="WKD21" s="271"/>
      <c r="WKE21" s="271"/>
      <c r="WKF21" s="271"/>
      <c r="WKG21" s="271"/>
      <c r="WKH21" s="271"/>
      <c r="WKI21" s="271"/>
      <c r="WKJ21" s="271"/>
      <c r="WKK21" s="271"/>
      <c r="WKL21" s="271"/>
      <c r="WKM21" s="271"/>
      <c r="WKN21" s="271"/>
      <c r="WKO21" s="271"/>
      <c r="WKP21" s="271"/>
      <c r="WKQ21" s="271"/>
      <c r="WKR21" s="271"/>
      <c r="WKS21" s="271"/>
      <c r="WKT21" s="271"/>
      <c r="WKU21" s="271"/>
      <c r="WKV21" s="271"/>
      <c r="WKW21" s="271"/>
      <c r="WKX21" s="271"/>
      <c r="WKY21" s="271"/>
      <c r="WKZ21" s="271"/>
      <c r="WLA21" s="271"/>
      <c r="WLB21" s="271"/>
      <c r="WLC21" s="271"/>
      <c r="WLD21" s="271"/>
      <c r="WLE21" s="271"/>
      <c r="WLF21" s="271"/>
      <c r="WLG21" s="271"/>
      <c r="WLH21" s="271"/>
      <c r="WLI21" s="271"/>
      <c r="WLJ21" s="271"/>
      <c r="WLK21" s="271"/>
      <c r="WLL21" s="271"/>
      <c r="WLM21" s="271"/>
      <c r="WLN21" s="271"/>
      <c r="WLO21" s="271"/>
      <c r="WLP21" s="271"/>
      <c r="WLQ21" s="271"/>
      <c r="WLR21" s="271"/>
      <c r="WLS21" s="271"/>
      <c r="WLT21" s="271"/>
      <c r="WLU21" s="271"/>
      <c r="WLV21" s="271"/>
      <c r="WLW21" s="271"/>
      <c r="WLX21" s="271"/>
      <c r="WLY21" s="271"/>
      <c r="WLZ21" s="271"/>
      <c r="WMA21" s="271"/>
      <c r="WMB21" s="271"/>
      <c r="WMC21" s="271"/>
      <c r="WMD21" s="271"/>
      <c r="WME21" s="271"/>
      <c r="WMF21" s="271"/>
      <c r="WMG21" s="271"/>
      <c r="WMH21" s="271"/>
      <c r="WMI21" s="271"/>
      <c r="WMJ21" s="271"/>
      <c r="WMK21" s="271"/>
      <c r="WML21" s="271"/>
      <c r="WMM21" s="271"/>
      <c r="WMN21" s="271"/>
      <c r="WMO21" s="271"/>
      <c r="WMP21" s="271"/>
      <c r="WMQ21" s="271"/>
      <c r="WMR21" s="271"/>
      <c r="WMS21" s="271"/>
      <c r="WMT21" s="271"/>
      <c r="WMU21" s="271"/>
      <c r="WMV21" s="271"/>
      <c r="WMW21" s="271"/>
      <c r="WMX21" s="271"/>
      <c r="WMY21" s="271"/>
      <c r="WMZ21" s="271"/>
      <c r="WNA21" s="271"/>
      <c r="WNB21" s="271"/>
      <c r="WNC21" s="271"/>
      <c r="WND21" s="271"/>
      <c r="WNE21" s="271"/>
      <c r="WNF21" s="271"/>
      <c r="WNG21" s="271"/>
      <c r="WNH21" s="271"/>
      <c r="WNI21" s="271"/>
      <c r="WNJ21" s="271"/>
      <c r="WNK21" s="271"/>
      <c r="WNL21" s="271"/>
      <c r="WNM21" s="271"/>
      <c r="WNN21" s="271"/>
      <c r="WNO21" s="271"/>
      <c r="WNP21" s="271"/>
      <c r="WNQ21" s="271"/>
      <c r="WNR21" s="271"/>
      <c r="WNS21" s="271"/>
      <c r="WNT21" s="271"/>
      <c r="WNU21" s="271"/>
      <c r="WNV21" s="271"/>
      <c r="WNW21" s="271"/>
      <c r="WNX21" s="271"/>
      <c r="WNY21" s="271"/>
      <c r="WNZ21" s="271"/>
      <c r="WOA21" s="271"/>
      <c r="WOB21" s="271"/>
      <c r="WOC21" s="271"/>
      <c r="WOD21" s="271"/>
      <c r="WOE21" s="271"/>
      <c r="WOF21" s="271"/>
      <c r="WOG21" s="271"/>
      <c r="WOH21" s="271"/>
      <c r="WOI21" s="271"/>
      <c r="WOJ21" s="271"/>
      <c r="WOK21" s="271"/>
      <c r="WOL21" s="271"/>
      <c r="WOM21" s="271"/>
      <c r="WON21" s="271"/>
      <c r="WOO21" s="271"/>
      <c r="WOP21" s="271"/>
      <c r="WOQ21" s="271"/>
      <c r="WOR21" s="271"/>
      <c r="WOS21" s="271"/>
      <c r="WOT21" s="271"/>
      <c r="WOU21" s="271"/>
      <c r="WOV21" s="271"/>
      <c r="WOW21" s="271"/>
      <c r="WOX21" s="271"/>
      <c r="WOY21" s="271"/>
      <c r="WOZ21" s="271"/>
      <c r="WPA21" s="271"/>
      <c r="WPB21" s="271"/>
      <c r="WPC21" s="271"/>
      <c r="WPD21" s="271"/>
      <c r="WPE21" s="271"/>
      <c r="WPF21" s="271"/>
      <c r="WPG21" s="271"/>
      <c r="WPH21" s="271"/>
      <c r="WPI21" s="271"/>
      <c r="WPJ21" s="271"/>
      <c r="WPK21" s="271"/>
      <c r="WPL21" s="271"/>
      <c r="WPM21" s="271"/>
      <c r="WPN21" s="271"/>
      <c r="WPO21" s="271"/>
      <c r="WPP21" s="271"/>
      <c r="WPQ21" s="271"/>
      <c r="WPR21" s="271"/>
      <c r="WPS21" s="271"/>
      <c r="WPT21" s="271"/>
      <c r="WPU21" s="271"/>
      <c r="WPV21" s="271"/>
      <c r="WPW21" s="271"/>
      <c r="WPX21" s="271"/>
      <c r="WPY21" s="271"/>
      <c r="WPZ21" s="271"/>
      <c r="WQA21" s="271"/>
      <c r="WQB21" s="271"/>
      <c r="WQC21" s="271"/>
      <c r="WQD21" s="271"/>
      <c r="WQE21" s="271"/>
      <c r="WQF21" s="271"/>
      <c r="WQG21" s="271"/>
      <c r="WQH21" s="271"/>
      <c r="WQI21" s="271"/>
      <c r="WQJ21" s="271"/>
      <c r="WQK21" s="271"/>
      <c r="WQL21" s="271"/>
      <c r="WQM21" s="271"/>
      <c r="WQN21" s="271"/>
      <c r="WQO21" s="271"/>
      <c r="WQP21" s="271"/>
      <c r="WQQ21" s="271"/>
      <c r="WQR21" s="271"/>
      <c r="WQS21" s="271"/>
      <c r="WQT21" s="271"/>
      <c r="WQU21" s="271"/>
      <c r="WQV21" s="271"/>
      <c r="WQW21" s="271"/>
      <c r="WQX21" s="271"/>
      <c r="WQY21" s="271"/>
      <c r="WQZ21" s="271"/>
      <c r="WRA21" s="271"/>
      <c r="WRB21" s="271"/>
      <c r="WRC21" s="271"/>
      <c r="WRD21" s="271"/>
      <c r="WRE21" s="271"/>
      <c r="WRF21" s="271"/>
      <c r="WRG21" s="271"/>
      <c r="WRH21" s="271"/>
      <c r="WRI21" s="271"/>
      <c r="WRJ21" s="271"/>
      <c r="WRK21" s="271"/>
      <c r="WRL21" s="271"/>
      <c r="WRM21" s="271"/>
      <c r="WRN21" s="271"/>
      <c r="WRO21" s="271"/>
      <c r="WRP21" s="271"/>
      <c r="WRQ21" s="271"/>
      <c r="WRR21" s="271"/>
      <c r="WRS21" s="271"/>
      <c r="WRT21" s="271"/>
      <c r="WRU21" s="271"/>
      <c r="WRV21" s="271"/>
      <c r="WRW21" s="271"/>
      <c r="WRX21" s="271"/>
      <c r="WRY21" s="271"/>
      <c r="WRZ21" s="271"/>
      <c r="WSA21" s="271"/>
      <c r="WSB21" s="271"/>
      <c r="WSC21" s="271"/>
      <c r="WSD21" s="271"/>
      <c r="WSE21" s="271"/>
      <c r="WSF21" s="271"/>
      <c r="WSG21" s="271"/>
      <c r="WSH21" s="271"/>
      <c r="WSI21" s="271"/>
      <c r="WSJ21" s="271"/>
      <c r="WSK21" s="271"/>
      <c r="WSL21" s="271"/>
      <c r="WSM21" s="271"/>
      <c r="WSN21" s="271"/>
      <c r="WSO21" s="271"/>
      <c r="WSP21" s="271"/>
      <c r="WSQ21" s="271"/>
      <c r="WSR21" s="271"/>
      <c r="WSS21" s="271"/>
      <c r="WST21" s="271"/>
      <c r="WSU21" s="271"/>
      <c r="WSV21" s="271"/>
      <c r="WSW21" s="271"/>
      <c r="WSX21" s="271"/>
      <c r="WSY21" s="271"/>
      <c r="WSZ21" s="271"/>
      <c r="WTA21" s="271"/>
      <c r="WTB21" s="271"/>
      <c r="WTC21" s="271"/>
      <c r="WTD21" s="271"/>
      <c r="WTE21" s="271"/>
      <c r="WTF21" s="271"/>
      <c r="WTG21" s="271"/>
      <c r="WTH21" s="271"/>
      <c r="WTI21" s="271"/>
      <c r="WTJ21" s="271"/>
      <c r="WTK21" s="271"/>
      <c r="WTL21" s="271"/>
      <c r="WTM21" s="271"/>
      <c r="WTN21" s="271"/>
      <c r="WTO21" s="271"/>
      <c r="WTP21" s="271"/>
      <c r="WTQ21" s="271"/>
      <c r="WTR21" s="271"/>
      <c r="WTS21" s="271"/>
      <c r="WTT21" s="271"/>
      <c r="WTU21" s="271"/>
      <c r="WTV21" s="271"/>
      <c r="WTW21" s="271"/>
      <c r="WTX21" s="271"/>
      <c r="WTY21" s="271"/>
      <c r="WTZ21" s="271"/>
      <c r="WUA21" s="271"/>
      <c r="WUB21" s="271"/>
      <c r="WUC21" s="271"/>
      <c r="WUD21" s="271"/>
      <c r="WUE21" s="271"/>
      <c r="WUF21" s="271"/>
      <c r="WUG21" s="271"/>
      <c r="WUH21" s="271"/>
      <c r="WUI21" s="271"/>
      <c r="WUJ21" s="271"/>
      <c r="WUK21" s="271"/>
      <c r="WUL21" s="271"/>
      <c r="WUM21" s="271"/>
      <c r="WUN21" s="271"/>
      <c r="WUO21" s="271"/>
      <c r="WUP21" s="271"/>
      <c r="WUQ21" s="271"/>
      <c r="WUR21" s="271"/>
      <c r="WUS21" s="271"/>
      <c r="WUT21" s="271"/>
      <c r="WUU21" s="271"/>
      <c r="WUV21" s="271"/>
      <c r="WUW21" s="271"/>
      <c r="WUX21" s="271"/>
      <c r="WUY21" s="271"/>
      <c r="WUZ21" s="271"/>
      <c r="WVA21" s="271"/>
      <c r="WVB21" s="271"/>
      <c r="WVC21" s="271"/>
      <c r="WVD21" s="271"/>
      <c r="WVE21" s="271"/>
      <c r="WVF21" s="271"/>
      <c r="WVG21" s="271"/>
      <c r="WVH21" s="271"/>
      <c r="WVI21" s="271"/>
      <c r="WVJ21" s="271"/>
      <c r="WVK21" s="271"/>
      <c r="WVL21" s="271"/>
      <c r="WVM21" s="271"/>
      <c r="WVN21" s="271"/>
      <c r="WVO21" s="271"/>
      <c r="WVP21" s="271"/>
      <c r="WVQ21" s="271"/>
      <c r="WVR21" s="271"/>
      <c r="WVS21" s="271"/>
      <c r="WVT21" s="271"/>
      <c r="WVU21" s="271"/>
      <c r="WVV21" s="271"/>
      <c r="WVW21" s="271"/>
      <c r="WVX21" s="271"/>
      <c r="WVY21" s="271"/>
      <c r="WVZ21" s="271"/>
      <c r="WWA21" s="271"/>
      <c r="WWB21" s="271"/>
      <c r="WWC21" s="271"/>
      <c r="WWD21" s="271"/>
      <c r="WWE21" s="271"/>
      <c r="WWF21" s="271"/>
      <c r="WWG21" s="271"/>
      <c r="WWH21" s="271"/>
      <c r="WWI21" s="271"/>
      <c r="WWJ21" s="271"/>
      <c r="WWK21" s="271"/>
      <c r="WWL21" s="271"/>
      <c r="WWM21" s="271"/>
      <c r="WWN21" s="271"/>
      <c r="WWO21" s="271"/>
      <c r="WWP21" s="271"/>
      <c r="WWQ21" s="271"/>
      <c r="WWR21" s="271"/>
      <c r="WWS21" s="271"/>
      <c r="WWT21" s="271"/>
      <c r="WWU21" s="271"/>
      <c r="WWV21" s="271"/>
      <c r="WWW21" s="271"/>
      <c r="WWX21" s="271"/>
      <c r="WWY21" s="271"/>
      <c r="WWZ21" s="271"/>
      <c r="WXA21" s="271"/>
      <c r="WXB21" s="271"/>
      <c r="WXC21" s="271"/>
      <c r="WXD21" s="271"/>
      <c r="WXE21" s="271"/>
      <c r="WXF21" s="271"/>
      <c r="WXG21" s="271"/>
      <c r="WXH21" s="271"/>
      <c r="WXI21" s="271"/>
      <c r="WXJ21" s="271"/>
      <c r="WXK21" s="271"/>
      <c r="WXL21" s="271"/>
      <c r="WXM21" s="271"/>
      <c r="WXN21" s="271"/>
      <c r="WXO21" s="271"/>
      <c r="WXP21" s="271"/>
      <c r="WXQ21" s="271"/>
      <c r="WXR21" s="271"/>
      <c r="WXS21" s="271"/>
      <c r="WXT21" s="271"/>
      <c r="WXU21" s="271"/>
      <c r="WXV21" s="271"/>
      <c r="WXW21" s="271"/>
      <c r="WXX21" s="271"/>
      <c r="WXY21" s="271"/>
      <c r="WXZ21" s="271"/>
      <c r="WYA21" s="271"/>
      <c r="WYB21" s="271"/>
      <c r="WYC21" s="271"/>
      <c r="WYD21" s="271"/>
      <c r="WYE21" s="271"/>
      <c r="WYF21" s="271"/>
      <c r="WYG21" s="271"/>
      <c r="WYH21" s="271"/>
      <c r="WYI21" s="271"/>
      <c r="WYJ21" s="271"/>
      <c r="WYK21" s="271"/>
      <c r="WYL21" s="271"/>
      <c r="WYM21" s="271"/>
      <c r="WYN21" s="271"/>
      <c r="WYO21" s="271"/>
      <c r="WYP21" s="271"/>
      <c r="WYQ21" s="271"/>
      <c r="WYR21" s="271"/>
      <c r="WYS21" s="271"/>
      <c r="WYT21" s="271"/>
      <c r="WYU21" s="271"/>
      <c r="WYV21" s="271"/>
      <c r="WYW21" s="271"/>
      <c r="WYX21" s="271"/>
      <c r="WYY21" s="271"/>
      <c r="WYZ21" s="271"/>
      <c r="WZA21" s="271"/>
      <c r="WZB21" s="271"/>
      <c r="WZC21" s="271"/>
      <c r="WZD21" s="271"/>
      <c r="WZE21" s="271"/>
      <c r="WZF21" s="271"/>
      <c r="WZG21" s="271"/>
      <c r="WZH21" s="271"/>
      <c r="WZI21" s="271"/>
      <c r="WZJ21" s="271"/>
      <c r="WZK21" s="271"/>
      <c r="WZL21" s="271"/>
      <c r="WZM21" s="271"/>
      <c r="WZN21" s="271"/>
      <c r="WZO21" s="271"/>
      <c r="WZP21" s="271"/>
      <c r="WZQ21" s="271"/>
      <c r="WZR21" s="271"/>
      <c r="WZS21" s="271"/>
      <c r="WZT21" s="271"/>
      <c r="WZU21" s="271"/>
      <c r="WZV21" s="271"/>
      <c r="WZW21" s="271"/>
      <c r="WZX21" s="271"/>
      <c r="WZY21" s="271"/>
      <c r="WZZ21" s="271"/>
      <c r="XAA21" s="271"/>
      <c r="XAB21" s="271"/>
      <c r="XAC21" s="271"/>
      <c r="XAD21" s="271"/>
      <c r="XAE21" s="271"/>
      <c r="XAF21" s="271"/>
      <c r="XAG21" s="271"/>
      <c r="XAH21" s="271"/>
      <c r="XAI21" s="271"/>
      <c r="XAJ21" s="271"/>
      <c r="XAK21" s="271"/>
      <c r="XAL21" s="271"/>
      <c r="XAM21" s="271"/>
      <c r="XAN21" s="271"/>
      <c r="XAO21" s="271"/>
      <c r="XAP21" s="271"/>
      <c r="XAQ21" s="271"/>
      <c r="XAR21" s="271"/>
      <c r="XAS21" s="271"/>
      <c r="XAT21" s="271"/>
      <c r="XAU21" s="271"/>
      <c r="XAV21" s="271"/>
      <c r="XAW21" s="271"/>
      <c r="XAX21" s="271"/>
      <c r="XAY21" s="271"/>
      <c r="XAZ21" s="271"/>
      <c r="XBA21" s="271"/>
      <c r="XBB21" s="271"/>
      <c r="XBC21" s="271"/>
      <c r="XBD21" s="271"/>
      <c r="XBE21" s="271"/>
      <c r="XBF21" s="271"/>
      <c r="XBG21" s="271"/>
      <c r="XBH21" s="271"/>
      <c r="XBI21" s="271"/>
      <c r="XBJ21" s="271"/>
      <c r="XBK21" s="271"/>
      <c r="XBL21" s="271"/>
      <c r="XBM21" s="271"/>
      <c r="XBN21" s="271"/>
      <c r="XBO21" s="271"/>
      <c r="XBP21" s="271"/>
      <c r="XBQ21" s="271"/>
      <c r="XBR21" s="271"/>
      <c r="XBS21" s="271"/>
      <c r="XBT21" s="271"/>
      <c r="XBU21" s="271"/>
      <c r="XBV21" s="271"/>
      <c r="XBW21" s="271"/>
      <c r="XBX21" s="271"/>
      <c r="XBY21" s="271"/>
      <c r="XBZ21" s="271"/>
      <c r="XCA21" s="271"/>
      <c r="XCB21" s="271"/>
      <c r="XCC21" s="271"/>
      <c r="XCD21" s="271"/>
      <c r="XCE21" s="271"/>
      <c r="XCF21" s="271"/>
      <c r="XCG21" s="271"/>
      <c r="XCH21" s="271"/>
      <c r="XCI21" s="271"/>
      <c r="XCJ21" s="271"/>
      <c r="XCK21" s="271"/>
      <c r="XCL21" s="271"/>
      <c r="XCM21" s="271"/>
      <c r="XCN21" s="271"/>
      <c r="XCO21" s="271"/>
      <c r="XCP21" s="271"/>
      <c r="XCQ21" s="271"/>
      <c r="XCR21" s="271"/>
      <c r="XCS21" s="271"/>
      <c r="XCT21" s="271"/>
      <c r="XCU21" s="271"/>
      <c r="XCV21" s="271"/>
      <c r="XCW21" s="271"/>
      <c r="XCX21" s="271"/>
      <c r="XCY21" s="271"/>
      <c r="XCZ21" s="271"/>
      <c r="XDA21" s="271"/>
      <c r="XDB21" s="271"/>
      <c r="XDC21" s="271"/>
      <c r="XDD21" s="271"/>
      <c r="XDE21" s="271"/>
      <c r="XDF21" s="271"/>
      <c r="XDG21" s="271"/>
      <c r="XDH21" s="271"/>
      <c r="XDI21" s="271"/>
      <c r="XDJ21" s="271"/>
      <c r="XDK21" s="271"/>
      <c r="XDL21" s="271"/>
      <c r="XDM21" s="271"/>
      <c r="XDN21" s="271"/>
      <c r="XDO21" s="271"/>
      <c r="XDP21" s="271"/>
      <c r="XDQ21" s="271"/>
      <c r="XDR21" s="271"/>
      <c r="XDS21" s="271"/>
      <c r="XDT21" s="271"/>
      <c r="XDU21" s="271"/>
      <c r="XDV21" s="271"/>
      <c r="XDW21" s="271"/>
      <c r="XDX21" s="271"/>
      <c r="XDY21" s="271"/>
      <c r="XDZ21" s="271"/>
      <c r="XEA21" s="271"/>
      <c r="XEB21" s="271"/>
      <c r="XEC21" s="271"/>
      <c r="XED21" s="271"/>
      <c r="XEE21" s="271"/>
      <c r="XEF21" s="271"/>
    </row>
    <row r="22" spans="1:16360" s="225" customFormat="1" ht="39.75" customHeight="1" x14ac:dyDescent="0.3">
      <c r="A22" s="272" t="s">
        <v>107</v>
      </c>
      <c r="B22" s="273" t="s">
        <v>247</v>
      </c>
      <c r="C22" s="274"/>
      <c r="D22" s="275"/>
      <c r="E22" s="275"/>
      <c r="F22" s="276"/>
      <c r="G22" s="277">
        <v>8</v>
      </c>
      <c r="H22" s="278">
        <v>240</v>
      </c>
      <c r="I22" s="236">
        <f t="shared" si="0"/>
        <v>45</v>
      </c>
      <c r="J22" s="279">
        <v>27</v>
      </c>
      <c r="K22" s="279"/>
      <c r="L22" s="279">
        <v>18</v>
      </c>
      <c r="M22" s="280">
        <v>150</v>
      </c>
      <c r="N22" s="281">
        <v>5</v>
      </c>
      <c r="AC22" s="295"/>
    </row>
    <row r="23" spans="1:16360" s="225" customFormat="1" ht="39.75" customHeight="1" thickBot="1" x14ac:dyDescent="0.35">
      <c r="A23" s="283" t="s">
        <v>135</v>
      </c>
      <c r="B23" s="284" t="s">
        <v>205</v>
      </c>
      <c r="C23" s="258"/>
      <c r="D23" s="250"/>
      <c r="E23" s="253"/>
      <c r="F23" s="251"/>
      <c r="G23" s="248">
        <v>5</v>
      </c>
      <c r="H23" s="249">
        <v>150</v>
      </c>
      <c r="I23" s="236">
        <f t="shared" si="0"/>
        <v>27</v>
      </c>
      <c r="J23" s="250">
        <v>18</v>
      </c>
      <c r="K23" s="250"/>
      <c r="L23" s="250">
        <v>9</v>
      </c>
      <c r="M23" s="251">
        <v>96</v>
      </c>
      <c r="N23" s="256">
        <v>3</v>
      </c>
      <c r="AC23" s="295"/>
    </row>
    <row r="24" spans="1:16360" s="225" customFormat="1" ht="39.75" customHeight="1" x14ac:dyDescent="0.3">
      <c r="A24" s="285" t="s">
        <v>109</v>
      </c>
      <c r="B24" s="286" t="s">
        <v>348</v>
      </c>
      <c r="C24" s="287"/>
      <c r="D24" s="288"/>
      <c r="E24" s="288"/>
      <c r="F24" s="289"/>
      <c r="G24" s="290">
        <v>5</v>
      </c>
      <c r="H24" s="290">
        <v>150</v>
      </c>
      <c r="I24" s="236">
        <f t="shared" si="0"/>
        <v>27</v>
      </c>
      <c r="J24" s="291">
        <v>18</v>
      </c>
      <c r="K24" s="291"/>
      <c r="L24" s="291">
        <v>9</v>
      </c>
      <c r="M24" s="292">
        <v>96</v>
      </c>
      <c r="N24" s="293">
        <v>3</v>
      </c>
      <c r="AC24" s="295"/>
    </row>
    <row r="25" spans="1:16360" s="225" customFormat="1" ht="39.75" customHeight="1" x14ac:dyDescent="0.3">
      <c r="A25" s="224"/>
      <c r="C25" s="226"/>
      <c r="D25" s="227"/>
      <c r="E25" s="227"/>
      <c r="F25" s="226"/>
      <c r="G25" s="226"/>
      <c r="H25" s="226"/>
    </row>
    <row r="26" spans="1:16360" s="225" customFormat="1" ht="39.75" customHeight="1" x14ac:dyDescent="0.3">
      <c r="A26" s="224"/>
      <c r="B26" s="294" t="s">
        <v>349</v>
      </c>
      <c r="C26" s="226"/>
      <c r="D26" s="227"/>
      <c r="E26" s="227"/>
      <c r="F26" s="226"/>
      <c r="G26" s="226"/>
      <c r="H26" s="226"/>
    </row>
    <row r="27" spans="1:16360" s="225" customFormat="1" ht="39.75" customHeight="1" x14ac:dyDescent="0.3">
      <c r="A27" s="228" t="s">
        <v>92</v>
      </c>
      <c r="B27" s="229" t="s">
        <v>16</v>
      </c>
      <c r="C27" s="230"/>
      <c r="D27" s="231">
        <v>2</v>
      </c>
      <c r="E27" s="232"/>
      <c r="F27" s="233"/>
      <c r="G27" s="234"/>
      <c r="H27" s="235"/>
      <c r="I27" s="236">
        <f t="shared" ref="I27:I32" si="1">SUM(J27:L27)</f>
        <v>18</v>
      </c>
      <c r="J27" s="237"/>
      <c r="K27" s="237"/>
      <c r="L27" s="237">
        <v>18</v>
      </c>
      <c r="M27" s="238">
        <v>69</v>
      </c>
      <c r="N27" s="241">
        <v>2</v>
      </c>
      <c r="O27" s="242"/>
      <c r="P27" s="242"/>
      <c r="Q27" s="242"/>
      <c r="R27" s="242"/>
      <c r="S27" s="242"/>
      <c r="T27" s="242"/>
      <c r="U27" s="242"/>
      <c r="V27" s="242"/>
      <c r="W27" s="242"/>
      <c r="X27" s="242"/>
      <c r="Y27" s="242"/>
      <c r="Z27" s="242"/>
      <c r="AA27" s="242"/>
      <c r="AB27" s="242"/>
      <c r="AC27" s="296"/>
      <c r="AD27" s="242"/>
      <c r="AE27" s="242"/>
      <c r="AF27" s="242"/>
      <c r="AG27" s="242"/>
      <c r="AH27" s="242"/>
      <c r="AI27" s="242"/>
      <c r="AJ27" s="242"/>
      <c r="AK27" s="242"/>
      <c r="AL27" s="242"/>
      <c r="AM27" s="242"/>
      <c r="AN27" s="242"/>
      <c r="AO27" s="242"/>
      <c r="AP27" s="242"/>
      <c r="AQ27" s="242"/>
      <c r="AR27" s="242"/>
      <c r="AS27" s="242"/>
      <c r="AT27" s="242"/>
      <c r="AU27" s="242"/>
      <c r="AV27" s="242"/>
      <c r="AW27" s="242"/>
      <c r="AX27" s="242"/>
      <c r="AY27" s="242"/>
      <c r="AZ27" s="242"/>
      <c r="BA27" s="242"/>
      <c r="BB27" s="242"/>
      <c r="BC27" s="242"/>
      <c r="BD27" s="242"/>
      <c r="BE27" s="242"/>
      <c r="BF27" s="242"/>
      <c r="BG27" s="242"/>
      <c r="BH27" s="242"/>
      <c r="BI27" s="242"/>
      <c r="BJ27" s="242"/>
      <c r="BK27" s="242"/>
      <c r="BL27" s="242"/>
      <c r="BM27" s="242"/>
      <c r="BN27" s="242"/>
      <c r="BO27" s="242"/>
      <c r="BP27" s="242"/>
      <c r="BQ27" s="242"/>
      <c r="BR27" s="242"/>
      <c r="BS27" s="242"/>
      <c r="BT27" s="242"/>
      <c r="BU27" s="242"/>
      <c r="BV27" s="242"/>
      <c r="BW27" s="242"/>
      <c r="BX27" s="242"/>
      <c r="BY27" s="242"/>
      <c r="BZ27" s="242"/>
      <c r="CA27" s="242"/>
      <c r="CB27" s="242"/>
      <c r="CC27" s="242"/>
      <c r="CD27" s="242"/>
      <c r="CE27" s="242"/>
      <c r="CF27" s="242"/>
      <c r="CG27" s="242"/>
      <c r="CH27" s="242"/>
      <c r="CI27" s="242"/>
      <c r="CJ27" s="242"/>
      <c r="CK27" s="242"/>
      <c r="CL27" s="242"/>
      <c r="CM27" s="242"/>
      <c r="CN27" s="242"/>
      <c r="CO27" s="242"/>
      <c r="CP27" s="242"/>
      <c r="CQ27" s="242"/>
      <c r="CR27" s="242"/>
      <c r="CS27" s="242"/>
      <c r="CT27" s="242"/>
      <c r="CU27" s="242"/>
      <c r="CV27" s="242"/>
      <c r="CW27" s="242"/>
      <c r="CX27" s="242"/>
      <c r="CY27" s="242"/>
      <c r="CZ27" s="242"/>
      <c r="DA27" s="242"/>
      <c r="DB27" s="242"/>
      <c r="DC27" s="242"/>
      <c r="DD27" s="242"/>
      <c r="DE27" s="242"/>
      <c r="DF27" s="242"/>
      <c r="DG27" s="242"/>
      <c r="DH27" s="242"/>
      <c r="DI27" s="242"/>
      <c r="DJ27" s="242"/>
      <c r="DK27" s="242"/>
      <c r="DL27" s="242"/>
      <c r="DM27" s="242"/>
      <c r="DN27" s="242"/>
      <c r="DO27" s="242"/>
      <c r="DP27" s="242"/>
      <c r="DQ27" s="242"/>
      <c r="DR27" s="242"/>
      <c r="DS27" s="242"/>
      <c r="DT27" s="242"/>
      <c r="DU27" s="242"/>
      <c r="DV27" s="242"/>
      <c r="DW27" s="242"/>
      <c r="DX27" s="242"/>
      <c r="DY27" s="242"/>
      <c r="DZ27" s="242"/>
      <c r="EA27" s="242"/>
      <c r="EB27" s="242"/>
      <c r="EC27" s="242"/>
      <c r="ED27" s="242"/>
      <c r="EE27" s="242"/>
      <c r="EF27" s="242"/>
      <c r="EG27" s="242"/>
      <c r="EH27" s="242"/>
      <c r="EI27" s="242"/>
      <c r="EJ27" s="242"/>
      <c r="EK27" s="242"/>
      <c r="EL27" s="242"/>
      <c r="EM27" s="242"/>
      <c r="EN27" s="242"/>
      <c r="EO27" s="242"/>
      <c r="EP27" s="242"/>
      <c r="EQ27" s="242"/>
      <c r="ER27" s="242"/>
      <c r="ES27" s="242"/>
      <c r="ET27" s="242"/>
      <c r="EU27" s="242"/>
      <c r="EV27" s="242"/>
      <c r="EW27" s="242"/>
      <c r="EX27" s="242"/>
      <c r="EY27" s="242"/>
      <c r="EZ27" s="242"/>
      <c r="FA27" s="242"/>
      <c r="FB27" s="242"/>
      <c r="FC27" s="242"/>
      <c r="FD27" s="242"/>
      <c r="FE27" s="242"/>
      <c r="FF27" s="242"/>
      <c r="FG27" s="242"/>
      <c r="FH27" s="242"/>
      <c r="FI27" s="242"/>
      <c r="FJ27" s="242"/>
      <c r="FK27" s="242"/>
      <c r="FL27" s="242"/>
      <c r="FM27" s="242"/>
      <c r="FN27" s="242"/>
      <c r="FO27" s="242"/>
      <c r="FP27" s="242"/>
      <c r="FQ27" s="242"/>
      <c r="FR27" s="242"/>
      <c r="FS27" s="242"/>
      <c r="FT27" s="242"/>
      <c r="FU27" s="242"/>
      <c r="FV27" s="242"/>
      <c r="FW27" s="242"/>
      <c r="FX27" s="242"/>
      <c r="FY27" s="242"/>
      <c r="FZ27" s="242"/>
      <c r="GA27" s="242"/>
      <c r="GB27" s="242"/>
      <c r="GC27" s="242"/>
      <c r="GD27" s="242"/>
      <c r="GE27" s="242"/>
      <c r="GF27" s="242"/>
      <c r="GG27" s="242"/>
      <c r="GH27" s="242"/>
      <c r="GI27" s="242"/>
      <c r="GJ27" s="242"/>
      <c r="GK27" s="242"/>
      <c r="GL27" s="242"/>
      <c r="GM27" s="242"/>
      <c r="GN27" s="242"/>
      <c r="GO27" s="242"/>
      <c r="GP27" s="242"/>
      <c r="GQ27" s="242"/>
      <c r="GR27" s="242"/>
      <c r="GS27" s="242"/>
      <c r="GT27" s="242"/>
      <c r="GU27" s="242"/>
      <c r="GV27" s="242"/>
      <c r="GW27" s="242"/>
      <c r="GX27" s="242"/>
      <c r="GY27" s="242"/>
      <c r="GZ27" s="242"/>
      <c r="HA27" s="242"/>
      <c r="HB27" s="242"/>
      <c r="HC27" s="242"/>
      <c r="HD27" s="242"/>
      <c r="HE27" s="242"/>
      <c r="HF27" s="242"/>
      <c r="HG27" s="242"/>
      <c r="HH27" s="242"/>
      <c r="HI27" s="242"/>
      <c r="HJ27" s="242"/>
      <c r="HK27" s="242"/>
      <c r="HL27" s="242"/>
      <c r="HM27" s="242"/>
      <c r="HN27" s="242"/>
      <c r="HO27" s="242"/>
      <c r="HP27" s="242"/>
      <c r="HQ27" s="242"/>
      <c r="HR27" s="242"/>
      <c r="HS27" s="242"/>
      <c r="HT27" s="242"/>
      <c r="HU27" s="242"/>
      <c r="HV27" s="242"/>
      <c r="HW27" s="242"/>
      <c r="HX27" s="242"/>
      <c r="HY27" s="242"/>
      <c r="HZ27" s="242"/>
      <c r="IA27" s="242"/>
      <c r="IB27" s="242"/>
      <c r="IC27" s="242"/>
      <c r="ID27" s="242"/>
      <c r="IE27" s="242"/>
      <c r="IF27" s="242"/>
      <c r="IG27" s="242"/>
      <c r="IH27" s="242"/>
      <c r="II27" s="242"/>
      <c r="IJ27" s="242"/>
      <c r="IK27" s="242"/>
      <c r="IL27" s="242"/>
      <c r="IM27" s="242"/>
      <c r="IN27" s="242"/>
      <c r="IO27" s="242"/>
      <c r="IP27" s="242"/>
      <c r="IQ27" s="242"/>
      <c r="IR27" s="242"/>
      <c r="IS27" s="242"/>
      <c r="IT27" s="242"/>
      <c r="IU27" s="242"/>
      <c r="IV27" s="242"/>
      <c r="IW27" s="242"/>
      <c r="IX27" s="242"/>
      <c r="IY27" s="242"/>
      <c r="IZ27" s="242"/>
      <c r="JA27" s="242"/>
      <c r="JB27" s="242"/>
      <c r="JC27" s="242"/>
      <c r="JD27" s="242"/>
      <c r="JE27" s="242"/>
      <c r="JF27" s="242"/>
      <c r="JG27" s="242"/>
      <c r="JH27" s="242"/>
      <c r="JI27" s="242"/>
      <c r="JJ27" s="242"/>
      <c r="JK27" s="242"/>
      <c r="JL27" s="242"/>
      <c r="JM27" s="242"/>
      <c r="JN27" s="242"/>
      <c r="JO27" s="242"/>
      <c r="JP27" s="242"/>
      <c r="JQ27" s="242"/>
      <c r="JR27" s="242"/>
      <c r="JS27" s="242"/>
      <c r="JT27" s="242"/>
      <c r="JU27" s="242"/>
      <c r="JV27" s="242"/>
      <c r="JW27" s="242"/>
      <c r="JX27" s="242"/>
      <c r="JY27" s="242"/>
      <c r="JZ27" s="242"/>
      <c r="KA27" s="242"/>
      <c r="KB27" s="242"/>
      <c r="KC27" s="242"/>
      <c r="KD27" s="242"/>
      <c r="KE27" s="242"/>
      <c r="KF27" s="242"/>
      <c r="KG27" s="242"/>
      <c r="KH27" s="242"/>
      <c r="KI27" s="242"/>
      <c r="KJ27" s="242"/>
      <c r="KK27" s="242"/>
      <c r="KL27" s="242"/>
      <c r="KM27" s="242"/>
      <c r="KN27" s="242"/>
      <c r="KO27" s="242"/>
      <c r="KP27" s="242"/>
      <c r="KQ27" s="242"/>
      <c r="KR27" s="242"/>
      <c r="KS27" s="242"/>
      <c r="KT27" s="242"/>
      <c r="KU27" s="242"/>
      <c r="KV27" s="242"/>
      <c r="KW27" s="242"/>
      <c r="KX27" s="242"/>
      <c r="KY27" s="242"/>
      <c r="KZ27" s="242"/>
      <c r="LA27" s="242"/>
      <c r="LB27" s="242"/>
      <c r="LC27" s="242"/>
      <c r="LD27" s="242"/>
      <c r="LE27" s="242"/>
      <c r="LF27" s="242"/>
      <c r="LG27" s="242"/>
      <c r="LH27" s="242"/>
      <c r="LI27" s="242"/>
      <c r="LJ27" s="242"/>
      <c r="LK27" s="242"/>
      <c r="LL27" s="242"/>
      <c r="LM27" s="242"/>
      <c r="LN27" s="242"/>
      <c r="LO27" s="242"/>
      <c r="LP27" s="242"/>
      <c r="LQ27" s="242"/>
      <c r="LR27" s="242"/>
      <c r="LS27" s="242"/>
      <c r="LT27" s="242"/>
      <c r="LU27" s="242"/>
      <c r="LV27" s="242"/>
      <c r="LW27" s="242"/>
      <c r="LX27" s="242"/>
      <c r="LY27" s="242"/>
      <c r="LZ27" s="242"/>
      <c r="MA27" s="242"/>
      <c r="MB27" s="242"/>
      <c r="MC27" s="242"/>
      <c r="MD27" s="242"/>
      <c r="ME27" s="242"/>
      <c r="MF27" s="242"/>
      <c r="MG27" s="242"/>
      <c r="MH27" s="242"/>
      <c r="MI27" s="242"/>
      <c r="MJ27" s="242"/>
      <c r="MK27" s="242"/>
      <c r="ML27" s="242"/>
      <c r="MM27" s="242"/>
      <c r="MN27" s="242"/>
      <c r="MO27" s="242"/>
      <c r="MP27" s="242"/>
      <c r="MQ27" s="242"/>
      <c r="MR27" s="242"/>
      <c r="MS27" s="242"/>
      <c r="MT27" s="242"/>
      <c r="MU27" s="242"/>
      <c r="MV27" s="242"/>
      <c r="MW27" s="242"/>
      <c r="MX27" s="242"/>
      <c r="MY27" s="242"/>
      <c r="MZ27" s="242"/>
      <c r="NA27" s="242"/>
      <c r="NB27" s="242"/>
      <c r="NC27" s="242"/>
      <c r="ND27" s="242"/>
      <c r="NE27" s="242"/>
      <c r="NF27" s="242"/>
      <c r="NG27" s="242"/>
      <c r="NH27" s="242"/>
      <c r="NI27" s="242"/>
      <c r="NJ27" s="242"/>
      <c r="NK27" s="242"/>
      <c r="NL27" s="242"/>
      <c r="NM27" s="242"/>
      <c r="NN27" s="242"/>
      <c r="NO27" s="242"/>
      <c r="NP27" s="242"/>
      <c r="NQ27" s="242"/>
      <c r="NR27" s="242"/>
      <c r="NS27" s="242"/>
      <c r="NT27" s="242"/>
      <c r="NU27" s="242"/>
      <c r="NV27" s="242"/>
      <c r="NW27" s="242"/>
      <c r="NX27" s="242"/>
      <c r="NY27" s="242"/>
      <c r="NZ27" s="242"/>
      <c r="OA27" s="242"/>
      <c r="OB27" s="242"/>
      <c r="OC27" s="242"/>
      <c r="OD27" s="242"/>
      <c r="OE27" s="242"/>
      <c r="OF27" s="242"/>
      <c r="OG27" s="242"/>
      <c r="OH27" s="242"/>
      <c r="OI27" s="242"/>
      <c r="OJ27" s="242"/>
      <c r="OK27" s="242"/>
      <c r="OL27" s="242"/>
      <c r="OM27" s="242"/>
      <c r="ON27" s="242"/>
      <c r="OO27" s="242"/>
      <c r="OP27" s="242"/>
      <c r="OQ27" s="242"/>
      <c r="OR27" s="242"/>
      <c r="OS27" s="242"/>
      <c r="OT27" s="242"/>
      <c r="OU27" s="242"/>
      <c r="OV27" s="242"/>
      <c r="OW27" s="242"/>
      <c r="OX27" s="242"/>
      <c r="OY27" s="242"/>
      <c r="OZ27" s="242"/>
      <c r="PA27" s="242"/>
      <c r="PB27" s="242"/>
      <c r="PC27" s="242"/>
      <c r="PD27" s="242"/>
      <c r="PE27" s="242"/>
      <c r="PF27" s="242"/>
      <c r="PG27" s="242"/>
      <c r="PH27" s="242"/>
      <c r="PI27" s="242"/>
      <c r="PJ27" s="242"/>
      <c r="PK27" s="242"/>
      <c r="PL27" s="242"/>
      <c r="PM27" s="242"/>
      <c r="PN27" s="242"/>
      <c r="PO27" s="242"/>
      <c r="PP27" s="242"/>
      <c r="PQ27" s="242"/>
      <c r="PR27" s="242"/>
      <c r="PS27" s="242"/>
      <c r="PT27" s="242"/>
      <c r="PU27" s="242"/>
      <c r="PV27" s="242"/>
      <c r="PW27" s="242"/>
      <c r="PX27" s="242"/>
      <c r="PY27" s="242"/>
      <c r="PZ27" s="242"/>
      <c r="QA27" s="242"/>
      <c r="QB27" s="242"/>
      <c r="QC27" s="242"/>
      <c r="QD27" s="242"/>
      <c r="QE27" s="242"/>
      <c r="QF27" s="242"/>
      <c r="QG27" s="242"/>
      <c r="QH27" s="242"/>
      <c r="QI27" s="242"/>
      <c r="QJ27" s="242"/>
      <c r="QK27" s="242"/>
      <c r="QL27" s="242"/>
      <c r="QM27" s="242"/>
      <c r="QN27" s="242"/>
      <c r="QO27" s="242"/>
      <c r="QP27" s="242"/>
      <c r="QQ27" s="242"/>
      <c r="QR27" s="242"/>
      <c r="QS27" s="242"/>
      <c r="QT27" s="242"/>
      <c r="QU27" s="242"/>
      <c r="QV27" s="242"/>
      <c r="QW27" s="242"/>
      <c r="QX27" s="242"/>
      <c r="QY27" s="242"/>
      <c r="QZ27" s="242"/>
      <c r="RA27" s="242"/>
      <c r="RB27" s="242"/>
      <c r="RC27" s="242"/>
      <c r="RD27" s="242"/>
      <c r="RE27" s="242"/>
      <c r="RF27" s="242"/>
      <c r="RG27" s="242"/>
      <c r="RH27" s="242"/>
      <c r="RI27" s="242"/>
      <c r="RJ27" s="242"/>
      <c r="RK27" s="242"/>
      <c r="RL27" s="242"/>
      <c r="RM27" s="242"/>
      <c r="RN27" s="242"/>
      <c r="RO27" s="242"/>
      <c r="RP27" s="242"/>
      <c r="RQ27" s="242"/>
      <c r="RR27" s="242"/>
      <c r="RS27" s="242"/>
      <c r="RT27" s="242"/>
      <c r="RU27" s="242"/>
      <c r="RV27" s="242"/>
      <c r="RW27" s="242"/>
      <c r="RX27" s="242"/>
      <c r="RY27" s="242"/>
      <c r="RZ27" s="242"/>
      <c r="SA27" s="242"/>
      <c r="SB27" s="242"/>
      <c r="SC27" s="242"/>
      <c r="SD27" s="242"/>
      <c r="SE27" s="242"/>
      <c r="SF27" s="242"/>
      <c r="SG27" s="242"/>
      <c r="SH27" s="242"/>
      <c r="SI27" s="242"/>
      <c r="SJ27" s="242"/>
      <c r="SK27" s="242"/>
      <c r="SL27" s="242"/>
      <c r="SM27" s="242"/>
      <c r="SN27" s="242"/>
      <c r="SO27" s="242"/>
      <c r="SP27" s="242"/>
      <c r="SQ27" s="242"/>
      <c r="SR27" s="242"/>
      <c r="SS27" s="242"/>
      <c r="ST27" s="242"/>
      <c r="SU27" s="242"/>
      <c r="SV27" s="242"/>
      <c r="SW27" s="242"/>
      <c r="SX27" s="242"/>
      <c r="SY27" s="242"/>
      <c r="SZ27" s="242"/>
      <c r="TA27" s="242"/>
      <c r="TB27" s="242"/>
      <c r="TC27" s="242"/>
      <c r="TD27" s="242"/>
      <c r="TE27" s="242"/>
      <c r="TF27" s="242"/>
      <c r="TG27" s="242"/>
      <c r="TH27" s="242"/>
      <c r="TI27" s="242"/>
      <c r="TJ27" s="242"/>
      <c r="TK27" s="242"/>
      <c r="TL27" s="242"/>
      <c r="TM27" s="242"/>
      <c r="TN27" s="242"/>
      <c r="TO27" s="242"/>
      <c r="TP27" s="242"/>
      <c r="TQ27" s="242"/>
      <c r="TR27" s="242"/>
      <c r="TS27" s="242"/>
      <c r="TT27" s="242"/>
      <c r="TU27" s="242"/>
      <c r="TV27" s="242"/>
      <c r="TW27" s="242"/>
      <c r="TX27" s="242"/>
      <c r="TY27" s="242"/>
      <c r="TZ27" s="242"/>
      <c r="UA27" s="242"/>
      <c r="UB27" s="242"/>
      <c r="UC27" s="242"/>
      <c r="UD27" s="242"/>
      <c r="UE27" s="242"/>
      <c r="UF27" s="242"/>
      <c r="UG27" s="242"/>
      <c r="UH27" s="242"/>
      <c r="UI27" s="242"/>
      <c r="UJ27" s="242"/>
      <c r="UK27" s="242"/>
      <c r="UL27" s="242"/>
      <c r="UM27" s="242"/>
      <c r="UN27" s="242"/>
      <c r="UO27" s="242"/>
      <c r="UP27" s="242"/>
      <c r="UQ27" s="242"/>
      <c r="UR27" s="242"/>
      <c r="US27" s="242"/>
      <c r="UT27" s="242"/>
      <c r="UU27" s="242"/>
      <c r="UV27" s="242"/>
      <c r="UW27" s="242"/>
      <c r="UX27" s="242"/>
      <c r="UY27" s="242"/>
      <c r="UZ27" s="242"/>
      <c r="VA27" s="242"/>
      <c r="VB27" s="242"/>
      <c r="VC27" s="242"/>
      <c r="VD27" s="242"/>
      <c r="VE27" s="242"/>
      <c r="VF27" s="242"/>
      <c r="VG27" s="242"/>
      <c r="VH27" s="242"/>
      <c r="VI27" s="242"/>
      <c r="VJ27" s="242"/>
      <c r="VK27" s="242"/>
      <c r="VL27" s="242"/>
      <c r="VM27" s="242"/>
      <c r="VN27" s="242"/>
      <c r="VO27" s="242"/>
      <c r="VP27" s="242"/>
      <c r="VQ27" s="242"/>
      <c r="VR27" s="242"/>
      <c r="VS27" s="242"/>
      <c r="VT27" s="242"/>
      <c r="VU27" s="242"/>
      <c r="VV27" s="242"/>
      <c r="VW27" s="242"/>
      <c r="VX27" s="242"/>
      <c r="VY27" s="242"/>
      <c r="VZ27" s="242"/>
      <c r="WA27" s="242"/>
      <c r="WB27" s="242"/>
      <c r="WC27" s="242"/>
      <c r="WD27" s="242"/>
      <c r="WE27" s="242"/>
      <c r="WF27" s="242"/>
      <c r="WG27" s="242"/>
      <c r="WH27" s="242"/>
      <c r="WI27" s="242"/>
      <c r="WJ27" s="242"/>
      <c r="WK27" s="242"/>
      <c r="WL27" s="242"/>
      <c r="WM27" s="242"/>
      <c r="WN27" s="242"/>
      <c r="WO27" s="242"/>
      <c r="WP27" s="242"/>
      <c r="WQ27" s="242"/>
      <c r="WR27" s="242"/>
      <c r="WS27" s="242"/>
      <c r="WT27" s="242"/>
      <c r="WU27" s="242"/>
      <c r="WV27" s="242"/>
      <c r="WW27" s="242"/>
      <c r="WX27" s="242"/>
      <c r="WY27" s="242"/>
      <c r="WZ27" s="242"/>
      <c r="XA27" s="242"/>
      <c r="XB27" s="242"/>
      <c r="XC27" s="242"/>
      <c r="XD27" s="242"/>
      <c r="XE27" s="242"/>
      <c r="XF27" s="242"/>
      <c r="XG27" s="242"/>
      <c r="XH27" s="242"/>
      <c r="XI27" s="242"/>
      <c r="XJ27" s="242"/>
      <c r="XK27" s="242"/>
      <c r="XL27" s="242"/>
      <c r="XM27" s="242"/>
      <c r="XN27" s="242"/>
      <c r="XO27" s="242"/>
      <c r="XP27" s="242"/>
      <c r="XQ27" s="242"/>
      <c r="XR27" s="242"/>
      <c r="XS27" s="242"/>
      <c r="XT27" s="242"/>
      <c r="XU27" s="242"/>
      <c r="XV27" s="242"/>
      <c r="XW27" s="242"/>
      <c r="XX27" s="242"/>
      <c r="XY27" s="242"/>
      <c r="XZ27" s="242"/>
      <c r="YA27" s="242"/>
      <c r="YB27" s="242"/>
      <c r="YC27" s="242"/>
      <c r="YD27" s="242"/>
      <c r="YE27" s="242"/>
      <c r="YF27" s="242"/>
      <c r="YG27" s="242"/>
      <c r="YH27" s="242"/>
      <c r="YI27" s="242"/>
      <c r="YJ27" s="242"/>
      <c r="YK27" s="242"/>
      <c r="YL27" s="242"/>
      <c r="YM27" s="242"/>
      <c r="YN27" s="242"/>
      <c r="YO27" s="242"/>
      <c r="YP27" s="242"/>
      <c r="YQ27" s="242"/>
      <c r="YR27" s="242"/>
      <c r="YS27" s="242"/>
      <c r="YT27" s="242"/>
      <c r="YU27" s="242"/>
      <c r="YV27" s="242"/>
      <c r="YW27" s="242"/>
      <c r="YX27" s="242"/>
      <c r="YY27" s="242"/>
      <c r="YZ27" s="242"/>
      <c r="ZA27" s="242"/>
      <c r="ZB27" s="242"/>
      <c r="ZC27" s="242"/>
      <c r="ZD27" s="242"/>
      <c r="ZE27" s="242"/>
      <c r="ZF27" s="242"/>
      <c r="ZG27" s="242"/>
      <c r="ZH27" s="242"/>
      <c r="ZI27" s="242"/>
      <c r="ZJ27" s="242"/>
      <c r="ZK27" s="242"/>
      <c r="ZL27" s="242"/>
      <c r="ZM27" s="242"/>
      <c r="ZN27" s="242"/>
      <c r="ZO27" s="242"/>
      <c r="ZP27" s="242"/>
      <c r="ZQ27" s="242"/>
      <c r="ZR27" s="242"/>
      <c r="ZS27" s="242"/>
      <c r="ZT27" s="242"/>
      <c r="ZU27" s="242"/>
      <c r="ZV27" s="242"/>
      <c r="ZW27" s="242"/>
      <c r="ZX27" s="242"/>
      <c r="ZY27" s="242"/>
      <c r="ZZ27" s="242"/>
      <c r="AAA27" s="242"/>
      <c r="AAB27" s="242"/>
      <c r="AAC27" s="242"/>
      <c r="AAD27" s="242"/>
      <c r="AAE27" s="242"/>
      <c r="AAF27" s="242"/>
      <c r="AAG27" s="242"/>
      <c r="AAH27" s="242"/>
      <c r="AAI27" s="242"/>
      <c r="AAJ27" s="242"/>
      <c r="AAK27" s="242"/>
      <c r="AAL27" s="242"/>
      <c r="AAM27" s="242"/>
      <c r="AAN27" s="242"/>
      <c r="AAO27" s="242"/>
      <c r="AAP27" s="242"/>
      <c r="AAQ27" s="242"/>
      <c r="AAR27" s="242"/>
      <c r="AAS27" s="242"/>
      <c r="AAT27" s="242"/>
      <c r="AAU27" s="242"/>
      <c r="AAV27" s="242"/>
      <c r="AAW27" s="242"/>
      <c r="AAX27" s="242"/>
      <c r="AAY27" s="242"/>
      <c r="AAZ27" s="242"/>
      <c r="ABA27" s="242"/>
      <c r="ABB27" s="242"/>
      <c r="ABC27" s="242"/>
      <c r="ABD27" s="242"/>
      <c r="ABE27" s="242"/>
      <c r="ABF27" s="242"/>
      <c r="ABG27" s="242"/>
      <c r="ABH27" s="242"/>
      <c r="ABI27" s="242"/>
      <c r="ABJ27" s="242"/>
      <c r="ABK27" s="242"/>
      <c r="ABL27" s="242"/>
      <c r="ABM27" s="242"/>
      <c r="ABN27" s="242"/>
      <c r="ABO27" s="242"/>
      <c r="ABP27" s="242"/>
      <c r="ABQ27" s="242"/>
      <c r="ABR27" s="242"/>
      <c r="ABS27" s="242"/>
      <c r="ABT27" s="242"/>
      <c r="ABU27" s="242"/>
      <c r="ABV27" s="242"/>
      <c r="ABW27" s="242"/>
      <c r="ABX27" s="242"/>
      <c r="ABY27" s="242"/>
      <c r="ABZ27" s="242"/>
      <c r="ACA27" s="242"/>
      <c r="ACB27" s="242"/>
      <c r="ACC27" s="242"/>
      <c r="ACD27" s="242"/>
      <c r="ACE27" s="242"/>
      <c r="ACF27" s="242"/>
      <c r="ACG27" s="242"/>
      <c r="ACH27" s="242"/>
      <c r="ACI27" s="242"/>
      <c r="ACJ27" s="242"/>
      <c r="ACK27" s="242"/>
      <c r="ACL27" s="242"/>
      <c r="ACM27" s="242"/>
      <c r="ACN27" s="242"/>
      <c r="ACO27" s="242"/>
      <c r="ACP27" s="242"/>
      <c r="ACQ27" s="242"/>
      <c r="ACR27" s="242"/>
      <c r="ACS27" s="242"/>
      <c r="ACT27" s="242"/>
      <c r="ACU27" s="242"/>
      <c r="ACV27" s="242"/>
      <c r="ACW27" s="242"/>
      <c r="ACX27" s="242"/>
      <c r="ACY27" s="242"/>
      <c r="ACZ27" s="242"/>
      <c r="ADA27" s="242"/>
      <c r="ADB27" s="242"/>
      <c r="ADC27" s="242"/>
      <c r="ADD27" s="242"/>
      <c r="ADE27" s="242"/>
      <c r="ADF27" s="242"/>
      <c r="ADG27" s="242"/>
      <c r="ADH27" s="242"/>
      <c r="ADI27" s="242"/>
      <c r="ADJ27" s="242"/>
      <c r="ADK27" s="242"/>
      <c r="ADL27" s="242"/>
      <c r="ADM27" s="242"/>
      <c r="ADN27" s="242"/>
      <c r="ADO27" s="242"/>
      <c r="ADP27" s="242"/>
      <c r="ADQ27" s="242"/>
      <c r="ADR27" s="242"/>
      <c r="ADS27" s="242"/>
      <c r="ADT27" s="242"/>
      <c r="ADU27" s="242"/>
      <c r="ADV27" s="242"/>
      <c r="ADW27" s="242"/>
      <c r="ADX27" s="242"/>
      <c r="ADY27" s="242"/>
      <c r="ADZ27" s="242"/>
      <c r="AEA27" s="242"/>
      <c r="AEB27" s="242"/>
      <c r="AEC27" s="242"/>
      <c r="AED27" s="242"/>
      <c r="AEE27" s="242"/>
      <c r="AEF27" s="242"/>
      <c r="AEG27" s="242"/>
      <c r="AEH27" s="242"/>
      <c r="AEI27" s="242"/>
      <c r="AEJ27" s="242"/>
      <c r="AEK27" s="242"/>
      <c r="AEL27" s="242"/>
      <c r="AEM27" s="242"/>
      <c r="AEN27" s="242"/>
      <c r="AEO27" s="242"/>
      <c r="AEP27" s="242"/>
      <c r="AEQ27" s="242"/>
      <c r="AER27" s="242"/>
      <c r="AES27" s="242"/>
      <c r="AET27" s="242"/>
      <c r="AEU27" s="242"/>
      <c r="AEV27" s="242"/>
      <c r="AEW27" s="242"/>
      <c r="AEX27" s="242"/>
      <c r="AEY27" s="242"/>
      <c r="AEZ27" s="242"/>
      <c r="AFA27" s="242"/>
      <c r="AFB27" s="242"/>
      <c r="AFC27" s="242"/>
      <c r="AFD27" s="242"/>
      <c r="AFE27" s="242"/>
      <c r="AFF27" s="242"/>
      <c r="AFG27" s="242"/>
      <c r="AFH27" s="242"/>
      <c r="AFI27" s="242"/>
      <c r="AFJ27" s="242"/>
      <c r="AFK27" s="242"/>
      <c r="AFL27" s="242"/>
      <c r="AFM27" s="242"/>
      <c r="AFN27" s="242"/>
      <c r="AFO27" s="242"/>
      <c r="AFP27" s="242"/>
      <c r="AFQ27" s="242"/>
      <c r="AFR27" s="242"/>
      <c r="AFS27" s="242"/>
      <c r="AFT27" s="242"/>
      <c r="AFU27" s="242"/>
      <c r="AFV27" s="242"/>
      <c r="AFW27" s="242"/>
      <c r="AFX27" s="242"/>
      <c r="AFY27" s="242"/>
      <c r="AFZ27" s="242"/>
      <c r="AGA27" s="242"/>
      <c r="AGB27" s="242"/>
      <c r="AGC27" s="242"/>
      <c r="AGD27" s="242"/>
      <c r="AGE27" s="242"/>
      <c r="AGF27" s="242"/>
      <c r="AGG27" s="242"/>
      <c r="AGH27" s="242"/>
      <c r="AGI27" s="242"/>
      <c r="AGJ27" s="242"/>
      <c r="AGK27" s="242"/>
      <c r="AGL27" s="242"/>
      <c r="AGM27" s="242"/>
      <c r="AGN27" s="242"/>
      <c r="AGO27" s="242"/>
      <c r="AGP27" s="242"/>
      <c r="AGQ27" s="242"/>
      <c r="AGR27" s="242"/>
      <c r="AGS27" s="242"/>
      <c r="AGT27" s="242"/>
      <c r="AGU27" s="242"/>
      <c r="AGV27" s="242"/>
      <c r="AGW27" s="242"/>
      <c r="AGX27" s="242"/>
      <c r="AGY27" s="242"/>
      <c r="AGZ27" s="242"/>
      <c r="AHA27" s="242"/>
      <c r="AHB27" s="242"/>
      <c r="AHC27" s="242"/>
      <c r="AHD27" s="242"/>
      <c r="AHE27" s="242"/>
      <c r="AHF27" s="242"/>
      <c r="AHG27" s="242"/>
      <c r="AHH27" s="242"/>
      <c r="AHI27" s="242"/>
      <c r="AHJ27" s="242"/>
      <c r="AHK27" s="242"/>
      <c r="AHL27" s="242"/>
      <c r="AHM27" s="242"/>
      <c r="AHN27" s="242"/>
      <c r="AHO27" s="242"/>
      <c r="AHP27" s="242"/>
      <c r="AHQ27" s="242"/>
      <c r="AHR27" s="242"/>
      <c r="AHS27" s="242"/>
      <c r="AHT27" s="242"/>
      <c r="AHU27" s="242"/>
      <c r="AHV27" s="242"/>
      <c r="AHW27" s="242"/>
      <c r="AHX27" s="242"/>
      <c r="AHY27" s="242"/>
      <c r="AHZ27" s="242"/>
      <c r="AIA27" s="242"/>
      <c r="AIB27" s="242"/>
      <c r="AIC27" s="242"/>
      <c r="AID27" s="242"/>
      <c r="AIE27" s="242"/>
      <c r="AIF27" s="242"/>
      <c r="AIG27" s="242"/>
      <c r="AIH27" s="242"/>
      <c r="AII27" s="242"/>
      <c r="AIJ27" s="242"/>
      <c r="AIK27" s="242"/>
      <c r="AIL27" s="242"/>
      <c r="AIM27" s="242"/>
      <c r="AIN27" s="242"/>
      <c r="AIO27" s="242"/>
      <c r="AIP27" s="242"/>
      <c r="AIQ27" s="242"/>
      <c r="AIR27" s="242"/>
      <c r="AIS27" s="242"/>
      <c r="AIT27" s="242"/>
      <c r="AIU27" s="242"/>
      <c r="AIV27" s="242"/>
      <c r="AIW27" s="242"/>
      <c r="AIX27" s="242"/>
      <c r="AIY27" s="242"/>
      <c r="AIZ27" s="242"/>
      <c r="AJA27" s="242"/>
      <c r="AJB27" s="242"/>
      <c r="AJC27" s="242"/>
      <c r="AJD27" s="242"/>
      <c r="AJE27" s="242"/>
      <c r="AJF27" s="242"/>
      <c r="AJG27" s="242"/>
      <c r="AJH27" s="242"/>
      <c r="AJI27" s="242"/>
      <c r="AJJ27" s="242"/>
      <c r="AJK27" s="242"/>
      <c r="AJL27" s="242"/>
      <c r="AJM27" s="242"/>
      <c r="AJN27" s="242"/>
      <c r="AJO27" s="242"/>
      <c r="AJP27" s="242"/>
      <c r="AJQ27" s="242"/>
      <c r="AJR27" s="242"/>
      <c r="AJS27" s="242"/>
      <c r="AJT27" s="242"/>
      <c r="AJU27" s="242"/>
      <c r="AJV27" s="242"/>
      <c r="AJW27" s="242"/>
      <c r="AJX27" s="242"/>
      <c r="AJY27" s="242"/>
      <c r="AJZ27" s="242"/>
      <c r="AKA27" s="242"/>
      <c r="AKB27" s="242"/>
      <c r="AKC27" s="242"/>
      <c r="AKD27" s="242"/>
      <c r="AKE27" s="242"/>
      <c r="AKF27" s="242"/>
      <c r="AKG27" s="242"/>
      <c r="AKH27" s="242"/>
      <c r="AKI27" s="242"/>
      <c r="AKJ27" s="242"/>
      <c r="AKK27" s="242"/>
      <c r="AKL27" s="242"/>
      <c r="AKM27" s="242"/>
      <c r="AKN27" s="242"/>
      <c r="AKO27" s="242"/>
      <c r="AKP27" s="242"/>
      <c r="AKQ27" s="242"/>
      <c r="AKR27" s="242"/>
      <c r="AKS27" s="242"/>
      <c r="AKT27" s="242"/>
      <c r="AKU27" s="242"/>
      <c r="AKV27" s="242"/>
      <c r="AKW27" s="242"/>
      <c r="AKX27" s="242"/>
      <c r="AKY27" s="242"/>
      <c r="AKZ27" s="242"/>
      <c r="ALA27" s="242"/>
      <c r="ALB27" s="242"/>
      <c r="ALC27" s="242"/>
      <c r="ALD27" s="242"/>
      <c r="ALE27" s="242"/>
      <c r="ALF27" s="242"/>
      <c r="ALG27" s="242"/>
      <c r="ALH27" s="242"/>
      <c r="ALI27" s="242"/>
      <c r="ALJ27" s="242"/>
      <c r="ALK27" s="242"/>
      <c r="ALL27" s="242"/>
      <c r="ALM27" s="242"/>
      <c r="ALN27" s="242"/>
      <c r="ALO27" s="242"/>
      <c r="ALP27" s="242"/>
      <c r="ALQ27" s="242"/>
      <c r="ALR27" s="242"/>
      <c r="ALS27" s="242"/>
      <c r="ALT27" s="242"/>
      <c r="ALU27" s="242"/>
      <c r="ALV27" s="242"/>
      <c r="ALW27" s="242"/>
      <c r="ALX27" s="242"/>
      <c r="ALY27" s="242"/>
      <c r="ALZ27" s="242"/>
      <c r="AMA27" s="242"/>
      <c r="AMB27" s="242"/>
      <c r="AMC27" s="242"/>
      <c r="AMD27" s="242"/>
      <c r="AME27" s="242"/>
      <c r="AMF27" s="242"/>
      <c r="AMG27" s="242"/>
      <c r="AMH27" s="242"/>
      <c r="AMI27" s="242"/>
      <c r="AMJ27" s="242"/>
      <c r="AMK27" s="242"/>
      <c r="AML27" s="242"/>
      <c r="AMM27" s="242"/>
      <c r="AMN27" s="242"/>
      <c r="AMO27" s="242"/>
      <c r="AMP27" s="242"/>
      <c r="AMQ27" s="242"/>
      <c r="AMR27" s="242"/>
      <c r="AMS27" s="242"/>
      <c r="AMT27" s="242"/>
      <c r="AMU27" s="242"/>
      <c r="AMV27" s="242"/>
      <c r="AMW27" s="242"/>
      <c r="AMX27" s="242"/>
      <c r="AMY27" s="242"/>
      <c r="AMZ27" s="242"/>
      <c r="ANA27" s="242"/>
      <c r="ANB27" s="242"/>
      <c r="ANC27" s="242"/>
      <c r="AND27" s="242"/>
      <c r="ANE27" s="242"/>
      <c r="ANF27" s="242"/>
      <c r="ANG27" s="242"/>
      <c r="ANH27" s="242"/>
      <c r="ANI27" s="242"/>
      <c r="ANJ27" s="242"/>
      <c r="ANK27" s="242"/>
      <c r="ANL27" s="242"/>
      <c r="ANM27" s="242"/>
      <c r="ANN27" s="242"/>
      <c r="ANO27" s="242"/>
      <c r="ANP27" s="242"/>
      <c r="ANQ27" s="242"/>
      <c r="ANR27" s="242"/>
      <c r="ANS27" s="242"/>
      <c r="ANT27" s="242"/>
      <c r="ANU27" s="242"/>
      <c r="ANV27" s="242"/>
      <c r="ANW27" s="242"/>
      <c r="ANX27" s="242"/>
      <c r="ANY27" s="242"/>
      <c r="ANZ27" s="242"/>
      <c r="AOA27" s="242"/>
      <c r="AOB27" s="242"/>
      <c r="AOC27" s="242"/>
      <c r="AOD27" s="242"/>
      <c r="AOE27" s="242"/>
      <c r="AOF27" s="242"/>
      <c r="AOG27" s="242"/>
      <c r="AOH27" s="242"/>
      <c r="AOI27" s="242"/>
      <c r="AOJ27" s="242"/>
      <c r="AOK27" s="242"/>
      <c r="AOL27" s="242"/>
      <c r="AOM27" s="242"/>
      <c r="AON27" s="242"/>
      <c r="AOO27" s="242"/>
      <c r="AOP27" s="242"/>
      <c r="AOQ27" s="242"/>
      <c r="AOR27" s="242"/>
      <c r="AOS27" s="242"/>
      <c r="AOT27" s="242"/>
      <c r="AOU27" s="242"/>
      <c r="AOV27" s="242"/>
      <c r="AOW27" s="242"/>
      <c r="AOX27" s="242"/>
      <c r="AOY27" s="242"/>
      <c r="AOZ27" s="242"/>
      <c r="APA27" s="242"/>
      <c r="APB27" s="242"/>
      <c r="APC27" s="242"/>
      <c r="APD27" s="242"/>
      <c r="APE27" s="242"/>
      <c r="APF27" s="242"/>
      <c r="APG27" s="242"/>
      <c r="APH27" s="242"/>
      <c r="API27" s="242"/>
      <c r="APJ27" s="242"/>
      <c r="APK27" s="242"/>
      <c r="APL27" s="242"/>
      <c r="APM27" s="242"/>
      <c r="APN27" s="242"/>
      <c r="APO27" s="242"/>
      <c r="APP27" s="242"/>
      <c r="APQ27" s="242"/>
      <c r="APR27" s="242"/>
      <c r="APS27" s="242"/>
      <c r="APT27" s="242"/>
      <c r="APU27" s="242"/>
      <c r="APV27" s="242"/>
      <c r="APW27" s="242"/>
      <c r="APX27" s="242"/>
      <c r="APY27" s="242"/>
      <c r="APZ27" s="242"/>
      <c r="AQA27" s="242"/>
      <c r="AQB27" s="242"/>
      <c r="AQC27" s="242"/>
      <c r="AQD27" s="242"/>
      <c r="AQE27" s="242"/>
      <c r="AQF27" s="242"/>
      <c r="AQG27" s="242"/>
      <c r="AQH27" s="242"/>
      <c r="AQI27" s="242"/>
      <c r="AQJ27" s="242"/>
      <c r="AQK27" s="242"/>
      <c r="AQL27" s="242"/>
      <c r="AQM27" s="242"/>
      <c r="AQN27" s="242"/>
      <c r="AQO27" s="242"/>
      <c r="AQP27" s="242"/>
      <c r="AQQ27" s="242"/>
      <c r="AQR27" s="242"/>
      <c r="AQS27" s="242"/>
      <c r="AQT27" s="242"/>
      <c r="AQU27" s="242"/>
      <c r="AQV27" s="242"/>
      <c r="AQW27" s="242"/>
      <c r="AQX27" s="242"/>
      <c r="AQY27" s="242"/>
      <c r="AQZ27" s="242"/>
      <c r="ARA27" s="242"/>
      <c r="ARB27" s="242"/>
      <c r="ARC27" s="242"/>
      <c r="ARD27" s="242"/>
      <c r="ARE27" s="242"/>
      <c r="ARF27" s="242"/>
      <c r="ARG27" s="242"/>
      <c r="ARH27" s="242"/>
      <c r="ARI27" s="242"/>
      <c r="ARJ27" s="242"/>
      <c r="ARK27" s="242"/>
      <c r="ARL27" s="242"/>
      <c r="ARM27" s="242"/>
      <c r="ARN27" s="242"/>
      <c r="ARO27" s="242"/>
      <c r="ARP27" s="242"/>
      <c r="ARQ27" s="242"/>
      <c r="ARR27" s="242"/>
      <c r="ARS27" s="242"/>
      <c r="ART27" s="242"/>
      <c r="ARU27" s="242"/>
      <c r="ARV27" s="242"/>
      <c r="ARW27" s="242"/>
      <c r="ARX27" s="242"/>
      <c r="ARY27" s="242"/>
      <c r="ARZ27" s="242"/>
      <c r="ASA27" s="242"/>
      <c r="ASB27" s="242"/>
      <c r="ASC27" s="242"/>
      <c r="ASD27" s="242"/>
      <c r="ASE27" s="242"/>
      <c r="ASF27" s="242"/>
      <c r="ASG27" s="242"/>
      <c r="ASH27" s="242"/>
      <c r="ASI27" s="242"/>
      <c r="ASJ27" s="242"/>
      <c r="ASK27" s="242"/>
      <c r="ASL27" s="242"/>
      <c r="ASM27" s="242"/>
      <c r="ASN27" s="242"/>
      <c r="ASO27" s="242"/>
      <c r="ASP27" s="242"/>
      <c r="ASQ27" s="242"/>
      <c r="ASR27" s="242"/>
      <c r="ASS27" s="242"/>
      <c r="AST27" s="242"/>
      <c r="ASU27" s="242"/>
      <c r="ASV27" s="242"/>
      <c r="ASW27" s="242"/>
      <c r="ASX27" s="242"/>
      <c r="ASY27" s="242"/>
      <c r="ASZ27" s="242"/>
      <c r="ATA27" s="242"/>
      <c r="ATB27" s="242"/>
      <c r="ATC27" s="242"/>
      <c r="ATD27" s="242"/>
      <c r="ATE27" s="242"/>
      <c r="ATF27" s="242"/>
      <c r="ATG27" s="242"/>
      <c r="ATH27" s="242"/>
      <c r="ATI27" s="242"/>
      <c r="ATJ27" s="242"/>
      <c r="ATK27" s="242"/>
      <c r="ATL27" s="242"/>
      <c r="ATM27" s="242"/>
      <c r="ATN27" s="242"/>
      <c r="ATO27" s="242"/>
      <c r="ATP27" s="242"/>
      <c r="ATQ27" s="242"/>
      <c r="ATR27" s="242"/>
      <c r="ATS27" s="242"/>
      <c r="ATT27" s="242"/>
      <c r="ATU27" s="242"/>
      <c r="ATV27" s="242"/>
      <c r="ATW27" s="242"/>
      <c r="ATX27" s="242"/>
      <c r="ATY27" s="242"/>
      <c r="ATZ27" s="242"/>
      <c r="AUA27" s="242"/>
      <c r="AUB27" s="242"/>
      <c r="AUC27" s="242"/>
      <c r="AUD27" s="242"/>
      <c r="AUE27" s="242"/>
      <c r="AUF27" s="242"/>
      <c r="AUG27" s="242"/>
      <c r="AUH27" s="242"/>
      <c r="AUI27" s="242"/>
      <c r="AUJ27" s="242"/>
      <c r="AUK27" s="242"/>
      <c r="AUL27" s="242"/>
      <c r="AUM27" s="242"/>
      <c r="AUN27" s="242"/>
      <c r="AUO27" s="242"/>
      <c r="AUP27" s="242"/>
      <c r="AUQ27" s="242"/>
      <c r="AUR27" s="242"/>
      <c r="AUS27" s="242"/>
      <c r="AUT27" s="242"/>
      <c r="AUU27" s="242"/>
      <c r="AUV27" s="242"/>
      <c r="AUW27" s="242"/>
      <c r="AUX27" s="242"/>
      <c r="AUY27" s="242"/>
      <c r="AUZ27" s="242"/>
      <c r="AVA27" s="242"/>
      <c r="AVB27" s="242"/>
      <c r="AVC27" s="242"/>
      <c r="AVD27" s="242"/>
      <c r="AVE27" s="242"/>
      <c r="AVF27" s="242"/>
      <c r="AVG27" s="242"/>
      <c r="AVH27" s="242"/>
      <c r="AVI27" s="242"/>
      <c r="AVJ27" s="242"/>
      <c r="AVK27" s="242"/>
      <c r="AVL27" s="242"/>
      <c r="AVM27" s="242"/>
      <c r="AVN27" s="242"/>
      <c r="AVO27" s="242"/>
      <c r="AVP27" s="242"/>
      <c r="AVQ27" s="242"/>
      <c r="AVR27" s="242"/>
      <c r="AVS27" s="242"/>
      <c r="AVT27" s="242"/>
      <c r="AVU27" s="242"/>
      <c r="AVV27" s="242"/>
      <c r="AVW27" s="242"/>
      <c r="AVX27" s="242"/>
      <c r="AVY27" s="242"/>
      <c r="AVZ27" s="242"/>
      <c r="AWA27" s="242"/>
      <c r="AWB27" s="242"/>
      <c r="AWC27" s="242"/>
      <c r="AWD27" s="242"/>
      <c r="AWE27" s="242"/>
      <c r="AWF27" s="242"/>
      <c r="AWG27" s="242"/>
      <c r="AWH27" s="242"/>
      <c r="AWI27" s="242"/>
      <c r="AWJ27" s="242"/>
      <c r="AWK27" s="242"/>
      <c r="AWL27" s="242"/>
      <c r="AWM27" s="242"/>
      <c r="AWN27" s="242"/>
      <c r="AWO27" s="242"/>
      <c r="AWP27" s="242"/>
      <c r="AWQ27" s="242"/>
      <c r="AWR27" s="242"/>
      <c r="AWS27" s="242"/>
      <c r="AWT27" s="242"/>
      <c r="AWU27" s="242"/>
      <c r="AWV27" s="242"/>
      <c r="AWW27" s="242"/>
      <c r="AWX27" s="242"/>
      <c r="AWY27" s="242"/>
      <c r="AWZ27" s="242"/>
      <c r="AXA27" s="242"/>
      <c r="AXB27" s="242"/>
      <c r="AXC27" s="242"/>
      <c r="AXD27" s="242"/>
      <c r="AXE27" s="242"/>
      <c r="AXF27" s="242"/>
      <c r="AXG27" s="242"/>
      <c r="AXH27" s="242"/>
      <c r="AXI27" s="242"/>
      <c r="AXJ27" s="242"/>
      <c r="AXK27" s="242"/>
      <c r="AXL27" s="242"/>
      <c r="AXM27" s="242"/>
      <c r="AXN27" s="242"/>
      <c r="AXO27" s="242"/>
      <c r="AXP27" s="242"/>
      <c r="AXQ27" s="242"/>
      <c r="AXR27" s="242"/>
      <c r="AXS27" s="242"/>
      <c r="AXT27" s="242"/>
      <c r="AXU27" s="242"/>
      <c r="AXV27" s="242"/>
      <c r="AXW27" s="242"/>
      <c r="AXX27" s="242"/>
      <c r="AXY27" s="242"/>
      <c r="AXZ27" s="242"/>
      <c r="AYA27" s="242"/>
      <c r="AYB27" s="242"/>
      <c r="AYC27" s="242"/>
      <c r="AYD27" s="242"/>
      <c r="AYE27" s="242"/>
      <c r="AYF27" s="242"/>
      <c r="AYG27" s="242"/>
      <c r="AYH27" s="242"/>
      <c r="AYI27" s="242"/>
      <c r="AYJ27" s="242"/>
      <c r="AYK27" s="242"/>
      <c r="AYL27" s="242"/>
      <c r="AYM27" s="242"/>
      <c r="AYN27" s="242"/>
      <c r="AYO27" s="242"/>
      <c r="AYP27" s="242"/>
      <c r="AYQ27" s="242"/>
      <c r="AYR27" s="242"/>
      <c r="AYS27" s="242"/>
      <c r="AYT27" s="242"/>
      <c r="AYU27" s="242"/>
      <c r="AYV27" s="242"/>
      <c r="AYW27" s="242"/>
      <c r="AYX27" s="242"/>
      <c r="AYY27" s="242"/>
      <c r="AYZ27" s="242"/>
      <c r="AZA27" s="242"/>
      <c r="AZB27" s="242"/>
      <c r="AZC27" s="242"/>
      <c r="AZD27" s="242"/>
      <c r="AZE27" s="242"/>
      <c r="AZF27" s="242"/>
      <c r="AZG27" s="242"/>
      <c r="AZH27" s="242"/>
      <c r="AZI27" s="242"/>
      <c r="AZJ27" s="242"/>
      <c r="AZK27" s="242"/>
      <c r="AZL27" s="242"/>
      <c r="AZM27" s="242"/>
      <c r="AZN27" s="242"/>
      <c r="AZO27" s="242"/>
      <c r="AZP27" s="242"/>
      <c r="AZQ27" s="242"/>
      <c r="AZR27" s="242"/>
      <c r="AZS27" s="242"/>
      <c r="AZT27" s="242"/>
      <c r="AZU27" s="242"/>
      <c r="AZV27" s="242"/>
      <c r="AZW27" s="242"/>
      <c r="AZX27" s="242"/>
      <c r="AZY27" s="242"/>
      <c r="AZZ27" s="242"/>
      <c r="BAA27" s="242"/>
      <c r="BAB27" s="242"/>
      <c r="BAC27" s="242"/>
      <c r="BAD27" s="242"/>
      <c r="BAE27" s="242"/>
      <c r="BAF27" s="242"/>
      <c r="BAG27" s="242"/>
      <c r="BAH27" s="242"/>
      <c r="BAI27" s="242"/>
      <c r="BAJ27" s="242"/>
      <c r="BAK27" s="242"/>
      <c r="BAL27" s="242"/>
      <c r="BAM27" s="242"/>
      <c r="BAN27" s="242"/>
      <c r="BAO27" s="242"/>
      <c r="BAP27" s="242"/>
      <c r="BAQ27" s="242"/>
      <c r="BAR27" s="242"/>
      <c r="BAS27" s="242"/>
      <c r="BAT27" s="242"/>
      <c r="BAU27" s="242"/>
      <c r="BAV27" s="242"/>
      <c r="BAW27" s="242"/>
      <c r="BAX27" s="242"/>
      <c r="BAY27" s="242"/>
      <c r="BAZ27" s="242"/>
      <c r="BBA27" s="242"/>
      <c r="BBB27" s="242"/>
      <c r="BBC27" s="242"/>
      <c r="BBD27" s="242"/>
      <c r="BBE27" s="242"/>
      <c r="BBF27" s="242"/>
      <c r="BBG27" s="242"/>
      <c r="BBH27" s="242"/>
      <c r="BBI27" s="242"/>
      <c r="BBJ27" s="242"/>
      <c r="BBK27" s="242"/>
      <c r="BBL27" s="242"/>
      <c r="BBM27" s="242"/>
      <c r="BBN27" s="242"/>
      <c r="BBO27" s="242"/>
      <c r="BBP27" s="242"/>
      <c r="BBQ27" s="242"/>
      <c r="BBR27" s="242"/>
      <c r="BBS27" s="242"/>
      <c r="BBT27" s="242"/>
      <c r="BBU27" s="242"/>
      <c r="BBV27" s="242"/>
      <c r="BBW27" s="242"/>
      <c r="BBX27" s="242"/>
      <c r="BBY27" s="242"/>
      <c r="BBZ27" s="242"/>
      <c r="BCA27" s="242"/>
      <c r="BCB27" s="242"/>
      <c r="BCC27" s="242"/>
      <c r="BCD27" s="242"/>
      <c r="BCE27" s="242"/>
      <c r="BCF27" s="242"/>
      <c r="BCG27" s="242"/>
      <c r="BCH27" s="242"/>
      <c r="BCI27" s="242"/>
      <c r="BCJ27" s="242"/>
      <c r="BCK27" s="242"/>
      <c r="BCL27" s="242"/>
      <c r="BCM27" s="242"/>
      <c r="BCN27" s="242"/>
      <c r="BCO27" s="242"/>
      <c r="BCP27" s="242"/>
      <c r="BCQ27" s="242"/>
      <c r="BCR27" s="242"/>
      <c r="BCS27" s="242"/>
      <c r="BCT27" s="242"/>
      <c r="BCU27" s="242"/>
      <c r="BCV27" s="242"/>
      <c r="BCW27" s="242"/>
      <c r="BCX27" s="242"/>
      <c r="BCY27" s="242"/>
      <c r="BCZ27" s="242"/>
      <c r="BDA27" s="242"/>
      <c r="BDB27" s="242"/>
      <c r="BDC27" s="242"/>
      <c r="BDD27" s="242"/>
      <c r="BDE27" s="242"/>
      <c r="BDF27" s="242"/>
      <c r="BDG27" s="242"/>
      <c r="BDH27" s="242"/>
      <c r="BDI27" s="242"/>
      <c r="BDJ27" s="242"/>
      <c r="BDK27" s="242"/>
      <c r="BDL27" s="242"/>
      <c r="BDM27" s="242"/>
      <c r="BDN27" s="242"/>
      <c r="BDO27" s="242"/>
      <c r="BDP27" s="242"/>
      <c r="BDQ27" s="242"/>
      <c r="BDR27" s="242"/>
      <c r="BDS27" s="242"/>
      <c r="BDT27" s="242"/>
      <c r="BDU27" s="242"/>
      <c r="BDV27" s="242"/>
      <c r="BDW27" s="242"/>
      <c r="BDX27" s="242"/>
      <c r="BDY27" s="242"/>
      <c r="BDZ27" s="242"/>
      <c r="BEA27" s="242"/>
      <c r="BEB27" s="242"/>
      <c r="BEC27" s="242"/>
      <c r="BED27" s="242"/>
      <c r="BEE27" s="242"/>
      <c r="BEF27" s="242"/>
      <c r="BEG27" s="242"/>
      <c r="BEH27" s="242"/>
      <c r="BEI27" s="242"/>
      <c r="BEJ27" s="242"/>
      <c r="BEK27" s="242"/>
      <c r="BEL27" s="242"/>
      <c r="BEM27" s="242"/>
      <c r="BEN27" s="242"/>
      <c r="BEO27" s="242"/>
      <c r="BEP27" s="242"/>
      <c r="BEQ27" s="242"/>
      <c r="BER27" s="242"/>
      <c r="BES27" s="242"/>
      <c r="BET27" s="242"/>
      <c r="BEU27" s="242"/>
      <c r="BEV27" s="242"/>
      <c r="BEW27" s="242"/>
      <c r="BEX27" s="242"/>
      <c r="BEY27" s="242"/>
      <c r="BEZ27" s="242"/>
      <c r="BFA27" s="242"/>
      <c r="BFB27" s="242"/>
      <c r="BFC27" s="242"/>
      <c r="BFD27" s="242"/>
      <c r="BFE27" s="242"/>
      <c r="BFF27" s="242"/>
      <c r="BFG27" s="242"/>
      <c r="BFH27" s="242"/>
      <c r="BFI27" s="242"/>
      <c r="BFJ27" s="242"/>
      <c r="BFK27" s="242"/>
      <c r="BFL27" s="242"/>
      <c r="BFM27" s="242"/>
      <c r="BFN27" s="242"/>
      <c r="BFO27" s="242"/>
      <c r="BFP27" s="242"/>
      <c r="BFQ27" s="242"/>
      <c r="BFR27" s="242"/>
      <c r="BFS27" s="242"/>
      <c r="BFT27" s="242"/>
      <c r="BFU27" s="242"/>
      <c r="BFV27" s="242"/>
      <c r="BFW27" s="242"/>
      <c r="BFX27" s="242"/>
      <c r="BFY27" s="242"/>
      <c r="BFZ27" s="242"/>
      <c r="BGA27" s="242"/>
      <c r="BGB27" s="242"/>
      <c r="BGC27" s="242"/>
      <c r="BGD27" s="242"/>
      <c r="BGE27" s="242"/>
      <c r="BGF27" s="242"/>
      <c r="BGG27" s="242"/>
      <c r="BGH27" s="242"/>
      <c r="BGI27" s="242"/>
      <c r="BGJ27" s="242"/>
      <c r="BGK27" s="242"/>
      <c r="BGL27" s="242"/>
      <c r="BGM27" s="242"/>
      <c r="BGN27" s="242"/>
      <c r="BGO27" s="242"/>
      <c r="BGP27" s="242"/>
      <c r="BGQ27" s="242"/>
      <c r="BGR27" s="242"/>
      <c r="BGS27" s="242"/>
      <c r="BGT27" s="242"/>
      <c r="BGU27" s="242"/>
      <c r="BGV27" s="242"/>
      <c r="BGW27" s="242"/>
      <c r="BGX27" s="242"/>
      <c r="BGY27" s="242"/>
      <c r="BGZ27" s="242"/>
      <c r="BHA27" s="242"/>
      <c r="BHB27" s="242"/>
      <c r="BHC27" s="242"/>
      <c r="BHD27" s="242"/>
      <c r="BHE27" s="242"/>
      <c r="BHF27" s="242"/>
      <c r="BHG27" s="242"/>
      <c r="BHH27" s="242"/>
      <c r="BHI27" s="242"/>
      <c r="BHJ27" s="242"/>
      <c r="BHK27" s="242"/>
      <c r="BHL27" s="242"/>
      <c r="BHM27" s="242"/>
      <c r="BHN27" s="242"/>
      <c r="BHO27" s="242"/>
      <c r="BHP27" s="242"/>
      <c r="BHQ27" s="242"/>
      <c r="BHR27" s="242"/>
      <c r="BHS27" s="242"/>
      <c r="BHT27" s="242"/>
      <c r="BHU27" s="242"/>
      <c r="BHV27" s="242"/>
      <c r="BHW27" s="242"/>
      <c r="BHX27" s="242"/>
      <c r="BHY27" s="242"/>
      <c r="BHZ27" s="242"/>
      <c r="BIA27" s="242"/>
      <c r="BIB27" s="242"/>
      <c r="BIC27" s="242"/>
      <c r="BID27" s="242"/>
      <c r="BIE27" s="242"/>
      <c r="BIF27" s="242"/>
      <c r="BIG27" s="242"/>
      <c r="BIH27" s="242"/>
      <c r="BII27" s="242"/>
      <c r="BIJ27" s="242"/>
      <c r="BIK27" s="242"/>
      <c r="BIL27" s="242"/>
      <c r="BIM27" s="242"/>
      <c r="BIN27" s="242"/>
      <c r="BIO27" s="242"/>
      <c r="BIP27" s="242"/>
      <c r="BIQ27" s="242"/>
      <c r="BIR27" s="242"/>
      <c r="BIS27" s="242"/>
      <c r="BIT27" s="242"/>
      <c r="BIU27" s="242"/>
      <c r="BIV27" s="242"/>
      <c r="BIW27" s="242"/>
      <c r="BIX27" s="242"/>
      <c r="BIY27" s="242"/>
      <c r="BIZ27" s="242"/>
      <c r="BJA27" s="242"/>
      <c r="BJB27" s="242"/>
      <c r="BJC27" s="242"/>
      <c r="BJD27" s="242"/>
      <c r="BJE27" s="242"/>
      <c r="BJF27" s="242"/>
      <c r="BJG27" s="242"/>
      <c r="BJH27" s="242"/>
      <c r="BJI27" s="242"/>
      <c r="BJJ27" s="242"/>
      <c r="BJK27" s="242"/>
      <c r="BJL27" s="242"/>
      <c r="BJM27" s="242"/>
      <c r="BJN27" s="242"/>
      <c r="BJO27" s="242"/>
      <c r="BJP27" s="242"/>
      <c r="BJQ27" s="242"/>
      <c r="BJR27" s="242"/>
      <c r="BJS27" s="242"/>
      <c r="BJT27" s="242"/>
      <c r="BJU27" s="242"/>
      <c r="BJV27" s="242"/>
      <c r="BJW27" s="242"/>
      <c r="BJX27" s="242"/>
      <c r="BJY27" s="242"/>
      <c r="BJZ27" s="242"/>
      <c r="BKA27" s="242"/>
      <c r="BKB27" s="242"/>
      <c r="BKC27" s="242"/>
      <c r="BKD27" s="242"/>
      <c r="BKE27" s="242"/>
      <c r="BKF27" s="242"/>
      <c r="BKG27" s="242"/>
      <c r="BKH27" s="242"/>
      <c r="BKI27" s="242"/>
      <c r="BKJ27" s="242"/>
      <c r="BKK27" s="242"/>
      <c r="BKL27" s="242"/>
      <c r="BKM27" s="242"/>
      <c r="BKN27" s="242"/>
      <c r="BKO27" s="242"/>
      <c r="BKP27" s="242"/>
      <c r="BKQ27" s="242"/>
      <c r="BKR27" s="242"/>
      <c r="BKS27" s="242"/>
      <c r="BKT27" s="242"/>
      <c r="BKU27" s="242"/>
      <c r="BKV27" s="242"/>
      <c r="BKW27" s="242"/>
      <c r="BKX27" s="242"/>
      <c r="BKY27" s="242"/>
      <c r="BKZ27" s="242"/>
      <c r="BLA27" s="242"/>
      <c r="BLB27" s="242"/>
      <c r="BLC27" s="242"/>
      <c r="BLD27" s="242"/>
      <c r="BLE27" s="242"/>
      <c r="BLF27" s="242"/>
      <c r="BLG27" s="242"/>
      <c r="BLH27" s="242"/>
      <c r="BLI27" s="242"/>
      <c r="BLJ27" s="242"/>
      <c r="BLK27" s="242"/>
      <c r="BLL27" s="242"/>
      <c r="BLM27" s="242"/>
      <c r="BLN27" s="242"/>
      <c r="BLO27" s="242"/>
      <c r="BLP27" s="242"/>
      <c r="BLQ27" s="242"/>
      <c r="BLR27" s="242"/>
      <c r="BLS27" s="242"/>
      <c r="BLT27" s="242"/>
      <c r="BLU27" s="242"/>
      <c r="BLV27" s="242"/>
      <c r="BLW27" s="242"/>
      <c r="BLX27" s="242"/>
      <c r="BLY27" s="242"/>
      <c r="BLZ27" s="242"/>
      <c r="BMA27" s="242"/>
      <c r="BMB27" s="242"/>
      <c r="BMC27" s="242"/>
      <c r="BMD27" s="242"/>
      <c r="BME27" s="242"/>
      <c r="BMF27" s="242"/>
      <c r="BMG27" s="242"/>
      <c r="BMH27" s="242"/>
      <c r="BMI27" s="242"/>
      <c r="BMJ27" s="242"/>
      <c r="BMK27" s="242"/>
      <c r="BML27" s="242"/>
      <c r="BMM27" s="242"/>
      <c r="BMN27" s="242"/>
      <c r="BMO27" s="242"/>
      <c r="BMP27" s="242"/>
      <c r="BMQ27" s="242"/>
      <c r="BMR27" s="242"/>
      <c r="BMS27" s="242"/>
      <c r="BMT27" s="242"/>
      <c r="BMU27" s="242"/>
      <c r="BMV27" s="242"/>
      <c r="BMW27" s="242"/>
      <c r="BMX27" s="242"/>
      <c r="BMY27" s="242"/>
      <c r="BMZ27" s="242"/>
      <c r="BNA27" s="242"/>
      <c r="BNB27" s="242"/>
      <c r="BNC27" s="242"/>
      <c r="BND27" s="242"/>
      <c r="BNE27" s="242"/>
      <c r="BNF27" s="242"/>
      <c r="BNG27" s="242"/>
      <c r="BNH27" s="242"/>
      <c r="BNI27" s="242"/>
      <c r="BNJ27" s="242"/>
      <c r="BNK27" s="242"/>
      <c r="BNL27" s="242"/>
      <c r="BNM27" s="242"/>
      <c r="BNN27" s="242"/>
      <c r="BNO27" s="242"/>
      <c r="BNP27" s="242"/>
      <c r="BNQ27" s="242"/>
      <c r="BNR27" s="242"/>
      <c r="BNS27" s="242"/>
      <c r="BNT27" s="242"/>
      <c r="BNU27" s="242"/>
      <c r="BNV27" s="242"/>
      <c r="BNW27" s="242"/>
      <c r="BNX27" s="242"/>
      <c r="BNY27" s="242"/>
      <c r="BNZ27" s="242"/>
      <c r="BOA27" s="242"/>
      <c r="BOB27" s="242"/>
      <c r="BOC27" s="242"/>
      <c r="BOD27" s="242"/>
      <c r="BOE27" s="242"/>
      <c r="BOF27" s="242"/>
      <c r="BOG27" s="242"/>
      <c r="BOH27" s="242"/>
      <c r="BOI27" s="242"/>
      <c r="BOJ27" s="242"/>
      <c r="BOK27" s="242"/>
      <c r="BOL27" s="242"/>
      <c r="BOM27" s="242"/>
      <c r="BON27" s="242"/>
      <c r="BOO27" s="242"/>
      <c r="BOP27" s="242"/>
      <c r="BOQ27" s="242"/>
      <c r="BOR27" s="242"/>
      <c r="BOS27" s="242"/>
      <c r="BOT27" s="242"/>
      <c r="BOU27" s="242"/>
      <c r="BOV27" s="242"/>
      <c r="BOW27" s="242"/>
      <c r="BOX27" s="242"/>
      <c r="BOY27" s="242"/>
      <c r="BOZ27" s="242"/>
      <c r="BPA27" s="242"/>
      <c r="BPB27" s="242"/>
      <c r="BPC27" s="242"/>
      <c r="BPD27" s="242"/>
      <c r="BPE27" s="242"/>
      <c r="BPF27" s="242"/>
      <c r="BPG27" s="242"/>
      <c r="BPH27" s="242"/>
      <c r="BPI27" s="242"/>
      <c r="BPJ27" s="242"/>
      <c r="BPK27" s="242"/>
      <c r="BPL27" s="242"/>
      <c r="BPM27" s="242"/>
      <c r="BPN27" s="242"/>
      <c r="BPO27" s="242"/>
      <c r="BPP27" s="242"/>
      <c r="BPQ27" s="242"/>
      <c r="BPR27" s="242"/>
      <c r="BPS27" s="242"/>
      <c r="BPT27" s="242"/>
      <c r="BPU27" s="242"/>
      <c r="BPV27" s="242"/>
      <c r="BPW27" s="242"/>
      <c r="BPX27" s="242"/>
      <c r="BPY27" s="242"/>
      <c r="BPZ27" s="242"/>
      <c r="BQA27" s="242"/>
      <c r="BQB27" s="242"/>
      <c r="BQC27" s="242"/>
      <c r="BQD27" s="242"/>
      <c r="BQE27" s="242"/>
      <c r="BQF27" s="242"/>
      <c r="BQG27" s="242"/>
      <c r="BQH27" s="242"/>
      <c r="BQI27" s="242"/>
      <c r="BQJ27" s="242"/>
      <c r="BQK27" s="242"/>
      <c r="BQL27" s="242"/>
      <c r="BQM27" s="242"/>
      <c r="BQN27" s="242"/>
      <c r="BQO27" s="242"/>
      <c r="BQP27" s="242"/>
      <c r="BQQ27" s="242"/>
      <c r="BQR27" s="242"/>
      <c r="BQS27" s="242"/>
      <c r="BQT27" s="242"/>
      <c r="BQU27" s="242"/>
      <c r="BQV27" s="242"/>
      <c r="BQW27" s="242"/>
      <c r="BQX27" s="242"/>
      <c r="BQY27" s="242"/>
      <c r="BQZ27" s="242"/>
      <c r="BRA27" s="242"/>
      <c r="BRB27" s="242"/>
      <c r="BRC27" s="242"/>
      <c r="BRD27" s="242"/>
      <c r="BRE27" s="242"/>
      <c r="BRF27" s="242"/>
      <c r="BRG27" s="242"/>
      <c r="BRH27" s="242"/>
      <c r="BRI27" s="242"/>
      <c r="BRJ27" s="242"/>
      <c r="BRK27" s="242"/>
      <c r="BRL27" s="242"/>
      <c r="BRM27" s="242"/>
      <c r="BRN27" s="242"/>
      <c r="BRO27" s="242"/>
      <c r="BRP27" s="242"/>
      <c r="BRQ27" s="242"/>
      <c r="BRR27" s="242"/>
      <c r="BRS27" s="242"/>
      <c r="BRT27" s="242"/>
      <c r="BRU27" s="242"/>
      <c r="BRV27" s="242"/>
      <c r="BRW27" s="242"/>
      <c r="BRX27" s="242"/>
      <c r="BRY27" s="242"/>
      <c r="BRZ27" s="242"/>
      <c r="BSA27" s="242"/>
      <c r="BSB27" s="242"/>
      <c r="BSC27" s="242"/>
      <c r="BSD27" s="242"/>
      <c r="BSE27" s="242"/>
      <c r="BSF27" s="242"/>
      <c r="BSG27" s="242"/>
      <c r="BSH27" s="242"/>
      <c r="BSI27" s="242"/>
      <c r="BSJ27" s="242"/>
      <c r="BSK27" s="242"/>
      <c r="BSL27" s="242"/>
      <c r="BSM27" s="242"/>
      <c r="BSN27" s="242"/>
      <c r="BSO27" s="242"/>
      <c r="BSP27" s="242"/>
      <c r="BSQ27" s="242"/>
      <c r="BSR27" s="242"/>
      <c r="BSS27" s="242"/>
      <c r="BST27" s="242"/>
      <c r="BSU27" s="242"/>
      <c r="BSV27" s="242"/>
      <c r="BSW27" s="242"/>
      <c r="BSX27" s="242"/>
      <c r="BSY27" s="242"/>
      <c r="BSZ27" s="242"/>
      <c r="BTA27" s="242"/>
      <c r="BTB27" s="242"/>
      <c r="BTC27" s="242"/>
      <c r="BTD27" s="242"/>
      <c r="BTE27" s="242"/>
      <c r="BTF27" s="242"/>
      <c r="BTG27" s="242"/>
      <c r="BTH27" s="242"/>
      <c r="BTI27" s="242"/>
      <c r="BTJ27" s="242"/>
      <c r="BTK27" s="242"/>
      <c r="BTL27" s="242"/>
      <c r="BTM27" s="242"/>
      <c r="BTN27" s="242"/>
      <c r="BTO27" s="242"/>
      <c r="BTP27" s="242"/>
      <c r="BTQ27" s="242"/>
      <c r="BTR27" s="242"/>
      <c r="BTS27" s="242"/>
      <c r="BTT27" s="242"/>
      <c r="BTU27" s="242"/>
      <c r="BTV27" s="242"/>
      <c r="BTW27" s="242"/>
      <c r="BTX27" s="242"/>
      <c r="BTY27" s="242"/>
      <c r="BTZ27" s="242"/>
      <c r="BUA27" s="242"/>
      <c r="BUB27" s="242"/>
      <c r="BUC27" s="242"/>
      <c r="BUD27" s="242"/>
      <c r="BUE27" s="242"/>
      <c r="BUF27" s="242"/>
      <c r="BUG27" s="242"/>
      <c r="BUH27" s="242"/>
      <c r="BUI27" s="242"/>
      <c r="BUJ27" s="242"/>
      <c r="BUK27" s="242"/>
      <c r="BUL27" s="242"/>
      <c r="BUM27" s="242"/>
      <c r="BUN27" s="242"/>
      <c r="BUO27" s="242"/>
      <c r="BUP27" s="242"/>
      <c r="BUQ27" s="242"/>
      <c r="BUR27" s="242"/>
      <c r="BUS27" s="242"/>
      <c r="BUT27" s="242"/>
      <c r="BUU27" s="242"/>
      <c r="BUV27" s="242"/>
      <c r="BUW27" s="242"/>
      <c r="BUX27" s="242"/>
      <c r="BUY27" s="242"/>
      <c r="BUZ27" s="242"/>
      <c r="BVA27" s="242"/>
      <c r="BVB27" s="242"/>
      <c r="BVC27" s="242"/>
      <c r="BVD27" s="242"/>
      <c r="BVE27" s="242"/>
      <c r="BVF27" s="242"/>
      <c r="BVG27" s="242"/>
      <c r="BVH27" s="242"/>
      <c r="BVI27" s="242"/>
      <c r="BVJ27" s="242"/>
      <c r="BVK27" s="242"/>
      <c r="BVL27" s="242"/>
      <c r="BVM27" s="242"/>
      <c r="BVN27" s="242"/>
      <c r="BVO27" s="242"/>
      <c r="BVP27" s="242"/>
      <c r="BVQ27" s="242"/>
      <c r="BVR27" s="242"/>
      <c r="BVS27" s="242"/>
      <c r="BVT27" s="242"/>
      <c r="BVU27" s="242"/>
      <c r="BVV27" s="242"/>
      <c r="BVW27" s="242"/>
      <c r="BVX27" s="242"/>
      <c r="BVY27" s="242"/>
      <c r="BVZ27" s="242"/>
      <c r="BWA27" s="242"/>
      <c r="BWB27" s="242"/>
      <c r="BWC27" s="242"/>
      <c r="BWD27" s="242"/>
      <c r="BWE27" s="242"/>
      <c r="BWF27" s="242"/>
      <c r="BWG27" s="242"/>
      <c r="BWH27" s="242"/>
      <c r="BWI27" s="242"/>
      <c r="BWJ27" s="242"/>
      <c r="BWK27" s="242"/>
      <c r="BWL27" s="242"/>
      <c r="BWM27" s="242"/>
      <c r="BWN27" s="242"/>
      <c r="BWO27" s="242"/>
      <c r="BWP27" s="242"/>
      <c r="BWQ27" s="242"/>
      <c r="BWR27" s="242"/>
      <c r="BWS27" s="242"/>
      <c r="BWT27" s="242"/>
      <c r="BWU27" s="242"/>
      <c r="BWV27" s="242"/>
      <c r="BWW27" s="242"/>
      <c r="BWX27" s="242"/>
      <c r="BWY27" s="242"/>
      <c r="BWZ27" s="242"/>
      <c r="BXA27" s="242"/>
      <c r="BXB27" s="242"/>
      <c r="BXC27" s="242"/>
      <c r="BXD27" s="242"/>
      <c r="BXE27" s="242"/>
      <c r="BXF27" s="242"/>
      <c r="BXG27" s="242"/>
      <c r="BXH27" s="242"/>
      <c r="BXI27" s="242"/>
      <c r="BXJ27" s="242"/>
      <c r="BXK27" s="242"/>
      <c r="BXL27" s="242"/>
      <c r="BXM27" s="242"/>
      <c r="BXN27" s="242"/>
      <c r="BXO27" s="242"/>
      <c r="BXP27" s="242"/>
      <c r="BXQ27" s="242"/>
      <c r="BXR27" s="242"/>
      <c r="BXS27" s="242"/>
      <c r="BXT27" s="242"/>
      <c r="BXU27" s="242"/>
      <c r="BXV27" s="242"/>
      <c r="BXW27" s="242"/>
      <c r="BXX27" s="242"/>
      <c r="BXY27" s="242"/>
      <c r="BXZ27" s="242"/>
      <c r="BYA27" s="242"/>
      <c r="BYB27" s="242"/>
      <c r="BYC27" s="242"/>
      <c r="BYD27" s="242"/>
      <c r="BYE27" s="242"/>
      <c r="BYF27" s="242"/>
      <c r="BYG27" s="242"/>
      <c r="BYH27" s="242"/>
      <c r="BYI27" s="242"/>
      <c r="BYJ27" s="242"/>
      <c r="BYK27" s="242"/>
      <c r="BYL27" s="242"/>
      <c r="BYM27" s="242"/>
      <c r="BYN27" s="242"/>
      <c r="BYO27" s="242"/>
      <c r="BYP27" s="242"/>
      <c r="BYQ27" s="242"/>
      <c r="BYR27" s="242"/>
      <c r="BYS27" s="242"/>
      <c r="BYT27" s="242"/>
      <c r="BYU27" s="242"/>
      <c r="BYV27" s="242"/>
      <c r="BYW27" s="242"/>
      <c r="BYX27" s="242"/>
      <c r="BYY27" s="242"/>
      <c r="BYZ27" s="242"/>
      <c r="BZA27" s="242"/>
      <c r="BZB27" s="242"/>
      <c r="BZC27" s="242"/>
      <c r="BZD27" s="242"/>
      <c r="BZE27" s="242"/>
      <c r="BZF27" s="242"/>
      <c r="BZG27" s="242"/>
      <c r="BZH27" s="242"/>
      <c r="BZI27" s="242"/>
      <c r="BZJ27" s="242"/>
      <c r="BZK27" s="242"/>
      <c r="BZL27" s="242"/>
      <c r="BZM27" s="242"/>
      <c r="BZN27" s="242"/>
      <c r="BZO27" s="242"/>
      <c r="BZP27" s="242"/>
      <c r="BZQ27" s="242"/>
      <c r="BZR27" s="242"/>
      <c r="BZS27" s="242"/>
      <c r="BZT27" s="242"/>
      <c r="BZU27" s="242"/>
      <c r="BZV27" s="242"/>
      <c r="BZW27" s="242"/>
      <c r="BZX27" s="242"/>
      <c r="BZY27" s="242"/>
      <c r="BZZ27" s="242"/>
      <c r="CAA27" s="242"/>
      <c r="CAB27" s="242"/>
      <c r="CAC27" s="242"/>
      <c r="CAD27" s="242"/>
      <c r="CAE27" s="242"/>
      <c r="CAF27" s="242"/>
      <c r="CAG27" s="242"/>
      <c r="CAH27" s="242"/>
      <c r="CAI27" s="242"/>
      <c r="CAJ27" s="242"/>
      <c r="CAK27" s="242"/>
      <c r="CAL27" s="242"/>
      <c r="CAM27" s="242"/>
      <c r="CAN27" s="242"/>
      <c r="CAO27" s="242"/>
      <c r="CAP27" s="242"/>
      <c r="CAQ27" s="242"/>
      <c r="CAR27" s="242"/>
      <c r="CAS27" s="242"/>
      <c r="CAT27" s="242"/>
      <c r="CAU27" s="242"/>
      <c r="CAV27" s="242"/>
      <c r="CAW27" s="242"/>
      <c r="CAX27" s="242"/>
      <c r="CAY27" s="242"/>
      <c r="CAZ27" s="242"/>
      <c r="CBA27" s="242"/>
      <c r="CBB27" s="242"/>
      <c r="CBC27" s="242"/>
      <c r="CBD27" s="242"/>
      <c r="CBE27" s="242"/>
      <c r="CBF27" s="242"/>
      <c r="CBG27" s="242"/>
      <c r="CBH27" s="242"/>
      <c r="CBI27" s="242"/>
      <c r="CBJ27" s="242"/>
      <c r="CBK27" s="242"/>
      <c r="CBL27" s="242"/>
      <c r="CBM27" s="242"/>
      <c r="CBN27" s="242"/>
      <c r="CBO27" s="242"/>
      <c r="CBP27" s="242"/>
      <c r="CBQ27" s="242"/>
      <c r="CBR27" s="242"/>
      <c r="CBS27" s="242"/>
      <c r="CBT27" s="242"/>
      <c r="CBU27" s="242"/>
      <c r="CBV27" s="242"/>
      <c r="CBW27" s="242"/>
      <c r="CBX27" s="242"/>
      <c r="CBY27" s="242"/>
      <c r="CBZ27" s="242"/>
      <c r="CCA27" s="242"/>
      <c r="CCB27" s="242"/>
      <c r="CCC27" s="242"/>
      <c r="CCD27" s="242"/>
      <c r="CCE27" s="242"/>
      <c r="CCF27" s="242"/>
      <c r="CCG27" s="242"/>
      <c r="CCH27" s="242"/>
      <c r="CCI27" s="242"/>
      <c r="CCJ27" s="242"/>
      <c r="CCK27" s="242"/>
      <c r="CCL27" s="242"/>
      <c r="CCM27" s="242"/>
      <c r="CCN27" s="242"/>
      <c r="CCO27" s="242"/>
      <c r="CCP27" s="242"/>
      <c r="CCQ27" s="242"/>
      <c r="CCR27" s="242"/>
      <c r="CCS27" s="242"/>
      <c r="CCT27" s="242"/>
      <c r="CCU27" s="242"/>
      <c r="CCV27" s="242"/>
      <c r="CCW27" s="242"/>
      <c r="CCX27" s="242"/>
      <c r="CCY27" s="242"/>
      <c r="CCZ27" s="242"/>
      <c r="CDA27" s="242"/>
      <c r="CDB27" s="242"/>
      <c r="CDC27" s="242"/>
      <c r="CDD27" s="242"/>
      <c r="CDE27" s="242"/>
      <c r="CDF27" s="242"/>
      <c r="CDG27" s="242"/>
      <c r="CDH27" s="242"/>
      <c r="CDI27" s="242"/>
      <c r="CDJ27" s="242"/>
      <c r="CDK27" s="242"/>
      <c r="CDL27" s="242"/>
      <c r="CDM27" s="242"/>
      <c r="CDN27" s="242"/>
      <c r="CDO27" s="242"/>
      <c r="CDP27" s="242"/>
      <c r="CDQ27" s="242"/>
      <c r="CDR27" s="242"/>
      <c r="CDS27" s="242"/>
      <c r="CDT27" s="242"/>
      <c r="CDU27" s="242"/>
      <c r="CDV27" s="242"/>
      <c r="CDW27" s="242"/>
      <c r="CDX27" s="242"/>
      <c r="CDY27" s="242"/>
      <c r="CDZ27" s="242"/>
      <c r="CEA27" s="242"/>
      <c r="CEB27" s="242"/>
      <c r="CEC27" s="242"/>
      <c r="CED27" s="242"/>
      <c r="CEE27" s="242"/>
      <c r="CEF27" s="242"/>
      <c r="CEG27" s="242"/>
      <c r="CEH27" s="242"/>
      <c r="CEI27" s="242"/>
      <c r="CEJ27" s="242"/>
      <c r="CEK27" s="242"/>
      <c r="CEL27" s="242"/>
      <c r="CEM27" s="242"/>
      <c r="CEN27" s="242"/>
      <c r="CEO27" s="242"/>
      <c r="CEP27" s="242"/>
      <c r="CEQ27" s="242"/>
      <c r="CER27" s="242"/>
      <c r="CES27" s="242"/>
      <c r="CET27" s="242"/>
      <c r="CEU27" s="242"/>
      <c r="CEV27" s="242"/>
      <c r="CEW27" s="242"/>
      <c r="CEX27" s="242"/>
      <c r="CEY27" s="242"/>
      <c r="CEZ27" s="242"/>
      <c r="CFA27" s="242"/>
      <c r="CFB27" s="242"/>
      <c r="CFC27" s="242"/>
      <c r="CFD27" s="242"/>
      <c r="CFE27" s="242"/>
      <c r="CFF27" s="242"/>
      <c r="CFG27" s="242"/>
      <c r="CFH27" s="242"/>
      <c r="CFI27" s="242"/>
      <c r="CFJ27" s="242"/>
      <c r="CFK27" s="242"/>
      <c r="CFL27" s="242"/>
      <c r="CFM27" s="242"/>
      <c r="CFN27" s="242"/>
      <c r="CFO27" s="242"/>
      <c r="CFP27" s="242"/>
      <c r="CFQ27" s="242"/>
      <c r="CFR27" s="242"/>
      <c r="CFS27" s="242"/>
      <c r="CFT27" s="242"/>
      <c r="CFU27" s="242"/>
      <c r="CFV27" s="242"/>
      <c r="CFW27" s="242"/>
      <c r="CFX27" s="242"/>
      <c r="CFY27" s="242"/>
      <c r="CFZ27" s="242"/>
      <c r="CGA27" s="242"/>
      <c r="CGB27" s="242"/>
      <c r="CGC27" s="242"/>
      <c r="CGD27" s="242"/>
      <c r="CGE27" s="242"/>
      <c r="CGF27" s="242"/>
      <c r="CGG27" s="242"/>
      <c r="CGH27" s="242"/>
      <c r="CGI27" s="242"/>
      <c r="CGJ27" s="242"/>
      <c r="CGK27" s="242"/>
      <c r="CGL27" s="242"/>
      <c r="CGM27" s="242"/>
      <c r="CGN27" s="242"/>
      <c r="CGO27" s="242"/>
      <c r="CGP27" s="242"/>
      <c r="CGQ27" s="242"/>
      <c r="CGR27" s="242"/>
      <c r="CGS27" s="242"/>
      <c r="CGT27" s="242"/>
      <c r="CGU27" s="242"/>
      <c r="CGV27" s="242"/>
      <c r="CGW27" s="242"/>
      <c r="CGX27" s="242"/>
      <c r="CGY27" s="242"/>
      <c r="CGZ27" s="242"/>
      <c r="CHA27" s="242"/>
      <c r="CHB27" s="242"/>
      <c r="CHC27" s="242"/>
      <c r="CHD27" s="242"/>
      <c r="CHE27" s="242"/>
      <c r="CHF27" s="242"/>
      <c r="CHG27" s="242"/>
      <c r="CHH27" s="242"/>
      <c r="CHI27" s="242"/>
      <c r="CHJ27" s="242"/>
      <c r="CHK27" s="242"/>
      <c r="CHL27" s="242"/>
      <c r="CHM27" s="242"/>
      <c r="CHN27" s="242"/>
      <c r="CHO27" s="242"/>
      <c r="CHP27" s="242"/>
      <c r="CHQ27" s="242"/>
      <c r="CHR27" s="242"/>
      <c r="CHS27" s="242"/>
      <c r="CHT27" s="242"/>
      <c r="CHU27" s="242"/>
      <c r="CHV27" s="242"/>
      <c r="CHW27" s="242"/>
      <c r="CHX27" s="242"/>
      <c r="CHY27" s="242"/>
      <c r="CHZ27" s="242"/>
      <c r="CIA27" s="242"/>
      <c r="CIB27" s="242"/>
      <c r="CIC27" s="242"/>
      <c r="CID27" s="242"/>
      <c r="CIE27" s="242"/>
      <c r="CIF27" s="242"/>
      <c r="CIG27" s="242"/>
      <c r="CIH27" s="242"/>
      <c r="CII27" s="242"/>
      <c r="CIJ27" s="242"/>
      <c r="CIK27" s="242"/>
      <c r="CIL27" s="242"/>
      <c r="CIM27" s="242"/>
      <c r="CIN27" s="242"/>
      <c r="CIO27" s="242"/>
      <c r="CIP27" s="242"/>
      <c r="CIQ27" s="242"/>
      <c r="CIR27" s="242"/>
      <c r="CIS27" s="242"/>
      <c r="CIT27" s="242"/>
      <c r="CIU27" s="242"/>
      <c r="CIV27" s="242"/>
      <c r="CIW27" s="242"/>
      <c r="CIX27" s="242"/>
      <c r="CIY27" s="242"/>
      <c r="CIZ27" s="242"/>
      <c r="CJA27" s="242"/>
      <c r="CJB27" s="242"/>
      <c r="CJC27" s="242"/>
      <c r="CJD27" s="242"/>
      <c r="CJE27" s="242"/>
      <c r="CJF27" s="242"/>
      <c r="CJG27" s="242"/>
      <c r="CJH27" s="242"/>
      <c r="CJI27" s="242"/>
      <c r="CJJ27" s="242"/>
      <c r="CJK27" s="242"/>
      <c r="CJL27" s="242"/>
      <c r="CJM27" s="242"/>
      <c r="CJN27" s="242"/>
      <c r="CJO27" s="242"/>
      <c r="CJP27" s="242"/>
      <c r="CJQ27" s="242"/>
      <c r="CJR27" s="242"/>
      <c r="CJS27" s="242"/>
      <c r="CJT27" s="242"/>
      <c r="CJU27" s="242"/>
      <c r="CJV27" s="242"/>
      <c r="CJW27" s="242"/>
      <c r="CJX27" s="242"/>
      <c r="CJY27" s="242"/>
      <c r="CJZ27" s="242"/>
      <c r="CKA27" s="242"/>
      <c r="CKB27" s="242"/>
      <c r="CKC27" s="242"/>
      <c r="CKD27" s="242"/>
      <c r="CKE27" s="242"/>
      <c r="CKF27" s="242"/>
      <c r="CKG27" s="242"/>
      <c r="CKH27" s="242"/>
      <c r="CKI27" s="242"/>
      <c r="CKJ27" s="242"/>
      <c r="CKK27" s="242"/>
      <c r="CKL27" s="242"/>
      <c r="CKM27" s="242"/>
      <c r="CKN27" s="242"/>
      <c r="CKO27" s="242"/>
      <c r="CKP27" s="242"/>
      <c r="CKQ27" s="242"/>
      <c r="CKR27" s="242"/>
      <c r="CKS27" s="242"/>
      <c r="CKT27" s="242"/>
      <c r="CKU27" s="242"/>
      <c r="CKV27" s="242"/>
      <c r="CKW27" s="242"/>
      <c r="CKX27" s="242"/>
      <c r="CKY27" s="242"/>
      <c r="CKZ27" s="242"/>
      <c r="CLA27" s="242"/>
      <c r="CLB27" s="242"/>
      <c r="CLC27" s="242"/>
      <c r="CLD27" s="242"/>
      <c r="CLE27" s="242"/>
      <c r="CLF27" s="242"/>
      <c r="CLG27" s="242"/>
      <c r="CLH27" s="242"/>
      <c r="CLI27" s="242"/>
      <c r="CLJ27" s="242"/>
      <c r="CLK27" s="242"/>
      <c r="CLL27" s="242"/>
      <c r="CLM27" s="242"/>
      <c r="CLN27" s="242"/>
      <c r="CLO27" s="242"/>
      <c r="CLP27" s="242"/>
      <c r="CLQ27" s="242"/>
      <c r="CLR27" s="242"/>
      <c r="CLS27" s="242"/>
      <c r="CLT27" s="242"/>
      <c r="CLU27" s="242"/>
      <c r="CLV27" s="242"/>
      <c r="CLW27" s="242"/>
      <c r="CLX27" s="242"/>
      <c r="CLY27" s="242"/>
      <c r="CLZ27" s="242"/>
      <c r="CMA27" s="242"/>
      <c r="CMB27" s="242"/>
      <c r="CMC27" s="242"/>
      <c r="CMD27" s="242"/>
      <c r="CME27" s="242"/>
      <c r="CMF27" s="242"/>
      <c r="CMG27" s="242"/>
      <c r="CMH27" s="242"/>
      <c r="CMI27" s="242"/>
      <c r="CMJ27" s="242"/>
      <c r="CMK27" s="242"/>
      <c r="CML27" s="242"/>
      <c r="CMM27" s="242"/>
      <c r="CMN27" s="242"/>
      <c r="CMO27" s="242"/>
      <c r="CMP27" s="242"/>
      <c r="CMQ27" s="242"/>
      <c r="CMR27" s="242"/>
      <c r="CMS27" s="242"/>
      <c r="CMT27" s="242"/>
      <c r="CMU27" s="242"/>
      <c r="CMV27" s="242"/>
      <c r="CMW27" s="242"/>
      <c r="CMX27" s="242"/>
      <c r="CMY27" s="242"/>
      <c r="CMZ27" s="242"/>
      <c r="CNA27" s="242"/>
      <c r="CNB27" s="242"/>
      <c r="CNC27" s="242"/>
      <c r="CND27" s="242"/>
      <c r="CNE27" s="242"/>
      <c r="CNF27" s="242"/>
      <c r="CNG27" s="242"/>
      <c r="CNH27" s="242"/>
      <c r="CNI27" s="242"/>
      <c r="CNJ27" s="242"/>
      <c r="CNK27" s="242"/>
      <c r="CNL27" s="242"/>
      <c r="CNM27" s="242"/>
      <c r="CNN27" s="242"/>
      <c r="CNO27" s="242"/>
      <c r="CNP27" s="242"/>
      <c r="CNQ27" s="242"/>
      <c r="CNR27" s="242"/>
      <c r="CNS27" s="242"/>
      <c r="CNT27" s="242"/>
      <c r="CNU27" s="242"/>
      <c r="CNV27" s="242"/>
      <c r="CNW27" s="242"/>
      <c r="CNX27" s="242"/>
      <c r="CNY27" s="242"/>
      <c r="CNZ27" s="242"/>
      <c r="COA27" s="242"/>
      <c r="COB27" s="242"/>
      <c r="COC27" s="242"/>
      <c r="COD27" s="242"/>
      <c r="COE27" s="242"/>
      <c r="COF27" s="242"/>
      <c r="COG27" s="242"/>
      <c r="COH27" s="242"/>
      <c r="COI27" s="242"/>
      <c r="COJ27" s="242"/>
      <c r="COK27" s="242"/>
      <c r="COL27" s="242"/>
      <c r="COM27" s="242"/>
      <c r="CON27" s="242"/>
      <c r="COO27" s="242"/>
      <c r="COP27" s="242"/>
      <c r="COQ27" s="242"/>
      <c r="COR27" s="242"/>
      <c r="COS27" s="242"/>
      <c r="COT27" s="242"/>
      <c r="COU27" s="242"/>
      <c r="COV27" s="242"/>
      <c r="COW27" s="242"/>
      <c r="COX27" s="242"/>
      <c r="COY27" s="242"/>
      <c r="COZ27" s="242"/>
      <c r="CPA27" s="242"/>
      <c r="CPB27" s="242"/>
      <c r="CPC27" s="242"/>
      <c r="CPD27" s="242"/>
      <c r="CPE27" s="242"/>
      <c r="CPF27" s="242"/>
      <c r="CPG27" s="242"/>
      <c r="CPH27" s="242"/>
      <c r="CPI27" s="242"/>
      <c r="CPJ27" s="242"/>
      <c r="CPK27" s="242"/>
      <c r="CPL27" s="242"/>
      <c r="CPM27" s="242"/>
      <c r="CPN27" s="242"/>
      <c r="CPO27" s="242"/>
      <c r="CPP27" s="242"/>
      <c r="CPQ27" s="242"/>
      <c r="CPR27" s="242"/>
      <c r="CPS27" s="242"/>
      <c r="CPT27" s="242"/>
      <c r="CPU27" s="242"/>
      <c r="CPV27" s="242"/>
      <c r="CPW27" s="242"/>
      <c r="CPX27" s="242"/>
      <c r="CPY27" s="242"/>
      <c r="CPZ27" s="242"/>
      <c r="CQA27" s="242"/>
      <c r="CQB27" s="242"/>
      <c r="CQC27" s="242"/>
      <c r="CQD27" s="242"/>
      <c r="CQE27" s="242"/>
      <c r="CQF27" s="242"/>
      <c r="CQG27" s="242"/>
      <c r="CQH27" s="242"/>
      <c r="CQI27" s="242"/>
      <c r="CQJ27" s="242"/>
      <c r="CQK27" s="242"/>
      <c r="CQL27" s="242"/>
      <c r="CQM27" s="242"/>
      <c r="CQN27" s="242"/>
      <c r="CQO27" s="242"/>
      <c r="CQP27" s="242"/>
      <c r="CQQ27" s="242"/>
      <c r="CQR27" s="242"/>
      <c r="CQS27" s="242"/>
      <c r="CQT27" s="242"/>
      <c r="CQU27" s="242"/>
      <c r="CQV27" s="242"/>
      <c r="CQW27" s="242"/>
      <c r="CQX27" s="242"/>
      <c r="CQY27" s="242"/>
      <c r="CQZ27" s="242"/>
      <c r="CRA27" s="242"/>
      <c r="CRB27" s="242"/>
      <c r="CRC27" s="242"/>
      <c r="CRD27" s="242"/>
      <c r="CRE27" s="242"/>
      <c r="CRF27" s="242"/>
      <c r="CRG27" s="242"/>
      <c r="CRH27" s="242"/>
      <c r="CRI27" s="242"/>
      <c r="CRJ27" s="242"/>
      <c r="CRK27" s="242"/>
      <c r="CRL27" s="242"/>
      <c r="CRM27" s="242"/>
      <c r="CRN27" s="242"/>
      <c r="CRO27" s="242"/>
      <c r="CRP27" s="242"/>
      <c r="CRQ27" s="242"/>
      <c r="CRR27" s="242"/>
      <c r="CRS27" s="242"/>
      <c r="CRT27" s="242"/>
      <c r="CRU27" s="242"/>
      <c r="CRV27" s="242"/>
      <c r="CRW27" s="242"/>
      <c r="CRX27" s="242"/>
      <c r="CRY27" s="242"/>
      <c r="CRZ27" s="242"/>
      <c r="CSA27" s="242"/>
      <c r="CSB27" s="242"/>
      <c r="CSC27" s="242"/>
      <c r="CSD27" s="242"/>
      <c r="CSE27" s="242"/>
      <c r="CSF27" s="242"/>
      <c r="CSG27" s="242"/>
      <c r="CSH27" s="242"/>
      <c r="CSI27" s="242"/>
      <c r="CSJ27" s="242"/>
      <c r="CSK27" s="242"/>
      <c r="CSL27" s="242"/>
      <c r="CSM27" s="242"/>
      <c r="CSN27" s="242"/>
      <c r="CSO27" s="242"/>
      <c r="CSP27" s="242"/>
      <c r="CSQ27" s="242"/>
      <c r="CSR27" s="242"/>
      <c r="CSS27" s="242"/>
      <c r="CST27" s="242"/>
      <c r="CSU27" s="242"/>
      <c r="CSV27" s="242"/>
      <c r="CSW27" s="242"/>
      <c r="CSX27" s="242"/>
      <c r="CSY27" s="242"/>
      <c r="CSZ27" s="242"/>
      <c r="CTA27" s="242"/>
      <c r="CTB27" s="242"/>
      <c r="CTC27" s="242"/>
      <c r="CTD27" s="242"/>
      <c r="CTE27" s="242"/>
      <c r="CTF27" s="242"/>
      <c r="CTG27" s="242"/>
      <c r="CTH27" s="242"/>
      <c r="CTI27" s="242"/>
      <c r="CTJ27" s="242"/>
      <c r="CTK27" s="242"/>
      <c r="CTL27" s="242"/>
      <c r="CTM27" s="242"/>
      <c r="CTN27" s="242"/>
      <c r="CTO27" s="242"/>
      <c r="CTP27" s="242"/>
      <c r="CTQ27" s="242"/>
      <c r="CTR27" s="242"/>
      <c r="CTS27" s="242"/>
      <c r="CTT27" s="242"/>
      <c r="CTU27" s="242"/>
      <c r="CTV27" s="242"/>
      <c r="CTW27" s="242"/>
      <c r="CTX27" s="242"/>
      <c r="CTY27" s="242"/>
      <c r="CTZ27" s="242"/>
      <c r="CUA27" s="242"/>
      <c r="CUB27" s="242"/>
      <c r="CUC27" s="242"/>
      <c r="CUD27" s="242"/>
      <c r="CUE27" s="242"/>
      <c r="CUF27" s="242"/>
      <c r="CUG27" s="242"/>
      <c r="CUH27" s="242"/>
      <c r="CUI27" s="242"/>
      <c r="CUJ27" s="242"/>
      <c r="CUK27" s="242"/>
      <c r="CUL27" s="242"/>
      <c r="CUM27" s="242"/>
      <c r="CUN27" s="242"/>
      <c r="CUO27" s="242"/>
      <c r="CUP27" s="242"/>
      <c r="CUQ27" s="242"/>
      <c r="CUR27" s="242"/>
      <c r="CUS27" s="242"/>
      <c r="CUT27" s="242"/>
      <c r="CUU27" s="242"/>
      <c r="CUV27" s="242"/>
      <c r="CUW27" s="242"/>
      <c r="CUX27" s="242"/>
      <c r="CUY27" s="242"/>
      <c r="CUZ27" s="242"/>
      <c r="CVA27" s="242"/>
      <c r="CVB27" s="242"/>
      <c r="CVC27" s="242"/>
      <c r="CVD27" s="242"/>
      <c r="CVE27" s="242"/>
      <c r="CVF27" s="242"/>
      <c r="CVG27" s="242"/>
      <c r="CVH27" s="242"/>
      <c r="CVI27" s="242"/>
      <c r="CVJ27" s="242"/>
      <c r="CVK27" s="242"/>
      <c r="CVL27" s="242"/>
      <c r="CVM27" s="242"/>
      <c r="CVN27" s="242"/>
      <c r="CVO27" s="242"/>
      <c r="CVP27" s="242"/>
      <c r="CVQ27" s="242"/>
      <c r="CVR27" s="242"/>
      <c r="CVS27" s="242"/>
      <c r="CVT27" s="242"/>
      <c r="CVU27" s="242"/>
      <c r="CVV27" s="242"/>
      <c r="CVW27" s="242"/>
      <c r="CVX27" s="242"/>
      <c r="CVY27" s="242"/>
      <c r="CVZ27" s="242"/>
      <c r="CWA27" s="242"/>
      <c r="CWB27" s="242"/>
      <c r="CWC27" s="242"/>
      <c r="CWD27" s="242"/>
      <c r="CWE27" s="242"/>
      <c r="CWF27" s="242"/>
      <c r="CWG27" s="242"/>
      <c r="CWH27" s="242"/>
      <c r="CWI27" s="242"/>
      <c r="CWJ27" s="242"/>
      <c r="CWK27" s="242"/>
      <c r="CWL27" s="242"/>
      <c r="CWM27" s="242"/>
      <c r="CWN27" s="242"/>
      <c r="CWO27" s="242"/>
      <c r="CWP27" s="242"/>
      <c r="CWQ27" s="242"/>
      <c r="CWR27" s="242"/>
      <c r="CWS27" s="242"/>
      <c r="CWT27" s="242"/>
      <c r="CWU27" s="242"/>
      <c r="CWV27" s="242"/>
      <c r="CWW27" s="242"/>
      <c r="CWX27" s="242"/>
      <c r="CWY27" s="242"/>
      <c r="CWZ27" s="242"/>
      <c r="CXA27" s="242"/>
      <c r="CXB27" s="242"/>
      <c r="CXC27" s="242"/>
      <c r="CXD27" s="242"/>
      <c r="CXE27" s="242"/>
      <c r="CXF27" s="242"/>
      <c r="CXG27" s="242"/>
      <c r="CXH27" s="242"/>
      <c r="CXI27" s="242"/>
      <c r="CXJ27" s="242"/>
      <c r="CXK27" s="242"/>
      <c r="CXL27" s="242"/>
      <c r="CXM27" s="242"/>
      <c r="CXN27" s="242"/>
      <c r="CXO27" s="242"/>
      <c r="CXP27" s="242"/>
      <c r="CXQ27" s="242"/>
      <c r="CXR27" s="242"/>
      <c r="CXS27" s="242"/>
      <c r="CXT27" s="242"/>
      <c r="CXU27" s="242"/>
      <c r="CXV27" s="242"/>
      <c r="CXW27" s="242"/>
      <c r="CXX27" s="242"/>
      <c r="CXY27" s="242"/>
      <c r="CXZ27" s="242"/>
      <c r="CYA27" s="242"/>
      <c r="CYB27" s="242"/>
      <c r="CYC27" s="242"/>
      <c r="CYD27" s="242"/>
      <c r="CYE27" s="242"/>
      <c r="CYF27" s="242"/>
      <c r="CYG27" s="242"/>
      <c r="CYH27" s="242"/>
      <c r="CYI27" s="242"/>
      <c r="CYJ27" s="242"/>
      <c r="CYK27" s="242"/>
      <c r="CYL27" s="242"/>
      <c r="CYM27" s="242"/>
      <c r="CYN27" s="242"/>
      <c r="CYO27" s="242"/>
      <c r="CYP27" s="242"/>
      <c r="CYQ27" s="242"/>
      <c r="CYR27" s="242"/>
      <c r="CYS27" s="242"/>
      <c r="CYT27" s="242"/>
      <c r="CYU27" s="242"/>
      <c r="CYV27" s="242"/>
      <c r="CYW27" s="242"/>
      <c r="CYX27" s="242"/>
      <c r="CYY27" s="242"/>
      <c r="CYZ27" s="242"/>
      <c r="CZA27" s="242"/>
      <c r="CZB27" s="242"/>
      <c r="CZC27" s="242"/>
      <c r="CZD27" s="242"/>
      <c r="CZE27" s="242"/>
      <c r="CZF27" s="242"/>
      <c r="CZG27" s="242"/>
      <c r="CZH27" s="242"/>
      <c r="CZI27" s="242"/>
      <c r="CZJ27" s="242"/>
      <c r="CZK27" s="242"/>
      <c r="CZL27" s="242"/>
      <c r="CZM27" s="242"/>
      <c r="CZN27" s="242"/>
      <c r="CZO27" s="242"/>
      <c r="CZP27" s="242"/>
      <c r="CZQ27" s="242"/>
      <c r="CZR27" s="242"/>
      <c r="CZS27" s="242"/>
      <c r="CZT27" s="242"/>
      <c r="CZU27" s="242"/>
      <c r="CZV27" s="242"/>
      <c r="CZW27" s="242"/>
      <c r="CZX27" s="242"/>
      <c r="CZY27" s="242"/>
      <c r="CZZ27" s="242"/>
      <c r="DAA27" s="242"/>
      <c r="DAB27" s="242"/>
      <c r="DAC27" s="242"/>
      <c r="DAD27" s="242"/>
      <c r="DAE27" s="242"/>
      <c r="DAF27" s="242"/>
      <c r="DAG27" s="242"/>
      <c r="DAH27" s="242"/>
      <c r="DAI27" s="242"/>
      <c r="DAJ27" s="242"/>
      <c r="DAK27" s="242"/>
      <c r="DAL27" s="242"/>
      <c r="DAM27" s="242"/>
      <c r="DAN27" s="242"/>
      <c r="DAO27" s="242"/>
      <c r="DAP27" s="242"/>
      <c r="DAQ27" s="242"/>
      <c r="DAR27" s="242"/>
      <c r="DAS27" s="242"/>
      <c r="DAT27" s="242"/>
      <c r="DAU27" s="242"/>
      <c r="DAV27" s="242"/>
      <c r="DAW27" s="242"/>
      <c r="DAX27" s="242"/>
      <c r="DAY27" s="242"/>
      <c r="DAZ27" s="242"/>
      <c r="DBA27" s="242"/>
      <c r="DBB27" s="242"/>
      <c r="DBC27" s="242"/>
      <c r="DBD27" s="242"/>
      <c r="DBE27" s="242"/>
      <c r="DBF27" s="242"/>
      <c r="DBG27" s="242"/>
      <c r="DBH27" s="242"/>
      <c r="DBI27" s="242"/>
      <c r="DBJ27" s="242"/>
      <c r="DBK27" s="242"/>
      <c r="DBL27" s="242"/>
      <c r="DBM27" s="242"/>
      <c r="DBN27" s="242"/>
      <c r="DBO27" s="242"/>
      <c r="DBP27" s="242"/>
      <c r="DBQ27" s="242"/>
      <c r="DBR27" s="242"/>
      <c r="DBS27" s="242"/>
      <c r="DBT27" s="242"/>
      <c r="DBU27" s="242"/>
      <c r="DBV27" s="242"/>
      <c r="DBW27" s="242"/>
      <c r="DBX27" s="242"/>
      <c r="DBY27" s="242"/>
      <c r="DBZ27" s="242"/>
      <c r="DCA27" s="242"/>
      <c r="DCB27" s="242"/>
      <c r="DCC27" s="242"/>
      <c r="DCD27" s="242"/>
      <c r="DCE27" s="242"/>
      <c r="DCF27" s="242"/>
      <c r="DCG27" s="242"/>
      <c r="DCH27" s="242"/>
      <c r="DCI27" s="242"/>
      <c r="DCJ27" s="242"/>
      <c r="DCK27" s="242"/>
      <c r="DCL27" s="242"/>
      <c r="DCM27" s="242"/>
      <c r="DCN27" s="242"/>
      <c r="DCO27" s="242"/>
      <c r="DCP27" s="242"/>
      <c r="DCQ27" s="242"/>
      <c r="DCR27" s="242"/>
      <c r="DCS27" s="242"/>
      <c r="DCT27" s="242"/>
      <c r="DCU27" s="242"/>
      <c r="DCV27" s="242"/>
      <c r="DCW27" s="242"/>
      <c r="DCX27" s="242"/>
      <c r="DCY27" s="242"/>
      <c r="DCZ27" s="242"/>
      <c r="DDA27" s="242"/>
      <c r="DDB27" s="242"/>
      <c r="DDC27" s="242"/>
      <c r="DDD27" s="242"/>
      <c r="DDE27" s="242"/>
      <c r="DDF27" s="242"/>
      <c r="DDG27" s="242"/>
      <c r="DDH27" s="242"/>
      <c r="DDI27" s="242"/>
      <c r="DDJ27" s="242"/>
      <c r="DDK27" s="242"/>
      <c r="DDL27" s="242"/>
      <c r="DDM27" s="242"/>
      <c r="DDN27" s="242"/>
      <c r="DDO27" s="242"/>
      <c r="DDP27" s="242"/>
      <c r="DDQ27" s="242"/>
      <c r="DDR27" s="242"/>
      <c r="DDS27" s="242"/>
      <c r="DDT27" s="242"/>
      <c r="DDU27" s="242"/>
      <c r="DDV27" s="242"/>
      <c r="DDW27" s="242"/>
      <c r="DDX27" s="242"/>
      <c r="DDY27" s="242"/>
      <c r="DDZ27" s="242"/>
      <c r="DEA27" s="242"/>
      <c r="DEB27" s="242"/>
      <c r="DEC27" s="242"/>
      <c r="DED27" s="242"/>
      <c r="DEE27" s="242"/>
      <c r="DEF27" s="242"/>
      <c r="DEG27" s="242"/>
      <c r="DEH27" s="242"/>
      <c r="DEI27" s="242"/>
      <c r="DEJ27" s="242"/>
      <c r="DEK27" s="242"/>
      <c r="DEL27" s="242"/>
      <c r="DEM27" s="242"/>
      <c r="DEN27" s="242"/>
      <c r="DEO27" s="242"/>
      <c r="DEP27" s="242"/>
      <c r="DEQ27" s="242"/>
      <c r="DER27" s="242"/>
      <c r="DES27" s="242"/>
      <c r="DET27" s="242"/>
      <c r="DEU27" s="242"/>
      <c r="DEV27" s="242"/>
      <c r="DEW27" s="242"/>
      <c r="DEX27" s="242"/>
      <c r="DEY27" s="242"/>
      <c r="DEZ27" s="242"/>
      <c r="DFA27" s="242"/>
      <c r="DFB27" s="242"/>
      <c r="DFC27" s="242"/>
      <c r="DFD27" s="242"/>
      <c r="DFE27" s="242"/>
      <c r="DFF27" s="242"/>
      <c r="DFG27" s="242"/>
      <c r="DFH27" s="242"/>
      <c r="DFI27" s="242"/>
      <c r="DFJ27" s="242"/>
      <c r="DFK27" s="242"/>
      <c r="DFL27" s="242"/>
      <c r="DFM27" s="242"/>
      <c r="DFN27" s="242"/>
      <c r="DFO27" s="242"/>
      <c r="DFP27" s="242"/>
      <c r="DFQ27" s="242"/>
      <c r="DFR27" s="242"/>
      <c r="DFS27" s="242"/>
      <c r="DFT27" s="242"/>
      <c r="DFU27" s="242"/>
      <c r="DFV27" s="242"/>
      <c r="DFW27" s="242"/>
      <c r="DFX27" s="242"/>
      <c r="DFY27" s="242"/>
      <c r="DFZ27" s="242"/>
      <c r="DGA27" s="242"/>
      <c r="DGB27" s="242"/>
      <c r="DGC27" s="242"/>
      <c r="DGD27" s="242"/>
      <c r="DGE27" s="242"/>
      <c r="DGF27" s="242"/>
      <c r="DGG27" s="242"/>
      <c r="DGH27" s="242"/>
      <c r="DGI27" s="242"/>
      <c r="DGJ27" s="242"/>
      <c r="DGK27" s="242"/>
      <c r="DGL27" s="242"/>
      <c r="DGM27" s="242"/>
      <c r="DGN27" s="242"/>
      <c r="DGO27" s="242"/>
      <c r="DGP27" s="242"/>
      <c r="DGQ27" s="242"/>
      <c r="DGR27" s="242"/>
      <c r="DGS27" s="242"/>
      <c r="DGT27" s="242"/>
      <c r="DGU27" s="242"/>
      <c r="DGV27" s="242"/>
      <c r="DGW27" s="242"/>
      <c r="DGX27" s="242"/>
      <c r="DGY27" s="242"/>
      <c r="DGZ27" s="242"/>
      <c r="DHA27" s="242"/>
      <c r="DHB27" s="242"/>
      <c r="DHC27" s="242"/>
      <c r="DHD27" s="242"/>
      <c r="DHE27" s="242"/>
      <c r="DHF27" s="242"/>
      <c r="DHG27" s="242"/>
      <c r="DHH27" s="242"/>
      <c r="DHI27" s="242"/>
      <c r="DHJ27" s="242"/>
      <c r="DHK27" s="242"/>
      <c r="DHL27" s="242"/>
      <c r="DHM27" s="242"/>
      <c r="DHN27" s="242"/>
      <c r="DHO27" s="242"/>
      <c r="DHP27" s="242"/>
      <c r="DHQ27" s="242"/>
      <c r="DHR27" s="242"/>
      <c r="DHS27" s="242"/>
      <c r="DHT27" s="242"/>
      <c r="DHU27" s="242"/>
      <c r="DHV27" s="242"/>
      <c r="DHW27" s="242"/>
      <c r="DHX27" s="242"/>
      <c r="DHY27" s="242"/>
      <c r="DHZ27" s="242"/>
      <c r="DIA27" s="242"/>
      <c r="DIB27" s="242"/>
      <c r="DIC27" s="242"/>
      <c r="DID27" s="242"/>
      <c r="DIE27" s="242"/>
      <c r="DIF27" s="242"/>
      <c r="DIG27" s="242"/>
      <c r="DIH27" s="242"/>
      <c r="DII27" s="242"/>
      <c r="DIJ27" s="242"/>
      <c r="DIK27" s="242"/>
      <c r="DIL27" s="242"/>
      <c r="DIM27" s="242"/>
      <c r="DIN27" s="242"/>
      <c r="DIO27" s="242"/>
      <c r="DIP27" s="242"/>
      <c r="DIQ27" s="242"/>
      <c r="DIR27" s="242"/>
      <c r="DIS27" s="242"/>
      <c r="DIT27" s="242"/>
      <c r="DIU27" s="242"/>
      <c r="DIV27" s="242"/>
      <c r="DIW27" s="242"/>
      <c r="DIX27" s="242"/>
      <c r="DIY27" s="242"/>
      <c r="DIZ27" s="242"/>
      <c r="DJA27" s="242"/>
      <c r="DJB27" s="242"/>
      <c r="DJC27" s="242"/>
      <c r="DJD27" s="242"/>
      <c r="DJE27" s="242"/>
      <c r="DJF27" s="242"/>
      <c r="DJG27" s="242"/>
      <c r="DJH27" s="242"/>
      <c r="DJI27" s="242"/>
      <c r="DJJ27" s="242"/>
      <c r="DJK27" s="242"/>
      <c r="DJL27" s="242"/>
      <c r="DJM27" s="242"/>
      <c r="DJN27" s="242"/>
      <c r="DJO27" s="242"/>
      <c r="DJP27" s="242"/>
      <c r="DJQ27" s="242"/>
      <c r="DJR27" s="242"/>
      <c r="DJS27" s="242"/>
      <c r="DJT27" s="242"/>
      <c r="DJU27" s="242"/>
      <c r="DJV27" s="242"/>
      <c r="DJW27" s="242"/>
      <c r="DJX27" s="242"/>
      <c r="DJY27" s="242"/>
      <c r="DJZ27" s="242"/>
      <c r="DKA27" s="242"/>
      <c r="DKB27" s="242"/>
      <c r="DKC27" s="242"/>
      <c r="DKD27" s="242"/>
      <c r="DKE27" s="242"/>
      <c r="DKF27" s="242"/>
      <c r="DKG27" s="242"/>
      <c r="DKH27" s="242"/>
      <c r="DKI27" s="242"/>
      <c r="DKJ27" s="242"/>
      <c r="DKK27" s="242"/>
      <c r="DKL27" s="242"/>
      <c r="DKM27" s="242"/>
      <c r="DKN27" s="242"/>
      <c r="DKO27" s="242"/>
      <c r="DKP27" s="242"/>
      <c r="DKQ27" s="242"/>
      <c r="DKR27" s="242"/>
      <c r="DKS27" s="242"/>
      <c r="DKT27" s="242"/>
      <c r="DKU27" s="242"/>
      <c r="DKV27" s="242"/>
      <c r="DKW27" s="242"/>
      <c r="DKX27" s="242"/>
      <c r="DKY27" s="242"/>
      <c r="DKZ27" s="242"/>
      <c r="DLA27" s="242"/>
      <c r="DLB27" s="242"/>
      <c r="DLC27" s="242"/>
      <c r="DLD27" s="242"/>
      <c r="DLE27" s="242"/>
      <c r="DLF27" s="242"/>
      <c r="DLG27" s="242"/>
      <c r="DLH27" s="242"/>
      <c r="DLI27" s="242"/>
      <c r="DLJ27" s="242"/>
      <c r="DLK27" s="242"/>
      <c r="DLL27" s="242"/>
      <c r="DLM27" s="242"/>
      <c r="DLN27" s="242"/>
      <c r="DLO27" s="242"/>
      <c r="DLP27" s="242"/>
      <c r="DLQ27" s="242"/>
      <c r="DLR27" s="242"/>
      <c r="DLS27" s="242"/>
      <c r="DLT27" s="242"/>
      <c r="DLU27" s="242"/>
      <c r="DLV27" s="242"/>
      <c r="DLW27" s="242"/>
      <c r="DLX27" s="242"/>
      <c r="DLY27" s="242"/>
      <c r="DLZ27" s="242"/>
      <c r="DMA27" s="242"/>
      <c r="DMB27" s="242"/>
      <c r="DMC27" s="242"/>
      <c r="DMD27" s="242"/>
      <c r="DME27" s="242"/>
      <c r="DMF27" s="242"/>
      <c r="DMG27" s="242"/>
      <c r="DMH27" s="242"/>
      <c r="DMI27" s="242"/>
      <c r="DMJ27" s="242"/>
      <c r="DMK27" s="242"/>
      <c r="DML27" s="242"/>
      <c r="DMM27" s="242"/>
      <c r="DMN27" s="242"/>
      <c r="DMO27" s="242"/>
      <c r="DMP27" s="242"/>
      <c r="DMQ27" s="242"/>
      <c r="DMR27" s="242"/>
      <c r="DMS27" s="242"/>
      <c r="DMT27" s="242"/>
      <c r="DMU27" s="242"/>
      <c r="DMV27" s="242"/>
      <c r="DMW27" s="242"/>
      <c r="DMX27" s="242"/>
      <c r="DMY27" s="242"/>
      <c r="DMZ27" s="242"/>
      <c r="DNA27" s="242"/>
      <c r="DNB27" s="242"/>
      <c r="DNC27" s="242"/>
      <c r="DND27" s="242"/>
      <c r="DNE27" s="242"/>
      <c r="DNF27" s="242"/>
      <c r="DNG27" s="242"/>
      <c r="DNH27" s="242"/>
      <c r="DNI27" s="242"/>
      <c r="DNJ27" s="242"/>
      <c r="DNK27" s="242"/>
      <c r="DNL27" s="242"/>
      <c r="DNM27" s="242"/>
      <c r="DNN27" s="242"/>
      <c r="DNO27" s="242"/>
      <c r="DNP27" s="242"/>
      <c r="DNQ27" s="242"/>
      <c r="DNR27" s="242"/>
      <c r="DNS27" s="242"/>
      <c r="DNT27" s="242"/>
      <c r="DNU27" s="242"/>
      <c r="DNV27" s="242"/>
      <c r="DNW27" s="242"/>
      <c r="DNX27" s="242"/>
      <c r="DNY27" s="242"/>
      <c r="DNZ27" s="242"/>
      <c r="DOA27" s="242"/>
      <c r="DOB27" s="242"/>
      <c r="DOC27" s="242"/>
      <c r="DOD27" s="242"/>
      <c r="DOE27" s="242"/>
      <c r="DOF27" s="242"/>
      <c r="DOG27" s="242"/>
      <c r="DOH27" s="242"/>
      <c r="DOI27" s="242"/>
      <c r="DOJ27" s="242"/>
      <c r="DOK27" s="242"/>
      <c r="DOL27" s="242"/>
      <c r="DOM27" s="242"/>
      <c r="DON27" s="242"/>
      <c r="DOO27" s="242"/>
      <c r="DOP27" s="242"/>
      <c r="DOQ27" s="242"/>
      <c r="DOR27" s="242"/>
      <c r="DOS27" s="242"/>
      <c r="DOT27" s="242"/>
      <c r="DOU27" s="242"/>
      <c r="DOV27" s="242"/>
      <c r="DOW27" s="242"/>
      <c r="DOX27" s="242"/>
      <c r="DOY27" s="242"/>
      <c r="DOZ27" s="242"/>
      <c r="DPA27" s="242"/>
      <c r="DPB27" s="242"/>
      <c r="DPC27" s="242"/>
      <c r="DPD27" s="242"/>
      <c r="DPE27" s="242"/>
      <c r="DPF27" s="242"/>
      <c r="DPG27" s="242"/>
      <c r="DPH27" s="242"/>
      <c r="DPI27" s="242"/>
      <c r="DPJ27" s="242"/>
      <c r="DPK27" s="242"/>
      <c r="DPL27" s="242"/>
      <c r="DPM27" s="242"/>
      <c r="DPN27" s="242"/>
      <c r="DPO27" s="242"/>
      <c r="DPP27" s="242"/>
      <c r="DPQ27" s="242"/>
      <c r="DPR27" s="242"/>
      <c r="DPS27" s="242"/>
      <c r="DPT27" s="242"/>
      <c r="DPU27" s="242"/>
      <c r="DPV27" s="242"/>
      <c r="DPW27" s="242"/>
      <c r="DPX27" s="242"/>
      <c r="DPY27" s="242"/>
      <c r="DPZ27" s="242"/>
      <c r="DQA27" s="242"/>
      <c r="DQB27" s="242"/>
      <c r="DQC27" s="242"/>
      <c r="DQD27" s="242"/>
      <c r="DQE27" s="242"/>
      <c r="DQF27" s="242"/>
      <c r="DQG27" s="242"/>
      <c r="DQH27" s="242"/>
      <c r="DQI27" s="242"/>
      <c r="DQJ27" s="242"/>
      <c r="DQK27" s="242"/>
      <c r="DQL27" s="242"/>
      <c r="DQM27" s="242"/>
      <c r="DQN27" s="242"/>
      <c r="DQO27" s="242"/>
      <c r="DQP27" s="242"/>
      <c r="DQQ27" s="242"/>
      <c r="DQR27" s="242"/>
      <c r="DQS27" s="242"/>
      <c r="DQT27" s="242"/>
      <c r="DQU27" s="242"/>
      <c r="DQV27" s="242"/>
      <c r="DQW27" s="242"/>
      <c r="DQX27" s="242"/>
      <c r="DQY27" s="242"/>
      <c r="DQZ27" s="242"/>
      <c r="DRA27" s="242"/>
      <c r="DRB27" s="242"/>
      <c r="DRC27" s="242"/>
      <c r="DRD27" s="242"/>
      <c r="DRE27" s="242"/>
      <c r="DRF27" s="242"/>
      <c r="DRG27" s="242"/>
      <c r="DRH27" s="242"/>
      <c r="DRI27" s="242"/>
      <c r="DRJ27" s="242"/>
      <c r="DRK27" s="242"/>
      <c r="DRL27" s="242"/>
      <c r="DRM27" s="242"/>
      <c r="DRN27" s="242"/>
      <c r="DRO27" s="242"/>
      <c r="DRP27" s="242"/>
      <c r="DRQ27" s="242"/>
      <c r="DRR27" s="242"/>
      <c r="DRS27" s="242"/>
      <c r="DRT27" s="242"/>
      <c r="DRU27" s="242"/>
      <c r="DRV27" s="242"/>
      <c r="DRW27" s="242"/>
      <c r="DRX27" s="242"/>
      <c r="DRY27" s="242"/>
      <c r="DRZ27" s="242"/>
      <c r="DSA27" s="242"/>
      <c r="DSB27" s="242"/>
      <c r="DSC27" s="242"/>
      <c r="DSD27" s="242"/>
      <c r="DSE27" s="242"/>
      <c r="DSF27" s="242"/>
      <c r="DSG27" s="242"/>
      <c r="DSH27" s="242"/>
      <c r="DSI27" s="242"/>
      <c r="DSJ27" s="242"/>
      <c r="DSK27" s="242"/>
      <c r="DSL27" s="242"/>
      <c r="DSM27" s="242"/>
      <c r="DSN27" s="242"/>
      <c r="DSO27" s="242"/>
      <c r="DSP27" s="242"/>
      <c r="DSQ27" s="242"/>
      <c r="DSR27" s="242"/>
      <c r="DSS27" s="242"/>
      <c r="DST27" s="242"/>
      <c r="DSU27" s="242"/>
      <c r="DSV27" s="242"/>
      <c r="DSW27" s="242"/>
      <c r="DSX27" s="242"/>
      <c r="DSY27" s="242"/>
      <c r="DSZ27" s="242"/>
      <c r="DTA27" s="242"/>
      <c r="DTB27" s="242"/>
      <c r="DTC27" s="242"/>
      <c r="DTD27" s="242"/>
      <c r="DTE27" s="242"/>
      <c r="DTF27" s="242"/>
      <c r="DTG27" s="242"/>
      <c r="DTH27" s="242"/>
      <c r="DTI27" s="242"/>
      <c r="DTJ27" s="242"/>
      <c r="DTK27" s="242"/>
      <c r="DTL27" s="242"/>
      <c r="DTM27" s="242"/>
      <c r="DTN27" s="242"/>
      <c r="DTO27" s="242"/>
      <c r="DTP27" s="242"/>
      <c r="DTQ27" s="242"/>
      <c r="DTR27" s="242"/>
      <c r="DTS27" s="242"/>
      <c r="DTT27" s="242"/>
      <c r="DTU27" s="242"/>
      <c r="DTV27" s="242"/>
      <c r="DTW27" s="242"/>
      <c r="DTX27" s="242"/>
      <c r="DTY27" s="242"/>
      <c r="DTZ27" s="242"/>
      <c r="DUA27" s="242"/>
      <c r="DUB27" s="242"/>
      <c r="DUC27" s="242"/>
      <c r="DUD27" s="242"/>
      <c r="DUE27" s="242"/>
      <c r="DUF27" s="242"/>
      <c r="DUG27" s="242"/>
      <c r="DUH27" s="242"/>
      <c r="DUI27" s="242"/>
      <c r="DUJ27" s="242"/>
      <c r="DUK27" s="242"/>
      <c r="DUL27" s="242"/>
      <c r="DUM27" s="242"/>
      <c r="DUN27" s="242"/>
      <c r="DUO27" s="242"/>
      <c r="DUP27" s="242"/>
      <c r="DUQ27" s="242"/>
      <c r="DUR27" s="242"/>
      <c r="DUS27" s="242"/>
      <c r="DUT27" s="242"/>
      <c r="DUU27" s="242"/>
      <c r="DUV27" s="242"/>
      <c r="DUW27" s="242"/>
      <c r="DUX27" s="242"/>
      <c r="DUY27" s="242"/>
      <c r="DUZ27" s="242"/>
      <c r="DVA27" s="242"/>
      <c r="DVB27" s="242"/>
      <c r="DVC27" s="242"/>
      <c r="DVD27" s="242"/>
      <c r="DVE27" s="242"/>
      <c r="DVF27" s="242"/>
      <c r="DVG27" s="242"/>
      <c r="DVH27" s="242"/>
      <c r="DVI27" s="242"/>
      <c r="DVJ27" s="242"/>
      <c r="DVK27" s="242"/>
      <c r="DVL27" s="242"/>
      <c r="DVM27" s="242"/>
      <c r="DVN27" s="242"/>
      <c r="DVO27" s="242"/>
      <c r="DVP27" s="242"/>
      <c r="DVQ27" s="242"/>
      <c r="DVR27" s="242"/>
      <c r="DVS27" s="242"/>
      <c r="DVT27" s="242"/>
      <c r="DVU27" s="242"/>
      <c r="DVV27" s="242"/>
      <c r="DVW27" s="242"/>
      <c r="DVX27" s="242"/>
      <c r="DVY27" s="242"/>
      <c r="DVZ27" s="242"/>
      <c r="DWA27" s="242"/>
      <c r="DWB27" s="242"/>
      <c r="DWC27" s="242"/>
      <c r="DWD27" s="242"/>
      <c r="DWE27" s="242"/>
      <c r="DWF27" s="242"/>
      <c r="DWG27" s="242"/>
      <c r="DWH27" s="242"/>
      <c r="DWI27" s="242"/>
      <c r="DWJ27" s="242"/>
      <c r="DWK27" s="242"/>
      <c r="DWL27" s="242"/>
      <c r="DWM27" s="242"/>
      <c r="DWN27" s="242"/>
      <c r="DWO27" s="242"/>
      <c r="DWP27" s="242"/>
      <c r="DWQ27" s="242"/>
      <c r="DWR27" s="242"/>
      <c r="DWS27" s="242"/>
      <c r="DWT27" s="242"/>
      <c r="DWU27" s="242"/>
      <c r="DWV27" s="242"/>
      <c r="DWW27" s="242"/>
      <c r="DWX27" s="242"/>
      <c r="DWY27" s="242"/>
      <c r="DWZ27" s="242"/>
      <c r="DXA27" s="242"/>
      <c r="DXB27" s="242"/>
      <c r="DXC27" s="242"/>
      <c r="DXD27" s="242"/>
      <c r="DXE27" s="242"/>
      <c r="DXF27" s="242"/>
      <c r="DXG27" s="242"/>
      <c r="DXH27" s="242"/>
      <c r="DXI27" s="242"/>
      <c r="DXJ27" s="242"/>
      <c r="DXK27" s="242"/>
      <c r="DXL27" s="242"/>
      <c r="DXM27" s="242"/>
      <c r="DXN27" s="242"/>
      <c r="DXO27" s="242"/>
      <c r="DXP27" s="242"/>
      <c r="DXQ27" s="242"/>
      <c r="DXR27" s="242"/>
      <c r="DXS27" s="242"/>
      <c r="DXT27" s="242"/>
      <c r="DXU27" s="242"/>
      <c r="DXV27" s="242"/>
      <c r="DXW27" s="242"/>
      <c r="DXX27" s="242"/>
      <c r="DXY27" s="242"/>
      <c r="DXZ27" s="242"/>
      <c r="DYA27" s="242"/>
      <c r="DYB27" s="242"/>
      <c r="DYC27" s="242"/>
      <c r="DYD27" s="242"/>
      <c r="DYE27" s="242"/>
      <c r="DYF27" s="242"/>
      <c r="DYG27" s="242"/>
      <c r="DYH27" s="242"/>
      <c r="DYI27" s="242"/>
      <c r="DYJ27" s="242"/>
      <c r="DYK27" s="242"/>
      <c r="DYL27" s="242"/>
      <c r="DYM27" s="242"/>
      <c r="DYN27" s="242"/>
      <c r="DYO27" s="242"/>
      <c r="DYP27" s="242"/>
      <c r="DYQ27" s="242"/>
      <c r="DYR27" s="242"/>
      <c r="DYS27" s="242"/>
      <c r="DYT27" s="242"/>
      <c r="DYU27" s="242"/>
      <c r="DYV27" s="242"/>
      <c r="DYW27" s="242"/>
      <c r="DYX27" s="242"/>
      <c r="DYY27" s="242"/>
      <c r="DYZ27" s="242"/>
      <c r="DZA27" s="242"/>
      <c r="DZB27" s="242"/>
      <c r="DZC27" s="242"/>
      <c r="DZD27" s="242"/>
      <c r="DZE27" s="242"/>
      <c r="DZF27" s="242"/>
      <c r="DZG27" s="242"/>
      <c r="DZH27" s="242"/>
      <c r="DZI27" s="242"/>
      <c r="DZJ27" s="242"/>
      <c r="DZK27" s="242"/>
      <c r="DZL27" s="242"/>
      <c r="DZM27" s="242"/>
      <c r="DZN27" s="242"/>
      <c r="DZO27" s="242"/>
      <c r="DZP27" s="242"/>
      <c r="DZQ27" s="242"/>
      <c r="DZR27" s="242"/>
      <c r="DZS27" s="242"/>
      <c r="DZT27" s="242"/>
      <c r="DZU27" s="242"/>
      <c r="DZV27" s="242"/>
      <c r="DZW27" s="242"/>
      <c r="DZX27" s="242"/>
      <c r="DZY27" s="242"/>
      <c r="DZZ27" s="242"/>
      <c r="EAA27" s="242"/>
      <c r="EAB27" s="242"/>
      <c r="EAC27" s="242"/>
      <c r="EAD27" s="242"/>
      <c r="EAE27" s="242"/>
      <c r="EAF27" s="242"/>
      <c r="EAG27" s="242"/>
      <c r="EAH27" s="242"/>
      <c r="EAI27" s="242"/>
      <c r="EAJ27" s="242"/>
      <c r="EAK27" s="242"/>
      <c r="EAL27" s="242"/>
      <c r="EAM27" s="242"/>
      <c r="EAN27" s="242"/>
      <c r="EAO27" s="242"/>
      <c r="EAP27" s="242"/>
      <c r="EAQ27" s="242"/>
      <c r="EAR27" s="242"/>
      <c r="EAS27" s="242"/>
      <c r="EAT27" s="242"/>
      <c r="EAU27" s="242"/>
      <c r="EAV27" s="242"/>
      <c r="EAW27" s="242"/>
      <c r="EAX27" s="242"/>
      <c r="EAY27" s="242"/>
      <c r="EAZ27" s="242"/>
      <c r="EBA27" s="242"/>
      <c r="EBB27" s="242"/>
      <c r="EBC27" s="242"/>
      <c r="EBD27" s="242"/>
      <c r="EBE27" s="242"/>
      <c r="EBF27" s="242"/>
      <c r="EBG27" s="242"/>
      <c r="EBH27" s="242"/>
      <c r="EBI27" s="242"/>
      <c r="EBJ27" s="242"/>
      <c r="EBK27" s="242"/>
      <c r="EBL27" s="242"/>
      <c r="EBM27" s="242"/>
      <c r="EBN27" s="242"/>
      <c r="EBO27" s="242"/>
      <c r="EBP27" s="242"/>
      <c r="EBQ27" s="242"/>
      <c r="EBR27" s="242"/>
      <c r="EBS27" s="242"/>
      <c r="EBT27" s="242"/>
      <c r="EBU27" s="242"/>
      <c r="EBV27" s="242"/>
      <c r="EBW27" s="242"/>
      <c r="EBX27" s="242"/>
      <c r="EBY27" s="242"/>
      <c r="EBZ27" s="242"/>
      <c r="ECA27" s="242"/>
      <c r="ECB27" s="242"/>
      <c r="ECC27" s="242"/>
      <c r="ECD27" s="242"/>
      <c r="ECE27" s="242"/>
      <c r="ECF27" s="242"/>
      <c r="ECG27" s="242"/>
      <c r="ECH27" s="242"/>
      <c r="ECI27" s="242"/>
      <c r="ECJ27" s="242"/>
      <c r="ECK27" s="242"/>
      <c r="ECL27" s="242"/>
      <c r="ECM27" s="242"/>
      <c r="ECN27" s="242"/>
      <c r="ECO27" s="242"/>
      <c r="ECP27" s="242"/>
      <c r="ECQ27" s="242"/>
      <c r="ECR27" s="242"/>
      <c r="ECS27" s="242"/>
      <c r="ECT27" s="242"/>
      <c r="ECU27" s="242"/>
      <c r="ECV27" s="242"/>
      <c r="ECW27" s="242"/>
      <c r="ECX27" s="242"/>
      <c r="ECY27" s="242"/>
      <c r="ECZ27" s="242"/>
      <c r="EDA27" s="242"/>
      <c r="EDB27" s="242"/>
      <c r="EDC27" s="242"/>
      <c r="EDD27" s="242"/>
      <c r="EDE27" s="242"/>
      <c r="EDF27" s="242"/>
      <c r="EDG27" s="242"/>
      <c r="EDH27" s="242"/>
      <c r="EDI27" s="242"/>
      <c r="EDJ27" s="242"/>
      <c r="EDK27" s="242"/>
      <c r="EDL27" s="242"/>
      <c r="EDM27" s="242"/>
      <c r="EDN27" s="242"/>
      <c r="EDO27" s="242"/>
      <c r="EDP27" s="242"/>
      <c r="EDQ27" s="242"/>
      <c r="EDR27" s="242"/>
      <c r="EDS27" s="242"/>
      <c r="EDT27" s="242"/>
      <c r="EDU27" s="242"/>
      <c r="EDV27" s="242"/>
      <c r="EDW27" s="242"/>
      <c r="EDX27" s="242"/>
      <c r="EDY27" s="242"/>
      <c r="EDZ27" s="242"/>
      <c r="EEA27" s="242"/>
      <c r="EEB27" s="242"/>
      <c r="EEC27" s="242"/>
      <c r="EED27" s="242"/>
      <c r="EEE27" s="242"/>
      <c r="EEF27" s="242"/>
      <c r="EEG27" s="242"/>
      <c r="EEH27" s="242"/>
      <c r="EEI27" s="242"/>
      <c r="EEJ27" s="242"/>
      <c r="EEK27" s="242"/>
      <c r="EEL27" s="242"/>
      <c r="EEM27" s="242"/>
      <c r="EEN27" s="242"/>
      <c r="EEO27" s="242"/>
      <c r="EEP27" s="242"/>
      <c r="EEQ27" s="242"/>
      <c r="EER27" s="242"/>
      <c r="EES27" s="242"/>
      <c r="EET27" s="242"/>
      <c r="EEU27" s="242"/>
      <c r="EEV27" s="242"/>
      <c r="EEW27" s="242"/>
      <c r="EEX27" s="242"/>
      <c r="EEY27" s="242"/>
      <c r="EEZ27" s="242"/>
      <c r="EFA27" s="242"/>
      <c r="EFB27" s="242"/>
      <c r="EFC27" s="242"/>
      <c r="EFD27" s="242"/>
      <c r="EFE27" s="242"/>
      <c r="EFF27" s="242"/>
      <c r="EFG27" s="242"/>
      <c r="EFH27" s="242"/>
      <c r="EFI27" s="242"/>
      <c r="EFJ27" s="242"/>
      <c r="EFK27" s="242"/>
      <c r="EFL27" s="242"/>
      <c r="EFM27" s="242"/>
      <c r="EFN27" s="242"/>
      <c r="EFO27" s="242"/>
      <c r="EFP27" s="242"/>
      <c r="EFQ27" s="242"/>
      <c r="EFR27" s="242"/>
      <c r="EFS27" s="242"/>
      <c r="EFT27" s="242"/>
      <c r="EFU27" s="242"/>
      <c r="EFV27" s="242"/>
      <c r="EFW27" s="242"/>
      <c r="EFX27" s="242"/>
      <c r="EFY27" s="242"/>
      <c r="EFZ27" s="242"/>
      <c r="EGA27" s="242"/>
      <c r="EGB27" s="242"/>
      <c r="EGC27" s="242"/>
      <c r="EGD27" s="242"/>
      <c r="EGE27" s="242"/>
      <c r="EGF27" s="242"/>
      <c r="EGG27" s="242"/>
      <c r="EGH27" s="242"/>
      <c r="EGI27" s="242"/>
      <c r="EGJ27" s="242"/>
      <c r="EGK27" s="242"/>
      <c r="EGL27" s="242"/>
      <c r="EGM27" s="242"/>
      <c r="EGN27" s="242"/>
      <c r="EGO27" s="242"/>
      <c r="EGP27" s="242"/>
      <c r="EGQ27" s="242"/>
      <c r="EGR27" s="242"/>
      <c r="EGS27" s="242"/>
      <c r="EGT27" s="242"/>
      <c r="EGU27" s="242"/>
      <c r="EGV27" s="242"/>
      <c r="EGW27" s="242"/>
      <c r="EGX27" s="242"/>
      <c r="EGY27" s="242"/>
      <c r="EGZ27" s="242"/>
      <c r="EHA27" s="242"/>
      <c r="EHB27" s="242"/>
      <c r="EHC27" s="242"/>
      <c r="EHD27" s="242"/>
      <c r="EHE27" s="242"/>
      <c r="EHF27" s="242"/>
      <c r="EHG27" s="242"/>
      <c r="EHH27" s="242"/>
      <c r="EHI27" s="242"/>
      <c r="EHJ27" s="242"/>
      <c r="EHK27" s="242"/>
      <c r="EHL27" s="242"/>
      <c r="EHM27" s="242"/>
      <c r="EHN27" s="242"/>
      <c r="EHO27" s="242"/>
      <c r="EHP27" s="242"/>
      <c r="EHQ27" s="242"/>
      <c r="EHR27" s="242"/>
      <c r="EHS27" s="242"/>
      <c r="EHT27" s="242"/>
      <c r="EHU27" s="242"/>
      <c r="EHV27" s="242"/>
      <c r="EHW27" s="242"/>
      <c r="EHX27" s="242"/>
      <c r="EHY27" s="242"/>
      <c r="EHZ27" s="242"/>
      <c r="EIA27" s="242"/>
      <c r="EIB27" s="242"/>
      <c r="EIC27" s="242"/>
      <c r="EID27" s="242"/>
      <c r="EIE27" s="242"/>
      <c r="EIF27" s="242"/>
      <c r="EIG27" s="242"/>
      <c r="EIH27" s="242"/>
      <c r="EII27" s="242"/>
      <c r="EIJ27" s="242"/>
      <c r="EIK27" s="242"/>
      <c r="EIL27" s="242"/>
      <c r="EIM27" s="242"/>
      <c r="EIN27" s="242"/>
      <c r="EIO27" s="242"/>
      <c r="EIP27" s="242"/>
      <c r="EIQ27" s="242"/>
      <c r="EIR27" s="242"/>
      <c r="EIS27" s="242"/>
      <c r="EIT27" s="242"/>
      <c r="EIU27" s="242"/>
      <c r="EIV27" s="242"/>
      <c r="EIW27" s="242"/>
      <c r="EIX27" s="242"/>
      <c r="EIY27" s="242"/>
      <c r="EIZ27" s="242"/>
      <c r="EJA27" s="242"/>
      <c r="EJB27" s="242"/>
      <c r="EJC27" s="242"/>
      <c r="EJD27" s="242"/>
      <c r="EJE27" s="242"/>
      <c r="EJF27" s="242"/>
      <c r="EJG27" s="242"/>
      <c r="EJH27" s="242"/>
      <c r="EJI27" s="242"/>
      <c r="EJJ27" s="242"/>
      <c r="EJK27" s="242"/>
      <c r="EJL27" s="242"/>
      <c r="EJM27" s="242"/>
      <c r="EJN27" s="242"/>
      <c r="EJO27" s="242"/>
      <c r="EJP27" s="242"/>
      <c r="EJQ27" s="242"/>
      <c r="EJR27" s="242"/>
      <c r="EJS27" s="242"/>
      <c r="EJT27" s="242"/>
      <c r="EJU27" s="242"/>
      <c r="EJV27" s="242"/>
      <c r="EJW27" s="242"/>
      <c r="EJX27" s="242"/>
      <c r="EJY27" s="242"/>
      <c r="EJZ27" s="242"/>
      <c r="EKA27" s="242"/>
      <c r="EKB27" s="242"/>
      <c r="EKC27" s="242"/>
      <c r="EKD27" s="242"/>
      <c r="EKE27" s="242"/>
      <c r="EKF27" s="242"/>
      <c r="EKG27" s="242"/>
      <c r="EKH27" s="242"/>
      <c r="EKI27" s="242"/>
      <c r="EKJ27" s="242"/>
      <c r="EKK27" s="242"/>
      <c r="EKL27" s="242"/>
      <c r="EKM27" s="242"/>
      <c r="EKN27" s="242"/>
      <c r="EKO27" s="242"/>
      <c r="EKP27" s="242"/>
      <c r="EKQ27" s="242"/>
      <c r="EKR27" s="242"/>
      <c r="EKS27" s="242"/>
      <c r="EKT27" s="242"/>
      <c r="EKU27" s="242"/>
      <c r="EKV27" s="242"/>
      <c r="EKW27" s="242"/>
      <c r="EKX27" s="242"/>
      <c r="EKY27" s="242"/>
      <c r="EKZ27" s="242"/>
      <c r="ELA27" s="242"/>
      <c r="ELB27" s="242"/>
      <c r="ELC27" s="242"/>
      <c r="ELD27" s="242"/>
      <c r="ELE27" s="242"/>
      <c r="ELF27" s="242"/>
      <c r="ELG27" s="242"/>
      <c r="ELH27" s="242"/>
      <c r="ELI27" s="242"/>
      <c r="ELJ27" s="242"/>
      <c r="ELK27" s="242"/>
      <c r="ELL27" s="242"/>
      <c r="ELM27" s="242"/>
      <c r="ELN27" s="242"/>
      <c r="ELO27" s="242"/>
      <c r="ELP27" s="242"/>
      <c r="ELQ27" s="242"/>
      <c r="ELR27" s="242"/>
      <c r="ELS27" s="242"/>
      <c r="ELT27" s="242"/>
      <c r="ELU27" s="242"/>
      <c r="ELV27" s="242"/>
      <c r="ELW27" s="242"/>
      <c r="ELX27" s="242"/>
      <c r="ELY27" s="242"/>
      <c r="ELZ27" s="242"/>
      <c r="EMA27" s="242"/>
      <c r="EMB27" s="242"/>
      <c r="EMC27" s="242"/>
      <c r="EMD27" s="242"/>
      <c r="EME27" s="242"/>
      <c r="EMF27" s="242"/>
      <c r="EMG27" s="242"/>
      <c r="EMH27" s="242"/>
      <c r="EMI27" s="242"/>
      <c r="EMJ27" s="242"/>
      <c r="EMK27" s="242"/>
      <c r="EML27" s="242"/>
      <c r="EMM27" s="242"/>
      <c r="EMN27" s="242"/>
      <c r="EMO27" s="242"/>
      <c r="EMP27" s="242"/>
      <c r="EMQ27" s="242"/>
      <c r="EMR27" s="242"/>
      <c r="EMS27" s="242"/>
      <c r="EMT27" s="242"/>
      <c r="EMU27" s="242"/>
      <c r="EMV27" s="242"/>
      <c r="EMW27" s="242"/>
      <c r="EMX27" s="242"/>
      <c r="EMY27" s="242"/>
      <c r="EMZ27" s="242"/>
      <c r="ENA27" s="242"/>
      <c r="ENB27" s="242"/>
      <c r="ENC27" s="242"/>
      <c r="END27" s="242"/>
      <c r="ENE27" s="242"/>
      <c r="ENF27" s="242"/>
      <c r="ENG27" s="242"/>
      <c r="ENH27" s="242"/>
      <c r="ENI27" s="242"/>
      <c r="ENJ27" s="242"/>
      <c r="ENK27" s="242"/>
      <c r="ENL27" s="242"/>
      <c r="ENM27" s="242"/>
      <c r="ENN27" s="242"/>
      <c r="ENO27" s="242"/>
      <c r="ENP27" s="242"/>
      <c r="ENQ27" s="242"/>
      <c r="ENR27" s="242"/>
      <c r="ENS27" s="242"/>
      <c r="ENT27" s="242"/>
      <c r="ENU27" s="242"/>
      <c r="ENV27" s="242"/>
      <c r="ENW27" s="242"/>
      <c r="ENX27" s="242"/>
      <c r="ENY27" s="242"/>
      <c r="ENZ27" s="242"/>
      <c r="EOA27" s="242"/>
      <c r="EOB27" s="242"/>
      <c r="EOC27" s="242"/>
      <c r="EOD27" s="242"/>
      <c r="EOE27" s="242"/>
      <c r="EOF27" s="242"/>
      <c r="EOG27" s="242"/>
      <c r="EOH27" s="242"/>
      <c r="EOI27" s="242"/>
      <c r="EOJ27" s="242"/>
      <c r="EOK27" s="242"/>
      <c r="EOL27" s="242"/>
      <c r="EOM27" s="242"/>
      <c r="EON27" s="242"/>
      <c r="EOO27" s="242"/>
      <c r="EOP27" s="242"/>
      <c r="EOQ27" s="242"/>
      <c r="EOR27" s="242"/>
      <c r="EOS27" s="242"/>
      <c r="EOT27" s="242"/>
      <c r="EOU27" s="242"/>
      <c r="EOV27" s="242"/>
      <c r="EOW27" s="242"/>
      <c r="EOX27" s="242"/>
      <c r="EOY27" s="242"/>
      <c r="EOZ27" s="242"/>
      <c r="EPA27" s="242"/>
      <c r="EPB27" s="242"/>
      <c r="EPC27" s="242"/>
      <c r="EPD27" s="242"/>
      <c r="EPE27" s="242"/>
      <c r="EPF27" s="242"/>
      <c r="EPG27" s="242"/>
      <c r="EPH27" s="242"/>
      <c r="EPI27" s="242"/>
      <c r="EPJ27" s="242"/>
      <c r="EPK27" s="242"/>
      <c r="EPL27" s="242"/>
      <c r="EPM27" s="242"/>
      <c r="EPN27" s="242"/>
      <c r="EPO27" s="242"/>
      <c r="EPP27" s="242"/>
      <c r="EPQ27" s="242"/>
      <c r="EPR27" s="242"/>
      <c r="EPS27" s="242"/>
      <c r="EPT27" s="242"/>
      <c r="EPU27" s="242"/>
      <c r="EPV27" s="242"/>
      <c r="EPW27" s="242"/>
      <c r="EPX27" s="242"/>
      <c r="EPY27" s="242"/>
      <c r="EPZ27" s="242"/>
      <c r="EQA27" s="242"/>
      <c r="EQB27" s="242"/>
      <c r="EQC27" s="242"/>
      <c r="EQD27" s="242"/>
      <c r="EQE27" s="242"/>
      <c r="EQF27" s="242"/>
      <c r="EQG27" s="242"/>
      <c r="EQH27" s="242"/>
      <c r="EQI27" s="242"/>
      <c r="EQJ27" s="242"/>
      <c r="EQK27" s="242"/>
      <c r="EQL27" s="242"/>
      <c r="EQM27" s="242"/>
      <c r="EQN27" s="242"/>
      <c r="EQO27" s="242"/>
      <c r="EQP27" s="242"/>
      <c r="EQQ27" s="242"/>
      <c r="EQR27" s="242"/>
      <c r="EQS27" s="242"/>
      <c r="EQT27" s="242"/>
      <c r="EQU27" s="242"/>
      <c r="EQV27" s="242"/>
      <c r="EQW27" s="242"/>
      <c r="EQX27" s="242"/>
      <c r="EQY27" s="242"/>
      <c r="EQZ27" s="242"/>
      <c r="ERA27" s="242"/>
      <c r="ERB27" s="242"/>
      <c r="ERC27" s="242"/>
      <c r="ERD27" s="242"/>
      <c r="ERE27" s="242"/>
      <c r="ERF27" s="242"/>
      <c r="ERG27" s="242"/>
      <c r="ERH27" s="242"/>
      <c r="ERI27" s="242"/>
      <c r="ERJ27" s="242"/>
      <c r="ERK27" s="242"/>
      <c r="ERL27" s="242"/>
      <c r="ERM27" s="242"/>
      <c r="ERN27" s="242"/>
      <c r="ERO27" s="242"/>
      <c r="ERP27" s="242"/>
      <c r="ERQ27" s="242"/>
      <c r="ERR27" s="242"/>
      <c r="ERS27" s="242"/>
      <c r="ERT27" s="242"/>
      <c r="ERU27" s="242"/>
      <c r="ERV27" s="242"/>
      <c r="ERW27" s="242"/>
      <c r="ERX27" s="242"/>
      <c r="ERY27" s="242"/>
      <c r="ERZ27" s="242"/>
      <c r="ESA27" s="242"/>
      <c r="ESB27" s="242"/>
      <c r="ESC27" s="242"/>
      <c r="ESD27" s="242"/>
      <c r="ESE27" s="242"/>
      <c r="ESF27" s="242"/>
      <c r="ESG27" s="242"/>
      <c r="ESH27" s="242"/>
      <c r="ESI27" s="242"/>
      <c r="ESJ27" s="242"/>
      <c r="ESK27" s="242"/>
      <c r="ESL27" s="242"/>
      <c r="ESM27" s="242"/>
      <c r="ESN27" s="242"/>
      <c r="ESO27" s="242"/>
      <c r="ESP27" s="242"/>
      <c r="ESQ27" s="242"/>
      <c r="ESR27" s="242"/>
      <c r="ESS27" s="242"/>
      <c r="EST27" s="242"/>
      <c r="ESU27" s="242"/>
      <c r="ESV27" s="242"/>
      <c r="ESW27" s="242"/>
      <c r="ESX27" s="242"/>
      <c r="ESY27" s="242"/>
      <c r="ESZ27" s="242"/>
      <c r="ETA27" s="242"/>
      <c r="ETB27" s="242"/>
      <c r="ETC27" s="242"/>
      <c r="ETD27" s="242"/>
      <c r="ETE27" s="242"/>
      <c r="ETF27" s="242"/>
      <c r="ETG27" s="242"/>
      <c r="ETH27" s="242"/>
      <c r="ETI27" s="242"/>
      <c r="ETJ27" s="242"/>
      <c r="ETK27" s="242"/>
      <c r="ETL27" s="242"/>
      <c r="ETM27" s="242"/>
      <c r="ETN27" s="242"/>
      <c r="ETO27" s="242"/>
      <c r="ETP27" s="242"/>
      <c r="ETQ27" s="242"/>
      <c r="ETR27" s="242"/>
      <c r="ETS27" s="242"/>
      <c r="ETT27" s="242"/>
      <c r="ETU27" s="242"/>
      <c r="ETV27" s="242"/>
      <c r="ETW27" s="242"/>
      <c r="ETX27" s="242"/>
      <c r="ETY27" s="242"/>
      <c r="ETZ27" s="242"/>
      <c r="EUA27" s="242"/>
      <c r="EUB27" s="242"/>
      <c r="EUC27" s="242"/>
      <c r="EUD27" s="242"/>
      <c r="EUE27" s="242"/>
      <c r="EUF27" s="242"/>
      <c r="EUG27" s="242"/>
      <c r="EUH27" s="242"/>
      <c r="EUI27" s="242"/>
      <c r="EUJ27" s="242"/>
      <c r="EUK27" s="242"/>
      <c r="EUL27" s="242"/>
      <c r="EUM27" s="242"/>
      <c r="EUN27" s="242"/>
      <c r="EUO27" s="242"/>
      <c r="EUP27" s="242"/>
      <c r="EUQ27" s="242"/>
      <c r="EUR27" s="242"/>
      <c r="EUS27" s="242"/>
      <c r="EUT27" s="242"/>
      <c r="EUU27" s="242"/>
      <c r="EUV27" s="242"/>
      <c r="EUW27" s="242"/>
      <c r="EUX27" s="242"/>
      <c r="EUY27" s="242"/>
      <c r="EUZ27" s="242"/>
      <c r="EVA27" s="242"/>
      <c r="EVB27" s="242"/>
      <c r="EVC27" s="242"/>
      <c r="EVD27" s="242"/>
      <c r="EVE27" s="242"/>
      <c r="EVF27" s="242"/>
      <c r="EVG27" s="242"/>
      <c r="EVH27" s="242"/>
      <c r="EVI27" s="242"/>
      <c r="EVJ27" s="242"/>
      <c r="EVK27" s="242"/>
      <c r="EVL27" s="242"/>
      <c r="EVM27" s="242"/>
      <c r="EVN27" s="242"/>
      <c r="EVO27" s="242"/>
      <c r="EVP27" s="242"/>
      <c r="EVQ27" s="242"/>
      <c r="EVR27" s="242"/>
      <c r="EVS27" s="242"/>
      <c r="EVT27" s="242"/>
      <c r="EVU27" s="242"/>
      <c r="EVV27" s="242"/>
      <c r="EVW27" s="242"/>
      <c r="EVX27" s="242"/>
      <c r="EVY27" s="242"/>
      <c r="EVZ27" s="242"/>
      <c r="EWA27" s="242"/>
      <c r="EWB27" s="242"/>
      <c r="EWC27" s="242"/>
      <c r="EWD27" s="242"/>
      <c r="EWE27" s="242"/>
      <c r="EWF27" s="242"/>
      <c r="EWG27" s="242"/>
      <c r="EWH27" s="242"/>
      <c r="EWI27" s="242"/>
      <c r="EWJ27" s="242"/>
      <c r="EWK27" s="242"/>
      <c r="EWL27" s="242"/>
      <c r="EWM27" s="242"/>
      <c r="EWN27" s="242"/>
      <c r="EWO27" s="242"/>
      <c r="EWP27" s="242"/>
      <c r="EWQ27" s="242"/>
      <c r="EWR27" s="242"/>
      <c r="EWS27" s="242"/>
      <c r="EWT27" s="242"/>
      <c r="EWU27" s="242"/>
      <c r="EWV27" s="242"/>
      <c r="EWW27" s="242"/>
      <c r="EWX27" s="242"/>
      <c r="EWY27" s="242"/>
      <c r="EWZ27" s="242"/>
      <c r="EXA27" s="242"/>
      <c r="EXB27" s="242"/>
      <c r="EXC27" s="242"/>
      <c r="EXD27" s="242"/>
      <c r="EXE27" s="242"/>
      <c r="EXF27" s="242"/>
      <c r="EXG27" s="242"/>
      <c r="EXH27" s="242"/>
      <c r="EXI27" s="242"/>
      <c r="EXJ27" s="242"/>
      <c r="EXK27" s="242"/>
      <c r="EXL27" s="242"/>
      <c r="EXM27" s="242"/>
      <c r="EXN27" s="242"/>
      <c r="EXO27" s="242"/>
      <c r="EXP27" s="242"/>
      <c r="EXQ27" s="242"/>
      <c r="EXR27" s="242"/>
      <c r="EXS27" s="242"/>
      <c r="EXT27" s="242"/>
      <c r="EXU27" s="242"/>
      <c r="EXV27" s="242"/>
      <c r="EXW27" s="242"/>
      <c r="EXX27" s="242"/>
      <c r="EXY27" s="242"/>
      <c r="EXZ27" s="242"/>
      <c r="EYA27" s="242"/>
      <c r="EYB27" s="242"/>
      <c r="EYC27" s="242"/>
      <c r="EYD27" s="242"/>
      <c r="EYE27" s="242"/>
      <c r="EYF27" s="242"/>
      <c r="EYG27" s="242"/>
      <c r="EYH27" s="242"/>
      <c r="EYI27" s="242"/>
      <c r="EYJ27" s="242"/>
      <c r="EYK27" s="242"/>
      <c r="EYL27" s="242"/>
      <c r="EYM27" s="242"/>
      <c r="EYN27" s="242"/>
      <c r="EYO27" s="242"/>
      <c r="EYP27" s="242"/>
      <c r="EYQ27" s="242"/>
      <c r="EYR27" s="242"/>
      <c r="EYS27" s="242"/>
      <c r="EYT27" s="242"/>
      <c r="EYU27" s="242"/>
      <c r="EYV27" s="242"/>
      <c r="EYW27" s="242"/>
      <c r="EYX27" s="242"/>
      <c r="EYY27" s="242"/>
      <c r="EYZ27" s="242"/>
      <c r="EZA27" s="242"/>
      <c r="EZB27" s="242"/>
      <c r="EZC27" s="242"/>
      <c r="EZD27" s="242"/>
      <c r="EZE27" s="242"/>
      <c r="EZF27" s="242"/>
      <c r="EZG27" s="242"/>
      <c r="EZH27" s="242"/>
      <c r="EZI27" s="242"/>
      <c r="EZJ27" s="242"/>
      <c r="EZK27" s="242"/>
      <c r="EZL27" s="242"/>
      <c r="EZM27" s="242"/>
      <c r="EZN27" s="242"/>
      <c r="EZO27" s="242"/>
      <c r="EZP27" s="242"/>
      <c r="EZQ27" s="242"/>
      <c r="EZR27" s="242"/>
      <c r="EZS27" s="242"/>
      <c r="EZT27" s="242"/>
      <c r="EZU27" s="242"/>
      <c r="EZV27" s="242"/>
      <c r="EZW27" s="242"/>
      <c r="EZX27" s="242"/>
      <c r="EZY27" s="242"/>
      <c r="EZZ27" s="242"/>
      <c r="FAA27" s="242"/>
      <c r="FAB27" s="242"/>
      <c r="FAC27" s="242"/>
      <c r="FAD27" s="242"/>
      <c r="FAE27" s="242"/>
      <c r="FAF27" s="242"/>
      <c r="FAG27" s="242"/>
      <c r="FAH27" s="242"/>
      <c r="FAI27" s="242"/>
      <c r="FAJ27" s="242"/>
      <c r="FAK27" s="242"/>
      <c r="FAL27" s="242"/>
      <c r="FAM27" s="242"/>
      <c r="FAN27" s="242"/>
      <c r="FAO27" s="242"/>
      <c r="FAP27" s="242"/>
      <c r="FAQ27" s="242"/>
      <c r="FAR27" s="242"/>
      <c r="FAS27" s="242"/>
      <c r="FAT27" s="242"/>
      <c r="FAU27" s="242"/>
      <c r="FAV27" s="242"/>
      <c r="FAW27" s="242"/>
      <c r="FAX27" s="242"/>
      <c r="FAY27" s="242"/>
      <c r="FAZ27" s="242"/>
      <c r="FBA27" s="242"/>
      <c r="FBB27" s="242"/>
      <c r="FBC27" s="242"/>
      <c r="FBD27" s="242"/>
      <c r="FBE27" s="242"/>
      <c r="FBF27" s="242"/>
      <c r="FBG27" s="242"/>
      <c r="FBH27" s="242"/>
      <c r="FBI27" s="242"/>
      <c r="FBJ27" s="242"/>
      <c r="FBK27" s="242"/>
      <c r="FBL27" s="242"/>
      <c r="FBM27" s="242"/>
      <c r="FBN27" s="242"/>
      <c r="FBO27" s="242"/>
      <c r="FBP27" s="242"/>
      <c r="FBQ27" s="242"/>
      <c r="FBR27" s="242"/>
      <c r="FBS27" s="242"/>
      <c r="FBT27" s="242"/>
      <c r="FBU27" s="242"/>
      <c r="FBV27" s="242"/>
      <c r="FBW27" s="242"/>
      <c r="FBX27" s="242"/>
      <c r="FBY27" s="242"/>
      <c r="FBZ27" s="242"/>
      <c r="FCA27" s="242"/>
      <c r="FCB27" s="242"/>
      <c r="FCC27" s="242"/>
      <c r="FCD27" s="242"/>
      <c r="FCE27" s="242"/>
      <c r="FCF27" s="242"/>
      <c r="FCG27" s="242"/>
      <c r="FCH27" s="242"/>
      <c r="FCI27" s="242"/>
      <c r="FCJ27" s="242"/>
      <c r="FCK27" s="242"/>
      <c r="FCL27" s="242"/>
      <c r="FCM27" s="242"/>
      <c r="FCN27" s="242"/>
      <c r="FCO27" s="242"/>
      <c r="FCP27" s="242"/>
      <c r="FCQ27" s="242"/>
      <c r="FCR27" s="242"/>
      <c r="FCS27" s="242"/>
      <c r="FCT27" s="242"/>
      <c r="FCU27" s="242"/>
      <c r="FCV27" s="242"/>
      <c r="FCW27" s="242"/>
      <c r="FCX27" s="242"/>
      <c r="FCY27" s="242"/>
      <c r="FCZ27" s="242"/>
      <c r="FDA27" s="242"/>
      <c r="FDB27" s="242"/>
      <c r="FDC27" s="242"/>
      <c r="FDD27" s="242"/>
      <c r="FDE27" s="242"/>
      <c r="FDF27" s="242"/>
      <c r="FDG27" s="242"/>
      <c r="FDH27" s="242"/>
      <c r="FDI27" s="242"/>
      <c r="FDJ27" s="242"/>
      <c r="FDK27" s="242"/>
      <c r="FDL27" s="242"/>
      <c r="FDM27" s="242"/>
      <c r="FDN27" s="242"/>
      <c r="FDO27" s="242"/>
      <c r="FDP27" s="242"/>
      <c r="FDQ27" s="242"/>
      <c r="FDR27" s="242"/>
      <c r="FDS27" s="242"/>
      <c r="FDT27" s="242"/>
      <c r="FDU27" s="242"/>
      <c r="FDV27" s="242"/>
      <c r="FDW27" s="242"/>
      <c r="FDX27" s="242"/>
      <c r="FDY27" s="242"/>
      <c r="FDZ27" s="242"/>
      <c r="FEA27" s="242"/>
      <c r="FEB27" s="242"/>
      <c r="FEC27" s="242"/>
      <c r="FED27" s="242"/>
      <c r="FEE27" s="242"/>
      <c r="FEF27" s="242"/>
      <c r="FEG27" s="242"/>
      <c r="FEH27" s="242"/>
      <c r="FEI27" s="242"/>
      <c r="FEJ27" s="242"/>
      <c r="FEK27" s="242"/>
      <c r="FEL27" s="242"/>
      <c r="FEM27" s="242"/>
      <c r="FEN27" s="242"/>
      <c r="FEO27" s="242"/>
      <c r="FEP27" s="242"/>
      <c r="FEQ27" s="242"/>
      <c r="FER27" s="242"/>
      <c r="FES27" s="242"/>
      <c r="FET27" s="242"/>
      <c r="FEU27" s="242"/>
      <c r="FEV27" s="242"/>
      <c r="FEW27" s="242"/>
      <c r="FEX27" s="242"/>
      <c r="FEY27" s="242"/>
      <c r="FEZ27" s="242"/>
      <c r="FFA27" s="242"/>
      <c r="FFB27" s="242"/>
      <c r="FFC27" s="242"/>
      <c r="FFD27" s="242"/>
      <c r="FFE27" s="242"/>
      <c r="FFF27" s="242"/>
      <c r="FFG27" s="242"/>
      <c r="FFH27" s="242"/>
      <c r="FFI27" s="242"/>
      <c r="FFJ27" s="242"/>
      <c r="FFK27" s="242"/>
      <c r="FFL27" s="242"/>
      <c r="FFM27" s="242"/>
      <c r="FFN27" s="242"/>
      <c r="FFO27" s="242"/>
      <c r="FFP27" s="242"/>
      <c r="FFQ27" s="242"/>
      <c r="FFR27" s="242"/>
      <c r="FFS27" s="242"/>
      <c r="FFT27" s="242"/>
      <c r="FFU27" s="242"/>
      <c r="FFV27" s="242"/>
      <c r="FFW27" s="242"/>
      <c r="FFX27" s="242"/>
      <c r="FFY27" s="242"/>
      <c r="FFZ27" s="242"/>
      <c r="FGA27" s="242"/>
      <c r="FGB27" s="242"/>
      <c r="FGC27" s="242"/>
      <c r="FGD27" s="242"/>
      <c r="FGE27" s="242"/>
      <c r="FGF27" s="242"/>
      <c r="FGG27" s="242"/>
      <c r="FGH27" s="242"/>
      <c r="FGI27" s="242"/>
      <c r="FGJ27" s="242"/>
      <c r="FGK27" s="242"/>
      <c r="FGL27" s="242"/>
      <c r="FGM27" s="242"/>
      <c r="FGN27" s="242"/>
      <c r="FGO27" s="242"/>
      <c r="FGP27" s="242"/>
      <c r="FGQ27" s="242"/>
      <c r="FGR27" s="242"/>
      <c r="FGS27" s="242"/>
      <c r="FGT27" s="242"/>
      <c r="FGU27" s="242"/>
      <c r="FGV27" s="242"/>
      <c r="FGW27" s="242"/>
      <c r="FGX27" s="242"/>
      <c r="FGY27" s="242"/>
      <c r="FGZ27" s="242"/>
      <c r="FHA27" s="242"/>
      <c r="FHB27" s="242"/>
      <c r="FHC27" s="242"/>
      <c r="FHD27" s="242"/>
      <c r="FHE27" s="242"/>
      <c r="FHF27" s="242"/>
      <c r="FHG27" s="242"/>
      <c r="FHH27" s="242"/>
      <c r="FHI27" s="242"/>
      <c r="FHJ27" s="242"/>
      <c r="FHK27" s="242"/>
      <c r="FHL27" s="242"/>
      <c r="FHM27" s="242"/>
      <c r="FHN27" s="242"/>
      <c r="FHO27" s="242"/>
      <c r="FHP27" s="242"/>
      <c r="FHQ27" s="242"/>
      <c r="FHR27" s="242"/>
      <c r="FHS27" s="242"/>
      <c r="FHT27" s="242"/>
      <c r="FHU27" s="242"/>
      <c r="FHV27" s="242"/>
      <c r="FHW27" s="242"/>
      <c r="FHX27" s="242"/>
      <c r="FHY27" s="242"/>
      <c r="FHZ27" s="242"/>
      <c r="FIA27" s="242"/>
      <c r="FIB27" s="242"/>
      <c r="FIC27" s="242"/>
      <c r="FID27" s="242"/>
      <c r="FIE27" s="242"/>
      <c r="FIF27" s="242"/>
      <c r="FIG27" s="242"/>
      <c r="FIH27" s="242"/>
      <c r="FII27" s="242"/>
      <c r="FIJ27" s="242"/>
      <c r="FIK27" s="242"/>
      <c r="FIL27" s="242"/>
      <c r="FIM27" s="242"/>
      <c r="FIN27" s="242"/>
      <c r="FIO27" s="242"/>
      <c r="FIP27" s="242"/>
      <c r="FIQ27" s="242"/>
      <c r="FIR27" s="242"/>
      <c r="FIS27" s="242"/>
      <c r="FIT27" s="242"/>
      <c r="FIU27" s="242"/>
      <c r="FIV27" s="242"/>
      <c r="FIW27" s="242"/>
      <c r="FIX27" s="242"/>
      <c r="FIY27" s="242"/>
      <c r="FIZ27" s="242"/>
      <c r="FJA27" s="242"/>
      <c r="FJB27" s="242"/>
      <c r="FJC27" s="242"/>
      <c r="FJD27" s="242"/>
      <c r="FJE27" s="242"/>
      <c r="FJF27" s="242"/>
      <c r="FJG27" s="242"/>
      <c r="FJH27" s="242"/>
      <c r="FJI27" s="242"/>
      <c r="FJJ27" s="242"/>
      <c r="FJK27" s="242"/>
      <c r="FJL27" s="242"/>
      <c r="FJM27" s="242"/>
      <c r="FJN27" s="242"/>
      <c r="FJO27" s="242"/>
      <c r="FJP27" s="242"/>
      <c r="FJQ27" s="242"/>
      <c r="FJR27" s="242"/>
      <c r="FJS27" s="242"/>
      <c r="FJT27" s="242"/>
      <c r="FJU27" s="242"/>
      <c r="FJV27" s="242"/>
      <c r="FJW27" s="242"/>
      <c r="FJX27" s="242"/>
      <c r="FJY27" s="242"/>
      <c r="FJZ27" s="242"/>
      <c r="FKA27" s="242"/>
      <c r="FKB27" s="242"/>
      <c r="FKC27" s="242"/>
      <c r="FKD27" s="242"/>
      <c r="FKE27" s="242"/>
      <c r="FKF27" s="242"/>
      <c r="FKG27" s="242"/>
      <c r="FKH27" s="242"/>
      <c r="FKI27" s="242"/>
      <c r="FKJ27" s="242"/>
      <c r="FKK27" s="242"/>
      <c r="FKL27" s="242"/>
      <c r="FKM27" s="242"/>
      <c r="FKN27" s="242"/>
      <c r="FKO27" s="242"/>
      <c r="FKP27" s="242"/>
      <c r="FKQ27" s="242"/>
      <c r="FKR27" s="242"/>
      <c r="FKS27" s="242"/>
      <c r="FKT27" s="242"/>
      <c r="FKU27" s="242"/>
      <c r="FKV27" s="242"/>
      <c r="FKW27" s="242"/>
      <c r="FKX27" s="242"/>
      <c r="FKY27" s="242"/>
      <c r="FKZ27" s="242"/>
      <c r="FLA27" s="242"/>
      <c r="FLB27" s="242"/>
      <c r="FLC27" s="242"/>
      <c r="FLD27" s="242"/>
      <c r="FLE27" s="242"/>
      <c r="FLF27" s="242"/>
      <c r="FLG27" s="242"/>
      <c r="FLH27" s="242"/>
      <c r="FLI27" s="242"/>
      <c r="FLJ27" s="242"/>
      <c r="FLK27" s="242"/>
      <c r="FLL27" s="242"/>
      <c r="FLM27" s="242"/>
      <c r="FLN27" s="242"/>
      <c r="FLO27" s="242"/>
      <c r="FLP27" s="242"/>
      <c r="FLQ27" s="242"/>
      <c r="FLR27" s="242"/>
      <c r="FLS27" s="242"/>
      <c r="FLT27" s="242"/>
      <c r="FLU27" s="242"/>
      <c r="FLV27" s="242"/>
      <c r="FLW27" s="242"/>
      <c r="FLX27" s="242"/>
      <c r="FLY27" s="242"/>
      <c r="FLZ27" s="242"/>
      <c r="FMA27" s="242"/>
      <c r="FMB27" s="242"/>
      <c r="FMC27" s="242"/>
      <c r="FMD27" s="242"/>
      <c r="FME27" s="242"/>
      <c r="FMF27" s="242"/>
      <c r="FMG27" s="242"/>
      <c r="FMH27" s="242"/>
      <c r="FMI27" s="242"/>
      <c r="FMJ27" s="242"/>
      <c r="FMK27" s="242"/>
      <c r="FML27" s="242"/>
      <c r="FMM27" s="242"/>
      <c r="FMN27" s="242"/>
      <c r="FMO27" s="242"/>
      <c r="FMP27" s="242"/>
      <c r="FMQ27" s="242"/>
      <c r="FMR27" s="242"/>
      <c r="FMS27" s="242"/>
      <c r="FMT27" s="242"/>
      <c r="FMU27" s="242"/>
      <c r="FMV27" s="242"/>
      <c r="FMW27" s="242"/>
      <c r="FMX27" s="242"/>
      <c r="FMY27" s="242"/>
      <c r="FMZ27" s="242"/>
      <c r="FNA27" s="242"/>
      <c r="FNB27" s="242"/>
      <c r="FNC27" s="242"/>
      <c r="FND27" s="242"/>
      <c r="FNE27" s="242"/>
      <c r="FNF27" s="242"/>
      <c r="FNG27" s="242"/>
      <c r="FNH27" s="242"/>
      <c r="FNI27" s="242"/>
      <c r="FNJ27" s="242"/>
      <c r="FNK27" s="242"/>
      <c r="FNL27" s="242"/>
      <c r="FNM27" s="242"/>
      <c r="FNN27" s="242"/>
      <c r="FNO27" s="242"/>
      <c r="FNP27" s="242"/>
      <c r="FNQ27" s="242"/>
      <c r="FNR27" s="242"/>
      <c r="FNS27" s="242"/>
      <c r="FNT27" s="242"/>
      <c r="FNU27" s="242"/>
      <c r="FNV27" s="242"/>
      <c r="FNW27" s="242"/>
      <c r="FNX27" s="242"/>
      <c r="FNY27" s="242"/>
      <c r="FNZ27" s="242"/>
      <c r="FOA27" s="242"/>
      <c r="FOB27" s="242"/>
      <c r="FOC27" s="242"/>
      <c r="FOD27" s="242"/>
      <c r="FOE27" s="242"/>
      <c r="FOF27" s="242"/>
      <c r="FOG27" s="242"/>
      <c r="FOH27" s="242"/>
      <c r="FOI27" s="242"/>
      <c r="FOJ27" s="242"/>
      <c r="FOK27" s="242"/>
      <c r="FOL27" s="242"/>
      <c r="FOM27" s="242"/>
      <c r="FON27" s="242"/>
      <c r="FOO27" s="242"/>
      <c r="FOP27" s="242"/>
      <c r="FOQ27" s="242"/>
      <c r="FOR27" s="242"/>
      <c r="FOS27" s="242"/>
      <c r="FOT27" s="242"/>
      <c r="FOU27" s="242"/>
      <c r="FOV27" s="242"/>
      <c r="FOW27" s="242"/>
      <c r="FOX27" s="242"/>
      <c r="FOY27" s="242"/>
      <c r="FOZ27" s="242"/>
      <c r="FPA27" s="242"/>
      <c r="FPB27" s="242"/>
      <c r="FPC27" s="242"/>
      <c r="FPD27" s="242"/>
      <c r="FPE27" s="242"/>
      <c r="FPF27" s="242"/>
      <c r="FPG27" s="242"/>
      <c r="FPH27" s="242"/>
      <c r="FPI27" s="242"/>
      <c r="FPJ27" s="242"/>
      <c r="FPK27" s="242"/>
      <c r="FPL27" s="242"/>
      <c r="FPM27" s="242"/>
      <c r="FPN27" s="242"/>
      <c r="FPO27" s="242"/>
      <c r="FPP27" s="242"/>
      <c r="FPQ27" s="242"/>
      <c r="FPR27" s="242"/>
      <c r="FPS27" s="242"/>
      <c r="FPT27" s="242"/>
      <c r="FPU27" s="242"/>
      <c r="FPV27" s="242"/>
      <c r="FPW27" s="242"/>
      <c r="FPX27" s="242"/>
      <c r="FPY27" s="242"/>
      <c r="FPZ27" s="242"/>
      <c r="FQA27" s="242"/>
      <c r="FQB27" s="242"/>
      <c r="FQC27" s="242"/>
      <c r="FQD27" s="242"/>
      <c r="FQE27" s="242"/>
      <c r="FQF27" s="242"/>
      <c r="FQG27" s="242"/>
      <c r="FQH27" s="242"/>
      <c r="FQI27" s="242"/>
      <c r="FQJ27" s="242"/>
      <c r="FQK27" s="242"/>
      <c r="FQL27" s="242"/>
      <c r="FQM27" s="242"/>
      <c r="FQN27" s="242"/>
      <c r="FQO27" s="242"/>
      <c r="FQP27" s="242"/>
      <c r="FQQ27" s="242"/>
      <c r="FQR27" s="242"/>
      <c r="FQS27" s="242"/>
      <c r="FQT27" s="242"/>
      <c r="FQU27" s="242"/>
      <c r="FQV27" s="242"/>
      <c r="FQW27" s="242"/>
      <c r="FQX27" s="242"/>
      <c r="FQY27" s="242"/>
      <c r="FQZ27" s="242"/>
      <c r="FRA27" s="242"/>
      <c r="FRB27" s="242"/>
      <c r="FRC27" s="242"/>
      <c r="FRD27" s="242"/>
      <c r="FRE27" s="242"/>
      <c r="FRF27" s="242"/>
      <c r="FRG27" s="242"/>
      <c r="FRH27" s="242"/>
      <c r="FRI27" s="242"/>
      <c r="FRJ27" s="242"/>
      <c r="FRK27" s="242"/>
      <c r="FRL27" s="242"/>
      <c r="FRM27" s="242"/>
      <c r="FRN27" s="242"/>
      <c r="FRO27" s="242"/>
      <c r="FRP27" s="242"/>
      <c r="FRQ27" s="242"/>
      <c r="FRR27" s="242"/>
      <c r="FRS27" s="242"/>
      <c r="FRT27" s="242"/>
      <c r="FRU27" s="242"/>
      <c r="FRV27" s="242"/>
      <c r="FRW27" s="242"/>
      <c r="FRX27" s="242"/>
      <c r="FRY27" s="242"/>
      <c r="FRZ27" s="242"/>
      <c r="FSA27" s="242"/>
      <c r="FSB27" s="242"/>
      <c r="FSC27" s="242"/>
      <c r="FSD27" s="242"/>
      <c r="FSE27" s="242"/>
      <c r="FSF27" s="242"/>
      <c r="FSG27" s="242"/>
      <c r="FSH27" s="242"/>
      <c r="FSI27" s="242"/>
      <c r="FSJ27" s="242"/>
      <c r="FSK27" s="242"/>
      <c r="FSL27" s="242"/>
      <c r="FSM27" s="242"/>
      <c r="FSN27" s="242"/>
      <c r="FSO27" s="242"/>
      <c r="FSP27" s="242"/>
      <c r="FSQ27" s="242"/>
      <c r="FSR27" s="242"/>
      <c r="FSS27" s="242"/>
      <c r="FST27" s="242"/>
      <c r="FSU27" s="242"/>
      <c r="FSV27" s="242"/>
      <c r="FSW27" s="242"/>
      <c r="FSX27" s="242"/>
      <c r="FSY27" s="242"/>
      <c r="FSZ27" s="242"/>
      <c r="FTA27" s="242"/>
      <c r="FTB27" s="242"/>
      <c r="FTC27" s="242"/>
      <c r="FTD27" s="242"/>
      <c r="FTE27" s="242"/>
      <c r="FTF27" s="242"/>
      <c r="FTG27" s="242"/>
      <c r="FTH27" s="242"/>
      <c r="FTI27" s="242"/>
      <c r="FTJ27" s="242"/>
      <c r="FTK27" s="242"/>
      <c r="FTL27" s="242"/>
      <c r="FTM27" s="242"/>
      <c r="FTN27" s="242"/>
      <c r="FTO27" s="242"/>
      <c r="FTP27" s="242"/>
      <c r="FTQ27" s="242"/>
      <c r="FTR27" s="242"/>
      <c r="FTS27" s="242"/>
      <c r="FTT27" s="242"/>
      <c r="FTU27" s="242"/>
      <c r="FTV27" s="242"/>
      <c r="FTW27" s="242"/>
      <c r="FTX27" s="242"/>
      <c r="FTY27" s="242"/>
      <c r="FTZ27" s="242"/>
      <c r="FUA27" s="242"/>
      <c r="FUB27" s="242"/>
      <c r="FUC27" s="242"/>
      <c r="FUD27" s="242"/>
      <c r="FUE27" s="242"/>
      <c r="FUF27" s="242"/>
      <c r="FUG27" s="242"/>
      <c r="FUH27" s="242"/>
      <c r="FUI27" s="242"/>
      <c r="FUJ27" s="242"/>
      <c r="FUK27" s="242"/>
      <c r="FUL27" s="242"/>
      <c r="FUM27" s="242"/>
      <c r="FUN27" s="242"/>
      <c r="FUO27" s="242"/>
      <c r="FUP27" s="242"/>
      <c r="FUQ27" s="242"/>
      <c r="FUR27" s="242"/>
      <c r="FUS27" s="242"/>
      <c r="FUT27" s="242"/>
      <c r="FUU27" s="242"/>
      <c r="FUV27" s="242"/>
      <c r="FUW27" s="242"/>
      <c r="FUX27" s="242"/>
      <c r="FUY27" s="242"/>
      <c r="FUZ27" s="242"/>
      <c r="FVA27" s="242"/>
      <c r="FVB27" s="242"/>
      <c r="FVC27" s="242"/>
      <c r="FVD27" s="242"/>
      <c r="FVE27" s="242"/>
      <c r="FVF27" s="242"/>
      <c r="FVG27" s="242"/>
      <c r="FVH27" s="242"/>
      <c r="FVI27" s="242"/>
      <c r="FVJ27" s="242"/>
      <c r="FVK27" s="242"/>
      <c r="FVL27" s="242"/>
      <c r="FVM27" s="242"/>
      <c r="FVN27" s="242"/>
      <c r="FVO27" s="242"/>
      <c r="FVP27" s="242"/>
      <c r="FVQ27" s="242"/>
      <c r="FVR27" s="242"/>
      <c r="FVS27" s="242"/>
      <c r="FVT27" s="242"/>
      <c r="FVU27" s="242"/>
      <c r="FVV27" s="242"/>
      <c r="FVW27" s="242"/>
      <c r="FVX27" s="242"/>
      <c r="FVY27" s="242"/>
      <c r="FVZ27" s="242"/>
      <c r="FWA27" s="242"/>
      <c r="FWB27" s="242"/>
      <c r="FWC27" s="242"/>
      <c r="FWD27" s="242"/>
      <c r="FWE27" s="242"/>
      <c r="FWF27" s="242"/>
      <c r="FWG27" s="242"/>
      <c r="FWH27" s="242"/>
      <c r="FWI27" s="242"/>
      <c r="FWJ27" s="242"/>
      <c r="FWK27" s="242"/>
      <c r="FWL27" s="242"/>
      <c r="FWM27" s="242"/>
      <c r="FWN27" s="242"/>
      <c r="FWO27" s="242"/>
      <c r="FWP27" s="242"/>
      <c r="FWQ27" s="242"/>
      <c r="FWR27" s="242"/>
      <c r="FWS27" s="242"/>
      <c r="FWT27" s="242"/>
      <c r="FWU27" s="242"/>
      <c r="FWV27" s="242"/>
      <c r="FWW27" s="242"/>
      <c r="FWX27" s="242"/>
      <c r="FWY27" s="242"/>
      <c r="FWZ27" s="242"/>
      <c r="FXA27" s="242"/>
      <c r="FXB27" s="242"/>
      <c r="FXC27" s="242"/>
      <c r="FXD27" s="242"/>
      <c r="FXE27" s="242"/>
      <c r="FXF27" s="242"/>
      <c r="FXG27" s="242"/>
      <c r="FXH27" s="242"/>
      <c r="FXI27" s="242"/>
      <c r="FXJ27" s="242"/>
      <c r="FXK27" s="242"/>
      <c r="FXL27" s="242"/>
      <c r="FXM27" s="242"/>
      <c r="FXN27" s="242"/>
      <c r="FXO27" s="242"/>
      <c r="FXP27" s="242"/>
      <c r="FXQ27" s="242"/>
      <c r="FXR27" s="242"/>
      <c r="FXS27" s="242"/>
      <c r="FXT27" s="242"/>
      <c r="FXU27" s="242"/>
      <c r="FXV27" s="242"/>
      <c r="FXW27" s="242"/>
      <c r="FXX27" s="242"/>
      <c r="FXY27" s="242"/>
      <c r="FXZ27" s="242"/>
      <c r="FYA27" s="242"/>
      <c r="FYB27" s="242"/>
      <c r="FYC27" s="242"/>
      <c r="FYD27" s="242"/>
      <c r="FYE27" s="242"/>
      <c r="FYF27" s="242"/>
      <c r="FYG27" s="242"/>
      <c r="FYH27" s="242"/>
      <c r="FYI27" s="242"/>
      <c r="FYJ27" s="242"/>
      <c r="FYK27" s="242"/>
      <c r="FYL27" s="242"/>
      <c r="FYM27" s="242"/>
      <c r="FYN27" s="242"/>
      <c r="FYO27" s="242"/>
      <c r="FYP27" s="242"/>
      <c r="FYQ27" s="242"/>
      <c r="FYR27" s="242"/>
      <c r="FYS27" s="242"/>
      <c r="FYT27" s="242"/>
      <c r="FYU27" s="242"/>
      <c r="FYV27" s="242"/>
      <c r="FYW27" s="242"/>
      <c r="FYX27" s="242"/>
      <c r="FYY27" s="242"/>
      <c r="FYZ27" s="242"/>
      <c r="FZA27" s="242"/>
      <c r="FZB27" s="242"/>
      <c r="FZC27" s="242"/>
      <c r="FZD27" s="242"/>
      <c r="FZE27" s="242"/>
      <c r="FZF27" s="242"/>
      <c r="FZG27" s="242"/>
      <c r="FZH27" s="242"/>
      <c r="FZI27" s="242"/>
      <c r="FZJ27" s="242"/>
      <c r="FZK27" s="242"/>
      <c r="FZL27" s="242"/>
      <c r="FZM27" s="242"/>
      <c r="FZN27" s="242"/>
      <c r="FZO27" s="242"/>
      <c r="FZP27" s="242"/>
      <c r="FZQ27" s="242"/>
      <c r="FZR27" s="242"/>
      <c r="FZS27" s="242"/>
      <c r="FZT27" s="242"/>
      <c r="FZU27" s="242"/>
      <c r="FZV27" s="242"/>
      <c r="FZW27" s="242"/>
      <c r="FZX27" s="242"/>
      <c r="FZY27" s="242"/>
      <c r="FZZ27" s="242"/>
      <c r="GAA27" s="242"/>
      <c r="GAB27" s="242"/>
      <c r="GAC27" s="242"/>
      <c r="GAD27" s="242"/>
      <c r="GAE27" s="242"/>
      <c r="GAF27" s="242"/>
      <c r="GAG27" s="242"/>
      <c r="GAH27" s="242"/>
      <c r="GAI27" s="242"/>
      <c r="GAJ27" s="242"/>
      <c r="GAK27" s="242"/>
      <c r="GAL27" s="242"/>
      <c r="GAM27" s="242"/>
      <c r="GAN27" s="242"/>
      <c r="GAO27" s="242"/>
      <c r="GAP27" s="242"/>
      <c r="GAQ27" s="242"/>
      <c r="GAR27" s="242"/>
      <c r="GAS27" s="242"/>
      <c r="GAT27" s="242"/>
      <c r="GAU27" s="242"/>
      <c r="GAV27" s="242"/>
      <c r="GAW27" s="242"/>
      <c r="GAX27" s="242"/>
      <c r="GAY27" s="242"/>
      <c r="GAZ27" s="242"/>
      <c r="GBA27" s="242"/>
      <c r="GBB27" s="242"/>
      <c r="GBC27" s="242"/>
      <c r="GBD27" s="242"/>
      <c r="GBE27" s="242"/>
      <c r="GBF27" s="242"/>
      <c r="GBG27" s="242"/>
      <c r="GBH27" s="242"/>
      <c r="GBI27" s="242"/>
      <c r="GBJ27" s="242"/>
      <c r="GBK27" s="242"/>
      <c r="GBL27" s="242"/>
      <c r="GBM27" s="242"/>
      <c r="GBN27" s="242"/>
      <c r="GBO27" s="242"/>
      <c r="GBP27" s="242"/>
      <c r="GBQ27" s="242"/>
      <c r="GBR27" s="242"/>
      <c r="GBS27" s="242"/>
      <c r="GBT27" s="242"/>
      <c r="GBU27" s="242"/>
      <c r="GBV27" s="242"/>
      <c r="GBW27" s="242"/>
      <c r="GBX27" s="242"/>
      <c r="GBY27" s="242"/>
      <c r="GBZ27" s="242"/>
      <c r="GCA27" s="242"/>
      <c r="GCB27" s="242"/>
      <c r="GCC27" s="242"/>
      <c r="GCD27" s="242"/>
      <c r="GCE27" s="242"/>
      <c r="GCF27" s="242"/>
      <c r="GCG27" s="242"/>
      <c r="GCH27" s="242"/>
      <c r="GCI27" s="242"/>
      <c r="GCJ27" s="242"/>
      <c r="GCK27" s="242"/>
      <c r="GCL27" s="242"/>
      <c r="GCM27" s="242"/>
      <c r="GCN27" s="242"/>
      <c r="GCO27" s="242"/>
      <c r="GCP27" s="242"/>
      <c r="GCQ27" s="242"/>
      <c r="GCR27" s="242"/>
      <c r="GCS27" s="242"/>
      <c r="GCT27" s="242"/>
      <c r="GCU27" s="242"/>
      <c r="GCV27" s="242"/>
      <c r="GCW27" s="242"/>
      <c r="GCX27" s="242"/>
      <c r="GCY27" s="242"/>
      <c r="GCZ27" s="242"/>
      <c r="GDA27" s="242"/>
      <c r="GDB27" s="242"/>
      <c r="GDC27" s="242"/>
      <c r="GDD27" s="242"/>
      <c r="GDE27" s="242"/>
      <c r="GDF27" s="242"/>
      <c r="GDG27" s="242"/>
      <c r="GDH27" s="242"/>
      <c r="GDI27" s="242"/>
      <c r="GDJ27" s="242"/>
      <c r="GDK27" s="242"/>
      <c r="GDL27" s="242"/>
      <c r="GDM27" s="242"/>
      <c r="GDN27" s="242"/>
      <c r="GDO27" s="242"/>
      <c r="GDP27" s="242"/>
      <c r="GDQ27" s="242"/>
      <c r="GDR27" s="242"/>
      <c r="GDS27" s="242"/>
      <c r="GDT27" s="242"/>
      <c r="GDU27" s="242"/>
      <c r="GDV27" s="242"/>
      <c r="GDW27" s="242"/>
      <c r="GDX27" s="242"/>
      <c r="GDY27" s="242"/>
      <c r="GDZ27" s="242"/>
      <c r="GEA27" s="242"/>
      <c r="GEB27" s="242"/>
      <c r="GEC27" s="242"/>
      <c r="GED27" s="242"/>
      <c r="GEE27" s="242"/>
      <c r="GEF27" s="242"/>
      <c r="GEG27" s="242"/>
      <c r="GEH27" s="242"/>
      <c r="GEI27" s="242"/>
      <c r="GEJ27" s="242"/>
      <c r="GEK27" s="242"/>
      <c r="GEL27" s="242"/>
      <c r="GEM27" s="242"/>
      <c r="GEN27" s="242"/>
      <c r="GEO27" s="242"/>
      <c r="GEP27" s="242"/>
      <c r="GEQ27" s="242"/>
      <c r="GER27" s="242"/>
      <c r="GES27" s="242"/>
      <c r="GET27" s="242"/>
      <c r="GEU27" s="242"/>
      <c r="GEV27" s="242"/>
      <c r="GEW27" s="242"/>
      <c r="GEX27" s="242"/>
      <c r="GEY27" s="242"/>
      <c r="GEZ27" s="242"/>
      <c r="GFA27" s="242"/>
      <c r="GFB27" s="242"/>
      <c r="GFC27" s="242"/>
      <c r="GFD27" s="242"/>
      <c r="GFE27" s="242"/>
      <c r="GFF27" s="242"/>
      <c r="GFG27" s="242"/>
      <c r="GFH27" s="242"/>
      <c r="GFI27" s="242"/>
      <c r="GFJ27" s="242"/>
      <c r="GFK27" s="242"/>
      <c r="GFL27" s="242"/>
      <c r="GFM27" s="242"/>
      <c r="GFN27" s="242"/>
      <c r="GFO27" s="242"/>
      <c r="GFP27" s="242"/>
      <c r="GFQ27" s="242"/>
      <c r="GFR27" s="242"/>
      <c r="GFS27" s="242"/>
      <c r="GFT27" s="242"/>
      <c r="GFU27" s="242"/>
      <c r="GFV27" s="242"/>
      <c r="GFW27" s="242"/>
      <c r="GFX27" s="242"/>
      <c r="GFY27" s="242"/>
      <c r="GFZ27" s="242"/>
      <c r="GGA27" s="242"/>
      <c r="GGB27" s="242"/>
      <c r="GGC27" s="242"/>
      <c r="GGD27" s="242"/>
      <c r="GGE27" s="242"/>
      <c r="GGF27" s="242"/>
      <c r="GGG27" s="242"/>
      <c r="GGH27" s="242"/>
      <c r="GGI27" s="242"/>
      <c r="GGJ27" s="242"/>
      <c r="GGK27" s="242"/>
      <c r="GGL27" s="242"/>
      <c r="GGM27" s="242"/>
      <c r="GGN27" s="242"/>
      <c r="GGO27" s="242"/>
      <c r="GGP27" s="242"/>
      <c r="GGQ27" s="242"/>
      <c r="GGR27" s="242"/>
      <c r="GGS27" s="242"/>
      <c r="GGT27" s="242"/>
      <c r="GGU27" s="242"/>
      <c r="GGV27" s="242"/>
      <c r="GGW27" s="242"/>
      <c r="GGX27" s="242"/>
      <c r="GGY27" s="242"/>
      <c r="GGZ27" s="242"/>
      <c r="GHA27" s="242"/>
      <c r="GHB27" s="242"/>
      <c r="GHC27" s="242"/>
      <c r="GHD27" s="242"/>
      <c r="GHE27" s="242"/>
      <c r="GHF27" s="242"/>
      <c r="GHG27" s="242"/>
      <c r="GHH27" s="242"/>
      <c r="GHI27" s="242"/>
      <c r="GHJ27" s="242"/>
      <c r="GHK27" s="242"/>
      <c r="GHL27" s="242"/>
      <c r="GHM27" s="242"/>
      <c r="GHN27" s="242"/>
      <c r="GHO27" s="242"/>
      <c r="GHP27" s="242"/>
      <c r="GHQ27" s="242"/>
      <c r="GHR27" s="242"/>
      <c r="GHS27" s="242"/>
      <c r="GHT27" s="242"/>
      <c r="GHU27" s="242"/>
      <c r="GHV27" s="242"/>
      <c r="GHW27" s="242"/>
      <c r="GHX27" s="242"/>
      <c r="GHY27" s="242"/>
      <c r="GHZ27" s="242"/>
      <c r="GIA27" s="242"/>
      <c r="GIB27" s="242"/>
      <c r="GIC27" s="242"/>
      <c r="GID27" s="242"/>
      <c r="GIE27" s="242"/>
      <c r="GIF27" s="242"/>
      <c r="GIG27" s="242"/>
      <c r="GIH27" s="242"/>
      <c r="GII27" s="242"/>
      <c r="GIJ27" s="242"/>
      <c r="GIK27" s="242"/>
      <c r="GIL27" s="242"/>
      <c r="GIM27" s="242"/>
      <c r="GIN27" s="242"/>
      <c r="GIO27" s="242"/>
      <c r="GIP27" s="242"/>
      <c r="GIQ27" s="242"/>
      <c r="GIR27" s="242"/>
      <c r="GIS27" s="242"/>
      <c r="GIT27" s="242"/>
      <c r="GIU27" s="242"/>
      <c r="GIV27" s="242"/>
      <c r="GIW27" s="242"/>
      <c r="GIX27" s="242"/>
      <c r="GIY27" s="242"/>
      <c r="GIZ27" s="242"/>
      <c r="GJA27" s="242"/>
      <c r="GJB27" s="242"/>
      <c r="GJC27" s="242"/>
      <c r="GJD27" s="242"/>
      <c r="GJE27" s="242"/>
      <c r="GJF27" s="242"/>
      <c r="GJG27" s="242"/>
      <c r="GJH27" s="242"/>
      <c r="GJI27" s="242"/>
      <c r="GJJ27" s="242"/>
      <c r="GJK27" s="242"/>
      <c r="GJL27" s="242"/>
      <c r="GJM27" s="242"/>
      <c r="GJN27" s="242"/>
      <c r="GJO27" s="242"/>
      <c r="GJP27" s="242"/>
      <c r="GJQ27" s="242"/>
      <c r="GJR27" s="242"/>
      <c r="GJS27" s="242"/>
      <c r="GJT27" s="242"/>
      <c r="GJU27" s="242"/>
      <c r="GJV27" s="242"/>
      <c r="GJW27" s="242"/>
      <c r="GJX27" s="242"/>
      <c r="GJY27" s="242"/>
      <c r="GJZ27" s="242"/>
      <c r="GKA27" s="242"/>
      <c r="GKB27" s="242"/>
      <c r="GKC27" s="242"/>
      <c r="GKD27" s="242"/>
      <c r="GKE27" s="242"/>
      <c r="GKF27" s="242"/>
      <c r="GKG27" s="242"/>
      <c r="GKH27" s="242"/>
      <c r="GKI27" s="242"/>
      <c r="GKJ27" s="242"/>
      <c r="GKK27" s="242"/>
      <c r="GKL27" s="242"/>
      <c r="GKM27" s="242"/>
      <c r="GKN27" s="242"/>
      <c r="GKO27" s="242"/>
      <c r="GKP27" s="242"/>
      <c r="GKQ27" s="242"/>
      <c r="GKR27" s="242"/>
      <c r="GKS27" s="242"/>
      <c r="GKT27" s="242"/>
      <c r="GKU27" s="242"/>
      <c r="GKV27" s="242"/>
      <c r="GKW27" s="242"/>
      <c r="GKX27" s="242"/>
      <c r="GKY27" s="242"/>
      <c r="GKZ27" s="242"/>
      <c r="GLA27" s="242"/>
      <c r="GLB27" s="242"/>
      <c r="GLC27" s="242"/>
      <c r="GLD27" s="242"/>
      <c r="GLE27" s="242"/>
      <c r="GLF27" s="242"/>
      <c r="GLG27" s="242"/>
      <c r="GLH27" s="242"/>
      <c r="GLI27" s="242"/>
      <c r="GLJ27" s="242"/>
      <c r="GLK27" s="242"/>
      <c r="GLL27" s="242"/>
      <c r="GLM27" s="242"/>
      <c r="GLN27" s="242"/>
      <c r="GLO27" s="242"/>
      <c r="GLP27" s="242"/>
      <c r="GLQ27" s="242"/>
      <c r="GLR27" s="242"/>
      <c r="GLS27" s="242"/>
      <c r="GLT27" s="242"/>
      <c r="GLU27" s="242"/>
      <c r="GLV27" s="242"/>
      <c r="GLW27" s="242"/>
      <c r="GLX27" s="242"/>
      <c r="GLY27" s="242"/>
      <c r="GLZ27" s="242"/>
      <c r="GMA27" s="242"/>
      <c r="GMB27" s="242"/>
      <c r="GMC27" s="242"/>
      <c r="GMD27" s="242"/>
      <c r="GME27" s="242"/>
      <c r="GMF27" s="242"/>
      <c r="GMG27" s="242"/>
      <c r="GMH27" s="242"/>
      <c r="GMI27" s="242"/>
      <c r="GMJ27" s="242"/>
      <c r="GMK27" s="242"/>
      <c r="GML27" s="242"/>
      <c r="GMM27" s="242"/>
      <c r="GMN27" s="242"/>
      <c r="GMO27" s="242"/>
      <c r="GMP27" s="242"/>
      <c r="GMQ27" s="242"/>
      <c r="GMR27" s="242"/>
      <c r="GMS27" s="242"/>
      <c r="GMT27" s="242"/>
      <c r="GMU27" s="242"/>
      <c r="GMV27" s="242"/>
      <c r="GMW27" s="242"/>
      <c r="GMX27" s="242"/>
      <c r="GMY27" s="242"/>
      <c r="GMZ27" s="242"/>
      <c r="GNA27" s="242"/>
      <c r="GNB27" s="242"/>
      <c r="GNC27" s="242"/>
      <c r="GND27" s="242"/>
      <c r="GNE27" s="242"/>
      <c r="GNF27" s="242"/>
      <c r="GNG27" s="242"/>
      <c r="GNH27" s="242"/>
      <c r="GNI27" s="242"/>
      <c r="GNJ27" s="242"/>
      <c r="GNK27" s="242"/>
      <c r="GNL27" s="242"/>
      <c r="GNM27" s="242"/>
      <c r="GNN27" s="242"/>
      <c r="GNO27" s="242"/>
      <c r="GNP27" s="242"/>
      <c r="GNQ27" s="242"/>
      <c r="GNR27" s="242"/>
      <c r="GNS27" s="242"/>
      <c r="GNT27" s="242"/>
      <c r="GNU27" s="242"/>
      <c r="GNV27" s="242"/>
      <c r="GNW27" s="242"/>
      <c r="GNX27" s="242"/>
      <c r="GNY27" s="242"/>
      <c r="GNZ27" s="242"/>
      <c r="GOA27" s="242"/>
      <c r="GOB27" s="242"/>
      <c r="GOC27" s="242"/>
      <c r="GOD27" s="242"/>
      <c r="GOE27" s="242"/>
      <c r="GOF27" s="242"/>
      <c r="GOG27" s="242"/>
      <c r="GOH27" s="242"/>
      <c r="GOI27" s="242"/>
      <c r="GOJ27" s="242"/>
      <c r="GOK27" s="242"/>
      <c r="GOL27" s="242"/>
      <c r="GOM27" s="242"/>
      <c r="GON27" s="242"/>
      <c r="GOO27" s="242"/>
      <c r="GOP27" s="242"/>
      <c r="GOQ27" s="242"/>
      <c r="GOR27" s="242"/>
      <c r="GOS27" s="242"/>
      <c r="GOT27" s="242"/>
      <c r="GOU27" s="242"/>
      <c r="GOV27" s="242"/>
      <c r="GOW27" s="242"/>
      <c r="GOX27" s="242"/>
      <c r="GOY27" s="242"/>
      <c r="GOZ27" s="242"/>
      <c r="GPA27" s="242"/>
      <c r="GPB27" s="242"/>
      <c r="GPC27" s="242"/>
      <c r="GPD27" s="242"/>
      <c r="GPE27" s="242"/>
      <c r="GPF27" s="242"/>
      <c r="GPG27" s="242"/>
      <c r="GPH27" s="242"/>
      <c r="GPI27" s="242"/>
      <c r="GPJ27" s="242"/>
      <c r="GPK27" s="242"/>
      <c r="GPL27" s="242"/>
      <c r="GPM27" s="242"/>
      <c r="GPN27" s="242"/>
      <c r="GPO27" s="242"/>
      <c r="GPP27" s="242"/>
      <c r="GPQ27" s="242"/>
      <c r="GPR27" s="242"/>
      <c r="GPS27" s="242"/>
      <c r="GPT27" s="242"/>
      <c r="GPU27" s="242"/>
      <c r="GPV27" s="242"/>
      <c r="GPW27" s="242"/>
      <c r="GPX27" s="242"/>
      <c r="GPY27" s="242"/>
      <c r="GPZ27" s="242"/>
      <c r="GQA27" s="242"/>
      <c r="GQB27" s="242"/>
      <c r="GQC27" s="242"/>
      <c r="GQD27" s="242"/>
      <c r="GQE27" s="242"/>
      <c r="GQF27" s="242"/>
      <c r="GQG27" s="242"/>
      <c r="GQH27" s="242"/>
      <c r="GQI27" s="242"/>
      <c r="GQJ27" s="242"/>
      <c r="GQK27" s="242"/>
      <c r="GQL27" s="242"/>
      <c r="GQM27" s="242"/>
      <c r="GQN27" s="242"/>
      <c r="GQO27" s="242"/>
      <c r="GQP27" s="242"/>
      <c r="GQQ27" s="242"/>
      <c r="GQR27" s="242"/>
      <c r="GQS27" s="242"/>
      <c r="GQT27" s="242"/>
      <c r="GQU27" s="242"/>
      <c r="GQV27" s="242"/>
      <c r="GQW27" s="242"/>
      <c r="GQX27" s="242"/>
      <c r="GQY27" s="242"/>
      <c r="GQZ27" s="242"/>
      <c r="GRA27" s="242"/>
      <c r="GRB27" s="242"/>
      <c r="GRC27" s="242"/>
      <c r="GRD27" s="242"/>
      <c r="GRE27" s="242"/>
      <c r="GRF27" s="242"/>
      <c r="GRG27" s="242"/>
      <c r="GRH27" s="242"/>
      <c r="GRI27" s="242"/>
      <c r="GRJ27" s="242"/>
      <c r="GRK27" s="242"/>
      <c r="GRL27" s="242"/>
      <c r="GRM27" s="242"/>
      <c r="GRN27" s="242"/>
      <c r="GRO27" s="242"/>
      <c r="GRP27" s="242"/>
      <c r="GRQ27" s="242"/>
      <c r="GRR27" s="242"/>
      <c r="GRS27" s="242"/>
      <c r="GRT27" s="242"/>
      <c r="GRU27" s="242"/>
      <c r="GRV27" s="242"/>
      <c r="GRW27" s="242"/>
      <c r="GRX27" s="242"/>
      <c r="GRY27" s="242"/>
      <c r="GRZ27" s="242"/>
      <c r="GSA27" s="242"/>
      <c r="GSB27" s="242"/>
      <c r="GSC27" s="242"/>
      <c r="GSD27" s="242"/>
      <c r="GSE27" s="242"/>
      <c r="GSF27" s="242"/>
      <c r="GSG27" s="242"/>
      <c r="GSH27" s="242"/>
      <c r="GSI27" s="242"/>
      <c r="GSJ27" s="242"/>
      <c r="GSK27" s="242"/>
      <c r="GSL27" s="242"/>
      <c r="GSM27" s="242"/>
      <c r="GSN27" s="242"/>
      <c r="GSO27" s="242"/>
      <c r="GSP27" s="242"/>
      <c r="GSQ27" s="242"/>
      <c r="GSR27" s="242"/>
      <c r="GSS27" s="242"/>
      <c r="GST27" s="242"/>
      <c r="GSU27" s="242"/>
      <c r="GSV27" s="242"/>
      <c r="GSW27" s="242"/>
      <c r="GSX27" s="242"/>
      <c r="GSY27" s="242"/>
      <c r="GSZ27" s="242"/>
      <c r="GTA27" s="242"/>
      <c r="GTB27" s="242"/>
      <c r="GTC27" s="242"/>
      <c r="GTD27" s="242"/>
      <c r="GTE27" s="242"/>
      <c r="GTF27" s="242"/>
      <c r="GTG27" s="242"/>
      <c r="GTH27" s="242"/>
      <c r="GTI27" s="242"/>
      <c r="GTJ27" s="242"/>
      <c r="GTK27" s="242"/>
      <c r="GTL27" s="242"/>
      <c r="GTM27" s="242"/>
      <c r="GTN27" s="242"/>
      <c r="GTO27" s="242"/>
      <c r="GTP27" s="242"/>
      <c r="GTQ27" s="242"/>
      <c r="GTR27" s="242"/>
      <c r="GTS27" s="242"/>
      <c r="GTT27" s="242"/>
      <c r="GTU27" s="242"/>
      <c r="GTV27" s="242"/>
      <c r="GTW27" s="242"/>
      <c r="GTX27" s="242"/>
      <c r="GTY27" s="242"/>
      <c r="GTZ27" s="242"/>
      <c r="GUA27" s="242"/>
      <c r="GUB27" s="242"/>
      <c r="GUC27" s="242"/>
      <c r="GUD27" s="242"/>
      <c r="GUE27" s="242"/>
      <c r="GUF27" s="242"/>
      <c r="GUG27" s="242"/>
      <c r="GUH27" s="242"/>
      <c r="GUI27" s="242"/>
      <c r="GUJ27" s="242"/>
      <c r="GUK27" s="242"/>
      <c r="GUL27" s="242"/>
      <c r="GUM27" s="242"/>
      <c r="GUN27" s="242"/>
      <c r="GUO27" s="242"/>
      <c r="GUP27" s="242"/>
      <c r="GUQ27" s="242"/>
      <c r="GUR27" s="242"/>
      <c r="GUS27" s="242"/>
      <c r="GUT27" s="242"/>
      <c r="GUU27" s="242"/>
      <c r="GUV27" s="242"/>
      <c r="GUW27" s="242"/>
      <c r="GUX27" s="242"/>
      <c r="GUY27" s="242"/>
      <c r="GUZ27" s="242"/>
      <c r="GVA27" s="242"/>
      <c r="GVB27" s="242"/>
      <c r="GVC27" s="242"/>
      <c r="GVD27" s="242"/>
      <c r="GVE27" s="242"/>
      <c r="GVF27" s="242"/>
      <c r="GVG27" s="242"/>
      <c r="GVH27" s="242"/>
      <c r="GVI27" s="242"/>
      <c r="GVJ27" s="242"/>
      <c r="GVK27" s="242"/>
      <c r="GVL27" s="242"/>
      <c r="GVM27" s="242"/>
      <c r="GVN27" s="242"/>
      <c r="GVO27" s="242"/>
      <c r="GVP27" s="242"/>
      <c r="GVQ27" s="242"/>
      <c r="GVR27" s="242"/>
      <c r="GVS27" s="242"/>
      <c r="GVT27" s="242"/>
      <c r="GVU27" s="242"/>
      <c r="GVV27" s="242"/>
      <c r="GVW27" s="242"/>
      <c r="GVX27" s="242"/>
      <c r="GVY27" s="242"/>
      <c r="GVZ27" s="242"/>
      <c r="GWA27" s="242"/>
      <c r="GWB27" s="242"/>
      <c r="GWC27" s="242"/>
      <c r="GWD27" s="242"/>
      <c r="GWE27" s="242"/>
      <c r="GWF27" s="242"/>
      <c r="GWG27" s="242"/>
      <c r="GWH27" s="242"/>
      <c r="GWI27" s="242"/>
      <c r="GWJ27" s="242"/>
      <c r="GWK27" s="242"/>
      <c r="GWL27" s="242"/>
      <c r="GWM27" s="242"/>
      <c r="GWN27" s="242"/>
      <c r="GWO27" s="242"/>
      <c r="GWP27" s="242"/>
      <c r="GWQ27" s="242"/>
      <c r="GWR27" s="242"/>
      <c r="GWS27" s="242"/>
      <c r="GWT27" s="242"/>
      <c r="GWU27" s="242"/>
      <c r="GWV27" s="242"/>
      <c r="GWW27" s="242"/>
      <c r="GWX27" s="242"/>
      <c r="GWY27" s="242"/>
      <c r="GWZ27" s="242"/>
      <c r="GXA27" s="242"/>
      <c r="GXB27" s="242"/>
      <c r="GXC27" s="242"/>
      <c r="GXD27" s="242"/>
      <c r="GXE27" s="242"/>
      <c r="GXF27" s="242"/>
      <c r="GXG27" s="242"/>
      <c r="GXH27" s="242"/>
      <c r="GXI27" s="242"/>
      <c r="GXJ27" s="242"/>
      <c r="GXK27" s="242"/>
      <c r="GXL27" s="242"/>
      <c r="GXM27" s="242"/>
      <c r="GXN27" s="242"/>
      <c r="GXO27" s="242"/>
      <c r="GXP27" s="242"/>
      <c r="GXQ27" s="242"/>
      <c r="GXR27" s="242"/>
      <c r="GXS27" s="242"/>
      <c r="GXT27" s="242"/>
      <c r="GXU27" s="242"/>
      <c r="GXV27" s="242"/>
      <c r="GXW27" s="242"/>
      <c r="GXX27" s="242"/>
      <c r="GXY27" s="242"/>
      <c r="GXZ27" s="242"/>
      <c r="GYA27" s="242"/>
      <c r="GYB27" s="242"/>
      <c r="GYC27" s="242"/>
      <c r="GYD27" s="242"/>
      <c r="GYE27" s="242"/>
      <c r="GYF27" s="242"/>
      <c r="GYG27" s="242"/>
      <c r="GYH27" s="242"/>
      <c r="GYI27" s="242"/>
      <c r="GYJ27" s="242"/>
      <c r="GYK27" s="242"/>
      <c r="GYL27" s="242"/>
      <c r="GYM27" s="242"/>
      <c r="GYN27" s="242"/>
      <c r="GYO27" s="242"/>
      <c r="GYP27" s="242"/>
      <c r="GYQ27" s="242"/>
      <c r="GYR27" s="242"/>
      <c r="GYS27" s="242"/>
      <c r="GYT27" s="242"/>
      <c r="GYU27" s="242"/>
      <c r="GYV27" s="242"/>
      <c r="GYW27" s="242"/>
      <c r="GYX27" s="242"/>
      <c r="GYY27" s="242"/>
      <c r="GYZ27" s="242"/>
      <c r="GZA27" s="242"/>
      <c r="GZB27" s="242"/>
      <c r="GZC27" s="242"/>
      <c r="GZD27" s="242"/>
      <c r="GZE27" s="242"/>
      <c r="GZF27" s="242"/>
      <c r="GZG27" s="242"/>
      <c r="GZH27" s="242"/>
      <c r="GZI27" s="242"/>
      <c r="GZJ27" s="242"/>
      <c r="GZK27" s="242"/>
      <c r="GZL27" s="242"/>
      <c r="GZM27" s="242"/>
      <c r="GZN27" s="242"/>
      <c r="GZO27" s="242"/>
      <c r="GZP27" s="242"/>
      <c r="GZQ27" s="242"/>
      <c r="GZR27" s="242"/>
      <c r="GZS27" s="242"/>
      <c r="GZT27" s="242"/>
      <c r="GZU27" s="242"/>
      <c r="GZV27" s="242"/>
      <c r="GZW27" s="242"/>
      <c r="GZX27" s="242"/>
      <c r="GZY27" s="242"/>
      <c r="GZZ27" s="242"/>
      <c r="HAA27" s="242"/>
      <c r="HAB27" s="242"/>
      <c r="HAC27" s="242"/>
      <c r="HAD27" s="242"/>
      <c r="HAE27" s="242"/>
      <c r="HAF27" s="242"/>
      <c r="HAG27" s="242"/>
      <c r="HAH27" s="242"/>
      <c r="HAI27" s="242"/>
      <c r="HAJ27" s="242"/>
      <c r="HAK27" s="242"/>
      <c r="HAL27" s="242"/>
      <c r="HAM27" s="242"/>
      <c r="HAN27" s="242"/>
      <c r="HAO27" s="242"/>
      <c r="HAP27" s="242"/>
      <c r="HAQ27" s="242"/>
      <c r="HAR27" s="242"/>
      <c r="HAS27" s="242"/>
      <c r="HAT27" s="242"/>
      <c r="HAU27" s="242"/>
      <c r="HAV27" s="242"/>
      <c r="HAW27" s="242"/>
      <c r="HAX27" s="242"/>
      <c r="HAY27" s="242"/>
      <c r="HAZ27" s="242"/>
      <c r="HBA27" s="242"/>
      <c r="HBB27" s="242"/>
      <c r="HBC27" s="242"/>
      <c r="HBD27" s="242"/>
      <c r="HBE27" s="242"/>
      <c r="HBF27" s="242"/>
      <c r="HBG27" s="242"/>
      <c r="HBH27" s="242"/>
      <c r="HBI27" s="242"/>
      <c r="HBJ27" s="242"/>
      <c r="HBK27" s="242"/>
      <c r="HBL27" s="242"/>
      <c r="HBM27" s="242"/>
      <c r="HBN27" s="242"/>
      <c r="HBO27" s="242"/>
      <c r="HBP27" s="242"/>
      <c r="HBQ27" s="242"/>
      <c r="HBR27" s="242"/>
      <c r="HBS27" s="242"/>
      <c r="HBT27" s="242"/>
      <c r="HBU27" s="242"/>
      <c r="HBV27" s="242"/>
      <c r="HBW27" s="242"/>
      <c r="HBX27" s="242"/>
      <c r="HBY27" s="242"/>
      <c r="HBZ27" s="242"/>
      <c r="HCA27" s="242"/>
      <c r="HCB27" s="242"/>
      <c r="HCC27" s="242"/>
      <c r="HCD27" s="242"/>
      <c r="HCE27" s="242"/>
      <c r="HCF27" s="242"/>
      <c r="HCG27" s="242"/>
      <c r="HCH27" s="242"/>
      <c r="HCI27" s="242"/>
      <c r="HCJ27" s="242"/>
      <c r="HCK27" s="242"/>
      <c r="HCL27" s="242"/>
      <c r="HCM27" s="242"/>
      <c r="HCN27" s="242"/>
      <c r="HCO27" s="242"/>
      <c r="HCP27" s="242"/>
      <c r="HCQ27" s="242"/>
      <c r="HCR27" s="242"/>
      <c r="HCS27" s="242"/>
      <c r="HCT27" s="242"/>
      <c r="HCU27" s="242"/>
      <c r="HCV27" s="242"/>
      <c r="HCW27" s="242"/>
      <c r="HCX27" s="242"/>
      <c r="HCY27" s="242"/>
      <c r="HCZ27" s="242"/>
      <c r="HDA27" s="242"/>
      <c r="HDB27" s="242"/>
      <c r="HDC27" s="242"/>
      <c r="HDD27" s="242"/>
      <c r="HDE27" s="242"/>
      <c r="HDF27" s="242"/>
      <c r="HDG27" s="242"/>
      <c r="HDH27" s="242"/>
      <c r="HDI27" s="242"/>
      <c r="HDJ27" s="242"/>
      <c r="HDK27" s="242"/>
      <c r="HDL27" s="242"/>
      <c r="HDM27" s="242"/>
      <c r="HDN27" s="242"/>
      <c r="HDO27" s="242"/>
      <c r="HDP27" s="242"/>
      <c r="HDQ27" s="242"/>
      <c r="HDR27" s="242"/>
      <c r="HDS27" s="242"/>
      <c r="HDT27" s="242"/>
      <c r="HDU27" s="242"/>
      <c r="HDV27" s="242"/>
      <c r="HDW27" s="242"/>
      <c r="HDX27" s="242"/>
      <c r="HDY27" s="242"/>
      <c r="HDZ27" s="242"/>
      <c r="HEA27" s="242"/>
      <c r="HEB27" s="242"/>
      <c r="HEC27" s="242"/>
      <c r="HED27" s="242"/>
      <c r="HEE27" s="242"/>
      <c r="HEF27" s="242"/>
      <c r="HEG27" s="242"/>
      <c r="HEH27" s="242"/>
      <c r="HEI27" s="242"/>
      <c r="HEJ27" s="242"/>
      <c r="HEK27" s="242"/>
      <c r="HEL27" s="242"/>
      <c r="HEM27" s="242"/>
      <c r="HEN27" s="242"/>
      <c r="HEO27" s="242"/>
      <c r="HEP27" s="242"/>
      <c r="HEQ27" s="242"/>
      <c r="HER27" s="242"/>
      <c r="HES27" s="242"/>
      <c r="HET27" s="242"/>
      <c r="HEU27" s="242"/>
      <c r="HEV27" s="242"/>
      <c r="HEW27" s="242"/>
      <c r="HEX27" s="242"/>
      <c r="HEY27" s="242"/>
      <c r="HEZ27" s="242"/>
      <c r="HFA27" s="242"/>
      <c r="HFB27" s="242"/>
      <c r="HFC27" s="242"/>
      <c r="HFD27" s="242"/>
      <c r="HFE27" s="242"/>
      <c r="HFF27" s="242"/>
      <c r="HFG27" s="242"/>
      <c r="HFH27" s="242"/>
      <c r="HFI27" s="242"/>
      <c r="HFJ27" s="242"/>
      <c r="HFK27" s="242"/>
      <c r="HFL27" s="242"/>
      <c r="HFM27" s="242"/>
      <c r="HFN27" s="242"/>
      <c r="HFO27" s="242"/>
      <c r="HFP27" s="242"/>
      <c r="HFQ27" s="242"/>
      <c r="HFR27" s="242"/>
      <c r="HFS27" s="242"/>
      <c r="HFT27" s="242"/>
      <c r="HFU27" s="242"/>
      <c r="HFV27" s="242"/>
      <c r="HFW27" s="242"/>
      <c r="HFX27" s="242"/>
      <c r="HFY27" s="242"/>
      <c r="HFZ27" s="242"/>
      <c r="HGA27" s="242"/>
      <c r="HGB27" s="242"/>
      <c r="HGC27" s="242"/>
      <c r="HGD27" s="242"/>
      <c r="HGE27" s="242"/>
      <c r="HGF27" s="242"/>
      <c r="HGG27" s="242"/>
      <c r="HGH27" s="242"/>
      <c r="HGI27" s="242"/>
      <c r="HGJ27" s="242"/>
      <c r="HGK27" s="242"/>
      <c r="HGL27" s="242"/>
      <c r="HGM27" s="242"/>
      <c r="HGN27" s="242"/>
      <c r="HGO27" s="242"/>
      <c r="HGP27" s="242"/>
      <c r="HGQ27" s="242"/>
      <c r="HGR27" s="242"/>
      <c r="HGS27" s="242"/>
      <c r="HGT27" s="242"/>
      <c r="HGU27" s="242"/>
      <c r="HGV27" s="242"/>
      <c r="HGW27" s="242"/>
      <c r="HGX27" s="242"/>
      <c r="HGY27" s="242"/>
      <c r="HGZ27" s="242"/>
      <c r="HHA27" s="242"/>
      <c r="HHB27" s="242"/>
      <c r="HHC27" s="242"/>
      <c r="HHD27" s="242"/>
      <c r="HHE27" s="242"/>
      <c r="HHF27" s="242"/>
      <c r="HHG27" s="242"/>
      <c r="HHH27" s="242"/>
      <c r="HHI27" s="242"/>
      <c r="HHJ27" s="242"/>
      <c r="HHK27" s="242"/>
      <c r="HHL27" s="242"/>
      <c r="HHM27" s="242"/>
      <c r="HHN27" s="242"/>
      <c r="HHO27" s="242"/>
      <c r="HHP27" s="242"/>
      <c r="HHQ27" s="242"/>
      <c r="HHR27" s="242"/>
      <c r="HHS27" s="242"/>
      <c r="HHT27" s="242"/>
      <c r="HHU27" s="242"/>
      <c r="HHV27" s="242"/>
      <c r="HHW27" s="242"/>
      <c r="HHX27" s="242"/>
      <c r="HHY27" s="242"/>
      <c r="HHZ27" s="242"/>
      <c r="HIA27" s="242"/>
      <c r="HIB27" s="242"/>
      <c r="HIC27" s="242"/>
      <c r="HID27" s="242"/>
      <c r="HIE27" s="242"/>
      <c r="HIF27" s="242"/>
      <c r="HIG27" s="242"/>
      <c r="HIH27" s="242"/>
      <c r="HII27" s="242"/>
      <c r="HIJ27" s="242"/>
      <c r="HIK27" s="242"/>
      <c r="HIL27" s="242"/>
      <c r="HIM27" s="242"/>
      <c r="HIN27" s="242"/>
      <c r="HIO27" s="242"/>
      <c r="HIP27" s="242"/>
      <c r="HIQ27" s="242"/>
      <c r="HIR27" s="242"/>
      <c r="HIS27" s="242"/>
      <c r="HIT27" s="242"/>
      <c r="HIU27" s="242"/>
      <c r="HIV27" s="242"/>
      <c r="HIW27" s="242"/>
      <c r="HIX27" s="242"/>
      <c r="HIY27" s="242"/>
      <c r="HIZ27" s="242"/>
      <c r="HJA27" s="242"/>
      <c r="HJB27" s="242"/>
      <c r="HJC27" s="242"/>
      <c r="HJD27" s="242"/>
      <c r="HJE27" s="242"/>
      <c r="HJF27" s="242"/>
      <c r="HJG27" s="242"/>
      <c r="HJH27" s="242"/>
      <c r="HJI27" s="242"/>
      <c r="HJJ27" s="242"/>
      <c r="HJK27" s="242"/>
      <c r="HJL27" s="242"/>
      <c r="HJM27" s="242"/>
      <c r="HJN27" s="242"/>
      <c r="HJO27" s="242"/>
      <c r="HJP27" s="242"/>
      <c r="HJQ27" s="242"/>
      <c r="HJR27" s="242"/>
      <c r="HJS27" s="242"/>
      <c r="HJT27" s="242"/>
      <c r="HJU27" s="242"/>
      <c r="HJV27" s="242"/>
      <c r="HJW27" s="242"/>
      <c r="HJX27" s="242"/>
      <c r="HJY27" s="242"/>
      <c r="HJZ27" s="242"/>
      <c r="HKA27" s="242"/>
      <c r="HKB27" s="242"/>
      <c r="HKC27" s="242"/>
      <c r="HKD27" s="242"/>
      <c r="HKE27" s="242"/>
      <c r="HKF27" s="242"/>
      <c r="HKG27" s="242"/>
      <c r="HKH27" s="242"/>
      <c r="HKI27" s="242"/>
      <c r="HKJ27" s="242"/>
      <c r="HKK27" s="242"/>
      <c r="HKL27" s="242"/>
      <c r="HKM27" s="242"/>
      <c r="HKN27" s="242"/>
      <c r="HKO27" s="242"/>
      <c r="HKP27" s="242"/>
      <c r="HKQ27" s="242"/>
      <c r="HKR27" s="242"/>
      <c r="HKS27" s="242"/>
      <c r="HKT27" s="242"/>
      <c r="HKU27" s="242"/>
      <c r="HKV27" s="242"/>
      <c r="HKW27" s="242"/>
      <c r="HKX27" s="242"/>
      <c r="HKY27" s="242"/>
      <c r="HKZ27" s="242"/>
      <c r="HLA27" s="242"/>
      <c r="HLB27" s="242"/>
      <c r="HLC27" s="242"/>
      <c r="HLD27" s="242"/>
      <c r="HLE27" s="242"/>
      <c r="HLF27" s="242"/>
      <c r="HLG27" s="242"/>
      <c r="HLH27" s="242"/>
      <c r="HLI27" s="242"/>
      <c r="HLJ27" s="242"/>
      <c r="HLK27" s="242"/>
      <c r="HLL27" s="242"/>
      <c r="HLM27" s="242"/>
      <c r="HLN27" s="242"/>
      <c r="HLO27" s="242"/>
      <c r="HLP27" s="242"/>
      <c r="HLQ27" s="242"/>
      <c r="HLR27" s="242"/>
      <c r="HLS27" s="242"/>
      <c r="HLT27" s="242"/>
      <c r="HLU27" s="242"/>
      <c r="HLV27" s="242"/>
      <c r="HLW27" s="242"/>
      <c r="HLX27" s="242"/>
      <c r="HLY27" s="242"/>
      <c r="HLZ27" s="242"/>
      <c r="HMA27" s="242"/>
      <c r="HMB27" s="242"/>
      <c r="HMC27" s="242"/>
      <c r="HMD27" s="242"/>
      <c r="HME27" s="242"/>
      <c r="HMF27" s="242"/>
      <c r="HMG27" s="242"/>
      <c r="HMH27" s="242"/>
      <c r="HMI27" s="242"/>
      <c r="HMJ27" s="242"/>
      <c r="HMK27" s="242"/>
      <c r="HML27" s="242"/>
      <c r="HMM27" s="242"/>
      <c r="HMN27" s="242"/>
      <c r="HMO27" s="242"/>
      <c r="HMP27" s="242"/>
      <c r="HMQ27" s="242"/>
      <c r="HMR27" s="242"/>
      <c r="HMS27" s="242"/>
      <c r="HMT27" s="242"/>
      <c r="HMU27" s="242"/>
      <c r="HMV27" s="242"/>
      <c r="HMW27" s="242"/>
      <c r="HMX27" s="242"/>
      <c r="HMY27" s="242"/>
      <c r="HMZ27" s="242"/>
      <c r="HNA27" s="242"/>
      <c r="HNB27" s="242"/>
      <c r="HNC27" s="242"/>
      <c r="HND27" s="242"/>
      <c r="HNE27" s="242"/>
      <c r="HNF27" s="242"/>
      <c r="HNG27" s="242"/>
      <c r="HNH27" s="242"/>
      <c r="HNI27" s="242"/>
      <c r="HNJ27" s="242"/>
      <c r="HNK27" s="242"/>
      <c r="HNL27" s="242"/>
      <c r="HNM27" s="242"/>
      <c r="HNN27" s="242"/>
      <c r="HNO27" s="242"/>
      <c r="HNP27" s="242"/>
      <c r="HNQ27" s="242"/>
      <c r="HNR27" s="242"/>
      <c r="HNS27" s="242"/>
      <c r="HNT27" s="242"/>
      <c r="HNU27" s="242"/>
      <c r="HNV27" s="242"/>
      <c r="HNW27" s="242"/>
      <c r="HNX27" s="242"/>
      <c r="HNY27" s="242"/>
      <c r="HNZ27" s="242"/>
      <c r="HOA27" s="242"/>
      <c r="HOB27" s="242"/>
      <c r="HOC27" s="242"/>
      <c r="HOD27" s="242"/>
      <c r="HOE27" s="242"/>
      <c r="HOF27" s="242"/>
      <c r="HOG27" s="242"/>
      <c r="HOH27" s="242"/>
      <c r="HOI27" s="242"/>
      <c r="HOJ27" s="242"/>
      <c r="HOK27" s="242"/>
      <c r="HOL27" s="242"/>
      <c r="HOM27" s="242"/>
      <c r="HON27" s="242"/>
      <c r="HOO27" s="242"/>
      <c r="HOP27" s="242"/>
      <c r="HOQ27" s="242"/>
      <c r="HOR27" s="242"/>
      <c r="HOS27" s="242"/>
      <c r="HOT27" s="242"/>
      <c r="HOU27" s="242"/>
      <c r="HOV27" s="242"/>
      <c r="HOW27" s="242"/>
      <c r="HOX27" s="242"/>
      <c r="HOY27" s="242"/>
      <c r="HOZ27" s="242"/>
      <c r="HPA27" s="242"/>
      <c r="HPB27" s="242"/>
      <c r="HPC27" s="242"/>
      <c r="HPD27" s="242"/>
      <c r="HPE27" s="242"/>
      <c r="HPF27" s="242"/>
      <c r="HPG27" s="242"/>
      <c r="HPH27" s="242"/>
      <c r="HPI27" s="242"/>
      <c r="HPJ27" s="242"/>
      <c r="HPK27" s="242"/>
      <c r="HPL27" s="242"/>
      <c r="HPM27" s="242"/>
      <c r="HPN27" s="242"/>
      <c r="HPO27" s="242"/>
      <c r="HPP27" s="242"/>
      <c r="HPQ27" s="242"/>
      <c r="HPR27" s="242"/>
      <c r="HPS27" s="242"/>
      <c r="HPT27" s="242"/>
      <c r="HPU27" s="242"/>
      <c r="HPV27" s="242"/>
      <c r="HPW27" s="242"/>
      <c r="HPX27" s="242"/>
      <c r="HPY27" s="242"/>
      <c r="HPZ27" s="242"/>
      <c r="HQA27" s="242"/>
      <c r="HQB27" s="242"/>
      <c r="HQC27" s="242"/>
      <c r="HQD27" s="242"/>
      <c r="HQE27" s="242"/>
      <c r="HQF27" s="242"/>
      <c r="HQG27" s="242"/>
      <c r="HQH27" s="242"/>
      <c r="HQI27" s="242"/>
      <c r="HQJ27" s="242"/>
      <c r="HQK27" s="242"/>
      <c r="HQL27" s="242"/>
      <c r="HQM27" s="242"/>
      <c r="HQN27" s="242"/>
      <c r="HQO27" s="242"/>
      <c r="HQP27" s="242"/>
      <c r="HQQ27" s="242"/>
      <c r="HQR27" s="242"/>
      <c r="HQS27" s="242"/>
      <c r="HQT27" s="242"/>
      <c r="HQU27" s="242"/>
      <c r="HQV27" s="242"/>
      <c r="HQW27" s="242"/>
      <c r="HQX27" s="242"/>
      <c r="HQY27" s="242"/>
      <c r="HQZ27" s="242"/>
      <c r="HRA27" s="242"/>
      <c r="HRB27" s="242"/>
      <c r="HRC27" s="242"/>
      <c r="HRD27" s="242"/>
      <c r="HRE27" s="242"/>
      <c r="HRF27" s="242"/>
      <c r="HRG27" s="242"/>
      <c r="HRH27" s="242"/>
      <c r="HRI27" s="242"/>
      <c r="HRJ27" s="242"/>
      <c r="HRK27" s="242"/>
      <c r="HRL27" s="242"/>
      <c r="HRM27" s="242"/>
      <c r="HRN27" s="242"/>
      <c r="HRO27" s="242"/>
      <c r="HRP27" s="242"/>
      <c r="HRQ27" s="242"/>
      <c r="HRR27" s="242"/>
      <c r="HRS27" s="242"/>
      <c r="HRT27" s="242"/>
      <c r="HRU27" s="242"/>
      <c r="HRV27" s="242"/>
      <c r="HRW27" s="242"/>
      <c r="HRX27" s="242"/>
      <c r="HRY27" s="242"/>
      <c r="HRZ27" s="242"/>
      <c r="HSA27" s="242"/>
      <c r="HSB27" s="242"/>
      <c r="HSC27" s="242"/>
      <c r="HSD27" s="242"/>
      <c r="HSE27" s="242"/>
      <c r="HSF27" s="242"/>
      <c r="HSG27" s="242"/>
      <c r="HSH27" s="242"/>
      <c r="HSI27" s="242"/>
      <c r="HSJ27" s="242"/>
      <c r="HSK27" s="242"/>
      <c r="HSL27" s="242"/>
      <c r="HSM27" s="242"/>
      <c r="HSN27" s="242"/>
      <c r="HSO27" s="242"/>
      <c r="HSP27" s="242"/>
      <c r="HSQ27" s="242"/>
      <c r="HSR27" s="242"/>
      <c r="HSS27" s="242"/>
      <c r="HST27" s="242"/>
      <c r="HSU27" s="242"/>
      <c r="HSV27" s="242"/>
      <c r="HSW27" s="242"/>
      <c r="HSX27" s="242"/>
      <c r="HSY27" s="242"/>
      <c r="HSZ27" s="242"/>
      <c r="HTA27" s="242"/>
      <c r="HTB27" s="242"/>
      <c r="HTC27" s="242"/>
      <c r="HTD27" s="242"/>
      <c r="HTE27" s="242"/>
      <c r="HTF27" s="242"/>
      <c r="HTG27" s="242"/>
      <c r="HTH27" s="242"/>
      <c r="HTI27" s="242"/>
      <c r="HTJ27" s="242"/>
      <c r="HTK27" s="242"/>
      <c r="HTL27" s="242"/>
      <c r="HTM27" s="242"/>
      <c r="HTN27" s="242"/>
      <c r="HTO27" s="242"/>
      <c r="HTP27" s="242"/>
      <c r="HTQ27" s="242"/>
      <c r="HTR27" s="242"/>
      <c r="HTS27" s="242"/>
      <c r="HTT27" s="242"/>
      <c r="HTU27" s="242"/>
      <c r="HTV27" s="242"/>
      <c r="HTW27" s="242"/>
      <c r="HTX27" s="242"/>
      <c r="HTY27" s="242"/>
      <c r="HTZ27" s="242"/>
      <c r="HUA27" s="242"/>
      <c r="HUB27" s="242"/>
      <c r="HUC27" s="242"/>
      <c r="HUD27" s="242"/>
      <c r="HUE27" s="242"/>
      <c r="HUF27" s="242"/>
      <c r="HUG27" s="242"/>
      <c r="HUH27" s="242"/>
      <c r="HUI27" s="242"/>
      <c r="HUJ27" s="242"/>
      <c r="HUK27" s="242"/>
      <c r="HUL27" s="242"/>
      <c r="HUM27" s="242"/>
      <c r="HUN27" s="242"/>
      <c r="HUO27" s="242"/>
      <c r="HUP27" s="242"/>
      <c r="HUQ27" s="242"/>
      <c r="HUR27" s="242"/>
      <c r="HUS27" s="242"/>
      <c r="HUT27" s="242"/>
      <c r="HUU27" s="242"/>
      <c r="HUV27" s="242"/>
      <c r="HUW27" s="242"/>
      <c r="HUX27" s="242"/>
      <c r="HUY27" s="242"/>
      <c r="HUZ27" s="242"/>
      <c r="HVA27" s="242"/>
      <c r="HVB27" s="242"/>
      <c r="HVC27" s="242"/>
      <c r="HVD27" s="242"/>
      <c r="HVE27" s="242"/>
      <c r="HVF27" s="242"/>
      <c r="HVG27" s="242"/>
      <c r="HVH27" s="242"/>
      <c r="HVI27" s="242"/>
      <c r="HVJ27" s="242"/>
      <c r="HVK27" s="242"/>
      <c r="HVL27" s="242"/>
      <c r="HVM27" s="242"/>
      <c r="HVN27" s="242"/>
      <c r="HVO27" s="242"/>
      <c r="HVP27" s="242"/>
      <c r="HVQ27" s="242"/>
      <c r="HVR27" s="242"/>
      <c r="HVS27" s="242"/>
      <c r="HVT27" s="242"/>
      <c r="HVU27" s="242"/>
      <c r="HVV27" s="242"/>
      <c r="HVW27" s="242"/>
      <c r="HVX27" s="242"/>
      <c r="HVY27" s="242"/>
      <c r="HVZ27" s="242"/>
      <c r="HWA27" s="242"/>
      <c r="HWB27" s="242"/>
      <c r="HWC27" s="242"/>
      <c r="HWD27" s="242"/>
      <c r="HWE27" s="242"/>
      <c r="HWF27" s="242"/>
      <c r="HWG27" s="242"/>
      <c r="HWH27" s="242"/>
      <c r="HWI27" s="242"/>
      <c r="HWJ27" s="242"/>
      <c r="HWK27" s="242"/>
      <c r="HWL27" s="242"/>
      <c r="HWM27" s="242"/>
      <c r="HWN27" s="242"/>
      <c r="HWO27" s="242"/>
      <c r="HWP27" s="242"/>
      <c r="HWQ27" s="242"/>
      <c r="HWR27" s="242"/>
      <c r="HWS27" s="242"/>
      <c r="HWT27" s="242"/>
      <c r="HWU27" s="242"/>
      <c r="HWV27" s="242"/>
      <c r="HWW27" s="242"/>
      <c r="HWX27" s="242"/>
      <c r="HWY27" s="242"/>
      <c r="HWZ27" s="242"/>
      <c r="HXA27" s="242"/>
      <c r="HXB27" s="242"/>
      <c r="HXC27" s="242"/>
      <c r="HXD27" s="242"/>
      <c r="HXE27" s="242"/>
      <c r="HXF27" s="242"/>
      <c r="HXG27" s="242"/>
      <c r="HXH27" s="242"/>
      <c r="HXI27" s="242"/>
      <c r="HXJ27" s="242"/>
      <c r="HXK27" s="242"/>
      <c r="HXL27" s="242"/>
      <c r="HXM27" s="242"/>
      <c r="HXN27" s="242"/>
      <c r="HXO27" s="242"/>
      <c r="HXP27" s="242"/>
      <c r="HXQ27" s="242"/>
      <c r="HXR27" s="242"/>
      <c r="HXS27" s="242"/>
      <c r="HXT27" s="242"/>
      <c r="HXU27" s="242"/>
      <c r="HXV27" s="242"/>
      <c r="HXW27" s="242"/>
      <c r="HXX27" s="242"/>
      <c r="HXY27" s="242"/>
      <c r="HXZ27" s="242"/>
      <c r="HYA27" s="242"/>
      <c r="HYB27" s="242"/>
      <c r="HYC27" s="242"/>
      <c r="HYD27" s="242"/>
      <c r="HYE27" s="242"/>
      <c r="HYF27" s="242"/>
      <c r="HYG27" s="242"/>
      <c r="HYH27" s="242"/>
      <c r="HYI27" s="242"/>
      <c r="HYJ27" s="242"/>
      <c r="HYK27" s="242"/>
      <c r="HYL27" s="242"/>
      <c r="HYM27" s="242"/>
      <c r="HYN27" s="242"/>
      <c r="HYO27" s="242"/>
      <c r="HYP27" s="242"/>
      <c r="HYQ27" s="242"/>
      <c r="HYR27" s="242"/>
      <c r="HYS27" s="242"/>
      <c r="HYT27" s="242"/>
      <c r="HYU27" s="242"/>
      <c r="HYV27" s="242"/>
      <c r="HYW27" s="242"/>
      <c r="HYX27" s="242"/>
      <c r="HYY27" s="242"/>
      <c r="HYZ27" s="242"/>
      <c r="HZA27" s="242"/>
      <c r="HZB27" s="242"/>
      <c r="HZC27" s="242"/>
      <c r="HZD27" s="242"/>
      <c r="HZE27" s="242"/>
      <c r="HZF27" s="242"/>
      <c r="HZG27" s="242"/>
      <c r="HZH27" s="242"/>
      <c r="HZI27" s="242"/>
      <c r="HZJ27" s="242"/>
      <c r="HZK27" s="242"/>
      <c r="HZL27" s="242"/>
      <c r="HZM27" s="242"/>
      <c r="HZN27" s="242"/>
      <c r="HZO27" s="242"/>
      <c r="HZP27" s="242"/>
      <c r="HZQ27" s="242"/>
      <c r="HZR27" s="242"/>
      <c r="HZS27" s="242"/>
      <c r="HZT27" s="242"/>
      <c r="HZU27" s="242"/>
      <c r="HZV27" s="242"/>
      <c r="HZW27" s="242"/>
      <c r="HZX27" s="242"/>
      <c r="HZY27" s="242"/>
      <c r="HZZ27" s="242"/>
      <c r="IAA27" s="242"/>
      <c r="IAB27" s="242"/>
      <c r="IAC27" s="242"/>
      <c r="IAD27" s="242"/>
      <c r="IAE27" s="242"/>
      <c r="IAF27" s="242"/>
      <c r="IAG27" s="242"/>
      <c r="IAH27" s="242"/>
      <c r="IAI27" s="242"/>
      <c r="IAJ27" s="242"/>
      <c r="IAK27" s="242"/>
      <c r="IAL27" s="242"/>
      <c r="IAM27" s="242"/>
      <c r="IAN27" s="242"/>
      <c r="IAO27" s="242"/>
      <c r="IAP27" s="242"/>
      <c r="IAQ27" s="242"/>
      <c r="IAR27" s="242"/>
      <c r="IAS27" s="242"/>
      <c r="IAT27" s="242"/>
      <c r="IAU27" s="242"/>
      <c r="IAV27" s="242"/>
      <c r="IAW27" s="242"/>
      <c r="IAX27" s="242"/>
      <c r="IAY27" s="242"/>
      <c r="IAZ27" s="242"/>
      <c r="IBA27" s="242"/>
      <c r="IBB27" s="242"/>
      <c r="IBC27" s="242"/>
      <c r="IBD27" s="242"/>
      <c r="IBE27" s="242"/>
      <c r="IBF27" s="242"/>
      <c r="IBG27" s="242"/>
      <c r="IBH27" s="242"/>
      <c r="IBI27" s="242"/>
      <c r="IBJ27" s="242"/>
      <c r="IBK27" s="242"/>
      <c r="IBL27" s="242"/>
      <c r="IBM27" s="242"/>
      <c r="IBN27" s="242"/>
      <c r="IBO27" s="242"/>
      <c r="IBP27" s="242"/>
      <c r="IBQ27" s="242"/>
      <c r="IBR27" s="242"/>
      <c r="IBS27" s="242"/>
      <c r="IBT27" s="242"/>
      <c r="IBU27" s="242"/>
      <c r="IBV27" s="242"/>
      <c r="IBW27" s="242"/>
      <c r="IBX27" s="242"/>
      <c r="IBY27" s="242"/>
      <c r="IBZ27" s="242"/>
      <c r="ICA27" s="242"/>
      <c r="ICB27" s="242"/>
      <c r="ICC27" s="242"/>
      <c r="ICD27" s="242"/>
      <c r="ICE27" s="242"/>
      <c r="ICF27" s="242"/>
      <c r="ICG27" s="242"/>
      <c r="ICH27" s="242"/>
      <c r="ICI27" s="242"/>
      <c r="ICJ27" s="242"/>
      <c r="ICK27" s="242"/>
      <c r="ICL27" s="242"/>
      <c r="ICM27" s="242"/>
      <c r="ICN27" s="242"/>
      <c r="ICO27" s="242"/>
      <c r="ICP27" s="242"/>
      <c r="ICQ27" s="242"/>
      <c r="ICR27" s="242"/>
      <c r="ICS27" s="242"/>
      <c r="ICT27" s="242"/>
      <c r="ICU27" s="242"/>
      <c r="ICV27" s="242"/>
      <c r="ICW27" s="242"/>
      <c r="ICX27" s="242"/>
      <c r="ICY27" s="242"/>
      <c r="ICZ27" s="242"/>
      <c r="IDA27" s="242"/>
      <c r="IDB27" s="242"/>
      <c r="IDC27" s="242"/>
      <c r="IDD27" s="242"/>
      <c r="IDE27" s="242"/>
      <c r="IDF27" s="242"/>
      <c r="IDG27" s="242"/>
      <c r="IDH27" s="242"/>
      <c r="IDI27" s="242"/>
      <c r="IDJ27" s="242"/>
      <c r="IDK27" s="242"/>
      <c r="IDL27" s="242"/>
      <c r="IDM27" s="242"/>
      <c r="IDN27" s="242"/>
      <c r="IDO27" s="242"/>
      <c r="IDP27" s="242"/>
      <c r="IDQ27" s="242"/>
      <c r="IDR27" s="242"/>
      <c r="IDS27" s="242"/>
      <c r="IDT27" s="242"/>
      <c r="IDU27" s="242"/>
      <c r="IDV27" s="242"/>
      <c r="IDW27" s="242"/>
      <c r="IDX27" s="242"/>
      <c r="IDY27" s="242"/>
      <c r="IDZ27" s="242"/>
      <c r="IEA27" s="242"/>
      <c r="IEB27" s="242"/>
      <c r="IEC27" s="242"/>
      <c r="IED27" s="242"/>
      <c r="IEE27" s="242"/>
      <c r="IEF27" s="242"/>
      <c r="IEG27" s="242"/>
      <c r="IEH27" s="242"/>
      <c r="IEI27" s="242"/>
      <c r="IEJ27" s="242"/>
      <c r="IEK27" s="242"/>
      <c r="IEL27" s="242"/>
      <c r="IEM27" s="242"/>
      <c r="IEN27" s="242"/>
      <c r="IEO27" s="242"/>
      <c r="IEP27" s="242"/>
      <c r="IEQ27" s="242"/>
      <c r="IER27" s="242"/>
      <c r="IES27" s="242"/>
      <c r="IET27" s="242"/>
      <c r="IEU27" s="242"/>
      <c r="IEV27" s="242"/>
      <c r="IEW27" s="242"/>
      <c r="IEX27" s="242"/>
      <c r="IEY27" s="242"/>
      <c r="IEZ27" s="242"/>
      <c r="IFA27" s="242"/>
      <c r="IFB27" s="242"/>
      <c r="IFC27" s="242"/>
      <c r="IFD27" s="242"/>
      <c r="IFE27" s="242"/>
      <c r="IFF27" s="242"/>
      <c r="IFG27" s="242"/>
      <c r="IFH27" s="242"/>
      <c r="IFI27" s="242"/>
      <c r="IFJ27" s="242"/>
      <c r="IFK27" s="242"/>
      <c r="IFL27" s="242"/>
      <c r="IFM27" s="242"/>
      <c r="IFN27" s="242"/>
      <c r="IFO27" s="242"/>
      <c r="IFP27" s="242"/>
      <c r="IFQ27" s="242"/>
      <c r="IFR27" s="242"/>
      <c r="IFS27" s="242"/>
      <c r="IFT27" s="242"/>
      <c r="IFU27" s="242"/>
      <c r="IFV27" s="242"/>
      <c r="IFW27" s="242"/>
      <c r="IFX27" s="242"/>
      <c r="IFY27" s="242"/>
      <c r="IFZ27" s="242"/>
      <c r="IGA27" s="242"/>
      <c r="IGB27" s="242"/>
      <c r="IGC27" s="242"/>
      <c r="IGD27" s="242"/>
      <c r="IGE27" s="242"/>
      <c r="IGF27" s="242"/>
      <c r="IGG27" s="242"/>
      <c r="IGH27" s="242"/>
      <c r="IGI27" s="242"/>
      <c r="IGJ27" s="242"/>
      <c r="IGK27" s="242"/>
      <c r="IGL27" s="242"/>
      <c r="IGM27" s="242"/>
      <c r="IGN27" s="242"/>
      <c r="IGO27" s="242"/>
      <c r="IGP27" s="242"/>
      <c r="IGQ27" s="242"/>
      <c r="IGR27" s="242"/>
      <c r="IGS27" s="242"/>
      <c r="IGT27" s="242"/>
      <c r="IGU27" s="242"/>
      <c r="IGV27" s="242"/>
      <c r="IGW27" s="242"/>
      <c r="IGX27" s="242"/>
      <c r="IGY27" s="242"/>
      <c r="IGZ27" s="242"/>
      <c r="IHA27" s="242"/>
      <c r="IHB27" s="242"/>
      <c r="IHC27" s="242"/>
      <c r="IHD27" s="242"/>
      <c r="IHE27" s="242"/>
      <c r="IHF27" s="242"/>
      <c r="IHG27" s="242"/>
      <c r="IHH27" s="242"/>
      <c r="IHI27" s="242"/>
      <c r="IHJ27" s="242"/>
      <c r="IHK27" s="242"/>
      <c r="IHL27" s="242"/>
      <c r="IHM27" s="242"/>
      <c r="IHN27" s="242"/>
      <c r="IHO27" s="242"/>
      <c r="IHP27" s="242"/>
      <c r="IHQ27" s="242"/>
      <c r="IHR27" s="242"/>
      <c r="IHS27" s="242"/>
      <c r="IHT27" s="242"/>
      <c r="IHU27" s="242"/>
      <c r="IHV27" s="242"/>
      <c r="IHW27" s="242"/>
      <c r="IHX27" s="242"/>
      <c r="IHY27" s="242"/>
      <c r="IHZ27" s="242"/>
      <c r="IIA27" s="242"/>
      <c r="IIB27" s="242"/>
      <c r="IIC27" s="242"/>
      <c r="IID27" s="242"/>
      <c r="IIE27" s="242"/>
      <c r="IIF27" s="242"/>
      <c r="IIG27" s="242"/>
      <c r="IIH27" s="242"/>
      <c r="III27" s="242"/>
      <c r="IIJ27" s="242"/>
      <c r="IIK27" s="242"/>
      <c r="IIL27" s="242"/>
      <c r="IIM27" s="242"/>
      <c r="IIN27" s="242"/>
      <c r="IIO27" s="242"/>
      <c r="IIP27" s="242"/>
      <c r="IIQ27" s="242"/>
      <c r="IIR27" s="242"/>
      <c r="IIS27" s="242"/>
      <c r="IIT27" s="242"/>
      <c r="IIU27" s="242"/>
      <c r="IIV27" s="242"/>
      <c r="IIW27" s="242"/>
      <c r="IIX27" s="242"/>
      <c r="IIY27" s="242"/>
      <c r="IIZ27" s="242"/>
      <c r="IJA27" s="242"/>
      <c r="IJB27" s="242"/>
      <c r="IJC27" s="242"/>
      <c r="IJD27" s="242"/>
      <c r="IJE27" s="242"/>
      <c r="IJF27" s="242"/>
      <c r="IJG27" s="242"/>
      <c r="IJH27" s="242"/>
      <c r="IJI27" s="242"/>
      <c r="IJJ27" s="242"/>
      <c r="IJK27" s="242"/>
      <c r="IJL27" s="242"/>
      <c r="IJM27" s="242"/>
      <c r="IJN27" s="242"/>
      <c r="IJO27" s="242"/>
      <c r="IJP27" s="242"/>
      <c r="IJQ27" s="242"/>
      <c r="IJR27" s="242"/>
      <c r="IJS27" s="242"/>
      <c r="IJT27" s="242"/>
      <c r="IJU27" s="242"/>
      <c r="IJV27" s="242"/>
      <c r="IJW27" s="242"/>
      <c r="IJX27" s="242"/>
      <c r="IJY27" s="242"/>
      <c r="IJZ27" s="242"/>
      <c r="IKA27" s="242"/>
      <c r="IKB27" s="242"/>
      <c r="IKC27" s="242"/>
      <c r="IKD27" s="242"/>
      <c r="IKE27" s="242"/>
      <c r="IKF27" s="242"/>
      <c r="IKG27" s="242"/>
      <c r="IKH27" s="242"/>
      <c r="IKI27" s="242"/>
      <c r="IKJ27" s="242"/>
      <c r="IKK27" s="242"/>
      <c r="IKL27" s="242"/>
      <c r="IKM27" s="242"/>
      <c r="IKN27" s="242"/>
      <c r="IKO27" s="242"/>
      <c r="IKP27" s="242"/>
      <c r="IKQ27" s="242"/>
      <c r="IKR27" s="242"/>
      <c r="IKS27" s="242"/>
      <c r="IKT27" s="242"/>
      <c r="IKU27" s="242"/>
      <c r="IKV27" s="242"/>
      <c r="IKW27" s="242"/>
      <c r="IKX27" s="242"/>
      <c r="IKY27" s="242"/>
      <c r="IKZ27" s="242"/>
      <c r="ILA27" s="242"/>
      <c r="ILB27" s="242"/>
      <c r="ILC27" s="242"/>
      <c r="ILD27" s="242"/>
      <c r="ILE27" s="242"/>
      <c r="ILF27" s="242"/>
      <c r="ILG27" s="242"/>
      <c r="ILH27" s="242"/>
      <c r="ILI27" s="242"/>
      <c r="ILJ27" s="242"/>
      <c r="ILK27" s="242"/>
      <c r="ILL27" s="242"/>
      <c r="ILM27" s="242"/>
      <c r="ILN27" s="242"/>
      <c r="ILO27" s="242"/>
      <c r="ILP27" s="242"/>
      <c r="ILQ27" s="242"/>
      <c r="ILR27" s="242"/>
      <c r="ILS27" s="242"/>
      <c r="ILT27" s="242"/>
      <c r="ILU27" s="242"/>
      <c r="ILV27" s="242"/>
      <c r="ILW27" s="242"/>
      <c r="ILX27" s="242"/>
      <c r="ILY27" s="242"/>
      <c r="ILZ27" s="242"/>
      <c r="IMA27" s="242"/>
      <c r="IMB27" s="242"/>
      <c r="IMC27" s="242"/>
      <c r="IMD27" s="242"/>
      <c r="IME27" s="242"/>
      <c r="IMF27" s="242"/>
      <c r="IMG27" s="242"/>
      <c r="IMH27" s="242"/>
      <c r="IMI27" s="242"/>
      <c r="IMJ27" s="242"/>
      <c r="IMK27" s="242"/>
      <c r="IML27" s="242"/>
      <c r="IMM27" s="242"/>
      <c r="IMN27" s="242"/>
      <c r="IMO27" s="242"/>
      <c r="IMP27" s="242"/>
      <c r="IMQ27" s="242"/>
      <c r="IMR27" s="242"/>
      <c r="IMS27" s="242"/>
      <c r="IMT27" s="242"/>
      <c r="IMU27" s="242"/>
      <c r="IMV27" s="242"/>
      <c r="IMW27" s="242"/>
      <c r="IMX27" s="242"/>
      <c r="IMY27" s="242"/>
      <c r="IMZ27" s="242"/>
      <c r="INA27" s="242"/>
      <c r="INB27" s="242"/>
      <c r="INC27" s="242"/>
      <c r="IND27" s="242"/>
      <c r="INE27" s="242"/>
      <c r="INF27" s="242"/>
      <c r="ING27" s="242"/>
      <c r="INH27" s="242"/>
      <c r="INI27" s="242"/>
      <c r="INJ27" s="242"/>
      <c r="INK27" s="242"/>
      <c r="INL27" s="242"/>
      <c r="INM27" s="242"/>
      <c r="INN27" s="242"/>
      <c r="INO27" s="242"/>
      <c r="INP27" s="242"/>
      <c r="INQ27" s="242"/>
      <c r="INR27" s="242"/>
      <c r="INS27" s="242"/>
      <c r="INT27" s="242"/>
      <c r="INU27" s="242"/>
      <c r="INV27" s="242"/>
      <c r="INW27" s="242"/>
      <c r="INX27" s="242"/>
      <c r="INY27" s="242"/>
      <c r="INZ27" s="242"/>
      <c r="IOA27" s="242"/>
      <c r="IOB27" s="242"/>
      <c r="IOC27" s="242"/>
      <c r="IOD27" s="242"/>
      <c r="IOE27" s="242"/>
      <c r="IOF27" s="242"/>
      <c r="IOG27" s="242"/>
      <c r="IOH27" s="242"/>
      <c r="IOI27" s="242"/>
      <c r="IOJ27" s="242"/>
      <c r="IOK27" s="242"/>
      <c r="IOL27" s="242"/>
      <c r="IOM27" s="242"/>
      <c r="ION27" s="242"/>
      <c r="IOO27" s="242"/>
      <c r="IOP27" s="242"/>
      <c r="IOQ27" s="242"/>
      <c r="IOR27" s="242"/>
      <c r="IOS27" s="242"/>
      <c r="IOT27" s="242"/>
      <c r="IOU27" s="242"/>
      <c r="IOV27" s="242"/>
      <c r="IOW27" s="242"/>
      <c r="IOX27" s="242"/>
      <c r="IOY27" s="242"/>
      <c r="IOZ27" s="242"/>
      <c r="IPA27" s="242"/>
      <c r="IPB27" s="242"/>
      <c r="IPC27" s="242"/>
      <c r="IPD27" s="242"/>
      <c r="IPE27" s="242"/>
      <c r="IPF27" s="242"/>
      <c r="IPG27" s="242"/>
      <c r="IPH27" s="242"/>
      <c r="IPI27" s="242"/>
      <c r="IPJ27" s="242"/>
      <c r="IPK27" s="242"/>
      <c r="IPL27" s="242"/>
      <c r="IPM27" s="242"/>
      <c r="IPN27" s="242"/>
      <c r="IPO27" s="242"/>
      <c r="IPP27" s="242"/>
      <c r="IPQ27" s="242"/>
      <c r="IPR27" s="242"/>
      <c r="IPS27" s="242"/>
      <c r="IPT27" s="242"/>
      <c r="IPU27" s="242"/>
      <c r="IPV27" s="242"/>
      <c r="IPW27" s="242"/>
      <c r="IPX27" s="242"/>
      <c r="IPY27" s="242"/>
      <c r="IPZ27" s="242"/>
      <c r="IQA27" s="242"/>
      <c r="IQB27" s="242"/>
      <c r="IQC27" s="242"/>
      <c r="IQD27" s="242"/>
      <c r="IQE27" s="242"/>
      <c r="IQF27" s="242"/>
      <c r="IQG27" s="242"/>
      <c r="IQH27" s="242"/>
      <c r="IQI27" s="242"/>
      <c r="IQJ27" s="242"/>
      <c r="IQK27" s="242"/>
      <c r="IQL27" s="242"/>
      <c r="IQM27" s="242"/>
      <c r="IQN27" s="242"/>
      <c r="IQO27" s="242"/>
      <c r="IQP27" s="242"/>
      <c r="IQQ27" s="242"/>
      <c r="IQR27" s="242"/>
      <c r="IQS27" s="242"/>
      <c r="IQT27" s="242"/>
      <c r="IQU27" s="242"/>
      <c r="IQV27" s="242"/>
      <c r="IQW27" s="242"/>
      <c r="IQX27" s="242"/>
      <c r="IQY27" s="242"/>
      <c r="IQZ27" s="242"/>
      <c r="IRA27" s="242"/>
      <c r="IRB27" s="242"/>
      <c r="IRC27" s="242"/>
      <c r="IRD27" s="242"/>
      <c r="IRE27" s="242"/>
      <c r="IRF27" s="242"/>
      <c r="IRG27" s="242"/>
      <c r="IRH27" s="242"/>
      <c r="IRI27" s="242"/>
      <c r="IRJ27" s="242"/>
      <c r="IRK27" s="242"/>
      <c r="IRL27" s="242"/>
      <c r="IRM27" s="242"/>
      <c r="IRN27" s="242"/>
      <c r="IRO27" s="242"/>
      <c r="IRP27" s="242"/>
      <c r="IRQ27" s="242"/>
      <c r="IRR27" s="242"/>
      <c r="IRS27" s="242"/>
      <c r="IRT27" s="242"/>
      <c r="IRU27" s="242"/>
      <c r="IRV27" s="242"/>
      <c r="IRW27" s="242"/>
      <c r="IRX27" s="242"/>
      <c r="IRY27" s="242"/>
      <c r="IRZ27" s="242"/>
      <c r="ISA27" s="242"/>
      <c r="ISB27" s="242"/>
      <c r="ISC27" s="242"/>
      <c r="ISD27" s="242"/>
      <c r="ISE27" s="242"/>
      <c r="ISF27" s="242"/>
      <c r="ISG27" s="242"/>
      <c r="ISH27" s="242"/>
      <c r="ISI27" s="242"/>
      <c r="ISJ27" s="242"/>
      <c r="ISK27" s="242"/>
      <c r="ISL27" s="242"/>
      <c r="ISM27" s="242"/>
      <c r="ISN27" s="242"/>
      <c r="ISO27" s="242"/>
      <c r="ISP27" s="242"/>
      <c r="ISQ27" s="242"/>
      <c r="ISR27" s="242"/>
      <c r="ISS27" s="242"/>
      <c r="IST27" s="242"/>
      <c r="ISU27" s="242"/>
      <c r="ISV27" s="242"/>
      <c r="ISW27" s="242"/>
      <c r="ISX27" s="242"/>
      <c r="ISY27" s="242"/>
      <c r="ISZ27" s="242"/>
      <c r="ITA27" s="242"/>
      <c r="ITB27" s="242"/>
      <c r="ITC27" s="242"/>
      <c r="ITD27" s="242"/>
      <c r="ITE27" s="242"/>
      <c r="ITF27" s="242"/>
      <c r="ITG27" s="242"/>
      <c r="ITH27" s="242"/>
      <c r="ITI27" s="242"/>
      <c r="ITJ27" s="242"/>
      <c r="ITK27" s="242"/>
      <c r="ITL27" s="242"/>
      <c r="ITM27" s="242"/>
      <c r="ITN27" s="242"/>
      <c r="ITO27" s="242"/>
      <c r="ITP27" s="242"/>
      <c r="ITQ27" s="242"/>
      <c r="ITR27" s="242"/>
      <c r="ITS27" s="242"/>
      <c r="ITT27" s="242"/>
      <c r="ITU27" s="242"/>
      <c r="ITV27" s="242"/>
      <c r="ITW27" s="242"/>
      <c r="ITX27" s="242"/>
      <c r="ITY27" s="242"/>
      <c r="ITZ27" s="242"/>
      <c r="IUA27" s="242"/>
      <c r="IUB27" s="242"/>
      <c r="IUC27" s="242"/>
      <c r="IUD27" s="242"/>
      <c r="IUE27" s="242"/>
      <c r="IUF27" s="242"/>
      <c r="IUG27" s="242"/>
      <c r="IUH27" s="242"/>
      <c r="IUI27" s="242"/>
      <c r="IUJ27" s="242"/>
      <c r="IUK27" s="242"/>
      <c r="IUL27" s="242"/>
      <c r="IUM27" s="242"/>
      <c r="IUN27" s="242"/>
      <c r="IUO27" s="242"/>
      <c r="IUP27" s="242"/>
      <c r="IUQ27" s="242"/>
      <c r="IUR27" s="242"/>
      <c r="IUS27" s="242"/>
      <c r="IUT27" s="242"/>
      <c r="IUU27" s="242"/>
      <c r="IUV27" s="242"/>
      <c r="IUW27" s="242"/>
      <c r="IUX27" s="242"/>
      <c r="IUY27" s="242"/>
      <c r="IUZ27" s="242"/>
      <c r="IVA27" s="242"/>
      <c r="IVB27" s="242"/>
      <c r="IVC27" s="242"/>
      <c r="IVD27" s="242"/>
      <c r="IVE27" s="242"/>
      <c r="IVF27" s="242"/>
      <c r="IVG27" s="242"/>
      <c r="IVH27" s="242"/>
      <c r="IVI27" s="242"/>
      <c r="IVJ27" s="242"/>
      <c r="IVK27" s="242"/>
      <c r="IVL27" s="242"/>
      <c r="IVM27" s="242"/>
      <c r="IVN27" s="242"/>
      <c r="IVO27" s="242"/>
      <c r="IVP27" s="242"/>
      <c r="IVQ27" s="242"/>
      <c r="IVR27" s="242"/>
      <c r="IVS27" s="242"/>
      <c r="IVT27" s="242"/>
      <c r="IVU27" s="242"/>
      <c r="IVV27" s="242"/>
      <c r="IVW27" s="242"/>
      <c r="IVX27" s="242"/>
      <c r="IVY27" s="242"/>
      <c r="IVZ27" s="242"/>
      <c r="IWA27" s="242"/>
      <c r="IWB27" s="242"/>
      <c r="IWC27" s="242"/>
      <c r="IWD27" s="242"/>
      <c r="IWE27" s="242"/>
      <c r="IWF27" s="242"/>
      <c r="IWG27" s="242"/>
      <c r="IWH27" s="242"/>
      <c r="IWI27" s="242"/>
      <c r="IWJ27" s="242"/>
      <c r="IWK27" s="242"/>
      <c r="IWL27" s="242"/>
      <c r="IWM27" s="242"/>
      <c r="IWN27" s="242"/>
      <c r="IWO27" s="242"/>
      <c r="IWP27" s="242"/>
      <c r="IWQ27" s="242"/>
      <c r="IWR27" s="242"/>
      <c r="IWS27" s="242"/>
      <c r="IWT27" s="242"/>
      <c r="IWU27" s="242"/>
      <c r="IWV27" s="242"/>
      <c r="IWW27" s="242"/>
      <c r="IWX27" s="242"/>
      <c r="IWY27" s="242"/>
      <c r="IWZ27" s="242"/>
      <c r="IXA27" s="242"/>
      <c r="IXB27" s="242"/>
      <c r="IXC27" s="242"/>
      <c r="IXD27" s="242"/>
      <c r="IXE27" s="242"/>
      <c r="IXF27" s="242"/>
      <c r="IXG27" s="242"/>
      <c r="IXH27" s="242"/>
      <c r="IXI27" s="242"/>
      <c r="IXJ27" s="242"/>
      <c r="IXK27" s="242"/>
      <c r="IXL27" s="242"/>
      <c r="IXM27" s="242"/>
      <c r="IXN27" s="242"/>
      <c r="IXO27" s="242"/>
      <c r="IXP27" s="242"/>
      <c r="IXQ27" s="242"/>
      <c r="IXR27" s="242"/>
      <c r="IXS27" s="242"/>
      <c r="IXT27" s="242"/>
      <c r="IXU27" s="242"/>
      <c r="IXV27" s="242"/>
      <c r="IXW27" s="242"/>
      <c r="IXX27" s="242"/>
      <c r="IXY27" s="242"/>
      <c r="IXZ27" s="242"/>
      <c r="IYA27" s="242"/>
      <c r="IYB27" s="242"/>
      <c r="IYC27" s="242"/>
      <c r="IYD27" s="242"/>
      <c r="IYE27" s="242"/>
      <c r="IYF27" s="242"/>
      <c r="IYG27" s="242"/>
      <c r="IYH27" s="242"/>
      <c r="IYI27" s="242"/>
      <c r="IYJ27" s="242"/>
      <c r="IYK27" s="242"/>
      <c r="IYL27" s="242"/>
      <c r="IYM27" s="242"/>
      <c r="IYN27" s="242"/>
      <c r="IYO27" s="242"/>
      <c r="IYP27" s="242"/>
      <c r="IYQ27" s="242"/>
      <c r="IYR27" s="242"/>
      <c r="IYS27" s="242"/>
      <c r="IYT27" s="242"/>
      <c r="IYU27" s="242"/>
      <c r="IYV27" s="242"/>
      <c r="IYW27" s="242"/>
      <c r="IYX27" s="242"/>
      <c r="IYY27" s="242"/>
      <c r="IYZ27" s="242"/>
      <c r="IZA27" s="242"/>
      <c r="IZB27" s="242"/>
      <c r="IZC27" s="242"/>
      <c r="IZD27" s="242"/>
      <c r="IZE27" s="242"/>
      <c r="IZF27" s="242"/>
      <c r="IZG27" s="242"/>
      <c r="IZH27" s="242"/>
      <c r="IZI27" s="242"/>
      <c r="IZJ27" s="242"/>
      <c r="IZK27" s="242"/>
      <c r="IZL27" s="242"/>
      <c r="IZM27" s="242"/>
      <c r="IZN27" s="242"/>
      <c r="IZO27" s="242"/>
      <c r="IZP27" s="242"/>
      <c r="IZQ27" s="242"/>
      <c r="IZR27" s="242"/>
      <c r="IZS27" s="242"/>
      <c r="IZT27" s="242"/>
      <c r="IZU27" s="242"/>
      <c r="IZV27" s="242"/>
      <c r="IZW27" s="242"/>
      <c r="IZX27" s="242"/>
      <c r="IZY27" s="242"/>
      <c r="IZZ27" s="242"/>
      <c r="JAA27" s="242"/>
      <c r="JAB27" s="242"/>
      <c r="JAC27" s="242"/>
      <c r="JAD27" s="242"/>
      <c r="JAE27" s="242"/>
      <c r="JAF27" s="242"/>
      <c r="JAG27" s="242"/>
      <c r="JAH27" s="242"/>
      <c r="JAI27" s="242"/>
      <c r="JAJ27" s="242"/>
      <c r="JAK27" s="242"/>
      <c r="JAL27" s="242"/>
      <c r="JAM27" s="242"/>
      <c r="JAN27" s="242"/>
      <c r="JAO27" s="242"/>
      <c r="JAP27" s="242"/>
      <c r="JAQ27" s="242"/>
      <c r="JAR27" s="242"/>
      <c r="JAS27" s="242"/>
      <c r="JAT27" s="242"/>
      <c r="JAU27" s="242"/>
      <c r="JAV27" s="242"/>
      <c r="JAW27" s="242"/>
      <c r="JAX27" s="242"/>
      <c r="JAY27" s="242"/>
      <c r="JAZ27" s="242"/>
      <c r="JBA27" s="242"/>
      <c r="JBB27" s="242"/>
      <c r="JBC27" s="242"/>
      <c r="JBD27" s="242"/>
      <c r="JBE27" s="242"/>
      <c r="JBF27" s="242"/>
      <c r="JBG27" s="242"/>
      <c r="JBH27" s="242"/>
      <c r="JBI27" s="242"/>
      <c r="JBJ27" s="242"/>
      <c r="JBK27" s="242"/>
      <c r="JBL27" s="242"/>
      <c r="JBM27" s="242"/>
      <c r="JBN27" s="242"/>
      <c r="JBO27" s="242"/>
      <c r="JBP27" s="242"/>
      <c r="JBQ27" s="242"/>
      <c r="JBR27" s="242"/>
      <c r="JBS27" s="242"/>
      <c r="JBT27" s="242"/>
      <c r="JBU27" s="242"/>
      <c r="JBV27" s="242"/>
      <c r="JBW27" s="242"/>
      <c r="JBX27" s="242"/>
      <c r="JBY27" s="242"/>
      <c r="JBZ27" s="242"/>
      <c r="JCA27" s="242"/>
      <c r="JCB27" s="242"/>
      <c r="JCC27" s="242"/>
      <c r="JCD27" s="242"/>
      <c r="JCE27" s="242"/>
      <c r="JCF27" s="242"/>
      <c r="JCG27" s="242"/>
      <c r="JCH27" s="242"/>
      <c r="JCI27" s="242"/>
      <c r="JCJ27" s="242"/>
      <c r="JCK27" s="242"/>
      <c r="JCL27" s="242"/>
      <c r="JCM27" s="242"/>
      <c r="JCN27" s="242"/>
      <c r="JCO27" s="242"/>
      <c r="JCP27" s="242"/>
      <c r="JCQ27" s="242"/>
      <c r="JCR27" s="242"/>
      <c r="JCS27" s="242"/>
      <c r="JCT27" s="242"/>
      <c r="JCU27" s="242"/>
      <c r="JCV27" s="242"/>
      <c r="JCW27" s="242"/>
      <c r="JCX27" s="242"/>
      <c r="JCY27" s="242"/>
      <c r="JCZ27" s="242"/>
      <c r="JDA27" s="242"/>
      <c r="JDB27" s="242"/>
      <c r="JDC27" s="242"/>
      <c r="JDD27" s="242"/>
      <c r="JDE27" s="242"/>
      <c r="JDF27" s="242"/>
      <c r="JDG27" s="242"/>
      <c r="JDH27" s="242"/>
      <c r="JDI27" s="242"/>
      <c r="JDJ27" s="242"/>
      <c r="JDK27" s="242"/>
      <c r="JDL27" s="242"/>
      <c r="JDM27" s="242"/>
      <c r="JDN27" s="242"/>
      <c r="JDO27" s="242"/>
      <c r="JDP27" s="242"/>
      <c r="JDQ27" s="242"/>
      <c r="JDR27" s="242"/>
      <c r="JDS27" s="242"/>
      <c r="JDT27" s="242"/>
      <c r="JDU27" s="242"/>
      <c r="JDV27" s="242"/>
      <c r="JDW27" s="242"/>
      <c r="JDX27" s="242"/>
      <c r="JDY27" s="242"/>
      <c r="JDZ27" s="242"/>
      <c r="JEA27" s="242"/>
      <c r="JEB27" s="242"/>
      <c r="JEC27" s="242"/>
      <c r="JED27" s="242"/>
      <c r="JEE27" s="242"/>
      <c r="JEF27" s="242"/>
      <c r="JEG27" s="242"/>
      <c r="JEH27" s="242"/>
      <c r="JEI27" s="242"/>
      <c r="JEJ27" s="242"/>
      <c r="JEK27" s="242"/>
      <c r="JEL27" s="242"/>
      <c r="JEM27" s="242"/>
      <c r="JEN27" s="242"/>
      <c r="JEO27" s="242"/>
      <c r="JEP27" s="242"/>
      <c r="JEQ27" s="242"/>
      <c r="JER27" s="242"/>
      <c r="JES27" s="242"/>
      <c r="JET27" s="242"/>
      <c r="JEU27" s="242"/>
      <c r="JEV27" s="242"/>
      <c r="JEW27" s="242"/>
      <c r="JEX27" s="242"/>
      <c r="JEY27" s="242"/>
      <c r="JEZ27" s="242"/>
      <c r="JFA27" s="242"/>
      <c r="JFB27" s="242"/>
      <c r="JFC27" s="242"/>
      <c r="JFD27" s="242"/>
      <c r="JFE27" s="242"/>
      <c r="JFF27" s="242"/>
      <c r="JFG27" s="242"/>
      <c r="JFH27" s="242"/>
      <c r="JFI27" s="242"/>
      <c r="JFJ27" s="242"/>
      <c r="JFK27" s="242"/>
      <c r="JFL27" s="242"/>
      <c r="JFM27" s="242"/>
      <c r="JFN27" s="242"/>
      <c r="JFO27" s="242"/>
      <c r="JFP27" s="242"/>
      <c r="JFQ27" s="242"/>
      <c r="JFR27" s="242"/>
      <c r="JFS27" s="242"/>
      <c r="JFT27" s="242"/>
      <c r="JFU27" s="242"/>
      <c r="JFV27" s="242"/>
      <c r="JFW27" s="242"/>
      <c r="JFX27" s="242"/>
      <c r="JFY27" s="242"/>
      <c r="JFZ27" s="242"/>
      <c r="JGA27" s="242"/>
      <c r="JGB27" s="242"/>
      <c r="JGC27" s="242"/>
      <c r="JGD27" s="242"/>
      <c r="JGE27" s="242"/>
      <c r="JGF27" s="242"/>
      <c r="JGG27" s="242"/>
      <c r="JGH27" s="242"/>
      <c r="JGI27" s="242"/>
      <c r="JGJ27" s="242"/>
      <c r="JGK27" s="242"/>
      <c r="JGL27" s="242"/>
      <c r="JGM27" s="242"/>
      <c r="JGN27" s="242"/>
      <c r="JGO27" s="242"/>
      <c r="JGP27" s="242"/>
      <c r="JGQ27" s="242"/>
      <c r="JGR27" s="242"/>
      <c r="JGS27" s="242"/>
      <c r="JGT27" s="242"/>
      <c r="JGU27" s="242"/>
      <c r="JGV27" s="242"/>
      <c r="JGW27" s="242"/>
      <c r="JGX27" s="242"/>
      <c r="JGY27" s="242"/>
      <c r="JGZ27" s="242"/>
      <c r="JHA27" s="242"/>
      <c r="JHB27" s="242"/>
      <c r="JHC27" s="242"/>
      <c r="JHD27" s="242"/>
      <c r="JHE27" s="242"/>
      <c r="JHF27" s="242"/>
      <c r="JHG27" s="242"/>
      <c r="JHH27" s="242"/>
      <c r="JHI27" s="242"/>
      <c r="JHJ27" s="242"/>
      <c r="JHK27" s="242"/>
      <c r="JHL27" s="242"/>
      <c r="JHM27" s="242"/>
      <c r="JHN27" s="242"/>
      <c r="JHO27" s="242"/>
      <c r="JHP27" s="242"/>
      <c r="JHQ27" s="242"/>
      <c r="JHR27" s="242"/>
      <c r="JHS27" s="242"/>
      <c r="JHT27" s="242"/>
      <c r="JHU27" s="242"/>
      <c r="JHV27" s="242"/>
      <c r="JHW27" s="242"/>
      <c r="JHX27" s="242"/>
      <c r="JHY27" s="242"/>
      <c r="JHZ27" s="242"/>
      <c r="JIA27" s="242"/>
      <c r="JIB27" s="242"/>
      <c r="JIC27" s="242"/>
      <c r="JID27" s="242"/>
      <c r="JIE27" s="242"/>
      <c r="JIF27" s="242"/>
      <c r="JIG27" s="242"/>
      <c r="JIH27" s="242"/>
      <c r="JII27" s="242"/>
      <c r="JIJ27" s="242"/>
      <c r="JIK27" s="242"/>
      <c r="JIL27" s="242"/>
      <c r="JIM27" s="242"/>
      <c r="JIN27" s="242"/>
      <c r="JIO27" s="242"/>
      <c r="JIP27" s="242"/>
      <c r="JIQ27" s="242"/>
      <c r="JIR27" s="242"/>
      <c r="JIS27" s="242"/>
      <c r="JIT27" s="242"/>
      <c r="JIU27" s="242"/>
      <c r="JIV27" s="242"/>
      <c r="JIW27" s="242"/>
      <c r="JIX27" s="242"/>
      <c r="JIY27" s="242"/>
      <c r="JIZ27" s="242"/>
      <c r="JJA27" s="242"/>
      <c r="JJB27" s="242"/>
      <c r="JJC27" s="242"/>
      <c r="JJD27" s="242"/>
      <c r="JJE27" s="242"/>
      <c r="JJF27" s="242"/>
      <c r="JJG27" s="242"/>
      <c r="JJH27" s="242"/>
      <c r="JJI27" s="242"/>
      <c r="JJJ27" s="242"/>
      <c r="JJK27" s="242"/>
      <c r="JJL27" s="242"/>
      <c r="JJM27" s="242"/>
      <c r="JJN27" s="242"/>
      <c r="JJO27" s="242"/>
      <c r="JJP27" s="242"/>
      <c r="JJQ27" s="242"/>
      <c r="JJR27" s="242"/>
      <c r="JJS27" s="242"/>
      <c r="JJT27" s="242"/>
      <c r="JJU27" s="242"/>
      <c r="JJV27" s="242"/>
      <c r="JJW27" s="242"/>
      <c r="JJX27" s="242"/>
      <c r="JJY27" s="242"/>
      <c r="JJZ27" s="242"/>
      <c r="JKA27" s="242"/>
      <c r="JKB27" s="242"/>
      <c r="JKC27" s="242"/>
      <c r="JKD27" s="242"/>
      <c r="JKE27" s="242"/>
      <c r="JKF27" s="242"/>
      <c r="JKG27" s="242"/>
      <c r="JKH27" s="242"/>
      <c r="JKI27" s="242"/>
      <c r="JKJ27" s="242"/>
      <c r="JKK27" s="242"/>
      <c r="JKL27" s="242"/>
      <c r="JKM27" s="242"/>
      <c r="JKN27" s="242"/>
      <c r="JKO27" s="242"/>
      <c r="JKP27" s="242"/>
      <c r="JKQ27" s="242"/>
      <c r="JKR27" s="242"/>
      <c r="JKS27" s="242"/>
      <c r="JKT27" s="242"/>
      <c r="JKU27" s="242"/>
      <c r="JKV27" s="242"/>
      <c r="JKW27" s="242"/>
      <c r="JKX27" s="242"/>
      <c r="JKY27" s="242"/>
      <c r="JKZ27" s="242"/>
      <c r="JLA27" s="242"/>
      <c r="JLB27" s="242"/>
      <c r="JLC27" s="242"/>
      <c r="JLD27" s="242"/>
      <c r="JLE27" s="242"/>
      <c r="JLF27" s="242"/>
      <c r="JLG27" s="242"/>
      <c r="JLH27" s="242"/>
      <c r="JLI27" s="242"/>
      <c r="JLJ27" s="242"/>
      <c r="JLK27" s="242"/>
      <c r="JLL27" s="242"/>
      <c r="JLM27" s="242"/>
      <c r="JLN27" s="242"/>
      <c r="JLO27" s="242"/>
      <c r="JLP27" s="242"/>
      <c r="JLQ27" s="242"/>
      <c r="JLR27" s="242"/>
      <c r="JLS27" s="242"/>
      <c r="JLT27" s="242"/>
      <c r="JLU27" s="242"/>
      <c r="JLV27" s="242"/>
      <c r="JLW27" s="242"/>
      <c r="JLX27" s="242"/>
      <c r="JLY27" s="242"/>
      <c r="JLZ27" s="242"/>
      <c r="JMA27" s="242"/>
      <c r="JMB27" s="242"/>
      <c r="JMC27" s="242"/>
      <c r="JMD27" s="242"/>
      <c r="JME27" s="242"/>
      <c r="JMF27" s="242"/>
      <c r="JMG27" s="242"/>
      <c r="JMH27" s="242"/>
      <c r="JMI27" s="242"/>
      <c r="JMJ27" s="242"/>
      <c r="JMK27" s="242"/>
      <c r="JML27" s="242"/>
      <c r="JMM27" s="242"/>
      <c r="JMN27" s="242"/>
      <c r="JMO27" s="242"/>
      <c r="JMP27" s="242"/>
      <c r="JMQ27" s="242"/>
      <c r="JMR27" s="242"/>
      <c r="JMS27" s="242"/>
      <c r="JMT27" s="242"/>
      <c r="JMU27" s="242"/>
      <c r="JMV27" s="242"/>
      <c r="JMW27" s="242"/>
      <c r="JMX27" s="242"/>
      <c r="JMY27" s="242"/>
      <c r="JMZ27" s="242"/>
      <c r="JNA27" s="242"/>
      <c r="JNB27" s="242"/>
      <c r="JNC27" s="242"/>
      <c r="JND27" s="242"/>
      <c r="JNE27" s="242"/>
      <c r="JNF27" s="242"/>
      <c r="JNG27" s="242"/>
      <c r="JNH27" s="242"/>
      <c r="JNI27" s="242"/>
      <c r="JNJ27" s="242"/>
      <c r="JNK27" s="242"/>
      <c r="JNL27" s="242"/>
      <c r="JNM27" s="242"/>
      <c r="JNN27" s="242"/>
      <c r="JNO27" s="242"/>
      <c r="JNP27" s="242"/>
      <c r="JNQ27" s="242"/>
      <c r="JNR27" s="242"/>
      <c r="JNS27" s="242"/>
      <c r="JNT27" s="242"/>
      <c r="JNU27" s="242"/>
      <c r="JNV27" s="242"/>
      <c r="JNW27" s="242"/>
      <c r="JNX27" s="242"/>
      <c r="JNY27" s="242"/>
      <c r="JNZ27" s="242"/>
      <c r="JOA27" s="242"/>
      <c r="JOB27" s="242"/>
      <c r="JOC27" s="242"/>
      <c r="JOD27" s="242"/>
      <c r="JOE27" s="242"/>
      <c r="JOF27" s="242"/>
      <c r="JOG27" s="242"/>
      <c r="JOH27" s="242"/>
      <c r="JOI27" s="242"/>
      <c r="JOJ27" s="242"/>
      <c r="JOK27" s="242"/>
      <c r="JOL27" s="242"/>
      <c r="JOM27" s="242"/>
      <c r="JON27" s="242"/>
      <c r="JOO27" s="242"/>
      <c r="JOP27" s="242"/>
      <c r="JOQ27" s="242"/>
      <c r="JOR27" s="242"/>
      <c r="JOS27" s="242"/>
      <c r="JOT27" s="242"/>
      <c r="JOU27" s="242"/>
      <c r="JOV27" s="242"/>
      <c r="JOW27" s="242"/>
      <c r="JOX27" s="242"/>
      <c r="JOY27" s="242"/>
      <c r="JOZ27" s="242"/>
      <c r="JPA27" s="242"/>
      <c r="JPB27" s="242"/>
      <c r="JPC27" s="242"/>
      <c r="JPD27" s="242"/>
      <c r="JPE27" s="242"/>
      <c r="JPF27" s="242"/>
      <c r="JPG27" s="242"/>
      <c r="JPH27" s="242"/>
      <c r="JPI27" s="242"/>
      <c r="JPJ27" s="242"/>
      <c r="JPK27" s="242"/>
      <c r="JPL27" s="242"/>
      <c r="JPM27" s="242"/>
      <c r="JPN27" s="242"/>
      <c r="JPO27" s="242"/>
      <c r="JPP27" s="242"/>
      <c r="JPQ27" s="242"/>
      <c r="JPR27" s="242"/>
      <c r="JPS27" s="242"/>
      <c r="JPT27" s="242"/>
      <c r="JPU27" s="242"/>
      <c r="JPV27" s="242"/>
      <c r="JPW27" s="242"/>
      <c r="JPX27" s="242"/>
      <c r="JPY27" s="242"/>
      <c r="JPZ27" s="242"/>
      <c r="JQA27" s="242"/>
      <c r="JQB27" s="242"/>
      <c r="JQC27" s="242"/>
      <c r="JQD27" s="242"/>
      <c r="JQE27" s="242"/>
      <c r="JQF27" s="242"/>
      <c r="JQG27" s="242"/>
      <c r="JQH27" s="242"/>
      <c r="JQI27" s="242"/>
      <c r="JQJ27" s="242"/>
      <c r="JQK27" s="242"/>
      <c r="JQL27" s="242"/>
      <c r="JQM27" s="242"/>
      <c r="JQN27" s="242"/>
      <c r="JQO27" s="242"/>
      <c r="JQP27" s="242"/>
      <c r="JQQ27" s="242"/>
      <c r="JQR27" s="242"/>
      <c r="JQS27" s="242"/>
      <c r="JQT27" s="242"/>
      <c r="JQU27" s="242"/>
      <c r="JQV27" s="242"/>
      <c r="JQW27" s="242"/>
      <c r="JQX27" s="242"/>
      <c r="JQY27" s="242"/>
      <c r="JQZ27" s="242"/>
      <c r="JRA27" s="242"/>
      <c r="JRB27" s="242"/>
      <c r="JRC27" s="242"/>
      <c r="JRD27" s="242"/>
      <c r="JRE27" s="242"/>
      <c r="JRF27" s="242"/>
      <c r="JRG27" s="242"/>
      <c r="JRH27" s="242"/>
      <c r="JRI27" s="242"/>
      <c r="JRJ27" s="242"/>
      <c r="JRK27" s="242"/>
      <c r="JRL27" s="242"/>
      <c r="JRM27" s="242"/>
      <c r="JRN27" s="242"/>
      <c r="JRO27" s="242"/>
      <c r="JRP27" s="242"/>
      <c r="JRQ27" s="242"/>
      <c r="JRR27" s="242"/>
      <c r="JRS27" s="242"/>
      <c r="JRT27" s="242"/>
      <c r="JRU27" s="242"/>
      <c r="JRV27" s="242"/>
      <c r="JRW27" s="242"/>
      <c r="JRX27" s="242"/>
      <c r="JRY27" s="242"/>
      <c r="JRZ27" s="242"/>
      <c r="JSA27" s="242"/>
      <c r="JSB27" s="242"/>
      <c r="JSC27" s="242"/>
      <c r="JSD27" s="242"/>
      <c r="JSE27" s="242"/>
      <c r="JSF27" s="242"/>
      <c r="JSG27" s="242"/>
      <c r="JSH27" s="242"/>
      <c r="JSI27" s="242"/>
      <c r="JSJ27" s="242"/>
      <c r="JSK27" s="242"/>
      <c r="JSL27" s="242"/>
      <c r="JSM27" s="242"/>
      <c r="JSN27" s="242"/>
      <c r="JSO27" s="242"/>
      <c r="JSP27" s="242"/>
      <c r="JSQ27" s="242"/>
      <c r="JSR27" s="242"/>
      <c r="JSS27" s="242"/>
      <c r="JST27" s="242"/>
      <c r="JSU27" s="242"/>
      <c r="JSV27" s="242"/>
      <c r="JSW27" s="242"/>
      <c r="JSX27" s="242"/>
      <c r="JSY27" s="242"/>
      <c r="JSZ27" s="242"/>
      <c r="JTA27" s="242"/>
      <c r="JTB27" s="242"/>
      <c r="JTC27" s="242"/>
      <c r="JTD27" s="242"/>
      <c r="JTE27" s="242"/>
      <c r="JTF27" s="242"/>
      <c r="JTG27" s="242"/>
      <c r="JTH27" s="242"/>
      <c r="JTI27" s="242"/>
      <c r="JTJ27" s="242"/>
      <c r="JTK27" s="242"/>
      <c r="JTL27" s="242"/>
      <c r="JTM27" s="242"/>
      <c r="JTN27" s="242"/>
      <c r="JTO27" s="242"/>
      <c r="JTP27" s="242"/>
      <c r="JTQ27" s="242"/>
      <c r="JTR27" s="242"/>
      <c r="JTS27" s="242"/>
      <c r="JTT27" s="242"/>
      <c r="JTU27" s="242"/>
      <c r="JTV27" s="242"/>
      <c r="JTW27" s="242"/>
      <c r="JTX27" s="242"/>
      <c r="JTY27" s="242"/>
      <c r="JTZ27" s="242"/>
      <c r="JUA27" s="242"/>
      <c r="JUB27" s="242"/>
      <c r="JUC27" s="242"/>
      <c r="JUD27" s="242"/>
      <c r="JUE27" s="242"/>
      <c r="JUF27" s="242"/>
      <c r="JUG27" s="242"/>
      <c r="JUH27" s="242"/>
      <c r="JUI27" s="242"/>
      <c r="JUJ27" s="242"/>
      <c r="JUK27" s="242"/>
      <c r="JUL27" s="242"/>
      <c r="JUM27" s="242"/>
      <c r="JUN27" s="242"/>
      <c r="JUO27" s="242"/>
      <c r="JUP27" s="242"/>
      <c r="JUQ27" s="242"/>
      <c r="JUR27" s="242"/>
      <c r="JUS27" s="242"/>
      <c r="JUT27" s="242"/>
      <c r="JUU27" s="242"/>
      <c r="JUV27" s="242"/>
      <c r="JUW27" s="242"/>
      <c r="JUX27" s="242"/>
      <c r="JUY27" s="242"/>
      <c r="JUZ27" s="242"/>
      <c r="JVA27" s="242"/>
      <c r="JVB27" s="242"/>
      <c r="JVC27" s="242"/>
      <c r="JVD27" s="242"/>
      <c r="JVE27" s="242"/>
      <c r="JVF27" s="242"/>
      <c r="JVG27" s="242"/>
      <c r="JVH27" s="242"/>
      <c r="JVI27" s="242"/>
      <c r="JVJ27" s="242"/>
      <c r="JVK27" s="242"/>
      <c r="JVL27" s="242"/>
      <c r="JVM27" s="242"/>
      <c r="JVN27" s="242"/>
      <c r="JVO27" s="242"/>
      <c r="JVP27" s="242"/>
      <c r="JVQ27" s="242"/>
      <c r="JVR27" s="242"/>
      <c r="JVS27" s="242"/>
      <c r="JVT27" s="242"/>
      <c r="JVU27" s="242"/>
      <c r="JVV27" s="242"/>
      <c r="JVW27" s="242"/>
      <c r="JVX27" s="242"/>
      <c r="JVY27" s="242"/>
      <c r="JVZ27" s="242"/>
      <c r="JWA27" s="242"/>
      <c r="JWB27" s="242"/>
      <c r="JWC27" s="242"/>
      <c r="JWD27" s="242"/>
      <c r="JWE27" s="242"/>
      <c r="JWF27" s="242"/>
      <c r="JWG27" s="242"/>
      <c r="JWH27" s="242"/>
      <c r="JWI27" s="242"/>
      <c r="JWJ27" s="242"/>
      <c r="JWK27" s="242"/>
      <c r="JWL27" s="242"/>
      <c r="JWM27" s="242"/>
      <c r="JWN27" s="242"/>
      <c r="JWO27" s="242"/>
      <c r="JWP27" s="242"/>
      <c r="JWQ27" s="242"/>
      <c r="JWR27" s="242"/>
      <c r="JWS27" s="242"/>
      <c r="JWT27" s="242"/>
      <c r="JWU27" s="242"/>
      <c r="JWV27" s="242"/>
      <c r="JWW27" s="242"/>
      <c r="JWX27" s="242"/>
      <c r="JWY27" s="242"/>
      <c r="JWZ27" s="242"/>
      <c r="JXA27" s="242"/>
      <c r="JXB27" s="242"/>
      <c r="JXC27" s="242"/>
      <c r="JXD27" s="242"/>
      <c r="JXE27" s="242"/>
      <c r="JXF27" s="242"/>
      <c r="JXG27" s="242"/>
      <c r="JXH27" s="242"/>
      <c r="JXI27" s="242"/>
      <c r="JXJ27" s="242"/>
      <c r="JXK27" s="242"/>
      <c r="JXL27" s="242"/>
      <c r="JXM27" s="242"/>
      <c r="JXN27" s="242"/>
      <c r="JXO27" s="242"/>
      <c r="JXP27" s="242"/>
      <c r="JXQ27" s="242"/>
      <c r="JXR27" s="242"/>
      <c r="JXS27" s="242"/>
      <c r="JXT27" s="242"/>
      <c r="JXU27" s="242"/>
      <c r="JXV27" s="242"/>
      <c r="JXW27" s="242"/>
      <c r="JXX27" s="242"/>
      <c r="JXY27" s="242"/>
      <c r="JXZ27" s="242"/>
      <c r="JYA27" s="242"/>
      <c r="JYB27" s="242"/>
      <c r="JYC27" s="242"/>
      <c r="JYD27" s="242"/>
      <c r="JYE27" s="242"/>
      <c r="JYF27" s="242"/>
      <c r="JYG27" s="242"/>
      <c r="JYH27" s="242"/>
      <c r="JYI27" s="242"/>
      <c r="JYJ27" s="242"/>
      <c r="JYK27" s="242"/>
      <c r="JYL27" s="242"/>
      <c r="JYM27" s="242"/>
      <c r="JYN27" s="242"/>
      <c r="JYO27" s="242"/>
      <c r="JYP27" s="242"/>
      <c r="JYQ27" s="242"/>
      <c r="JYR27" s="242"/>
      <c r="JYS27" s="242"/>
      <c r="JYT27" s="242"/>
      <c r="JYU27" s="242"/>
      <c r="JYV27" s="242"/>
      <c r="JYW27" s="242"/>
      <c r="JYX27" s="242"/>
      <c r="JYY27" s="242"/>
      <c r="JYZ27" s="242"/>
      <c r="JZA27" s="242"/>
      <c r="JZB27" s="242"/>
      <c r="JZC27" s="242"/>
      <c r="JZD27" s="242"/>
      <c r="JZE27" s="242"/>
      <c r="JZF27" s="242"/>
      <c r="JZG27" s="242"/>
      <c r="JZH27" s="242"/>
      <c r="JZI27" s="242"/>
      <c r="JZJ27" s="242"/>
      <c r="JZK27" s="242"/>
      <c r="JZL27" s="242"/>
      <c r="JZM27" s="242"/>
      <c r="JZN27" s="242"/>
      <c r="JZO27" s="242"/>
      <c r="JZP27" s="242"/>
      <c r="JZQ27" s="242"/>
      <c r="JZR27" s="242"/>
      <c r="JZS27" s="242"/>
      <c r="JZT27" s="242"/>
      <c r="JZU27" s="242"/>
      <c r="JZV27" s="242"/>
      <c r="JZW27" s="242"/>
      <c r="JZX27" s="242"/>
      <c r="JZY27" s="242"/>
      <c r="JZZ27" s="242"/>
      <c r="KAA27" s="242"/>
      <c r="KAB27" s="242"/>
      <c r="KAC27" s="242"/>
      <c r="KAD27" s="242"/>
      <c r="KAE27" s="242"/>
      <c r="KAF27" s="242"/>
      <c r="KAG27" s="242"/>
      <c r="KAH27" s="242"/>
      <c r="KAI27" s="242"/>
      <c r="KAJ27" s="242"/>
      <c r="KAK27" s="242"/>
      <c r="KAL27" s="242"/>
      <c r="KAM27" s="242"/>
      <c r="KAN27" s="242"/>
      <c r="KAO27" s="242"/>
      <c r="KAP27" s="242"/>
      <c r="KAQ27" s="242"/>
      <c r="KAR27" s="242"/>
      <c r="KAS27" s="242"/>
      <c r="KAT27" s="242"/>
      <c r="KAU27" s="242"/>
      <c r="KAV27" s="242"/>
      <c r="KAW27" s="242"/>
      <c r="KAX27" s="242"/>
      <c r="KAY27" s="242"/>
      <c r="KAZ27" s="242"/>
      <c r="KBA27" s="242"/>
      <c r="KBB27" s="242"/>
      <c r="KBC27" s="242"/>
      <c r="KBD27" s="242"/>
      <c r="KBE27" s="242"/>
      <c r="KBF27" s="242"/>
      <c r="KBG27" s="242"/>
      <c r="KBH27" s="242"/>
      <c r="KBI27" s="242"/>
      <c r="KBJ27" s="242"/>
      <c r="KBK27" s="242"/>
      <c r="KBL27" s="242"/>
      <c r="KBM27" s="242"/>
      <c r="KBN27" s="242"/>
      <c r="KBO27" s="242"/>
      <c r="KBP27" s="242"/>
      <c r="KBQ27" s="242"/>
      <c r="KBR27" s="242"/>
      <c r="KBS27" s="242"/>
      <c r="KBT27" s="242"/>
      <c r="KBU27" s="242"/>
      <c r="KBV27" s="242"/>
      <c r="KBW27" s="242"/>
      <c r="KBX27" s="242"/>
      <c r="KBY27" s="242"/>
      <c r="KBZ27" s="242"/>
      <c r="KCA27" s="242"/>
      <c r="KCB27" s="242"/>
      <c r="KCC27" s="242"/>
      <c r="KCD27" s="242"/>
      <c r="KCE27" s="242"/>
      <c r="KCF27" s="242"/>
      <c r="KCG27" s="242"/>
      <c r="KCH27" s="242"/>
      <c r="KCI27" s="242"/>
      <c r="KCJ27" s="242"/>
      <c r="KCK27" s="242"/>
      <c r="KCL27" s="242"/>
      <c r="KCM27" s="242"/>
      <c r="KCN27" s="242"/>
      <c r="KCO27" s="242"/>
      <c r="KCP27" s="242"/>
      <c r="KCQ27" s="242"/>
      <c r="KCR27" s="242"/>
      <c r="KCS27" s="242"/>
      <c r="KCT27" s="242"/>
      <c r="KCU27" s="242"/>
      <c r="KCV27" s="242"/>
      <c r="KCW27" s="242"/>
      <c r="KCX27" s="242"/>
      <c r="KCY27" s="242"/>
      <c r="KCZ27" s="242"/>
      <c r="KDA27" s="242"/>
      <c r="KDB27" s="242"/>
      <c r="KDC27" s="242"/>
      <c r="KDD27" s="242"/>
      <c r="KDE27" s="242"/>
      <c r="KDF27" s="242"/>
      <c r="KDG27" s="242"/>
      <c r="KDH27" s="242"/>
      <c r="KDI27" s="242"/>
      <c r="KDJ27" s="242"/>
      <c r="KDK27" s="242"/>
      <c r="KDL27" s="242"/>
      <c r="KDM27" s="242"/>
      <c r="KDN27" s="242"/>
      <c r="KDO27" s="242"/>
      <c r="KDP27" s="242"/>
      <c r="KDQ27" s="242"/>
      <c r="KDR27" s="242"/>
      <c r="KDS27" s="242"/>
      <c r="KDT27" s="242"/>
      <c r="KDU27" s="242"/>
      <c r="KDV27" s="242"/>
      <c r="KDW27" s="242"/>
      <c r="KDX27" s="242"/>
      <c r="KDY27" s="242"/>
      <c r="KDZ27" s="242"/>
      <c r="KEA27" s="242"/>
      <c r="KEB27" s="242"/>
      <c r="KEC27" s="242"/>
      <c r="KED27" s="242"/>
      <c r="KEE27" s="242"/>
      <c r="KEF27" s="242"/>
      <c r="KEG27" s="242"/>
      <c r="KEH27" s="242"/>
      <c r="KEI27" s="242"/>
      <c r="KEJ27" s="242"/>
      <c r="KEK27" s="242"/>
      <c r="KEL27" s="242"/>
      <c r="KEM27" s="242"/>
      <c r="KEN27" s="242"/>
      <c r="KEO27" s="242"/>
      <c r="KEP27" s="242"/>
      <c r="KEQ27" s="242"/>
      <c r="KER27" s="242"/>
      <c r="KES27" s="242"/>
      <c r="KET27" s="242"/>
      <c r="KEU27" s="242"/>
      <c r="KEV27" s="242"/>
      <c r="KEW27" s="242"/>
      <c r="KEX27" s="242"/>
      <c r="KEY27" s="242"/>
      <c r="KEZ27" s="242"/>
      <c r="KFA27" s="242"/>
      <c r="KFB27" s="242"/>
      <c r="KFC27" s="242"/>
      <c r="KFD27" s="242"/>
      <c r="KFE27" s="242"/>
      <c r="KFF27" s="242"/>
      <c r="KFG27" s="242"/>
      <c r="KFH27" s="242"/>
      <c r="KFI27" s="242"/>
      <c r="KFJ27" s="242"/>
      <c r="KFK27" s="242"/>
      <c r="KFL27" s="242"/>
      <c r="KFM27" s="242"/>
      <c r="KFN27" s="242"/>
      <c r="KFO27" s="242"/>
      <c r="KFP27" s="242"/>
      <c r="KFQ27" s="242"/>
      <c r="KFR27" s="242"/>
      <c r="KFS27" s="242"/>
      <c r="KFT27" s="242"/>
      <c r="KFU27" s="242"/>
      <c r="KFV27" s="242"/>
      <c r="KFW27" s="242"/>
      <c r="KFX27" s="242"/>
      <c r="KFY27" s="242"/>
      <c r="KFZ27" s="242"/>
      <c r="KGA27" s="242"/>
      <c r="KGB27" s="242"/>
      <c r="KGC27" s="242"/>
      <c r="KGD27" s="242"/>
      <c r="KGE27" s="242"/>
      <c r="KGF27" s="242"/>
      <c r="KGG27" s="242"/>
      <c r="KGH27" s="242"/>
      <c r="KGI27" s="242"/>
      <c r="KGJ27" s="242"/>
      <c r="KGK27" s="242"/>
      <c r="KGL27" s="242"/>
      <c r="KGM27" s="242"/>
      <c r="KGN27" s="242"/>
      <c r="KGO27" s="242"/>
      <c r="KGP27" s="242"/>
      <c r="KGQ27" s="242"/>
      <c r="KGR27" s="242"/>
      <c r="KGS27" s="242"/>
      <c r="KGT27" s="242"/>
      <c r="KGU27" s="242"/>
      <c r="KGV27" s="242"/>
      <c r="KGW27" s="242"/>
      <c r="KGX27" s="242"/>
      <c r="KGY27" s="242"/>
      <c r="KGZ27" s="242"/>
      <c r="KHA27" s="242"/>
      <c r="KHB27" s="242"/>
      <c r="KHC27" s="242"/>
      <c r="KHD27" s="242"/>
      <c r="KHE27" s="242"/>
      <c r="KHF27" s="242"/>
      <c r="KHG27" s="242"/>
      <c r="KHH27" s="242"/>
      <c r="KHI27" s="242"/>
      <c r="KHJ27" s="242"/>
      <c r="KHK27" s="242"/>
      <c r="KHL27" s="242"/>
      <c r="KHM27" s="242"/>
      <c r="KHN27" s="242"/>
      <c r="KHO27" s="242"/>
      <c r="KHP27" s="242"/>
      <c r="KHQ27" s="242"/>
      <c r="KHR27" s="242"/>
      <c r="KHS27" s="242"/>
      <c r="KHT27" s="242"/>
      <c r="KHU27" s="242"/>
      <c r="KHV27" s="242"/>
      <c r="KHW27" s="242"/>
      <c r="KHX27" s="242"/>
      <c r="KHY27" s="242"/>
      <c r="KHZ27" s="242"/>
      <c r="KIA27" s="242"/>
      <c r="KIB27" s="242"/>
      <c r="KIC27" s="242"/>
      <c r="KID27" s="242"/>
      <c r="KIE27" s="242"/>
      <c r="KIF27" s="242"/>
      <c r="KIG27" s="242"/>
      <c r="KIH27" s="242"/>
      <c r="KII27" s="242"/>
      <c r="KIJ27" s="242"/>
      <c r="KIK27" s="242"/>
      <c r="KIL27" s="242"/>
      <c r="KIM27" s="242"/>
      <c r="KIN27" s="242"/>
      <c r="KIO27" s="242"/>
      <c r="KIP27" s="242"/>
      <c r="KIQ27" s="242"/>
      <c r="KIR27" s="242"/>
      <c r="KIS27" s="242"/>
      <c r="KIT27" s="242"/>
      <c r="KIU27" s="242"/>
      <c r="KIV27" s="242"/>
      <c r="KIW27" s="242"/>
      <c r="KIX27" s="242"/>
      <c r="KIY27" s="242"/>
      <c r="KIZ27" s="242"/>
      <c r="KJA27" s="242"/>
      <c r="KJB27" s="242"/>
      <c r="KJC27" s="242"/>
      <c r="KJD27" s="242"/>
      <c r="KJE27" s="242"/>
      <c r="KJF27" s="242"/>
      <c r="KJG27" s="242"/>
      <c r="KJH27" s="242"/>
      <c r="KJI27" s="242"/>
      <c r="KJJ27" s="242"/>
      <c r="KJK27" s="242"/>
      <c r="KJL27" s="242"/>
      <c r="KJM27" s="242"/>
      <c r="KJN27" s="242"/>
      <c r="KJO27" s="242"/>
      <c r="KJP27" s="242"/>
      <c r="KJQ27" s="242"/>
      <c r="KJR27" s="242"/>
      <c r="KJS27" s="242"/>
      <c r="KJT27" s="242"/>
      <c r="KJU27" s="242"/>
      <c r="KJV27" s="242"/>
      <c r="KJW27" s="242"/>
      <c r="KJX27" s="242"/>
      <c r="KJY27" s="242"/>
      <c r="KJZ27" s="242"/>
      <c r="KKA27" s="242"/>
      <c r="KKB27" s="242"/>
      <c r="KKC27" s="242"/>
      <c r="KKD27" s="242"/>
      <c r="KKE27" s="242"/>
      <c r="KKF27" s="242"/>
      <c r="KKG27" s="242"/>
      <c r="KKH27" s="242"/>
      <c r="KKI27" s="242"/>
      <c r="KKJ27" s="242"/>
      <c r="KKK27" s="242"/>
      <c r="KKL27" s="242"/>
      <c r="KKM27" s="242"/>
      <c r="KKN27" s="242"/>
      <c r="KKO27" s="242"/>
      <c r="KKP27" s="242"/>
      <c r="KKQ27" s="242"/>
      <c r="KKR27" s="242"/>
      <c r="KKS27" s="242"/>
      <c r="KKT27" s="242"/>
      <c r="KKU27" s="242"/>
      <c r="KKV27" s="242"/>
      <c r="KKW27" s="242"/>
      <c r="KKX27" s="242"/>
      <c r="KKY27" s="242"/>
      <c r="KKZ27" s="242"/>
      <c r="KLA27" s="242"/>
      <c r="KLB27" s="242"/>
      <c r="KLC27" s="242"/>
      <c r="KLD27" s="242"/>
      <c r="KLE27" s="242"/>
      <c r="KLF27" s="242"/>
      <c r="KLG27" s="242"/>
      <c r="KLH27" s="242"/>
      <c r="KLI27" s="242"/>
      <c r="KLJ27" s="242"/>
      <c r="KLK27" s="242"/>
      <c r="KLL27" s="242"/>
      <c r="KLM27" s="242"/>
      <c r="KLN27" s="242"/>
      <c r="KLO27" s="242"/>
      <c r="KLP27" s="242"/>
      <c r="KLQ27" s="242"/>
      <c r="KLR27" s="242"/>
      <c r="KLS27" s="242"/>
      <c r="KLT27" s="242"/>
      <c r="KLU27" s="242"/>
      <c r="KLV27" s="242"/>
      <c r="KLW27" s="242"/>
      <c r="KLX27" s="242"/>
      <c r="KLY27" s="242"/>
      <c r="KLZ27" s="242"/>
      <c r="KMA27" s="242"/>
      <c r="KMB27" s="242"/>
      <c r="KMC27" s="242"/>
      <c r="KMD27" s="242"/>
      <c r="KME27" s="242"/>
      <c r="KMF27" s="242"/>
      <c r="KMG27" s="242"/>
      <c r="KMH27" s="242"/>
      <c r="KMI27" s="242"/>
      <c r="KMJ27" s="242"/>
      <c r="KMK27" s="242"/>
      <c r="KML27" s="242"/>
      <c r="KMM27" s="242"/>
      <c r="KMN27" s="242"/>
      <c r="KMO27" s="242"/>
      <c r="KMP27" s="242"/>
      <c r="KMQ27" s="242"/>
      <c r="KMR27" s="242"/>
      <c r="KMS27" s="242"/>
      <c r="KMT27" s="242"/>
      <c r="KMU27" s="242"/>
      <c r="KMV27" s="242"/>
      <c r="KMW27" s="242"/>
      <c r="KMX27" s="242"/>
      <c r="KMY27" s="242"/>
      <c r="KMZ27" s="242"/>
      <c r="KNA27" s="242"/>
      <c r="KNB27" s="242"/>
      <c r="KNC27" s="242"/>
      <c r="KND27" s="242"/>
      <c r="KNE27" s="242"/>
      <c r="KNF27" s="242"/>
      <c r="KNG27" s="242"/>
      <c r="KNH27" s="242"/>
      <c r="KNI27" s="242"/>
      <c r="KNJ27" s="242"/>
      <c r="KNK27" s="242"/>
      <c r="KNL27" s="242"/>
      <c r="KNM27" s="242"/>
      <c r="KNN27" s="242"/>
      <c r="KNO27" s="242"/>
      <c r="KNP27" s="242"/>
      <c r="KNQ27" s="242"/>
      <c r="KNR27" s="242"/>
      <c r="KNS27" s="242"/>
      <c r="KNT27" s="242"/>
      <c r="KNU27" s="242"/>
      <c r="KNV27" s="242"/>
      <c r="KNW27" s="242"/>
      <c r="KNX27" s="242"/>
      <c r="KNY27" s="242"/>
      <c r="KNZ27" s="242"/>
      <c r="KOA27" s="242"/>
      <c r="KOB27" s="242"/>
      <c r="KOC27" s="242"/>
      <c r="KOD27" s="242"/>
      <c r="KOE27" s="242"/>
      <c r="KOF27" s="242"/>
      <c r="KOG27" s="242"/>
      <c r="KOH27" s="242"/>
      <c r="KOI27" s="242"/>
      <c r="KOJ27" s="242"/>
      <c r="KOK27" s="242"/>
      <c r="KOL27" s="242"/>
      <c r="KOM27" s="242"/>
      <c r="KON27" s="242"/>
      <c r="KOO27" s="242"/>
      <c r="KOP27" s="242"/>
      <c r="KOQ27" s="242"/>
      <c r="KOR27" s="242"/>
      <c r="KOS27" s="242"/>
      <c r="KOT27" s="242"/>
      <c r="KOU27" s="242"/>
      <c r="KOV27" s="242"/>
      <c r="KOW27" s="242"/>
      <c r="KOX27" s="242"/>
      <c r="KOY27" s="242"/>
      <c r="KOZ27" s="242"/>
      <c r="KPA27" s="242"/>
      <c r="KPB27" s="242"/>
      <c r="KPC27" s="242"/>
      <c r="KPD27" s="242"/>
      <c r="KPE27" s="242"/>
      <c r="KPF27" s="242"/>
      <c r="KPG27" s="242"/>
      <c r="KPH27" s="242"/>
      <c r="KPI27" s="242"/>
      <c r="KPJ27" s="242"/>
      <c r="KPK27" s="242"/>
      <c r="KPL27" s="242"/>
      <c r="KPM27" s="242"/>
      <c r="KPN27" s="242"/>
      <c r="KPO27" s="242"/>
      <c r="KPP27" s="242"/>
      <c r="KPQ27" s="242"/>
      <c r="KPR27" s="242"/>
      <c r="KPS27" s="242"/>
      <c r="KPT27" s="242"/>
      <c r="KPU27" s="242"/>
      <c r="KPV27" s="242"/>
      <c r="KPW27" s="242"/>
      <c r="KPX27" s="242"/>
      <c r="KPY27" s="242"/>
      <c r="KPZ27" s="242"/>
      <c r="KQA27" s="242"/>
      <c r="KQB27" s="242"/>
      <c r="KQC27" s="242"/>
      <c r="KQD27" s="242"/>
      <c r="KQE27" s="242"/>
      <c r="KQF27" s="242"/>
      <c r="KQG27" s="242"/>
      <c r="KQH27" s="242"/>
      <c r="KQI27" s="242"/>
      <c r="KQJ27" s="242"/>
      <c r="KQK27" s="242"/>
      <c r="KQL27" s="242"/>
      <c r="KQM27" s="242"/>
      <c r="KQN27" s="242"/>
      <c r="KQO27" s="242"/>
      <c r="KQP27" s="242"/>
      <c r="KQQ27" s="242"/>
      <c r="KQR27" s="242"/>
      <c r="KQS27" s="242"/>
      <c r="KQT27" s="242"/>
      <c r="KQU27" s="242"/>
      <c r="KQV27" s="242"/>
      <c r="KQW27" s="242"/>
      <c r="KQX27" s="242"/>
      <c r="KQY27" s="242"/>
      <c r="KQZ27" s="242"/>
      <c r="KRA27" s="242"/>
      <c r="KRB27" s="242"/>
      <c r="KRC27" s="242"/>
      <c r="KRD27" s="242"/>
      <c r="KRE27" s="242"/>
      <c r="KRF27" s="242"/>
      <c r="KRG27" s="242"/>
      <c r="KRH27" s="242"/>
      <c r="KRI27" s="242"/>
      <c r="KRJ27" s="242"/>
      <c r="KRK27" s="242"/>
      <c r="KRL27" s="242"/>
      <c r="KRM27" s="242"/>
      <c r="KRN27" s="242"/>
      <c r="KRO27" s="242"/>
      <c r="KRP27" s="242"/>
      <c r="KRQ27" s="242"/>
      <c r="KRR27" s="242"/>
      <c r="KRS27" s="242"/>
      <c r="KRT27" s="242"/>
      <c r="KRU27" s="242"/>
      <c r="KRV27" s="242"/>
      <c r="KRW27" s="242"/>
      <c r="KRX27" s="242"/>
      <c r="KRY27" s="242"/>
      <c r="KRZ27" s="242"/>
      <c r="KSA27" s="242"/>
      <c r="KSB27" s="242"/>
      <c r="KSC27" s="242"/>
      <c r="KSD27" s="242"/>
      <c r="KSE27" s="242"/>
      <c r="KSF27" s="242"/>
      <c r="KSG27" s="242"/>
      <c r="KSH27" s="242"/>
      <c r="KSI27" s="242"/>
      <c r="KSJ27" s="242"/>
      <c r="KSK27" s="242"/>
      <c r="KSL27" s="242"/>
      <c r="KSM27" s="242"/>
      <c r="KSN27" s="242"/>
      <c r="KSO27" s="242"/>
      <c r="KSP27" s="242"/>
      <c r="KSQ27" s="242"/>
      <c r="KSR27" s="242"/>
      <c r="KSS27" s="242"/>
      <c r="KST27" s="242"/>
      <c r="KSU27" s="242"/>
      <c r="KSV27" s="242"/>
      <c r="KSW27" s="242"/>
      <c r="KSX27" s="242"/>
      <c r="KSY27" s="242"/>
      <c r="KSZ27" s="242"/>
      <c r="KTA27" s="242"/>
      <c r="KTB27" s="242"/>
      <c r="KTC27" s="242"/>
      <c r="KTD27" s="242"/>
      <c r="KTE27" s="242"/>
      <c r="KTF27" s="242"/>
      <c r="KTG27" s="242"/>
      <c r="KTH27" s="242"/>
      <c r="KTI27" s="242"/>
      <c r="KTJ27" s="242"/>
      <c r="KTK27" s="242"/>
      <c r="KTL27" s="242"/>
      <c r="KTM27" s="242"/>
      <c r="KTN27" s="242"/>
      <c r="KTO27" s="242"/>
      <c r="KTP27" s="242"/>
      <c r="KTQ27" s="242"/>
      <c r="KTR27" s="242"/>
      <c r="KTS27" s="242"/>
      <c r="KTT27" s="242"/>
      <c r="KTU27" s="242"/>
      <c r="KTV27" s="242"/>
      <c r="KTW27" s="242"/>
      <c r="KTX27" s="242"/>
      <c r="KTY27" s="242"/>
      <c r="KTZ27" s="242"/>
      <c r="KUA27" s="242"/>
      <c r="KUB27" s="242"/>
      <c r="KUC27" s="242"/>
      <c r="KUD27" s="242"/>
      <c r="KUE27" s="242"/>
      <c r="KUF27" s="242"/>
      <c r="KUG27" s="242"/>
      <c r="KUH27" s="242"/>
      <c r="KUI27" s="242"/>
      <c r="KUJ27" s="242"/>
      <c r="KUK27" s="242"/>
      <c r="KUL27" s="242"/>
      <c r="KUM27" s="242"/>
      <c r="KUN27" s="242"/>
      <c r="KUO27" s="242"/>
      <c r="KUP27" s="242"/>
      <c r="KUQ27" s="242"/>
      <c r="KUR27" s="242"/>
      <c r="KUS27" s="242"/>
      <c r="KUT27" s="242"/>
      <c r="KUU27" s="242"/>
      <c r="KUV27" s="242"/>
      <c r="KUW27" s="242"/>
      <c r="KUX27" s="242"/>
      <c r="KUY27" s="242"/>
      <c r="KUZ27" s="242"/>
      <c r="KVA27" s="242"/>
      <c r="KVB27" s="242"/>
      <c r="KVC27" s="242"/>
      <c r="KVD27" s="242"/>
      <c r="KVE27" s="242"/>
      <c r="KVF27" s="242"/>
      <c r="KVG27" s="242"/>
      <c r="KVH27" s="242"/>
      <c r="KVI27" s="242"/>
      <c r="KVJ27" s="242"/>
      <c r="KVK27" s="242"/>
      <c r="KVL27" s="242"/>
      <c r="KVM27" s="242"/>
      <c r="KVN27" s="242"/>
      <c r="KVO27" s="242"/>
      <c r="KVP27" s="242"/>
      <c r="KVQ27" s="242"/>
      <c r="KVR27" s="242"/>
      <c r="KVS27" s="242"/>
      <c r="KVT27" s="242"/>
      <c r="KVU27" s="242"/>
      <c r="KVV27" s="242"/>
      <c r="KVW27" s="242"/>
      <c r="KVX27" s="242"/>
      <c r="KVY27" s="242"/>
      <c r="KVZ27" s="242"/>
      <c r="KWA27" s="242"/>
      <c r="KWB27" s="242"/>
      <c r="KWC27" s="242"/>
      <c r="KWD27" s="242"/>
      <c r="KWE27" s="242"/>
      <c r="KWF27" s="242"/>
      <c r="KWG27" s="242"/>
      <c r="KWH27" s="242"/>
      <c r="KWI27" s="242"/>
      <c r="KWJ27" s="242"/>
      <c r="KWK27" s="242"/>
      <c r="KWL27" s="242"/>
      <c r="KWM27" s="242"/>
      <c r="KWN27" s="242"/>
      <c r="KWO27" s="242"/>
      <c r="KWP27" s="242"/>
      <c r="KWQ27" s="242"/>
      <c r="KWR27" s="242"/>
      <c r="KWS27" s="242"/>
      <c r="KWT27" s="242"/>
      <c r="KWU27" s="242"/>
      <c r="KWV27" s="242"/>
      <c r="KWW27" s="242"/>
      <c r="KWX27" s="242"/>
      <c r="KWY27" s="242"/>
      <c r="KWZ27" s="242"/>
      <c r="KXA27" s="242"/>
      <c r="KXB27" s="242"/>
      <c r="KXC27" s="242"/>
      <c r="KXD27" s="242"/>
      <c r="KXE27" s="242"/>
      <c r="KXF27" s="242"/>
      <c r="KXG27" s="242"/>
      <c r="KXH27" s="242"/>
      <c r="KXI27" s="242"/>
      <c r="KXJ27" s="242"/>
      <c r="KXK27" s="242"/>
      <c r="KXL27" s="242"/>
      <c r="KXM27" s="242"/>
      <c r="KXN27" s="242"/>
      <c r="KXO27" s="242"/>
      <c r="KXP27" s="242"/>
      <c r="KXQ27" s="242"/>
      <c r="KXR27" s="242"/>
      <c r="KXS27" s="242"/>
      <c r="KXT27" s="242"/>
      <c r="KXU27" s="242"/>
      <c r="KXV27" s="242"/>
      <c r="KXW27" s="242"/>
      <c r="KXX27" s="242"/>
      <c r="KXY27" s="242"/>
      <c r="KXZ27" s="242"/>
      <c r="KYA27" s="242"/>
      <c r="KYB27" s="242"/>
      <c r="KYC27" s="242"/>
      <c r="KYD27" s="242"/>
      <c r="KYE27" s="242"/>
      <c r="KYF27" s="242"/>
      <c r="KYG27" s="242"/>
      <c r="KYH27" s="242"/>
      <c r="KYI27" s="242"/>
      <c r="KYJ27" s="242"/>
      <c r="KYK27" s="242"/>
      <c r="KYL27" s="242"/>
      <c r="KYM27" s="242"/>
      <c r="KYN27" s="242"/>
      <c r="KYO27" s="242"/>
      <c r="KYP27" s="242"/>
      <c r="KYQ27" s="242"/>
      <c r="KYR27" s="242"/>
      <c r="KYS27" s="242"/>
      <c r="KYT27" s="242"/>
      <c r="KYU27" s="242"/>
      <c r="KYV27" s="242"/>
      <c r="KYW27" s="242"/>
      <c r="KYX27" s="242"/>
      <c r="KYY27" s="242"/>
      <c r="KYZ27" s="242"/>
      <c r="KZA27" s="242"/>
      <c r="KZB27" s="242"/>
      <c r="KZC27" s="242"/>
      <c r="KZD27" s="242"/>
      <c r="KZE27" s="242"/>
      <c r="KZF27" s="242"/>
      <c r="KZG27" s="242"/>
      <c r="KZH27" s="242"/>
      <c r="KZI27" s="242"/>
      <c r="KZJ27" s="242"/>
      <c r="KZK27" s="242"/>
      <c r="KZL27" s="242"/>
      <c r="KZM27" s="242"/>
      <c r="KZN27" s="242"/>
      <c r="KZO27" s="242"/>
      <c r="KZP27" s="242"/>
      <c r="KZQ27" s="242"/>
      <c r="KZR27" s="242"/>
      <c r="KZS27" s="242"/>
      <c r="KZT27" s="242"/>
      <c r="KZU27" s="242"/>
      <c r="KZV27" s="242"/>
      <c r="KZW27" s="242"/>
      <c r="KZX27" s="242"/>
      <c r="KZY27" s="242"/>
      <c r="KZZ27" s="242"/>
      <c r="LAA27" s="242"/>
      <c r="LAB27" s="242"/>
      <c r="LAC27" s="242"/>
      <c r="LAD27" s="242"/>
      <c r="LAE27" s="242"/>
      <c r="LAF27" s="242"/>
      <c r="LAG27" s="242"/>
      <c r="LAH27" s="242"/>
      <c r="LAI27" s="242"/>
      <c r="LAJ27" s="242"/>
      <c r="LAK27" s="242"/>
      <c r="LAL27" s="242"/>
      <c r="LAM27" s="242"/>
      <c r="LAN27" s="242"/>
      <c r="LAO27" s="242"/>
      <c r="LAP27" s="242"/>
      <c r="LAQ27" s="242"/>
      <c r="LAR27" s="242"/>
      <c r="LAS27" s="242"/>
      <c r="LAT27" s="242"/>
      <c r="LAU27" s="242"/>
      <c r="LAV27" s="242"/>
      <c r="LAW27" s="242"/>
      <c r="LAX27" s="242"/>
      <c r="LAY27" s="242"/>
      <c r="LAZ27" s="242"/>
      <c r="LBA27" s="242"/>
      <c r="LBB27" s="242"/>
      <c r="LBC27" s="242"/>
      <c r="LBD27" s="242"/>
      <c r="LBE27" s="242"/>
      <c r="LBF27" s="242"/>
      <c r="LBG27" s="242"/>
      <c r="LBH27" s="242"/>
      <c r="LBI27" s="242"/>
      <c r="LBJ27" s="242"/>
      <c r="LBK27" s="242"/>
      <c r="LBL27" s="242"/>
      <c r="LBM27" s="242"/>
      <c r="LBN27" s="242"/>
      <c r="LBO27" s="242"/>
      <c r="LBP27" s="242"/>
      <c r="LBQ27" s="242"/>
      <c r="LBR27" s="242"/>
      <c r="LBS27" s="242"/>
      <c r="LBT27" s="242"/>
      <c r="LBU27" s="242"/>
      <c r="LBV27" s="242"/>
      <c r="LBW27" s="242"/>
      <c r="LBX27" s="242"/>
      <c r="LBY27" s="242"/>
      <c r="LBZ27" s="242"/>
      <c r="LCA27" s="242"/>
      <c r="LCB27" s="242"/>
      <c r="LCC27" s="242"/>
      <c r="LCD27" s="242"/>
      <c r="LCE27" s="242"/>
      <c r="LCF27" s="242"/>
      <c r="LCG27" s="242"/>
      <c r="LCH27" s="242"/>
      <c r="LCI27" s="242"/>
      <c r="LCJ27" s="242"/>
      <c r="LCK27" s="242"/>
      <c r="LCL27" s="242"/>
      <c r="LCM27" s="242"/>
      <c r="LCN27" s="242"/>
      <c r="LCO27" s="242"/>
      <c r="LCP27" s="242"/>
      <c r="LCQ27" s="242"/>
      <c r="LCR27" s="242"/>
      <c r="LCS27" s="242"/>
      <c r="LCT27" s="242"/>
      <c r="LCU27" s="242"/>
      <c r="LCV27" s="242"/>
      <c r="LCW27" s="242"/>
      <c r="LCX27" s="242"/>
      <c r="LCY27" s="242"/>
      <c r="LCZ27" s="242"/>
      <c r="LDA27" s="242"/>
      <c r="LDB27" s="242"/>
      <c r="LDC27" s="242"/>
      <c r="LDD27" s="242"/>
      <c r="LDE27" s="242"/>
      <c r="LDF27" s="242"/>
      <c r="LDG27" s="242"/>
      <c r="LDH27" s="242"/>
      <c r="LDI27" s="242"/>
      <c r="LDJ27" s="242"/>
      <c r="LDK27" s="242"/>
      <c r="LDL27" s="242"/>
      <c r="LDM27" s="242"/>
      <c r="LDN27" s="242"/>
      <c r="LDO27" s="242"/>
      <c r="LDP27" s="242"/>
      <c r="LDQ27" s="242"/>
      <c r="LDR27" s="242"/>
      <c r="LDS27" s="242"/>
      <c r="LDT27" s="242"/>
      <c r="LDU27" s="242"/>
      <c r="LDV27" s="242"/>
      <c r="LDW27" s="242"/>
      <c r="LDX27" s="242"/>
      <c r="LDY27" s="242"/>
      <c r="LDZ27" s="242"/>
      <c r="LEA27" s="242"/>
      <c r="LEB27" s="242"/>
      <c r="LEC27" s="242"/>
      <c r="LED27" s="242"/>
      <c r="LEE27" s="242"/>
      <c r="LEF27" s="242"/>
      <c r="LEG27" s="242"/>
      <c r="LEH27" s="242"/>
      <c r="LEI27" s="242"/>
      <c r="LEJ27" s="242"/>
      <c r="LEK27" s="242"/>
      <c r="LEL27" s="242"/>
      <c r="LEM27" s="242"/>
      <c r="LEN27" s="242"/>
      <c r="LEO27" s="242"/>
      <c r="LEP27" s="242"/>
      <c r="LEQ27" s="242"/>
      <c r="LER27" s="242"/>
      <c r="LES27" s="242"/>
      <c r="LET27" s="242"/>
      <c r="LEU27" s="242"/>
      <c r="LEV27" s="242"/>
      <c r="LEW27" s="242"/>
      <c r="LEX27" s="242"/>
      <c r="LEY27" s="242"/>
      <c r="LEZ27" s="242"/>
      <c r="LFA27" s="242"/>
      <c r="LFB27" s="242"/>
      <c r="LFC27" s="242"/>
      <c r="LFD27" s="242"/>
      <c r="LFE27" s="242"/>
      <c r="LFF27" s="242"/>
      <c r="LFG27" s="242"/>
      <c r="LFH27" s="242"/>
      <c r="LFI27" s="242"/>
      <c r="LFJ27" s="242"/>
      <c r="LFK27" s="242"/>
      <c r="LFL27" s="242"/>
      <c r="LFM27" s="242"/>
      <c r="LFN27" s="242"/>
      <c r="LFO27" s="242"/>
      <c r="LFP27" s="242"/>
      <c r="LFQ27" s="242"/>
      <c r="LFR27" s="242"/>
      <c r="LFS27" s="242"/>
      <c r="LFT27" s="242"/>
      <c r="LFU27" s="242"/>
      <c r="LFV27" s="242"/>
      <c r="LFW27" s="242"/>
      <c r="LFX27" s="242"/>
      <c r="LFY27" s="242"/>
      <c r="LFZ27" s="242"/>
      <c r="LGA27" s="242"/>
      <c r="LGB27" s="242"/>
      <c r="LGC27" s="242"/>
      <c r="LGD27" s="242"/>
      <c r="LGE27" s="242"/>
      <c r="LGF27" s="242"/>
      <c r="LGG27" s="242"/>
      <c r="LGH27" s="242"/>
      <c r="LGI27" s="242"/>
      <c r="LGJ27" s="242"/>
      <c r="LGK27" s="242"/>
      <c r="LGL27" s="242"/>
      <c r="LGM27" s="242"/>
      <c r="LGN27" s="242"/>
      <c r="LGO27" s="242"/>
      <c r="LGP27" s="242"/>
      <c r="LGQ27" s="242"/>
      <c r="LGR27" s="242"/>
      <c r="LGS27" s="242"/>
      <c r="LGT27" s="242"/>
      <c r="LGU27" s="242"/>
      <c r="LGV27" s="242"/>
      <c r="LGW27" s="242"/>
      <c r="LGX27" s="242"/>
      <c r="LGY27" s="242"/>
      <c r="LGZ27" s="242"/>
      <c r="LHA27" s="242"/>
      <c r="LHB27" s="242"/>
      <c r="LHC27" s="242"/>
      <c r="LHD27" s="242"/>
      <c r="LHE27" s="242"/>
      <c r="LHF27" s="242"/>
      <c r="LHG27" s="242"/>
      <c r="LHH27" s="242"/>
      <c r="LHI27" s="242"/>
      <c r="LHJ27" s="242"/>
      <c r="LHK27" s="242"/>
      <c r="LHL27" s="242"/>
      <c r="LHM27" s="242"/>
      <c r="LHN27" s="242"/>
      <c r="LHO27" s="242"/>
      <c r="LHP27" s="242"/>
      <c r="LHQ27" s="242"/>
      <c r="LHR27" s="242"/>
      <c r="LHS27" s="242"/>
      <c r="LHT27" s="242"/>
      <c r="LHU27" s="242"/>
      <c r="LHV27" s="242"/>
      <c r="LHW27" s="242"/>
      <c r="LHX27" s="242"/>
      <c r="LHY27" s="242"/>
      <c r="LHZ27" s="242"/>
      <c r="LIA27" s="242"/>
      <c r="LIB27" s="242"/>
      <c r="LIC27" s="242"/>
      <c r="LID27" s="242"/>
      <c r="LIE27" s="242"/>
      <c r="LIF27" s="242"/>
      <c r="LIG27" s="242"/>
      <c r="LIH27" s="242"/>
      <c r="LII27" s="242"/>
      <c r="LIJ27" s="242"/>
      <c r="LIK27" s="242"/>
      <c r="LIL27" s="242"/>
      <c r="LIM27" s="242"/>
      <c r="LIN27" s="242"/>
      <c r="LIO27" s="242"/>
      <c r="LIP27" s="242"/>
      <c r="LIQ27" s="242"/>
      <c r="LIR27" s="242"/>
      <c r="LIS27" s="242"/>
      <c r="LIT27" s="242"/>
      <c r="LIU27" s="242"/>
      <c r="LIV27" s="242"/>
      <c r="LIW27" s="242"/>
      <c r="LIX27" s="242"/>
      <c r="LIY27" s="242"/>
      <c r="LIZ27" s="242"/>
      <c r="LJA27" s="242"/>
      <c r="LJB27" s="242"/>
      <c r="LJC27" s="242"/>
      <c r="LJD27" s="242"/>
      <c r="LJE27" s="242"/>
      <c r="LJF27" s="242"/>
      <c r="LJG27" s="242"/>
      <c r="LJH27" s="242"/>
      <c r="LJI27" s="242"/>
      <c r="LJJ27" s="242"/>
      <c r="LJK27" s="242"/>
      <c r="LJL27" s="242"/>
      <c r="LJM27" s="242"/>
      <c r="LJN27" s="242"/>
      <c r="LJO27" s="242"/>
      <c r="LJP27" s="242"/>
      <c r="LJQ27" s="242"/>
      <c r="LJR27" s="242"/>
      <c r="LJS27" s="242"/>
      <c r="LJT27" s="242"/>
      <c r="LJU27" s="242"/>
      <c r="LJV27" s="242"/>
      <c r="LJW27" s="242"/>
      <c r="LJX27" s="242"/>
      <c r="LJY27" s="242"/>
      <c r="LJZ27" s="242"/>
      <c r="LKA27" s="242"/>
      <c r="LKB27" s="242"/>
      <c r="LKC27" s="242"/>
      <c r="LKD27" s="242"/>
      <c r="LKE27" s="242"/>
      <c r="LKF27" s="242"/>
      <c r="LKG27" s="242"/>
      <c r="LKH27" s="242"/>
      <c r="LKI27" s="242"/>
      <c r="LKJ27" s="242"/>
      <c r="LKK27" s="242"/>
      <c r="LKL27" s="242"/>
      <c r="LKM27" s="242"/>
      <c r="LKN27" s="242"/>
      <c r="LKO27" s="242"/>
      <c r="LKP27" s="242"/>
      <c r="LKQ27" s="242"/>
      <c r="LKR27" s="242"/>
      <c r="LKS27" s="242"/>
      <c r="LKT27" s="242"/>
      <c r="LKU27" s="242"/>
      <c r="LKV27" s="242"/>
      <c r="LKW27" s="242"/>
      <c r="LKX27" s="242"/>
      <c r="LKY27" s="242"/>
      <c r="LKZ27" s="242"/>
      <c r="LLA27" s="242"/>
      <c r="LLB27" s="242"/>
      <c r="LLC27" s="242"/>
      <c r="LLD27" s="242"/>
      <c r="LLE27" s="242"/>
      <c r="LLF27" s="242"/>
      <c r="LLG27" s="242"/>
      <c r="LLH27" s="242"/>
      <c r="LLI27" s="242"/>
      <c r="LLJ27" s="242"/>
      <c r="LLK27" s="242"/>
      <c r="LLL27" s="242"/>
      <c r="LLM27" s="242"/>
      <c r="LLN27" s="242"/>
      <c r="LLO27" s="242"/>
      <c r="LLP27" s="242"/>
      <c r="LLQ27" s="242"/>
      <c r="LLR27" s="242"/>
      <c r="LLS27" s="242"/>
      <c r="LLT27" s="242"/>
      <c r="LLU27" s="242"/>
      <c r="LLV27" s="242"/>
      <c r="LLW27" s="242"/>
      <c r="LLX27" s="242"/>
      <c r="LLY27" s="242"/>
      <c r="LLZ27" s="242"/>
      <c r="LMA27" s="242"/>
      <c r="LMB27" s="242"/>
      <c r="LMC27" s="242"/>
      <c r="LMD27" s="242"/>
      <c r="LME27" s="242"/>
      <c r="LMF27" s="242"/>
      <c r="LMG27" s="242"/>
      <c r="LMH27" s="242"/>
      <c r="LMI27" s="242"/>
      <c r="LMJ27" s="242"/>
      <c r="LMK27" s="242"/>
      <c r="LML27" s="242"/>
      <c r="LMM27" s="242"/>
      <c r="LMN27" s="242"/>
      <c r="LMO27" s="242"/>
      <c r="LMP27" s="242"/>
      <c r="LMQ27" s="242"/>
      <c r="LMR27" s="242"/>
      <c r="LMS27" s="242"/>
      <c r="LMT27" s="242"/>
      <c r="LMU27" s="242"/>
      <c r="LMV27" s="242"/>
      <c r="LMW27" s="242"/>
      <c r="LMX27" s="242"/>
      <c r="LMY27" s="242"/>
      <c r="LMZ27" s="242"/>
      <c r="LNA27" s="242"/>
      <c r="LNB27" s="242"/>
      <c r="LNC27" s="242"/>
      <c r="LND27" s="242"/>
      <c r="LNE27" s="242"/>
      <c r="LNF27" s="242"/>
      <c r="LNG27" s="242"/>
      <c r="LNH27" s="242"/>
      <c r="LNI27" s="242"/>
      <c r="LNJ27" s="242"/>
      <c r="LNK27" s="242"/>
      <c r="LNL27" s="242"/>
      <c r="LNM27" s="242"/>
      <c r="LNN27" s="242"/>
      <c r="LNO27" s="242"/>
      <c r="LNP27" s="242"/>
      <c r="LNQ27" s="242"/>
      <c r="LNR27" s="242"/>
      <c r="LNS27" s="242"/>
      <c r="LNT27" s="242"/>
      <c r="LNU27" s="242"/>
      <c r="LNV27" s="242"/>
      <c r="LNW27" s="242"/>
      <c r="LNX27" s="242"/>
      <c r="LNY27" s="242"/>
      <c r="LNZ27" s="242"/>
      <c r="LOA27" s="242"/>
      <c r="LOB27" s="242"/>
      <c r="LOC27" s="242"/>
      <c r="LOD27" s="242"/>
      <c r="LOE27" s="242"/>
      <c r="LOF27" s="242"/>
      <c r="LOG27" s="242"/>
      <c r="LOH27" s="242"/>
      <c r="LOI27" s="242"/>
      <c r="LOJ27" s="242"/>
      <c r="LOK27" s="242"/>
      <c r="LOL27" s="242"/>
      <c r="LOM27" s="242"/>
      <c r="LON27" s="242"/>
      <c r="LOO27" s="242"/>
      <c r="LOP27" s="242"/>
      <c r="LOQ27" s="242"/>
      <c r="LOR27" s="242"/>
      <c r="LOS27" s="242"/>
      <c r="LOT27" s="242"/>
      <c r="LOU27" s="242"/>
      <c r="LOV27" s="242"/>
      <c r="LOW27" s="242"/>
      <c r="LOX27" s="242"/>
      <c r="LOY27" s="242"/>
      <c r="LOZ27" s="242"/>
      <c r="LPA27" s="242"/>
      <c r="LPB27" s="242"/>
      <c r="LPC27" s="242"/>
      <c r="LPD27" s="242"/>
      <c r="LPE27" s="242"/>
      <c r="LPF27" s="242"/>
      <c r="LPG27" s="242"/>
      <c r="LPH27" s="242"/>
      <c r="LPI27" s="242"/>
      <c r="LPJ27" s="242"/>
      <c r="LPK27" s="242"/>
      <c r="LPL27" s="242"/>
      <c r="LPM27" s="242"/>
      <c r="LPN27" s="242"/>
      <c r="LPO27" s="242"/>
      <c r="LPP27" s="242"/>
      <c r="LPQ27" s="242"/>
      <c r="LPR27" s="242"/>
      <c r="LPS27" s="242"/>
      <c r="LPT27" s="242"/>
      <c r="LPU27" s="242"/>
      <c r="LPV27" s="242"/>
      <c r="LPW27" s="242"/>
      <c r="LPX27" s="242"/>
      <c r="LPY27" s="242"/>
      <c r="LPZ27" s="242"/>
      <c r="LQA27" s="242"/>
      <c r="LQB27" s="242"/>
      <c r="LQC27" s="242"/>
      <c r="LQD27" s="242"/>
      <c r="LQE27" s="242"/>
      <c r="LQF27" s="242"/>
      <c r="LQG27" s="242"/>
      <c r="LQH27" s="242"/>
      <c r="LQI27" s="242"/>
      <c r="LQJ27" s="242"/>
      <c r="LQK27" s="242"/>
      <c r="LQL27" s="242"/>
      <c r="LQM27" s="242"/>
      <c r="LQN27" s="242"/>
      <c r="LQO27" s="242"/>
      <c r="LQP27" s="242"/>
      <c r="LQQ27" s="242"/>
      <c r="LQR27" s="242"/>
      <c r="LQS27" s="242"/>
      <c r="LQT27" s="242"/>
      <c r="LQU27" s="242"/>
      <c r="LQV27" s="242"/>
      <c r="LQW27" s="242"/>
      <c r="LQX27" s="242"/>
      <c r="LQY27" s="242"/>
      <c r="LQZ27" s="242"/>
      <c r="LRA27" s="242"/>
      <c r="LRB27" s="242"/>
      <c r="LRC27" s="242"/>
      <c r="LRD27" s="242"/>
      <c r="LRE27" s="242"/>
      <c r="LRF27" s="242"/>
      <c r="LRG27" s="242"/>
      <c r="LRH27" s="242"/>
      <c r="LRI27" s="242"/>
      <c r="LRJ27" s="242"/>
      <c r="LRK27" s="242"/>
      <c r="LRL27" s="242"/>
      <c r="LRM27" s="242"/>
      <c r="LRN27" s="242"/>
      <c r="LRO27" s="242"/>
      <c r="LRP27" s="242"/>
      <c r="LRQ27" s="242"/>
      <c r="LRR27" s="242"/>
      <c r="LRS27" s="242"/>
      <c r="LRT27" s="242"/>
      <c r="LRU27" s="242"/>
      <c r="LRV27" s="242"/>
      <c r="LRW27" s="242"/>
      <c r="LRX27" s="242"/>
      <c r="LRY27" s="242"/>
      <c r="LRZ27" s="242"/>
      <c r="LSA27" s="242"/>
      <c r="LSB27" s="242"/>
      <c r="LSC27" s="242"/>
      <c r="LSD27" s="242"/>
      <c r="LSE27" s="242"/>
      <c r="LSF27" s="242"/>
      <c r="LSG27" s="242"/>
      <c r="LSH27" s="242"/>
      <c r="LSI27" s="242"/>
      <c r="LSJ27" s="242"/>
      <c r="LSK27" s="242"/>
      <c r="LSL27" s="242"/>
      <c r="LSM27" s="242"/>
      <c r="LSN27" s="242"/>
      <c r="LSO27" s="242"/>
      <c r="LSP27" s="242"/>
      <c r="LSQ27" s="242"/>
      <c r="LSR27" s="242"/>
      <c r="LSS27" s="242"/>
      <c r="LST27" s="242"/>
      <c r="LSU27" s="242"/>
      <c r="LSV27" s="242"/>
      <c r="LSW27" s="242"/>
      <c r="LSX27" s="242"/>
      <c r="LSY27" s="242"/>
      <c r="LSZ27" s="242"/>
      <c r="LTA27" s="242"/>
      <c r="LTB27" s="242"/>
      <c r="LTC27" s="242"/>
      <c r="LTD27" s="242"/>
      <c r="LTE27" s="242"/>
      <c r="LTF27" s="242"/>
      <c r="LTG27" s="242"/>
      <c r="LTH27" s="242"/>
      <c r="LTI27" s="242"/>
      <c r="LTJ27" s="242"/>
      <c r="LTK27" s="242"/>
      <c r="LTL27" s="242"/>
      <c r="LTM27" s="242"/>
      <c r="LTN27" s="242"/>
      <c r="LTO27" s="242"/>
      <c r="LTP27" s="242"/>
      <c r="LTQ27" s="242"/>
      <c r="LTR27" s="242"/>
      <c r="LTS27" s="242"/>
      <c r="LTT27" s="242"/>
      <c r="LTU27" s="242"/>
      <c r="LTV27" s="242"/>
      <c r="LTW27" s="242"/>
      <c r="LTX27" s="242"/>
      <c r="LTY27" s="242"/>
      <c r="LTZ27" s="242"/>
      <c r="LUA27" s="242"/>
      <c r="LUB27" s="242"/>
      <c r="LUC27" s="242"/>
      <c r="LUD27" s="242"/>
      <c r="LUE27" s="242"/>
      <c r="LUF27" s="242"/>
      <c r="LUG27" s="242"/>
      <c r="LUH27" s="242"/>
      <c r="LUI27" s="242"/>
      <c r="LUJ27" s="242"/>
      <c r="LUK27" s="242"/>
      <c r="LUL27" s="242"/>
      <c r="LUM27" s="242"/>
      <c r="LUN27" s="242"/>
      <c r="LUO27" s="242"/>
      <c r="LUP27" s="242"/>
      <c r="LUQ27" s="242"/>
      <c r="LUR27" s="242"/>
      <c r="LUS27" s="242"/>
      <c r="LUT27" s="242"/>
      <c r="LUU27" s="242"/>
      <c r="LUV27" s="242"/>
      <c r="LUW27" s="242"/>
      <c r="LUX27" s="242"/>
      <c r="LUY27" s="242"/>
      <c r="LUZ27" s="242"/>
      <c r="LVA27" s="242"/>
      <c r="LVB27" s="242"/>
      <c r="LVC27" s="242"/>
      <c r="LVD27" s="242"/>
      <c r="LVE27" s="242"/>
      <c r="LVF27" s="242"/>
      <c r="LVG27" s="242"/>
      <c r="LVH27" s="242"/>
      <c r="LVI27" s="242"/>
      <c r="LVJ27" s="242"/>
      <c r="LVK27" s="242"/>
      <c r="LVL27" s="242"/>
      <c r="LVM27" s="242"/>
      <c r="LVN27" s="242"/>
      <c r="LVO27" s="242"/>
      <c r="LVP27" s="242"/>
      <c r="LVQ27" s="242"/>
      <c r="LVR27" s="242"/>
      <c r="LVS27" s="242"/>
      <c r="LVT27" s="242"/>
      <c r="LVU27" s="242"/>
      <c r="LVV27" s="242"/>
      <c r="LVW27" s="242"/>
      <c r="LVX27" s="242"/>
      <c r="LVY27" s="242"/>
      <c r="LVZ27" s="242"/>
      <c r="LWA27" s="242"/>
      <c r="LWB27" s="242"/>
      <c r="LWC27" s="242"/>
      <c r="LWD27" s="242"/>
      <c r="LWE27" s="242"/>
      <c r="LWF27" s="242"/>
      <c r="LWG27" s="242"/>
      <c r="LWH27" s="242"/>
      <c r="LWI27" s="242"/>
      <c r="LWJ27" s="242"/>
      <c r="LWK27" s="242"/>
      <c r="LWL27" s="242"/>
      <c r="LWM27" s="242"/>
      <c r="LWN27" s="242"/>
      <c r="LWO27" s="242"/>
      <c r="LWP27" s="242"/>
      <c r="LWQ27" s="242"/>
      <c r="LWR27" s="242"/>
      <c r="LWS27" s="242"/>
      <c r="LWT27" s="242"/>
      <c r="LWU27" s="242"/>
      <c r="LWV27" s="242"/>
      <c r="LWW27" s="242"/>
      <c r="LWX27" s="242"/>
      <c r="LWY27" s="242"/>
      <c r="LWZ27" s="242"/>
      <c r="LXA27" s="242"/>
      <c r="LXB27" s="242"/>
      <c r="LXC27" s="242"/>
      <c r="LXD27" s="242"/>
      <c r="LXE27" s="242"/>
      <c r="LXF27" s="242"/>
      <c r="LXG27" s="242"/>
      <c r="LXH27" s="242"/>
      <c r="LXI27" s="242"/>
      <c r="LXJ27" s="242"/>
      <c r="LXK27" s="242"/>
      <c r="LXL27" s="242"/>
      <c r="LXM27" s="242"/>
      <c r="LXN27" s="242"/>
      <c r="LXO27" s="242"/>
      <c r="LXP27" s="242"/>
      <c r="LXQ27" s="242"/>
      <c r="LXR27" s="242"/>
      <c r="LXS27" s="242"/>
      <c r="LXT27" s="242"/>
      <c r="LXU27" s="242"/>
      <c r="LXV27" s="242"/>
      <c r="LXW27" s="242"/>
      <c r="LXX27" s="242"/>
      <c r="LXY27" s="242"/>
      <c r="LXZ27" s="242"/>
      <c r="LYA27" s="242"/>
      <c r="LYB27" s="242"/>
      <c r="LYC27" s="242"/>
      <c r="LYD27" s="242"/>
      <c r="LYE27" s="242"/>
      <c r="LYF27" s="242"/>
      <c r="LYG27" s="242"/>
      <c r="LYH27" s="242"/>
      <c r="LYI27" s="242"/>
      <c r="LYJ27" s="242"/>
      <c r="LYK27" s="242"/>
      <c r="LYL27" s="242"/>
      <c r="LYM27" s="242"/>
      <c r="LYN27" s="242"/>
      <c r="LYO27" s="242"/>
      <c r="LYP27" s="242"/>
      <c r="LYQ27" s="242"/>
      <c r="LYR27" s="242"/>
      <c r="LYS27" s="242"/>
      <c r="LYT27" s="242"/>
      <c r="LYU27" s="242"/>
      <c r="LYV27" s="242"/>
      <c r="LYW27" s="242"/>
      <c r="LYX27" s="242"/>
      <c r="LYY27" s="242"/>
      <c r="LYZ27" s="242"/>
      <c r="LZA27" s="242"/>
      <c r="LZB27" s="242"/>
      <c r="LZC27" s="242"/>
      <c r="LZD27" s="242"/>
      <c r="LZE27" s="242"/>
      <c r="LZF27" s="242"/>
      <c r="LZG27" s="242"/>
      <c r="LZH27" s="242"/>
      <c r="LZI27" s="242"/>
      <c r="LZJ27" s="242"/>
      <c r="LZK27" s="242"/>
      <c r="LZL27" s="242"/>
      <c r="LZM27" s="242"/>
      <c r="LZN27" s="242"/>
      <c r="LZO27" s="242"/>
      <c r="LZP27" s="242"/>
      <c r="LZQ27" s="242"/>
      <c r="LZR27" s="242"/>
      <c r="LZS27" s="242"/>
      <c r="LZT27" s="242"/>
      <c r="LZU27" s="242"/>
      <c r="LZV27" s="242"/>
      <c r="LZW27" s="242"/>
      <c r="LZX27" s="242"/>
      <c r="LZY27" s="242"/>
      <c r="LZZ27" s="242"/>
      <c r="MAA27" s="242"/>
      <c r="MAB27" s="242"/>
      <c r="MAC27" s="242"/>
      <c r="MAD27" s="242"/>
      <c r="MAE27" s="242"/>
      <c r="MAF27" s="242"/>
      <c r="MAG27" s="242"/>
      <c r="MAH27" s="242"/>
      <c r="MAI27" s="242"/>
      <c r="MAJ27" s="242"/>
      <c r="MAK27" s="242"/>
      <c r="MAL27" s="242"/>
      <c r="MAM27" s="242"/>
      <c r="MAN27" s="242"/>
      <c r="MAO27" s="242"/>
      <c r="MAP27" s="242"/>
      <c r="MAQ27" s="242"/>
      <c r="MAR27" s="242"/>
      <c r="MAS27" s="242"/>
      <c r="MAT27" s="242"/>
      <c r="MAU27" s="242"/>
      <c r="MAV27" s="242"/>
      <c r="MAW27" s="242"/>
      <c r="MAX27" s="242"/>
      <c r="MAY27" s="242"/>
      <c r="MAZ27" s="242"/>
      <c r="MBA27" s="242"/>
      <c r="MBB27" s="242"/>
      <c r="MBC27" s="242"/>
      <c r="MBD27" s="242"/>
      <c r="MBE27" s="242"/>
      <c r="MBF27" s="242"/>
      <c r="MBG27" s="242"/>
      <c r="MBH27" s="242"/>
      <c r="MBI27" s="242"/>
      <c r="MBJ27" s="242"/>
      <c r="MBK27" s="242"/>
      <c r="MBL27" s="242"/>
      <c r="MBM27" s="242"/>
      <c r="MBN27" s="242"/>
      <c r="MBO27" s="242"/>
      <c r="MBP27" s="242"/>
      <c r="MBQ27" s="242"/>
      <c r="MBR27" s="242"/>
      <c r="MBS27" s="242"/>
      <c r="MBT27" s="242"/>
      <c r="MBU27" s="242"/>
      <c r="MBV27" s="242"/>
      <c r="MBW27" s="242"/>
      <c r="MBX27" s="242"/>
      <c r="MBY27" s="242"/>
      <c r="MBZ27" s="242"/>
      <c r="MCA27" s="242"/>
      <c r="MCB27" s="242"/>
      <c r="MCC27" s="242"/>
      <c r="MCD27" s="242"/>
      <c r="MCE27" s="242"/>
      <c r="MCF27" s="242"/>
      <c r="MCG27" s="242"/>
      <c r="MCH27" s="242"/>
      <c r="MCI27" s="242"/>
      <c r="MCJ27" s="242"/>
      <c r="MCK27" s="242"/>
      <c r="MCL27" s="242"/>
      <c r="MCM27" s="242"/>
      <c r="MCN27" s="242"/>
      <c r="MCO27" s="242"/>
      <c r="MCP27" s="242"/>
      <c r="MCQ27" s="242"/>
      <c r="MCR27" s="242"/>
      <c r="MCS27" s="242"/>
      <c r="MCT27" s="242"/>
      <c r="MCU27" s="242"/>
      <c r="MCV27" s="242"/>
      <c r="MCW27" s="242"/>
      <c r="MCX27" s="242"/>
      <c r="MCY27" s="242"/>
      <c r="MCZ27" s="242"/>
      <c r="MDA27" s="242"/>
      <c r="MDB27" s="242"/>
      <c r="MDC27" s="242"/>
      <c r="MDD27" s="242"/>
      <c r="MDE27" s="242"/>
      <c r="MDF27" s="242"/>
      <c r="MDG27" s="242"/>
      <c r="MDH27" s="242"/>
      <c r="MDI27" s="242"/>
      <c r="MDJ27" s="242"/>
      <c r="MDK27" s="242"/>
      <c r="MDL27" s="242"/>
      <c r="MDM27" s="242"/>
      <c r="MDN27" s="242"/>
      <c r="MDO27" s="242"/>
      <c r="MDP27" s="242"/>
      <c r="MDQ27" s="242"/>
      <c r="MDR27" s="242"/>
      <c r="MDS27" s="242"/>
      <c r="MDT27" s="242"/>
      <c r="MDU27" s="242"/>
      <c r="MDV27" s="242"/>
      <c r="MDW27" s="242"/>
      <c r="MDX27" s="242"/>
      <c r="MDY27" s="242"/>
      <c r="MDZ27" s="242"/>
      <c r="MEA27" s="242"/>
      <c r="MEB27" s="242"/>
      <c r="MEC27" s="242"/>
      <c r="MED27" s="242"/>
      <c r="MEE27" s="242"/>
      <c r="MEF27" s="242"/>
      <c r="MEG27" s="242"/>
      <c r="MEH27" s="242"/>
      <c r="MEI27" s="242"/>
      <c r="MEJ27" s="242"/>
      <c r="MEK27" s="242"/>
      <c r="MEL27" s="242"/>
      <c r="MEM27" s="242"/>
      <c r="MEN27" s="242"/>
      <c r="MEO27" s="242"/>
      <c r="MEP27" s="242"/>
      <c r="MEQ27" s="242"/>
      <c r="MER27" s="242"/>
      <c r="MES27" s="242"/>
      <c r="MET27" s="242"/>
      <c r="MEU27" s="242"/>
      <c r="MEV27" s="242"/>
      <c r="MEW27" s="242"/>
      <c r="MEX27" s="242"/>
      <c r="MEY27" s="242"/>
      <c r="MEZ27" s="242"/>
      <c r="MFA27" s="242"/>
      <c r="MFB27" s="242"/>
      <c r="MFC27" s="242"/>
      <c r="MFD27" s="242"/>
      <c r="MFE27" s="242"/>
      <c r="MFF27" s="242"/>
      <c r="MFG27" s="242"/>
      <c r="MFH27" s="242"/>
      <c r="MFI27" s="242"/>
      <c r="MFJ27" s="242"/>
      <c r="MFK27" s="242"/>
      <c r="MFL27" s="242"/>
      <c r="MFM27" s="242"/>
      <c r="MFN27" s="242"/>
      <c r="MFO27" s="242"/>
      <c r="MFP27" s="242"/>
      <c r="MFQ27" s="242"/>
      <c r="MFR27" s="242"/>
      <c r="MFS27" s="242"/>
      <c r="MFT27" s="242"/>
      <c r="MFU27" s="242"/>
      <c r="MFV27" s="242"/>
      <c r="MFW27" s="242"/>
      <c r="MFX27" s="242"/>
      <c r="MFY27" s="242"/>
      <c r="MFZ27" s="242"/>
      <c r="MGA27" s="242"/>
      <c r="MGB27" s="242"/>
      <c r="MGC27" s="242"/>
      <c r="MGD27" s="242"/>
      <c r="MGE27" s="242"/>
      <c r="MGF27" s="242"/>
      <c r="MGG27" s="242"/>
      <c r="MGH27" s="242"/>
      <c r="MGI27" s="242"/>
      <c r="MGJ27" s="242"/>
      <c r="MGK27" s="242"/>
      <c r="MGL27" s="242"/>
      <c r="MGM27" s="242"/>
      <c r="MGN27" s="242"/>
      <c r="MGO27" s="242"/>
      <c r="MGP27" s="242"/>
      <c r="MGQ27" s="242"/>
      <c r="MGR27" s="242"/>
      <c r="MGS27" s="242"/>
      <c r="MGT27" s="242"/>
      <c r="MGU27" s="242"/>
      <c r="MGV27" s="242"/>
      <c r="MGW27" s="242"/>
      <c r="MGX27" s="242"/>
      <c r="MGY27" s="242"/>
      <c r="MGZ27" s="242"/>
      <c r="MHA27" s="242"/>
      <c r="MHB27" s="242"/>
      <c r="MHC27" s="242"/>
      <c r="MHD27" s="242"/>
      <c r="MHE27" s="242"/>
      <c r="MHF27" s="242"/>
      <c r="MHG27" s="242"/>
      <c r="MHH27" s="242"/>
      <c r="MHI27" s="242"/>
      <c r="MHJ27" s="242"/>
      <c r="MHK27" s="242"/>
      <c r="MHL27" s="242"/>
      <c r="MHM27" s="242"/>
      <c r="MHN27" s="242"/>
      <c r="MHO27" s="242"/>
      <c r="MHP27" s="242"/>
      <c r="MHQ27" s="242"/>
      <c r="MHR27" s="242"/>
      <c r="MHS27" s="242"/>
      <c r="MHT27" s="242"/>
      <c r="MHU27" s="242"/>
      <c r="MHV27" s="242"/>
      <c r="MHW27" s="242"/>
      <c r="MHX27" s="242"/>
      <c r="MHY27" s="242"/>
      <c r="MHZ27" s="242"/>
      <c r="MIA27" s="242"/>
      <c r="MIB27" s="242"/>
      <c r="MIC27" s="242"/>
      <c r="MID27" s="242"/>
      <c r="MIE27" s="242"/>
      <c r="MIF27" s="242"/>
      <c r="MIG27" s="242"/>
      <c r="MIH27" s="242"/>
      <c r="MII27" s="242"/>
      <c r="MIJ27" s="242"/>
      <c r="MIK27" s="242"/>
      <c r="MIL27" s="242"/>
      <c r="MIM27" s="242"/>
      <c r="MIN27" s="242"/>
      <c r="MIO27" s="242"/>
      <c r="MIP27" s="242"/>
      <c r="MIQ27" s="242"/>
      <c r="MIR27" s="242"/>
      <c r="MIS27" s="242"/>
      <c r="MIT27" s="242"/>
      <c r="MIU27" s="242"/>
      <c r="MIV27" s="242"/>
      <c r="MIW27" s="242"/>
      <c r="MIX27" s="242"/>
      <c r="MIY27" s="242"/>
      <c r="MIZ27" s="242"/>
      <c r="MJA27" s="242"/>
      <c r="MJB27" s="242"/>
      <c r="MJC27" s="242"/>
      <c r="MJD27" s="242"/>
      <c r="MJE27" s="242"/>
      <c r="MJF27" s="242"/>
      <c r="MJG27" s="242"/>
      <c r="MJH27" s="242"/>
      <c r="MJI27" s="242"/>
      <c r="MJJ27" s="242"/>
      <c r="MJK27" s="242"/>
      <c r="MJL27" s="242"/>
      <c r="MJM27" s="242"/>
      <c r="MJN27" s="242"/>
      <c r="MJO27" s="242"/>
      <c r="MJP27" s="242"/>
      <c r="MJQ27" s="242"/>
      <c r="MJR27" s="242"/>
      <c r="MJS27" s="242"/>
      <c r="MJT27" s="242"/>
      <c r="MJU27" s="242"/>
      <c r="MJV27" s="242"/>
      <c r="MJW27" s="242"/>
      <c r="MJX27" s="242"/>
      <c r="MJY27" s="242"/>
      <c r="MJZ27" s="242"/>
      <c r="MKA27" s="242"/>
      <c r="MKB27" s="242"/>
      <c r="MKC27" s="242"/>
      <c r="MKD27" s="242"/>
      <c r="MKE27" s="242"/>
      <c r="MKF27" s="242"/>
      <c r="MKG27" s="242"/>
      <c r="MKH27" s="242"/>
      <c r="MKI27" s="242"/>
      <c r="MKJ27" s="242"/>
      <c r="MKK27" s="242"/>
      <c r="MKL27" s="242"/>
      <c r="MKM27" s="242"/>
      <c r="MKN27" s="242"/>
      <c r="MKO27" s="242"/>
      <c r="MKP27" s="242"/>
      <c r="MKQ27" s="242"/>
      <c r="MKR27" s="242"/>
      <c r="MKS27" s="242"/>
      <c r="MKT27" s="242"/>
      <c r="MKU27" s="242"/>
      <c r="MKV27" s="242"/>
      <c r="MKW27" s="242"/>
      <c r="MKX27" s="242"/>
      <c r="MKY27" s="242"/>
      <c r="MKZ27" s="242"/>
      <c r="MLA27" s="242"/>
      <c r="MLB27" s="242"/>
      <c r="MLC27" s="242"/>
      <c r="MLD27" s="242"/>
      <c r="MLE27" s="242"/>
      <c r="MLF27" s="242"/>
      <c r="MLG27" s="242"/>
      <c r="MLH27" s="242"/>
      <c r="MLI27" s="242"/>
      <c r="MLJ27" s="242"/>
      <c r="MLK27" s="242"/>
      <c r="MLL27" s="242"/>
      <c r="MLM27" s="242"/>
      <c r="MLN27" s="242"/>
      <c r="MLO27" s="242"/>
      <c r="MLP27" s="242"/>
      <c r="MLQ27" s="242"/>
      <c r="MLR27" s="242"/>
      <c r="MLS27" s="242"/>
      <c r="MLT27" s="242"/>
      <c r="MLU27" s="242"/>
      <c r="MLV27" s="242"/>
      <c r="MLW27" s="242"/>
      <c r="MLX27" s="242"/>
      <c r="MLY27" s="242"/>
      <c r="MLZ27" s="242"/>
      <c r="MMA27" s="242"/>
      <c r="MMB27" s="242"/>
      <c r="MMC27" s="242"/>
      <c r="MMD27" s="242"/>
      <c r="MME27" s="242"/>
      <c r="MMF27" s="242"/>
      <c r="MMG27" s="242"/>
      <c r="MMH27" s="242"/>
      <c r="MMI27" s="242"/>
      <c r="MMJ27" s="242"/>
      <c r="MMK27" s="242"/>
      <c r="MML27" s="242"/>
      <c r="MMM27" s="242"/>
      <c r="MMN27" s="242"/>
      <c r="MMO27" s="242"/>
      <c r="MMP27" s="242"/>
      <c r="MMQ27" s="242"/>
      <c r="MMR27" s="242"/>
      <c r="MMS27" s="242"/>
      <c r="MMT27" s="242"/>
      <c r="MMU27" s="242"/>
      <c r="MMV27" s="242"/>
      <c r="MMW27" s="242"/>
      <c r="MMX27" s="242"/>
      <c r="MMY27" s="242"/>
      <c r="MMZ27" s="242"/>
      <c r="MNA27" s="242"/>
      <c r="MNB27" s="242"/>
      <c r="MNC27" s="242"/>
      <c r="MND27" s="242"/>
      <c r="MNE27" s="242"/>
      <c r="MNF27" s="242"/>
      <c r="MNG27" s="242"/>
      <c r="MNH27" s="242"/>
      <c r="MNI27" s="242"/>
      <c r="MNJ27" s="242"/>
      <c r="MNK27" s="242"/>
      <c r="MNL27" s="242"/>
      <c r="MNM27" s="242"/>
      <c r="MNN27" s="242"/>
      <c r="MNO27" s="242"/>
      <c r="MNP27" s="242"/>
      <c r="MNQ27" s="242"/>
      <c r="MNR27" s="242"/>
      <c r="MNS27" s="242"/>
      <c r="MNT27" s="242"/>
      <c r="MNU27" s="242"/>
      <c r="MNV27" s="242"/>
      <c r="MNW27" s="242"/>
      <c r="MNX27" s="242"/>
      <c r="MNY27" s="242"/>
      <c r="MNZ27" s="242"/>
      <c r="MOA27" s="242"/>
      <c r="MOB27" s="242"/>
      <c r="MOC27" s="242"/>
      <c r="MOD27" s="242"/>
      <c r="MOE27" s="242"/>
      <c r="MOF27" s="242"/>
      <c r="MOG27" s="242"/>
      <c r="MOH27" s="242"/>
      <c r="MOI27" s="242"/>
      <c r="MOJ27" s="242"/>
      <c r="MOK27" s="242"/>
      <c r="MOL27" s="242"/>
      <c r="MOM27" s="242"/>
      <c r="MON27" s="242"/>
      <c r="MOO27" s="242"/>
      <c r="MOP27" s="242"/>
      <c r="MOQ27" s="242"/>
      <c r="MOR27" s="242"/>
      <c r="MOS27" s="242"/>
      <c r="MOT27" s="242"/>
      <c r="MOU27" s="242"/>
      <c r="MOV27" s="242"/>
      <c r="MOW27" s="242"/>
      <c r="MOX27" s="242"/>
      <c r="MOY27" s="242"/>
      <c r="MOZ27" s="242"/>
      <c r="MPA27" s="242"/>
      <c r="MPB27" s="242"/>
      <c r="MPC27" s="242"/>
      <c r="MPD27" s="242"/>
      <c r="MPE27" s="242"/>
      <c r="MPF27" s="242"/>
      <c r="MPG27" s="242"/>
      <c r="MPH27" s="242"/>
      <c r="MPI27" s="242"/>
      <c r="MPJ27" s="242"/>
      <c r="MPK27" s="242"/>
      <c r="MPL27" s="242"/>
      <c r="MPM27" s="242"/>
      <c r="MPN27" s="242"/>
      <c r="MPO27" s="242"/>
      <c r="MPP27" s="242"/>
      <c r="MPQ27" s="242"/>
      <c r="MPR27" s="242"/>
      <c r="MPS27" s="242"/>
      <c r="MPT27" s="242"/>
      <c r="MPU27" s="242"/>
      <c r="MPV27" s="242"/>
      <c r="MPW27" s="242"/>
      <c r="MPX27" s="242"/>
      <c r="MPY27" s="242"/>
      <c r="MPZ27" s="242"/>
      <c r="MQA27" s="242"/>
      <c r="MQB27" s="242"/>
      <c r="MQC27" s="242"/>
      <c r="MQD27" s="242"/>
      <c r="MQE27" s="242"/>
      <c r="MQF27" s="242"/>
      <c r="MQG27" s="242"/>
      <c r="MQH27" s="242"/>
      <c r="MQI27" s="242"/>
      <c r="MQJ27" s="242"/>
      <c r="MQK27" s="242"/>
      <c r="MQL27" s="242"/>
      <c r="MQM27" s="242"/>
      <c r="MQN27" s="242"/>
      <c r="MQO27" s="242"/>
      <c r="MQP27" s="242"/>
      <c r="MQQ27" s="242"/>
      <c r="MQR27" s="242"/>
      <c r="MQS27" s="242"/>
      <c r="MQT27" s="242"/>
      <c r="MQU27" s="242"/>
      <c r="MQV27" s="242"/>
      <c r="MQW27" s="242"/>
      <c r="MQX27" s="242"/>
      <c r="MQY27" s="242"/>
      <c r="MQZ27" s="242"/>
      <c r="MRA27" s="242"/>
      <c r="MRB27" s="242"/>
      <c r="MRC27" s="242"/>
      <c r="MRD27" s="242"/>
      <c r="MRE27" s="242"/>
      <c r="MRF27" s="242"/>
      <c r="MRG27" s="242"/>
      <c r="MRH27" s="242"/>
      <c r="MRI27" s="242"/>
      <c r="MRJ27" s="242"/>
      <c r="MRK27" s="242"/>
      <c r="MRL27" s="242"/>
      <c r="MRM27" s="242"/>
      <c r="MRN27" s="242"/>
      <c r="MRO27" s="242"/>
      <c r="MRP27" s="242"/>
      <c r="MRQ27" s="242"/>
      <c r="MRR27" s="242"/>
      <c r="MRS27" s="242"/>
      <c r="MRT27" s="242"/>
      <c r="MRU27" s="242"/>
      <c r="MRV27" s="242"/>
      <c r="MRW27" s="242"/>
      <c r="MRX27" s="242"/>
      <c r="MRY27" s="242"/>
      <c r="MRZ27" s="242"/>
      <c r="MSA27" s="242"/>
      <c r="MSB27" s="242"/>
      <c r="MSC27" s="242"/>
      <c r="MSD27" s="242"/>
      <c r="MSE27" s="242"/>
      <c r="MSF27" s="242"/>
      <c r="MSG27" s="242"/>
      <c r="MSH27" s="242"/>
      <c r="MSI27" s="242"/>
      <c r="MSJ27" s="242"/>
      <c r="MSK27" s="242"/>
      <c r="MSL27" s="242"/>
      <c r="MSM27" s="242"/>
      <c r="MSN27" s="242"/>
      <c r="MSO27" s="242"/>
      <c r="MSP27" s="242"/>
      <c r="MSQ27" s="242"/>
      <c r="MSR27" s="242"/>
      <c r="MSS27" s="242"/>
      <c r="MST27" s="242"/>
      <c r="MSU27" s="242"/>
      <c r="MSV27" s="242"/>
      <c r="MSW27" s="242"/>
      <c r="MSX27" s="242"/>
      <c r="MSY27" s="242"/>
      <c r="MSZ27" s="242"/>
      <c r="MTA27" s="242"/>
      <c r="MTB27" s="242"/>
      <c r="MTC27" s="242"/>
      <c r="MTD27" s="242"/>
      <c r="MTE27" s="242"/>
      <c r="MTF27" s="242"/>
      <c r="MTG27" s="242"/>
      <c r="MTH27" s="242"/>
      <c r="MTI27" s="242"/>
      <c r="MTJ27" s="242"/>
      <c r="MTK27" s="242"/>
      <c r="MTL27" s="242"/>
      <c r="MTM27" s="242"/>
      <c r="MTN27" s="242"/>
      <c r="MTO27" s="242"/>
      <c r="MTP27" s="242"/>
      <c r="MTQ27" s="242"/>
      <c r="MTR27" s="242"/>
      <c r="MTS27" s="242"/>
      <c r="MTT27" s="242"/>
      <c r="MTU27" s="242"/>
      <c r="MTV27" s="242"/>
      <c r="MTW27" s="242"/>
      <c r="MTX27" s="242"/>
      <c r="MTY27" s="242"/>
      <c r="MTZ27" s="242"/>
      <c r="MUA27" s="242"/>
      <c r="MUB27" s="242"/>
      <c r="MUC27" s="242"/>
      <c r="MUD27" s="242"/>
      <c r="MUE27" s="242"/>
      <c r="MUF27" s="242"/>
      <c r="MUG27" s="242"/>
      <c r="MUH27" s="242"/>
      <c r="MUI27" s="242"/>
      <c r="MUJ27" s="242"/>
      <c r="MUK27" s="242"/>
      <c r="MUL27" s="242"/>
      <c r="MUM27" s="242"/>
      <c r="MUN27" s="242"/>
      <c r="MUO27" s="242"/>
      <c r="MUP27" s="242"/>
      <c r="MUQ27" s="242"/>
      <c r="MUR27" s="242"/>
      <c r="MUS27" s="242"/>
      <c r="MUT27" s="242"/>
      <c r="MUU27" s="242"/>
      <c r="MUV27" s="242"/>
      <c r="MUW27" s="242"/>
      <c r="MUX27" s="242"/>
      <c r="MUY27" s="242"/>
      <c r="MUZ27" s="242"/>
      <c r="MVA27" s="242"/>
      <c r="MVB27" s="242"/>
      <c r="MVC27" s="242"/>
      <c r="MVD27" s="242"/>
      <c r="MVE27" s="242"/>
      <c r="MVF27" s="242"/>
      <c r="MVG27" s="242"/>
      <c r="MVH27" s="242"/>
      <c r="MVI27" s="242"/>
      <c r="MVJ27" s="242"/>
      <c r="MVK27" s="242"/>
      <c r="MVL27" s="242"/>
      <c r="MVM27" s="242"/>
      <c r="MVN27" s="242"/>
      <c r="MVO27" s="242"/>
      <c r="MVP27" s="242"/>
      <c r="MVQ27" s="242"/>
      <c r="MVR27" s="242"/>
      <c r="MVS27" s="242"/>
      <c r="MVT27" s="242"/>
      <c r="MVU27" s="242"/>
      <c r="MVV27" s="242"/>
      <c r="MVW27" s="242"/>
      <c r="MVX27" s="242"/>
      <c r="MVY27" s="242"/>
      <c r="MVZ27" s="242"/>
      <c r="MWA27" s="242"/>
      <c r="MWB27" s="242"/>
      <c r="MWC27" s="242"/>
      <c r="MWD27" s="242"/>
      <c r="MWE27" s="242"/>
      <c r="MWF27" s="242"/>
      <c r="MWG27" s="242"/>
      <c r="MWH27" s="242"/>
      <c r="MWI27" s="242"/>
      <c r="MWJ27" s="242"/>
      <c r="MWK27" s="242"/>
      <c r="MWL27" s="242"/>
      <c r="MWM27" s="242"/>
      <c r="MWN27" s="242"/>
      <c r="MWO27" s="242"/>
      <c r="MWP27" s="242"/>
      <c r="MWQ27" s="242"/>
      <c r="MWR27" s="242"/>
      <c r="MWS27" s="242"/>
      <c r="MWT27" s="242"/>
      <c r="MWU27" s="242"/>
      <c r="MWV27" s="242"/>
      <c r="MWW27" s="242"/>
      <c r="MWX27" s="242"/>
      <c r="MWY27" s="242"/>
      <c r="MWZ27" s="242"/>
      <c r="MXA27" s="242"/>
      <c r="MXB27" s="242"/>
      <c r="MXC27" s="242"/>
      <c r="MXD27" s="242"/>
      <c r="MXE27" s="242"/>
      <c r="MXF27" s="242"/>
      <c r="MXG27" s="242"/>
      <c r="MXH27" s="242"/>
      <c r="MXI27" s="242"/>
      <c r="MXJ27" s="242"/>
      <c r="MXK27" s="242"/>
      <c r="MXL27" s="242"/>
      <c r="MXM27" s="242"/>
      <c r="MXN27" s="242"/>
      <c r="MXO27" s="242"/>
      <c r="MXP27" s="242"/>
      <c r="MXQ27" s="242"/>
      <c r="MXR27" s="242"/>
      <c r="MXS27" s="242"/>
      <c r="MXT27" s="242"/>
      <c r="MXU27" s="242"/>
      <c r="MXV27" s="242"/>
      <c r="MXW27" s="242"/>
      <c r="MXX27" s="242"/>
      <c r="MXY27" s="242"/>
      <c r="MXZ27" s="242"/>
      <c r="MYA27" s="242"/>
      <c r="MYB27" s="242"/>
      <c r="MYC27" s="242"/>
      <c r="MYD27" s="242"/>
      <c r="MYE27" s="242"/>
      <c r="MYF27" s="242"/>
      <c r="MYG27" s="242"/>
      <c r="MYH27" s="242"/>
      <c r="MYI27" s="242"/>
      <c r="MYJ27" s="242"/>
      <c r="MYK27" s="242"/>
      <c r="MYL27" s="242"/>
      <c r="MYM27" s="242"/>
      <c r="MYN27" s="242"/>
      <c r="MYO27" s="242"/>
      <c r="MYP27" s="242"/>
      <c r="MYQ27" s="242"/>
      <c r="MYR27" s="242"/>
      <c r="MYS27" s="242"/>
      <c r="MYT27" s="242"/>
      <c r="MYU27" s="242"/>
      <c r="MYV27" s="242"/>
      <c r="MYW27" s="242"/>
      <c r="MYX27" s="242"/>
      <c r="MYY27" s="242"/>
      <c r="MYZ27" s="242"/>
      <c r="MZA27" s="242"/>
      <c r="MZB27" s="242"/>
      <c r="MZC27" s="242"/>
      <c r="MZD27" s="242"/>
      <c r="MZE27" s="242"/>
      <c r="MZF27" s="242"/>
      <c r="MZG27" s="242"/>
      <c r="MZH27" s="242"/>
      <c r="MZI27" s="242"/>
      <c r="MZJ27" s="242"/>
      <c r="MZK27" s="242"/>
      <c r="MZL27" s="242"/>
      <c r="MZM27" s="242"/>
      <c r="MZN27" s="242"/>
      <c r="MZO27" s="242"/>
      <c r="MZP27" s="242"/>
      <c r="MZQ27" s="242"/>
      <c r="MZR27" s="242"/>
      <c r="MZS27" s="242"/>
      <c r="MZT27" s="242"/>
      <c r="MZU27" s="242"/>
      <c r="MZV27" s="242"/>
      <c r="MZW27" s="242"/>
      <c r="MZX27" s="242"/>
      <c r="MZY27" s="242"/>
      <c r="MZZ27" s="242"/>
      <c r="NAA27" s="242"/>
      <c r="NAB27" s="242"/>
      <c r="NAC27" s="242"/>
      <c r="NAD27" s="242"/>
      <c r="NAE27" s="242"/>
      <c r="NAF27" s="242"/>
      <c r="NAG27" s="242"/>
      <c r="NAH27" s="242"/>
      <c r="NAI27" s="242"/>
      <c r="NAJ27" s="242"/>
      <c r="NAK27" s="242"/>
      <c r="NAL27" s="242"/>
      <c r="NAM27" s="242"/>
      <c r="NAN27" s="242"/>
      <c r="NAO27" s="242"/>
      <c r="NAP27" s="242"/>
      <c r="NAQ27" s="242"/>
      <c r="NAR27" s="242"/>
      <c r="NAS27" s="242"/>
      <c r="NAT27" s="242"/>
      <c r="NAU27" s="242"/>
      <c r="NAV27" s="242"/>
      <c r="NAW27" s="242"/>
      <c r="NAX27" s="242"/>
      <c r="NAY27" s="242"/>
      <c r="NAZ27" s="242"/>
      <c r="NBA27" s="242"/>
      <c r="NBB27" s="242"/>
      <c r="NBC27" s="242"/>
      <c r="NBD27" s="242"/>
      <c r="NBE27" s="242"/>
      <c r="NBF27" s="242"/>
      <c r="NBG27" s="242"/>
      <c r="NBH27" s="242"/>
      <c r="NBI27" s="242"/>
      <c r="NBJ27" s="242"/>
      <c r="NBK27" s="242"/>
      <c r="NBL27" s="242"/>
      <c r="NBM27" s="242"/>
      <c r="NBN27" s="242"/>
      <c r="NBO27" s="242"/>
      <c r="NBP27" s="242"/>
      <c r="NBQ27" s="242"/>
      <c r="NBR27" s="242"/>
      <c r="NBS27" s="242"/>
      <c r="NBT27" s="242"/>
      <c r="NBU27" s="242"/>
      <c r="NBV27" s="242"/>
      <c r="NBW27" s="242"/>
      <c r="NBX27" s="242"/>
      <c r="NBY27" s="242"/>
      <c r="NBZ27" s="242"/>
      <c r="NCA27" s="242"/>
      <c r="NCB27" s="242"/>
      <c r="NCC27" s="242"/>
      <c r="NCD27" s="242"/>
      <c r="NCE27" s="242"/>
      <c r="NCF27" s="242"/>
      <c r="NCG27" s="242"/>
      <c r="NCH27" s="242"/>
      <c r="NCI27" s="242"/>
      <c r="NCJ27" s="242"/>
      <c r="NCK27" s="242"/>
      <c r="NCL27" s="242"/>
      <c r="NCM27" s="242"/>
      <c r="NCN27" s="242"/>
      <c r="NCO27" s="242"/>
      <c r="NCP27" s="242"/>
      <c r="NCQ27" s="242"/>
      <c r="NCR27" s="242"/>
      <c r="NCS27" s="242"/>
      <c r="NCT27" s="242"/>
      <c r="NCU27" s="242"/>
      <c r="NCV27" s="242"/>
      <c r="NCW27" s="242"/>
      <c r="NCX27" s="242"/>
      <c r="NCY27" s="242"/>
      <c r="NCZ27" s="242"/>
      <c r="NDA27" s="242"/>
      <c r="NDB27" s="242"/>
      <c r="NDC27" s="242"/>
      <c r="NDD27" s="242"/>
      <c r="NDE27" s="242"/>
      <c r="NDF27" s="242"/>
      <c r="NDG27" s="242"/>
      <c r="NDH27" s="242"/>
      <c r="NDI27" s="242"/>
      <c r="NDJ27" s="242"/>
      <c r="NDK27" s="242"/>
      <c r="NDL27" s="242"/>
      <c r="NDM27" s="242"/>
      <c r="NDN27" s="242"/>
      <c r="NDO27" s="242"/>
      <c r="NDP27" s="242"/>
      <c r="NDQ27" s="242"/>
      <c r="NDR27" s="242"/>
      <c r="NDS27" s="242"/>
      <c r="NDT27" s="242"/>
      <c r="NDU27" s="242"/>
      <c r="NDV27" s="242"/>
      <c r="NDW27" s="242"/>
      <c r="NDX27" s="242"/>
      <c r="NDY27" s="242"/>
      <c r="NDZ27" s="242"/>
      <c r="NEA27" s="242"/>
      <c r="NEB27" s="242"/>
      <c r="NEC27" s="242"/>
      <c r="NED27" s="242"/>
      <c r="NEE27" s="242"/>
      <c r="NEF27" s="242"/>
      <c r="NEG27" s="242"/>
      <c r="NEH27" s="242"/>
      <c r="NEI27" s="242"/>
      <c r="NEJ27" s="242"/>
      <c r="NEK27" s="242"/>
      <c r="NEL27" s="242"/>
      <c r="NEM27" s="242"/>
      <c r="NEN27" s="242"/>
      <c r="NEO27" s="242"/>
      <c r="NEP27" s="242"/>
      <c r="NEQ27" s="242"/>
      <c r="NER27" s="242"/>
      <c r="NES27" s="242"/>
      <c r="NET27" s="242"/>
      <c r="NEU27" s="242"/>
      <c r="NEV27" s="242"/>
      <c r="NEW27" s="242"/>
      <c r="NEX27" s="242"/>
      <c r="NEY27" s="242"/>
      <c r="NEZ27" s="242"/>
      <c r="NFA27" s="242"/>
      <c r="NFB27" s="242"/>
      <c r="NFC27" s="242"/>
      <c r="NFD27" s="242"/>
      <c r="NFE27" s="242"/>
      <c r="NFF27" s="242"/>
      <c r="NFG27" s="242"/>
      <c r="NFH27" s="242"/>
      <c r="NFI27" s="242"/>
      <c r="NFJ27" s="242"/>
      <c r="NFK27" s="242"/>
      <c r="NFL27" s="242"/>
      <c r="NFM27" s="242"/>
      <c r="NFN27" s="242"/>
      <c r="NFO27" s="242"/>
      <c r="NFP27" s="242"/>
      <c r="NFQ27" s="242"/>
      <c r="NFR27" s="242"/>
      <c r="NFS27" s="242"/>
      <c r="NFT27" s="242"/>
      <c r="NFU27" s="242"/>
      <c r="NFV27" s="242"/>
      <c r="NFW27" s="242"/>
      <c r="NFX27" s="242"/>
      <c r="NFY27" s="242"/>
      <c r="NFZ27" s="242"/>
      <c r="NGA27" s="242"/>
      <c r="NGB27" s="242"/>
      <c r="NGC27" s="242"/>
      <c r="NGD27" s="242"/>
      <c r="NGE27" s="242"/>
      <c r="NGF27" s="242"/>
      <c r="NGG27" s="242"/>
      <c r="NGH27" s="242"/>
      <c r="NGI27" s="242"/>
      <c r="NGJ27" s="242"/>
      <c r="NGK27" s="242"/>
      <c r="NGL27" s="242"/>
      <c r="NGM27" s="242"/>
      <c r="NGN27" s="242"/>
      <c r="NGO27" s="242"/>
      <c r="NGP27" s="242"/>
      <c r="NGQ27" s="242"/>
      <c r="NGR27" s="242"/>
      <c r="NGS27" s="242"/>
      <c r="NGT27" s="242"/>
      <c r="NGU27" s="242"/>
      <c r="NGV27" s="242"/>
      <c r="NGW27" s="242"/>
      <c r="NGX27" s="242"/>
      <c r="NGY27" s="242"/>
      <c r="NGZ27" s="242"/>
      <c r="NHA27" s="242"/>
      <c r="NHB27" s="242"/>
      <c r="NHC27" s="242"/>
      <c r="NHD27" s="242"/>
      <c r="NHE27" s="242"/>
      <c r="NHF27" s="242"/>
      <c r="NHG27" s="242"/>
      <c r="NHH27" s="242"/>
      <c r="NHI27" s="242"/>
      <c r="NHJ27" s="242"/>
      <c r="NHK27" s="242"/>
      <c r="NHL27" s="242"/>
      <c r="NHM27" s="242"/>
      <c r="NHN27" s="242"/>
      <c r="NHO27" s="242"/>
      <c r="NHP27" s="242"/>
      <c r="NHQ27" s="242"/>
      <c r="NHR27" s="242"/>
      <c r="NHS27" s="242"/>
      <c r="NHT27" s="242"/>
      <c r="NHU27" s="242"/>
      <c r="NHV27" s="242"/>
      <c r="NHW27" s="242"/>
      <c r="NHX27" s="242"/>
      <c r="NHY27" s="242"/>
      <c r="NHZ27" s="242"/>
      <c r="NIA27" s="242"/>
      <c r="NIB27" s="242"/>
      <c r="NIC27" s="242"/>
      <c r="NID27" s="242"/>
      <c r="NIE27" s="242"/>
      <c r="NIF27" s="242"/>
      <c r="NIG27" s="242"/>
      <c r="NIH27" s="242"/>
      <c r="NII27" s="242"/>
      <c r="NIJ27" s="242"/>
      <c r="NIK27" s="242"/>
      <c r="NIL27" s="242"/>
      <c r="NIM27" s="242"/>
      <c r="NIN27" s="242"/>
      <c r="NIO27" s="242"/>
      <c r="NIP27" s="242"/>
      <c r="NIQ27" s="242"/>
      <c r="NIR27" s="242"/>
      <c r="NIS27" s="242"/>
      <c r="NIT27" s="242"/>
      <c r="NIU27" s="242"/>
      <c r="NIV27" s="242"/>
      <c r="NIW27" s="242"/>
      <c r="NIX27" s="242"/>
      <c r="NIY27" s="242"/>
      <c r="NIZ27" s="242"/>
      <c r="NJA27" s="242"/>
      <c r="NJB27" s="242"/>
      <c r="NJC27" s="242"/>
      <c r="NJD27" s="242"/>
      <c r="NJE27" s="242"/>
      <c r="NJF27" s="242"/>
      <c r="NJG27" s="242"/>
      <c r="NJH27" s="242"/>
      <c r="NJI27" s="242"/>
      <c r="NJJ27" s="242"/>
      <c r="NJK27" s="242"/>
      <c r="NJL27" s="242"/>
      <c r="NJM27" s="242"/>
      <c r="NJN27" s="242"/>
      <c r="NJO27" s="242"/>
      <c r="NJP27" s="242"/>
      <c r="NJQ27" s="242"/>
      <c r="NJR27" s="242"/>
      <c r="NJS27" s="242"/>
      <c r="NJT27" s="242"/>
      <c r="NJU27" s="242"/>
      <c r="NJV27" s="242"/>
      <c r="NJW27" s="242"/>
      <c r="NJX27" s="242"/>
      <c r="NJY27" s="242"/>
      <c r="NJZ27" s="242"/>
      <c r="NKA27" s="242"/>
      <c r="NKB27" s="242"/>
      <c r="NKC27" s="242"/>
      <c r="NKD27" s="242"/>
      <c r="NKE27" s="242"/>
      <c r="NKF27" s="242"/>
      <c r="NKG27" s="242"/>
      <c r="NKH27" s="242"/>
      <c r="NKI27" s="242"/>
      <c r="NKJ27" s="242"/>
      <c r="NKK27" s="242"/>
      <c r="NKL27" s="242"/>
      <c r="NKM27" s="242"/>
      <c r="NKN27" s="242"/>
      <c r="NKO27" s="242"/>
      <c r="NKP27" s="242"/>
      <c r="NKQ27" s="242"/>
      <c r="NKR27" s="242"/>
      <c r="NKS27" s="242"/>
      <c r="NKT27" s="242"/>
      <c r="NKU27" s="242"/>
      <c r="NKV27" s="242"/>
      <c r="NKW27" s="242"/>
      <c r="NKX27" s="242"/>
      <c r="NKY27" s="242"/>
      <c r="NKZ27" s="242"/>
      <c r="NLA27" s="242"/>
      <c r="NLB27" s="242"/>
      <c r="NLC27" s="242"/>
      <c r="NLD27" s="242"/>
      <c r="NLE27" s="242"/>
      <c r="NLF27" s="242"/>
      <c r="NLG27" s="242"/>
      <c r="NLH27" s="242"/>
      <c r="NLI27" s="242"/>
      <c r="NLJ27" s="242"/>
      <c r="NLK27" s="242"/>
      <c r="NLL27" s="242"/>
      <c r="NLM27" s="242"/>
      <c r="NLN27" s="242"/>
      <c r="NLO27" s="242"/>
      <c r="NLP27" s="242"/>
      <c r="NLQ27" s="242"/>
      <c r="NLR27" s="242"/>
      <c r="NLS27" s="242"/>
      <c r="NLT27" s="242"/>
      <c r="NLU27" s="242"/>
      <c r="NLV27" s="242"/>
      <c r="NLW27" s="242"/>
      <c r="NLX27" s="242"/>
      <c r="NLY27" s="242"/>
      <c r="NLZ27" s="242"/>
      <c r="NMA27" s="242"/>
      <c r="NMB27" s="242"/>
      <c r="NMC27" s="242"/>
      <c r="NMD27" s="242"/>
      <c r="NME27" s="242"/>
      <c r="NMF27" s="242"/>
      <c r="NMG27" s="242"/>
      <c r="NMH27" s="242"/>
      <c r="NMI27" s="242"/>
      <c r="NMJ27" s="242"/>
      <c r="NMK27" s="242"/>
      <c r="NML27" s="242"/>
      <c r="NMM27" s="242"/>
      <c r="NMN27" s="242"/>
      <c r="NMO27" s="242"/>
      <c r="NMP27" s="242"/>
      <c r="NMQ27" s="242"/>
      <c r="NMR27" s="242"/>
      <c r="NMS27" s="242"/>
      <c r="NMT27" s="242"/>
      <c r="NMU27" s="242"/>
      <c r="NMV27" s="242"/>
      <c r="NMW27" s="242"/>
      <c r="NMX27" s="242"/>
      <c r="NMY27" s="242"/>
      <c r="NMZ27" s="242"/>
      <c r="NNA27" s="242"/>
      <c r="NNB27" s="242"/>
      <c r="NNC27" s="242"/>
      <c r="NND27" s="242"/>
      <c r="NNE27" s="242"/>
      <c r="NNF27" s="242"/>
      <c r="NNG27" s="242"/>
      <c r="NNH27" s="242"/>
      <c r="NNI27" s="242"/>
      <c r="NNJ27" s="242"/>
      <c r="NNK27" s="242"/>
      <c r="NNL27" s="242"/>
      <c r="NNM27" s="242"/>
      <c r="NNN27" s="242"/>
      <c r="NNO27" s="242"/>
      <c r="NNP27" s="242"/>
      <c r="NNQ27" s="242"/>
      <c r="NNR27" s="242"/>
      <c r="NNS27" s="242"/>
      <c r="NNT27" s="242"/>
      <c r="NNU27" s="242"/>
      <c r="NNV27" s="242"/>
      <c r="NNW27" s="242"/>
      <c r="NNX27" s="242"/>
      <c r="NNY27" s="242"/>
      <c r="NNZ27" s="242"/>
      <c r="NOA27" s="242"/>
      <c r="NOB27" s="242"/>
      <c r="NOC27" s="242"/>
      <c r="NOD27" s="242"/>
      <c r="NOE27" s="242"/>
      <c r="NOF27" s="242"/>
      <c r="NOG27" s="242"/>
      <c r="NOH27" s="242"/>
      <c r="NOI27" s="242"/>
      <c r="NOJ27" s="242"/>
      <c r="NOK27" s="242"/>
      <c r="NOL27" s="242"/>
      <c r="NOM27" s="242"/>
      <c r="NON27" s="242"/>
      <c r="NOO27" s="242"/>
      <c r="NOP27" s="242"/>
      <c r="NOQ27" s="242"/>
      <c r="NOR27" s="242"/>
      <c r="NOS27" s="242"/>
      <c r="NOT27" s="242"/>
      <c r="NOU27" s="242"/>
      <c r="NOV27" s="242"/>
      <c r="NOW27" s="242"/>
      <c r="NOX27" s="242"/>
      <c r="NOY27" s="242"/>
      <c r="NOZ27" s="242"/>
      <c r="NPA27" s="242"/>
      <c r="NPB27" s="242"/>
      <c r="NPC27" s="242"/>
      <c r="NPD27" s="242"/>
      <c r="NPE27" s="242"/>
      <c r="NPF27" s="242"/>
      <c r="NPG27" s="242"/>
      <c r="NPH27" s="242"/>
      <c r="NPI27" s="242"/>
      <c r="NPJ27" s="242"/>
      <c r="NPK27" s="242"/>
      <c r="NPL27" s="242"/>
      <c r="NPM27" s="242"/>
      <c r="NPN27" s="242"/>
      <c r="NPO27" s="242"/>
      <c r="NPP27" s="242"/>
      <c r="NPQ27" s="242"/>
      <c r="NPR27" s="242"/>
      <c r="NPS27" s="242"/>
      <c r="NPT27" s="242"/>
      <c r="NPU27" s="242"/>
      <c r="NPV27" s="242"/>
      <c r="NPW27" s="242"/>
      <c r="NPX27" s="242"/>
      <c r="NPY27" s="242"/>
      <c r="NPZ27" s="242"/>
      <c r="NQA27" s="242"/>
      <c r="NQB27" s="242"/>
      <c r="NQC27" s="242"/>
      <c r="NQD27" s="242"/>
      <c r="NQE27" s="242"/>
      <c r="NQF27" s="242"/>
      <c r="NQG27" s="242"/>
      <c r="NQH27" s="242"/>
      <c r="NQI27" s="242"/>
      <c r="NQJ27" s="242"/>
      <c r="NQK27" s="242"/>
      <c r="NQL27" s="242"/>
      <c r="NQM27" s="242"/>
      <c r="NQN27" s="242"/>
      <c r="NQO27" s="242"/>
      <c r="NQP27" s="242"/>
      <c r="NQQ27" s="242"/>
      <c r="NQR27" s="242"/>
      <c r="NQS27" s="242"/>
      <c r="NQT27" s="242"/>
      <c r="NQU27" s="242"/>
      <c r="NQV27" s="242"/>
      <c r="NQW27" s="242"/>
      <c r="NQX27" s="242"/>
      <c r="NQY27" s="242"/>
      <c r="NQZ27" s="242"/>
      <c r="NRA27" s="242"/>
      <c r="NRB27" s="242"/>
      <c r="NRC27" s="242"/>
      <c r="NRD27" s="242"/>
      <c r="NRE27" s="242"/>
      <c r="NRF27" s="242"/>
      <c r="NRG27" s="242"/>
      <c r="NRH27" s="242"/>
      <c r="NRI27" s="242"/>
      <c r="NRJ27" s="242"/>
      <c r="NRK27" s="242"/>
      <c r="NRL27" s="242"/>
      <c r="NRM27" s="242"/>
      <c r="NRN27" s="242"/>
      <c r="NRO27" s="242"/>
      <c r="NRP27" s="242"/>
      <c r="NRQ27" s="242"/>
      <c r="NRR27" s="242"/>
      <c r="NRS27" s="242"/>
      <c r="NRT27" s="242"/>
      <c r="NRU27" s="242"/>
      <c r="NRV27" s="242"/>
      <c r="NRW27" s="242"/>
      <c r="NRX27" s="242"/>
      <c r="NRY27" s="242"/>
      <c r="NRZ27" s="242"/>
      <c r="NSA27" s="242"/>
      <c r="NSB27" s="242"/>
      <c r="NSC27" s="242"/>
      <c r="NSD27" s="242"/>
      <c r="NSE27" s="242"/>
      <c r="NSF27" s="242"/>
      <c r="NSG27" s="242"/>
      <c r="NSH27" s="242"/>
      <c r="NSI27" s="242"/>
      <c r="NSJ27" s="242"/>
      <c r="NSK27" s="242"/>
      <c r="NSL27" s="242"/>
      <c r="NSM27" s="242"/>
      <c r="NSN27" s="242"/>
      <c r="NSO27" s="242"/>
      <c r="NSP27" s="242"/>
      <c r="NSQ27" s="242"/>
      <c r="NSR27" s="242"/>
      <c r="NSS27" s="242"/>
      <c r="NST27" s="242"/>
      <c r="NSU27" s="242"/>
      <c r="NSV27" s="242"/>
      <c r="NSW27" s="242"/>
      <c r="NSX27" s="242"/>
      <c r="NSY27" s="242"/>
      <c r="NSZ27" s="242"/>
      <c r="NTA27" s="242"/>
      <c r="NTB27" s="242"/>
      <c r="NTC27" s="242"/>
      <c r="NTD27" s="242"/>
      <c r="NTE27" s="242"/>
      <c r="NTF27" s="242"/>
      <c r="NTG27" s="242"/>
      <c r="NTH27" s="242"/>
      <c r="NTI27" s="242"/>
      <c r="NTJ27" s="242"/>
      <c r="NTK27" s="242"/>
      <c r="NTL27" s="242"/>
      <c r="NTM27" s="242"/>
      <c r="NTN27" s="242"/>
      <c r="NTO27" s="242"/>
      <c r="NTP27" s="242"/>
      <c r="NTQ27" s="242"/>
      <c r="NTR27" s="242"/>
      <c r="NTS27" s="242"/>
      <c r="NTT27" s="242"/>
      <c r="NTU27" s="242"/>
      <c r="NTV27" s="242"/>
      <c r="NTW27" s="242"/>
      <c r="NTX27" s="242"/>
      <c r="NTY27" s="242"/>
      <c r="NTZ27" s="242"/>
      <c r="NUA27" s="242"/>
      <c r="NUB27" s="242"/>
      <c r="NUC27" s="242"/>
      <c r="NUD27" s="242"/>
      <c r="NUE27" s="242"/>
      <c r="NUF27" s="242"/>
      <c r="NUG27" s="242"/>
      <c r="NUH27" s="242"/>
      <c r="NUI27" s="242"/>
      <c r="NUJ27" s="242"/>
      <c r="NUK27" s="242"/>
      <c r="NUL27" s="242"/>
      <c r="NUM27" s="242"/>
      <c r="NUN27" s="242"/>
      <c r="NUO27" s="242"/>
      <c r="NUP27" s="242"/>
      <c r="NUQ27" s="242"/>
      <c r="NUR27" s="242"/>
      <c r="NUS27" s="242"/>
      <c r="NUT27" s="242"/>
      <c r="NUU27" s="242"/>
      <c r="NUV27" s="242"/>
      <c r="NUW27" s="242"/>
      <c r="NUX27" s="242"/>
      <c r="NUY27" s="242"/>
      <c r="NUZ27" s="242"/>
      <c r="NVA27" s="242"/>
      <c r="NVB27" s="242"/>
      <c r="NVC27" s="242"/>
      <c r="NVD27" s="242"/>
      <c r="NVE27" s="242"/>
      <c r="NVF27" s="242"/>
      <c r="NVG27" s="242"/>
      <c r="NVH27" s="242"/>
      <c r="NVI27" s="242"/>
      <c r="NVJ27" s="242"/>
      <c r="NVK27" s="242"/>
      <c r="NVL27" s="242"/>
      <c r="NVM27" s="242"/>
      <c r="NVN27" s="242"/>
      <c r="NVO27" s="242"/>
      <c r="NVP27" s="242"/>
      <c r="NVQ27" s="242"/>
      <c r="NVR27" s="242"/>
      <c r="NVS27" s="242"/>
      <c r="NVT27" s="242"/>
      <c r="NVU27" s="242"/>
      <c r="NVV27" s="242"/>
      <c r="NVW27" s="242"/>
      <c r="NVX27" s="242"/>
      <c r="NVY27" s="242"/>
      <c r="NVZ27" s="242"/>
      <c r="NWA27" s="242"/>
      <c r="NWB27" s="242"/>
      <c r="NWC27" s="242"/>
      <c r="NWD27" s="242"/>
      <c r="NWE27" s="242"/>
      <c r="NWF27" s="242"/>
      <c r="NWG27" s="242"/>
      <c r="NWH27" s="242"/>
      <c r="NWI27" s="242"/>
      <c r="NWJ27" s="242"/>
      <c r="NWK27" s="242"/>
      <c r="NWL27" s="242"/>
      <c r="NWM27" s="242"/>
      <c r="NWN27" s="242"/>
      <c r="NWO27" s="242"/>
      <c r="NWP27" s="242"/>
      <c r="NWQ27" s="242"/>
      <c r="NWR27" s="242"/>
      <c r="NWS27" s="242"/>
      <c r="NWT27" s="242"/>
      <c r="NWU27" s="242"/>
      <c r="NWV27" s="242"/>
      <c r="NWW27" s="242"/>
      <c r="NWX27" s="242"/>
      <c r="NWY27" s="242"/>
      <c r="NWZ27" s="242"/>
      <c r="NXA27" s="242"/>
      <c r="NXB27" s="242"/>
      <c r="NXC27" s="242"/>
      <c r="NXD27" s="242"/>
      <c r="NXE27" s="242"/>
      <c r="NXF27" s="242"/>
      <c r="NXG27" s="242"/>
      <c r="NXH27" s="242"/>
      <c r="NXI27" s="242"/>
      <c r="NXJ27" s="242"/>
      <c r="NXK27" s="242"/>
      <c r="NXL27" s="242"/>
      <c r="NXM27" s="242"/>
      <c r="NXN27" s="242"/>
      <c r="NXO27" s="242"/>
      <c r="NXP27" s="242"/>
      <c r="NXQ27" s="242"/>
      <c r="NXR27" s="242"/>
      <c r="NXS27" s="242"/>
      <c r="NXT27" s="242"/>
      <c r="NXU27" s="242"/>
      <c r="NXV27" s="242"/>
      <c r="NXW27" s="242"/>
      <c r="NXX27" s="242"/>
      <c r="NXY27" s="242"/>
      <c r="NXZ27" s="242"/>
      <c r="NYA27" s="242"/>
      <c r="NYB27" s="242"/>
      <c r="NYC27" s="242"/>
      <c r="NYD27" s="242"/>
      <c r="NYE27" s="242"/>
      <c r="NYF27" s="242"/>
      <c r="NYG27" s="242"/>
      <c r="NYH27" s="242"/>
      <c r="NYI27" s="242"/>
      <c r="NYJ27" s="242"/>
      <c r="NYK27" s="242"/>
      <c r="NYL27" s="242"/>
      <c r="NYM27" s="242"/>
      <c r="NYN27" s="242"/>
      <c r="NYO27" s="242"/>
      <c r="NYP27" s="242"/>
      <c r="NYQ27" s="242"/>
      <c r="NYR27" s="242"/>
      <c r="NYS27" s="242"/>
      <c r="NYT27" s="242"/>
      <c r="NYU27" s="242"/>
      <c r="NYV27" s="242"/>
      <c r="NYW27" s="242"/>
      <c r="NYX27" s="242"/>
      <c r="NYY27" s="242"/>
      <c r="NYZ27" s="242"/>
      <c r="NZA27" s="242"/>
      <c r="NZB27" s="242"/>
      <c r="NZC27" s="242"/>
      <c r="NZD27" s="242"/>
      <c r="NZE27" s="242"/>
      <c r="NZF27" s="242"/>
      <c r="NZG27" s="242"/>
      <c r="NZH27" s="242"/>
      <c r="NZI27" s="242"/>
      <c r="NZJ27" s="242"/>
      <c r="NZK27" s="242"/>
      <c r="NZL27" s="242"/>
      <c r="NZM27" s="242"/>
      <c r="NZN27" s="242"/>
      <c r="NZO27" s="242"/>
      <c r="NZP27" s="242"/>
      <c r="NZQ27" s="242"/>
      <c r="NZR27" s="242"/>
      <c r="NZS27" s="242"/>
      <c r="NZT27" s="242"/>
      <c r="NZU27" s="242"/>
      <c r="NZV27" s="242"/>
      <c r="NZW27" s="242"/>
      <c r="NZX27" s="242"/>
      <c r="NZY27" s="242"/>
      <c r="NZZ27" s="242"/>
      <c r="OAA27" s="242"/>
      <c r="OAB27" s="242"/>
      <c r="OAC27" s="242"/>
      <c r="OAD27" s="242"/>
      <c r="OAE27" s="242"/>
      <c r="OAF27" s="242"/>
      <c r="OAG27" s="242"/>
      <c r="OAH27" s="242"/>
      <c r="OAI27" s="242"/>
      <c r="OAJ27" s="242"/>
      <c r="OAK27" s="242"/>
      <c r="OAL27" s="242"/>
      <c r="OAM27" s="242"/>
      <c r="OAN27" s="242"/>
      <c r="OAO27" s="242"/>
      <c r="OAP27" s="242"/>
      <c r="OAQ27" s="242"/>
      <c r="OAR27" s="242"/>
      <c r="OAS27" s="242"/>
      <c r="OAT27" s="242"/>
      <c r="OAU27" s="242"/>
      <c r="OAV27" s="242"/>
      <c r="OAW27" s="242"/>
      <c r="OAX27" s="242"/>
      <c r="OAY27" s="242"/>
      <c r="OAZ27" s="242"/>
      <c r="OBA27" s="242"/>
      <c r="OBB27" s="242"/>
      <c r="OBC27" s="242"/>
      <c r="OBD27" s="242"/>
      <c r="OBE27" s="242"/>
      <c r="OBF27" s="242"/>
      <c r="OBG27" s="242"/>
      <c r="OBH27" s="242"/>
      <c r="OBI27" s="242"/>
      <c r="OBJ27" s="242"/>
      <c r="OBK27" s="242"/>
      <c r="OBL27" s="242"/>
      <c r="OBM27" s="242"/>
      <c r="OBN27" s="242"/>
      <c r="OBO27" s="242"/>
      <c r="OBP27" s="242"/>
      <c r="OBQ27" s="242"/>
      <c r="OBR27" s="242"/>
      <c r="OBS27" s="242"/>
      <c r="OBT27" s="242"/>
      <c r="OBU27" s="242"/>
      <c r="OBV27" s="242"/>
      <c r="OBW27" s="242"/>
      <c r="OBX27" s="242"/>
      <c r="OBY27" s="242"/>
      <c r="OBZ27" s="242"/>
      <c r="OCA27" s="242"/>
      <c r="OCB27" s="242"/>
      <c r="OCC27" s="242"/>
      <c r="OCD27" s="242"/>
      <c r="OCE27" s="242"/>
      <c r="OCF27" s="242"/>
      <c r="OCG27" s="242"/>
      <c r="OCH27" s="242"/>
      <c r="OCI27" s="242"/>
      <c r="OCJ27" s="242"/>
      <c r="OCK27" s="242"/>
      <c r="OCL27" s="242"/>
      <c r="OCM27" s="242"/>
      <c r="OCN27" s="242"/>
      <c r="OCO27" s="242"/>
      <c r="OCP27" s="242"/>
      <c r="OCQ27" s="242"/>
      <c r="OCR27" s="242"/>
      <c r="OCS27" s="242"/>
      <c r="OCT27" s="242"/>
      <c r="OCU27" s="242"/>
      <c r="OCV27" s="242"/>
      <c r="OCW27" s="242"/>
      <c r="OCX27" s="242"/>
      <c r="OCY27" s="242"/>
      <c r="OCZ27" s="242"/>
      <c r="ODA27" s="242"/>
      <c r="ODB27" s="242"/>
      <c r="ODC27" s="242"/>
      <c r="ODD27" s="242"/>
      <c r="ODE27" s="242"/>
      <c r="ODF27" s="242"/>
      <c r="ODG27" s="242"/>
      <c r="ODH27" s="242"/>
      <c r="ODI27" s="242"/>
      <c r="ODJ27" s="242"/>
      <c r="ODK27" s="242"/>
      <c r="ODL27" s="242"/>
      <c r="ODM27" s="242"/>
      <c r="ODN27" s="242"/>
      <c r="ODO27" s="242"/>
      <c r="ODP27" s="242"/>
      <c r="ODQ27" s="242"/>
      <c r="ODR27" s="242"/>
      <c r="ODS27" s="242"/>
      <c r="ODT27" s="242"/>
      <c r="ODU27" s="242"/>
      <c r="ODV27" s="242"/>
      <c r="ODW27" s="242"/>
      <c r="ODX27" s="242"/>
      <c r="ODY27" s="242"/>
      <c r="ODZ27" s="242"/>
      <c r="OEA27" s="242"/>
      <c r="OEB27" s="242"/>
      <c r="OEC27" s="242"/>
      <c r="OED27" s="242"/>
      <c r="OEE27" s="242"/>
      <c r="OEF27" s="242"/>
      <c r="OEG27" s="242"/>
      <c r="OEH27" s="242"/>
      <c r="OEI27" s="242"/>
      <c r="OEJ27" s="242"/>
      <c r="OEK27" s="242"/>
      <c r="OEL27" s="242"/>
      <c r="OEM27" s="242"/>
      <c r="OEN27" s="242"/>
      <c r="OEO27" s="242"/>
      <c r="OEP27" s="242"/>
      <c r="OEQ27" s="242"/>
      <c r="OER27" s="242"/>
      <c r="OES27" s="242"/>
      <c r="OET27" s="242"/>
      <c r="OEU27" s="242"/>
      <c r="OEV27" s="242"/>
      <c r="OEW27" s="242"/>
      <c r="OEX27" s="242"/>
      <c r="OEY27" s="242"/>
      <c r="OEZ27" s="242"/>
      <c r="OFA27" s="242"/>
      <c r="OFB27" s="242"/>
      <c r="OFC27" s="242"/>
      <c r="OFD27" s="242"/>
      <c r="OFE27" s="242"/>
      <c r="OFF27" s="242"/>
      <c r="OFG27" s="242"/>
      <c r="OFH27" s="242"/>
      <c r="OFI27" s="242"/>
      <c r="OFJ27" s="242"/>
      <c r="OFK27" s="242"/>
      <c r="OFL27" s="242"/>
      <c r="OFM27" s="242"/>
      <c r="OFN27" s="242"/>
      <c r="OFO27" s="242"/>
      <c r="OFP27" s="242"/>
      <c r="OFQ27" s="242"/>
      <c r="OFR27" s="242"/>
      <c r="OFS27" s="242"/>
      <c r="OFT27" s="242"/>
      <c r="OFU27" s="242"/>
      <c r="OFV27" s="242"/>
      <c r="OFW27" s="242"/>
      <c r="OFX27" s="242"/>
      <c r="OFY27" s="242"/>
      <c r="OFZ27" s="242"/>
      <c r="OGA27" s="242"/>
      <c r="OGB27" s="242"/>
      <c r="OGC27" s="242"/>
      <c r="OGD27" s="242"/>
      <c r="OGE27" s="242"/>
      <c r="OGF27" s="242"/>
      <c r="OGG27" s="242"/>
      <c r="OGH27" s="242"/>
      <c r="OGI27" s="242"/>
      <c r="OGJ27" s="242"/>
      <c r="OGK27" s="242"/>
      <c r="OGL27" s="242"/>
      <c r="OGM27" s="242"/>
      <c r="OGN27" s="242"/>
      <c r="OGO27" s="242"/>
      <c r="OGP27" s="242"/>
      <c r="OGQ27" s="242"/>
      <c r="OGR27" s="242"/>
      <c r="OGS27" s="242"/>
      <c r="OGT27" s="242"/>
      <c r="OGU27" s="242"/>
      <c r="OGV27" s="242"/>
      <c r="OGW27" s="242"/>
      <c r="OGX27" s="242"/>
      <c r="OGY27" s="242"/>
      <c r="OGZ27" s="242"/>
      <c r="OHA27" s="242"/>
      <c r="OHB27" s="242"/>
      <c r="OHC27" s="242"/>
      <c r="OHD27" s="242"/>
      <c r="OHE27" s="242"/>
      <c r="OHF27" s="242"/>
      <c r="OHG27" s="242"/>
      <c r="OHH27" s="242"/>
      <c r="OHI27" s="242"/>
      <c r="OHJ27" s="242"/>
      <c r="OHK27" s="242"/>
      <c r="OHL27" s="242"/>
      <c r="OHM27" s="242"/>
      <c r="OHN27" s="242"/>
      <c r="OHO27" s="242"/>
      <c r="OHP27" s="242"/>
      <c r="OHQ27" s="242"/>
      <c r="OHR27" s="242"/>
      <c r="OHS27" s="242"/>
      <c r="OHT27" s="242"/>
      <c r="OHU27" s="242"/>
      <c r="OHV27" s="242"/>
      <c r="OHW27" s="242"/>
      <c r="OHX27" s="242"/>
      <c r="OHY27" s="242"/>
      <c r="OHZ27" s="242"/>
      <c r="OIA27" s="242"/>
      <c r="OIB27" s="242"/>
      <c r="OIC27" s="242"/>
      <c r="OID27" s="242"/>
      <c r="OIE27" s="242"/>
      <c r="OIF27" s="242"/>
      <c r="OIG27" s="242"/>
      <c r="OIH27" s="242"/>
      <c r="OII27" s="242"/>
      <c r="OIJ27" s="242"/>
      <c r="OIK27" s="242"/>
      <c r="OIL27" s="242"/>
      <c r="OIM27" s="242"/>
      <c r="OIN27" s="242"/>
      <c r="OIO27" s="242"/>
      <c r="OIP27" s="242"/>
      <c r="OIQ27" s="242"/>
      <c r="OIR27" s="242"/>
      <c r="OIS27" s="242"/>
      <c r="OIT27" s="242"/>
      <c r="OIU27" s="242"/>
      <c r="OIV27" s="242"/>
      <c r="OIW27" s="242"/>
      <c r="OIX27" s="242"/>
      <c r="OIY27" s="242"/>
      <c r="OIZ27" s="242"/>
      <c r="OJA27" s="242"/>
      <c r="OJB27" s="242"/>
      <c r="OJC27" s="242"/>
      <c r="OJD27" s="242"/>
      <c r="OJE27" s="242"/>
      <c r="OJF27" s="242"/>
      <c r="OJG27" s="242"/>
      <c r="OJH27" s="242"/>
      <c r="OJI27" s="242"/>
      <c r="OJJ27" s="242"/>
      <c r="OJK27" s="242"/>
      <c r="OJL27" s="242"/>
      <c r="OJM27" s="242"/>
      <c r="OJN27" s="242"/>
      <c r="OJO27" s="242"/>
      <c r="OJP27" s="242"/>
      <c r="OJQ27" s="242"/>
      <c r="OJR27" s="242"/>
      <c r="OJS27" s="242"/>
      <c r="OJT27" s="242"/>
      <c r="OJU27" s="242"/>
      <c r="OJV27" s="242"/>
      <c r="OJW27" s="242"/>
      <c r="OJX27" s="242"/>
      <c r="OJY27" s="242"/>
      <c r="OJZ27" s="242"/>
      <c r="OKA27" s="242"/>
      <c r="OKB27" s="242"/>
      <c r="OKC27" s="242"/>
      <c r="OKD27" s="242"/>
      <c r="OKE27" s="242"/>
      <c r="OKF27" s="242"/>
      <c r="OKG27" s="242"/>
      <c r="OKH27" s="242"/>
      <c r="OKI27" s="242"/>
      <c r="OKJ27" s="242"/>
      <c r="OKK27" s="242"/>
      <c r="OKL27" s="242"/>
      <c r="OKM27" s="242"/>
      <c r="OKN27" s="242"/>
      <c r="OKO27" s="242"/>
      <c r="OKP27" s="242"/>
      <c r="OKQ27" s="242"/>
      <c r="OKR27" s="242"/>
      <c r="OKS27" s="242"/>
      <c r="OKT27" s="242"/>
      <c r="OKU27" s="242"/>
      <c r="OKV27" s="242"/>
      <c r="OKW27" s="242"/>
      <c r="OKX27" s="242"/>
      <c r="OKY27" s="242"/>
      <c r="OKZ27" s="242"/>
      <c r="OLA27" s="242"/>
      <c r="OLB27" s="242"/>
      <c r="OLC27" s="242"/>
      <c r="OLD27" s="242"/>
      <c r="OLE27" s="242"/>
      <c r="OLF27" s="242"/>
      <c r="OLG27" s="242"/>
      <c r="OLH27" s="242"/>
      <c r="OLI27" s="242"/>
      <c r="OLJ27" s="242"/>
      <c r="OLK27" s="242"/>
      <c r="OLL27" s="242"/>
      <c r="OLM27" s="242"/>
      <c r="OLN27" s="242"/>
      <c r="OLO27" s="242"/>
      <c r="OLP27" s="242"/>
      <c r="OLQ27" s="242"/>
      <c r="OLR27" s="242"/>
      <c r="OLS27" s="242"/>
      <c r="OLT27" s="242"/>
      <c r="OLU27" s="242"/>
      <c r="OLV27" s="242"/>
      <c r="OLW27" s="242"/>
      <c r="OLX27" s="242"/>
      <c r="OLY27" s="242"/>
      <c r="OLZ27" s="242"/>
      <c r="OMA27" s="242"/>
      <c r="OMB27" s="242"/>
      <c r="OMC27" s="242"/>
      <c r="OMD27" s="242"/>
      <c r="OME27" s="242"/>
      <c r="OMF27" s="242"/>
      <c r="OMG27" s="242"/>
      <c r="OMH27" s="242"/>
      <c r="OMI27" s="242"/>
      <c r="OMJ27" s="242"/>
      <c r="OMK27" s="242"/>
      <c r="OML27" s="242"/>
      <c r="OMM27" s="242"/>
      <c r="OMN27" s="242"/>
      <c r="OMO27" s="242"/>
      <c r="OMP27" s="242"/>
      <c r="OMQ27" s="242"/>
      <c r="OMR27" s="242"/>
      <c r="OMS27" s="242"/>
      <c r="OMT27" s="242"/>
      <c r="OMU27" s="242"/>
      <c r="OMV27" s="242"/>
      <c r="OMW27" s="242"/>
      <c r="OMX27" s="242"/>
      <c r="OMY27" s="242"/>
      <c r="OMZ27" s="242"/>
      <c r="ONA27" s="242"/>
      <c r="ONB27" s="242"/>
      <c r="ONC27" s="242"/>
      <c r="OND27" s="242"/>
      <c r="ONE27" s="242"/>
      <c r="ONF27" s="242"/>
      <c r="ONG27" s="242"/>
      <c r="ONH27" s="242"/>
      <c r="ONI27" s="242"/>
      <c r="ONJ27" s="242"/>
      <c r="ONK27" s="242"/>
      <c r="ONL27" s="242"/>
      <c r="ONM27" s="242"/>
      <c r="ONN27" s="242"/>
      <c r="ONO27" s="242"/>
      <c r="ONP27" s="242"/>
      <c r="ONQ27" s="242"/>
      <c r="ONR27" s="242"/>
      <c r="ONS27" s="242"/>
      <c r="ONT27" s="242"/>
      <c r="ONU27" s="242"/>
      <c r="ONV27" s="242"/>
      <c r="ONW27" s="242"/>
      <c r="ONX27" s="242"/>
      <c r="ONY27" s="242"/>
      <c r="ONZ27" s="242"/>
      <c r="OOA27" s="242"/>
      <c r="OOB27" s="242"/>
      <c r="OOC27" s="242"/>
      <c r="OOD27" s="242"/>
      <c r="OOE27" s="242"/>
      <c r="OOF27" s="242"/>
      <c r="OOG27" s="242"/>
      <c r="OOH27" s="242"/>
      <c r="OOI27" s="242"/>
      <c r="OOJ27" s="242"/>
      <c r="OOK27" s="242"/>
      <c r="OOL27" s="242"/>
      <c r="OOM27" s="242"/>
      <c r="OON27" s="242"/>
      <c r="OOO27" s="242"/>
      <c r="OOP27" s="242"/>
      <c r="OOQ27" s="242"/>
      <c r="OOR27" s="242"/>
      <c r="OOS27" s="242"/>
      <c r="OOT27" s="242"/>
      <c r="OOU27" s="242"/>
      <c r="OOV27" s="242"/>
      <c r="OOW27" s="242"/>
      <c r="OOX27" s="242"/>
      <c r="OOY27" s="242"/>
      <c r="OOZ27" s="242"/>
      <c r="OPA27" s="242"/>
      <c r="OPB27" s="242"/>
      <c r="OPC27" s="242"/>
      <c r="OPD27" s="242"/>
      <c r="OPE27" s="242"/>
      <c r="OPF27" s="242"/>
      <c r="OPG27" s="242"/>
      <c r="OPH27" s="242"/>
      <c r="OPI27" s="242"/>
      <c r="OPJ27" s="242"/>
      <c r="OPK27" s="242"/>
      <c r="OPL27" s="242"/>
      <c r="OPM27" s="242"/>
      <c r="OPN27" s="242"/>
      <c r="OPO27" s="242"/>
      <c r="OPP27" s="242"/>
      <c r="OPQ27" s="242"/>
      <c r="OPR27" s="242"/>
      <c r="OPS27" s="242"/>
      <c r="OPT27" s="242"/>
      <c r="OPU27" s="242"/>
      <c r="OPV27" s="242"/>
      <c r="OPW27" s="242"/>
      <c r="OPX27" s="242"/>
      <c r="OPY27" s="242"/>
      <c r="OPZ27" s="242"/>
      <c r="OQA27" s="242"/>
      <c r="OQB27" s="242"/>
      <c r="OQC27" s="242"/>
      <c r="OQD27" s="242"/>
      <c r="OQE27" s="242"/>
      <c r="OQF27" s="242"/>
      <c r="OQG27" s="242"/>
      <c r="OQH27" s="242"/>
      <c r="OQI27" s="242"/>
      <c r="OQJ27" s="242"/>
      <c r="OQK27" s="242"/>
      <c r="OQL27" s="242"/>
      <c r="OQM27" s="242"/>
      <c r="OQN27" s="242"/>
      <c r="OQO27" s="242"/>
      <c r="OQP27" s="242"/>
      <c r="OQQ27" s="242"/>
      <c r="OQR27" s="242"/>
      <c r="OQS27" s="242"/>
      <c r="OQT27" s="242"/>
      <c r="OQU27" s="242"/>
      <c r="OQV27" s="242"/>
      <c r="OQW27" s="242"/>
      <c r="OQX27" s="242"/>
      <c r="OQY27" s="242"/>
      <c r="OQZ27" s="242"/>
      <c r="ORA27" s="242"/>
      <c r="ORB27" s="242"/>
      <c r="ORC27" s="242"/>
      <c r="ORD27" s="242"/>
      <c r="ORE27" s="242"/>
      <c r="ORF27" s="242"/>
      <c r="ORG27" s="242"/>
      <c r="ORH27" s="242"/>
      <c r="ORI27" s="242"/>
      <c r="ORJ27" s="242"/>
      <c r="ORK27" s="242"/>
      <c r="ORL27" s="242"/>
      <c r="ORM27" s="242"/>
      <c r="ORN27" s="242"/>
      <c r="ORO27" s="242"/>
      <c r="ORP27" s="242"/>
      <c r="ORQ27" s="242"/>
      <c r="ORR27" s="242"/>
      <c r="ORS27" s="242"/>
      <c r="ORT27" s="242"/>
      <c r="ORU27" s="242"/>
      <c r="ORV27" s="242"/>
      <c r="ORW27" s="242"/>
      <c r="ORX27" s="242"/>
      <c r="ORY27" s="242"/>
      <c r="ORZ27" s="242"/>
      <c r="OSA27" s="242"/>
      <c r="OSB27" s="242"/>
      <c r="OSC27" s="242"/>
      <c r="OSD27" s="242"/>
      <c r="OSE27" s="242"/>
      <c r="OSF27" s="242"/>
      <c r="OSG27" s="242"/>
      <c r="OSH27" s="242"/>
      <c r="OSI27" s="242"/>
      <c r="OSJ27" s="242"/>
      <c r="OSK27" s="242"/>
      <c r="OSL27" s="242"/>
      <c r="OSM27" s="242"/>
      <c r="OSN27" s="242"/>
      <c r="OSO27" s="242"/>
      <c r="OSP27" s="242"/>
      <c r="OSQ27" s="242"/>
      <c r="OSR27" s="242"/>
      <c r="OSS27" s="242"/>
      <c r="OST27" s="242"/>
      <c r="OSU27" s="242"/>
      <c r="OSV27" s="242"/>
      <c r="OSW27" s="242"/>
      <c r="OSX27" s="242"/>
      <c r="OSY27" s="242"/>
      <c r="OSZ27" s="242"/>
      <c r="OTA27" s="242"/>
      <c r="OTB27" s="242"/>
      <c r="OTC27" s="242"/>
      <c r="OTD27" s="242"/>
      <c r="OTE27" s="242"/>
      <c r="OTF27" s="242"/>
      <c r="OTG27" s="242"/>
      <c r="OTH27" s="242"/>
      <c r="OTI27" s="242"/>
      <c r="OTJ27" s="242"/>
      <c r="OTK27" s="242"/>
      <c r="OTL27" s="242"/>
      <c r="OTM27" s="242"/>
      <c r="OTN27" s="242"/>
      <c r="OTO27" s="242"/>
      <c r="OTP27" s="242"/>
      <c r="OTQ27" s="242"/>
      <c r="OTR27" s="242"/>
      <c r="OTS27" s="242"/>
      <c r="OTT27" s="242"/>
      <c r="OTU27" s="242"/>
      <c r="OTV27" s="242"/>
      <c r="OTW27" s="242"/>
      <c r="OTX27" s="242"/>
      <c r="OTY27" s="242"/>
      <c r="OTZ27" s="242"/>
      <c r="OUA27" s="242"/>
      <c r="OUB27" s="242"/>
      <c r="OUC27" s="242"/>
      <c r="OUD27" s="242"/>
      <c r="OUE27" s="242"/>
      <c r="OUF27" s="242"/>
      <c r="OUG27" s="242"/>
      <c r="OUH27" s="242"/>
      <c r="OUI27" s="242"/>
      <c r="OUJ27" s="242"/>
      <c r="OUK27" s="242"/>
      <c r="OUL27" s="242"/>
      <c r="OUM27" s="242"/>
      <c r="OUN27" s="242"/>
      <c r="OUO27" s="242"/>
      <c r="OUP27" s="242"/>
      <c r="OUQ27" s="242"/>
      <c r="OUR27" s="242"/>
      <c r="OUS27" s="242"/>
      <c r="OUT27" s="242"/>
      <c r="OUU27" s="242"/>
      <c r="OUV27" s="242"/>
      <c r="OUW27" s="242"/>
      <c r="OUX27" s="242"/>
      <c r="OUY27" s="242"/>
      <c r="OUZ27" s="242"/>
      <c r="OVA27" s="242"/>
      <c r="OVB27" s="242"/>
      <c r="OVC27" s="242"/>
      <c r="OVD27" s="242"/>
      <c r="OVE27" s="242"/>
      <c r="OVF27" s="242"/>
      <c r="OVG27" s="242"/>
      <c r="OVH27" s="242"/>
      <c r="OVI27" s="242"/>
      <c r="OVJ27" s="242"/>
      <c r="OVK27" s="242"/>
      <c r="OVL27" s="242"/>
      <c r="OVM27" s="242"/>
      <c r="OVN27" s="242"/>
      <c r="OVO27" s="242"/>
      <c r="OVP27" s="242"/>
      <c r="OVQ27" s="242"/>
      <c r="OVR27" s="242"/>
      <c r="OVS27" s="242"/>
      <c r="OVT27" s="242"/>
      <c r="OVU27" s="242"/>
      <c r="OVV27" s="242"/>
      <c r="OVW27" s="242"/>
      <c r="OVX27" s="242"/>
      <c r="OVY27" s="242"/>
      <c r="OVZ27" s="242"/>
      <c r="OWA27" s="242"/>
      <c r="OWB27" s="242"/>
      <c r="OWC27" s="242"/>
      <c r="OWD27" s="242"/>
      <c r="OWE27" s="242"/>
      <c r="OWF27" s="242"/>
      <c r="OWG27" s="242"/>
      <c r="OWH27" s="242"/>
      <c r="OWI27" s="242"/>
      <c r="OWJ27" s="242"/>
      <c r="OWK27" s="242"/>
      <c r="OWL27" s="242"/>
      <c r="OWM27" s="242"/>
      <c r="OWN27" s="242"/>
      <c r="OWO27" s="242"/>
      <c r="OWP27" s="242"/>
      <c r="OWQ27" s="242"/>
      <c r="OWR27" s="242"/>
      <c r="OWS27" s="242"/>
      <c r="OWT27" s="242"/>
      <c r="OWU27" s="242"/>
      <c r="OWV27" s="242"/>
      <c r="OWW27" s="242"/>
      <c r="OWX27" s="242"/>
      <c r="OWY27" s="242"/>
      <c r="OWZ27" s="242"/>
      <c r="OXA27" s="242"/>
      <c r="OXB27" s="242"/>
      <c r="OXC27" s="242"/>
      <c r="OXD27" s="242"/>
      <c r="OXE27" s="242"/>
      <c r="OXF27" s="242"/>
      <c r="OXG27" s="242"/>
      <c r="OXH27" s="242"/>
      <c r="OXI27" s="242"/>
      <c r="OXJ27" s="242"/>
      <c r="OXK27" s="242"/>
      <c r="OXL27" s="242"/>
      <c r="OXM27" s="242"/>
      <c r="OXN27" s="242"/>
      <c r="OXO27" s="242"/>
      <c r="OXP27" s="242"/>
      <c r="OXQ27" s="242"/>
      <c r="OXR27" s="242"/>
      <c r="OXS27" s="242"/>
      <c r="OXT27" s="242"/>
      <c r="OXU27" s="242"/>
      <c r="OXV27" s="242"/>
      <c r="OXW27" s="242"/>
      <c r="OXX27" s="242"/>
      <c r="OXY27" s="242"/>
      <c r="OXZ27" s="242"/>
      <c r="OYA27" s="242"/>
      <c r="OYB27" s="242"/>
      <c r="OYC27" s="242"/>
      <c r="OYD27" s="242"/>
      <c r="OYE27" s="242"/>
      <c r="OYF27" s="242"/>
      <c r="OYG27" s="242"/>
      <c r="OYH27" s="242"/>
      <c r="OYI27" s="242"/>
      <c r="OYJ27" s="242"/>
      <c r="OYK27" s="242"/>
      <c r="OYL27" s="242"/>
      <c r="OYM27" s="242"/>
      <c r="OYN27" s="242"/>
      <c r="OYO27" s="242"/>
      <c r="OYP27" s="242"/>
      <c r="OYQ27" s="242"/>
      <c r="OYR27" s="242"/>
      <c r="OYS27" s="242"/>
      <c r="OYT27" s="242"/>
      <c r="OYU27" s="242"/>
      <c r="OYV27" s="242"/>
      <c r="OYW27" s="242"/>
      <c r="OYX27" s="242"/>
      <c r="OYY27" s="242"/>
      <c r="OYZ27" s="242"/>
      <c r="OZA27" s="242"/>
      <c r="OZB27" s="242"/>
      <c r="OZC27" s="242"/>
      <c r="OZD27" s="242"/>
      <c r="OZE27" s="242"/>
      <c r="OZF27" s="242"/>
      <c r="OZG27" s="242"/>
      <c r="OZH27" s="242"/>
      <c r="OZI27" s="242"/>
      <c r="OZJ27" s="242"/>
      <c r="OZK27" s="242"/>
      <c r="OZL27" s="242"/>
      <c r="OZM27" s="242"/>
      <c r="OZN27" s="242"/>
      <c r="OZO27" s="242"/>
      <c r="OZP27" s="242"/>
      <c r="OZQ27" s="242"/>
      <c r="OZR27" s="242"/>
      <c r="OZS27" s="242"/>
      <c r="OZT27" s="242"/>
      <c r="OZU27" s="242"/>
      <c r="OZV27" s="242"/>
      <c r="OZW27" s="242"/>
      <c r="OZX27" s="242"/>
      <c r="OZY27" s="242"/>
      <c r="OZZ27" s="242"/>
      <c r="PAA27" s="242"/>
      <c r="PAB27" s="242"/>
      <c r="PAC27" s="242"/>
      <c r="PAD27" s="242"/>
      <c r="PAE27" s="242"/>
      <c r="PAF27" s="242"/>
      <c r="PAG27" s="242"/>
      <c r="PAH27" s="242"/>
      <c r="PAI27" s="242"/>
      <c r="PAJ27" s="242"/>
      <c r="PAK27" s="242"/>
      <c r="PAL27" s="242"/>
      <c r="PAM27" s="242"/>
      <c r="PAN27" s="242"/>
      <c r="PAO27" s="242"/>
      <c r="PAP27" s="242"/>
      <c r="PAQ27" s="242"/>
      <c r="PAR27" s="242"/>
      <c r="PAS27" s="242"/>
      <c r="PAT27" s="242"/>
      <c r="PAU27" s="242"/>
      <c r="PAV27" s="242"/>
      <c r="PAW27" s="242"/>
      <c r="PAX27" s="242"/>
      <c r="PAY27" s="242"/>
      <c r="PAZ27" s="242"/>
      <c r="PBA27" s="242"/>
      <c r="PBB27" s="242"/>
      <c r="PBC27" s="242"/>
      <c r="PBD27" s="242"/>
      <c r="PBE27" s="242"/>
      <c r="PBF27" s="242"/>
      <c r="PBG27" s="242"/>
      <c r="PBH27" s="242"/>
      <c r="PBI27" s="242"/>
      <c r="PBJ27" s="242"/>
      <c r="PBK27" s="242"/>
      <c r="PBL27" s="242"/>
      <c r="PBM27" s="242"/>
      <c r="PBN27" s="242"/>
      <c r="PBO27" s="242"/>
      <c r="PBP27" s="242"/>
      <c r="PBQ27" s="242"/>
      <c r="PBR27" s="242"/>
      <c r="PBS27" s="242"/>
      <c r="PBT27" s="242"/>
      <c r="PBU27" s="242"/>
      <c r="PBV27" s="242"/>
      <c r="PBW27" s="242"/>
      <c r="PBX27" s="242"/>
      <c r="PBY27" s="242"/>
      <c r="PBZ27" s="242"/>
      <c r="PCA27" s="242"/>
      <c r="PCB27" s="242"/>
      <c r="PCC27" s="242"/>
      <c r="PCD27" s="242"/>
      <c r="PCE27" s="242"/>
      <c r="PCF27" s="242"/>
      <c r="PCG27" s="242"/>
      <c r="PCH27" s="242"/>
      <c r="PCI27" s="242"/>
      <c r="PCJ27" s="242"/>
      <c r="PCK27" s="242"/>
      <c r="PCL27" s="242"/>
      <c r="PCM27" s="242"/>
      <c r="PCN27" s="242"/>
      <c r="PCO27" s="242"/>
      <c r="PCP27" s="242"/>
      <c r="PCQ27" s="242"/>
      <c r="PCR27" s="242"/>
      <c r="PCS27" s="242"/>
      <c r="PCT27" s="242"/>
      <c r="PCU27" s="242"/>
      <c r="PCV27" s="242"/>
      <c r="PCW27" s="242"/>
      <c r="PCX27" s="242"/>
      <c r="PCY27" s="242"/>
      <c r="PCZ27" s="242"/>
      <c r="PDA27" s="242"/>
      <c r="PDB27" s="242"/>
      <c r="PDC27" s="242"/>
      <c r="PDD27" s="242"/>
      <c r="PDE27" s="242"/>
      <c r="PDF27" s="242"/>
      <c r="PDG27" s="242"/>
      <c r="PDH27" s="242"/>
      <c r="PDI27" s="242"/>
      <c r="PDJ27" s="242"/>
      <c r="PDK27" s="242"/>
      <c r="PDL27" s="242"/>
      <c r="PDM27" s="242"/>
      <c r="PDN27" s="242"/>
      <c r="PDO27" s="242"/>
      <c r="PDP27" s="242"/>
      <c r="PDQ27" s="242"/>
      <c r="PDR27" s="242"/>
      <c r="PDS27" s="242"/>
      <c r="PDT27" s="242"/>
      <c r="PDU27" s="242"/>
      <c r="PDV27" s="242"/>
      <c r="PDW27" s="242"/>
      <c r="PDX27" s="242"/>
      <c r="PDY27" s="242"/>
      <c r="PDZ27" s="242"/>
      <c r="PEA27" s="242"/>
      <c r="PEB27" s="242"/>
      <c r="PEC27" s="242"/>
      <c r="PED27" s="242"/>
      <c r="PEE27" s="242"/>
      <c r="PEF27" s="242"/>
      <c r="PEG27" s="242"/>
      <c r="PEH27" s="242"/>
      <c r="PEI27" s="242"/>
      <c r="PEJ27" s="242"/>
      <c r="PEK27" s="242"/>
      <c r="PEL27" s="242"/>
      <c r="PEM27" s="242"/>
      <c r="PEN27" s="242"/>
      <c r="PEO27" s="242"/>
      <c r="PEP27" s="242"/>
      <c r="PEQ27" s="242"/>
      <c r="PER27" s="242"/>
      <c r="PES27" s="242"/>
      <c r="PET27" s="242"/>
      <c r="PEU27" s="242"/>
      <c r="PEV27" s="242"/>
      <c r="PEW27" s="242"/>
      <c r="PEX27" s="242"/>
      <c r="PEY27" s="242"/>
      <c r="PEZ27" s="242"/>
      <c r="PFA27" s="242"/>
      <c r="PFB27" s="242"/>
      <c r="PFC27" s="242"/>
      <c r="PFD27" s="242"/>
      <c r="PFE27" s="242"/>
      <c r="PFF27" s="242"/>
      <c r="PFG27" s="242"/>
      <c r="PFH27" s="242"/>
      <c r="PFI27" s="242"/>
      <c r="PFJ27" s="242"/>
      <c r="PFK27" s="242"/>
      <c r="PFL27" s="242"/>
      <c r="PFM27" s="242"/>
      <c r="PFN27" s="242"/>
      <c r="PFO27" s="242"/>
      <c r="PFP27" s="242"/>
      <c r="PFQ27" s="242"/>
      <c r="PFR27" s="242"/>
      <c r="PFS27" s="242"/>
      <c r="PFT27" s="242"/>
      <c r="PFU27" s="242"/>
      <c r="PFV27" s="242"/>
      <c r="PFW27" s="242"/>
      <c r="PFX27" s="242"/>
      <c r="PFY27" s="242"/>
      <c r="PFZ27" s="242"/>
      <c r="PGA27" s="242"/>
      <c r="PGB27" s="242"/>
      <c r="PGC27" s="242"/>
      <c r="PGD27" s="242"/>
      <c r="PGE27" s="242"/>
      <c r="PGF27" s="242"/>
      <c r="PGG27" s="242"/>
      <c r="PGH27" s="242"/>
      <c r="PGI27" s="242"/>
      <c r="PGJ27" s="242"/>
      <c r="PGK27" s="242"/>
      <c r="PGL27" s="242"/>
      <c r="PGM27" s="242"/>
      <c r="PGN27" s="242"/>
      <c r="PGO27" s="242"/>
      <c r="PGP27" s="242"/>
      <c r="PGQ27" s="242"/>
      <c r="PGR27" s="242"/>
      <c r="PGS27" s="242"/>
      <c r="PGT27" s="242"/>
      <c r="PGU27" s="242"/>
      <c r="PGV27" s="242"/>
      <c r="PGW27" s="242"/>
      <c r="PGX27" s="242"/>
      <c r="PGY27" s="242"/>
      <c r="PGZ27" s="242"/>
      <c r="PHA27" s="242"/>
      <c r="PHB27" s="242"/>
      <c r="PHC27" s="242"/>
      <c r="PHD27" s="242"/>
      <c r="PHE27" s="242"/>
      <c r="PHF27" s="242"/>
      <c r="PHG27" s="242"/>
      <c r="PHH27" s="242"/>
      <c r="PHI27" s="242"/>
      <c r="PHJ27" s="242"/>
      <c r="PHK27" s="242"/>
      <c r="PHL27" s="242"/>
      <c r="PHM27" s="242"/>
      <c r="PHN27" s="242"/>
      <c r="PHO27" s="242"/>
      <c r="PHP27" s="242"/>
      <c r="PHQ27" s="242"/>
      <c r="PHR27" s="242"/>
      <c r="PHS27" s="242"/>
      <c r="PHT27" s="242"/>
      <c r="PHU27" s="242"/>
      <c r="PHV27" s="242"/>
      <c r="PHW27" s="242"/>
      <c r="PHX27" s="242"/>
      <c r="PHY27" s="242"/>
      <c r="PHZ27" s="242"/>
      <c r="PIA27" s="242"/>
      <c r="PIB27" s="242"/>
      <c r="PIC27" s="242"/>
      <c r="PID27" s="242"/>
      <c r="PIE27" s="242"/>
      <c r="PIF27" s="242"/>
      <c r="PIG27" s="242"/>
      <c r="PIH27" s="242"/>
      <c r="PII27" s="242"/>
      <c r="PIJ27" s="242"/>
      <c r="PIK27" s="242"/>
      <c r="PIL27" s="242"/>
      <c r="PIM27" s="242"/>
      <c r="PIN27" s="242"/>
      <c r="PIO27" s="242"/>
      <c r="PIP27" s="242"/>
      <c r="PIQ27" s="242"/>
      <c r="PIR27" s="242"/>
      <c r="PIS27" s="242"/>
      <c r="PIT27" s="242"/>
      <c r="PIU27" s="242"/>
      <c r="PIV27" s="242"/>
      <c r="PIW27" s="242"/>
      <c r="PIX27" s="242"/>
      <c r="PIY27" s="242"/>
      <c r="PIZ27" s="242"/>
      <c r="PJA27" s="242"/>
      <c r="PJB27" s="242"/>
      <c r="PJC27" s="242"/>
      <c r="PJD27" s="242"/>
      <c r="PJE27" s="242"/>
      <c r="PJF27" s="242"/>
      <c r="PJG27" s="242"/>
      <c r="PJH27" s="242"/>
      <c r="PJI27" s="242"/>
      <c r="PJJ27" s="242"/>
      <c r="PJK27" s="242"/>
      <c r="PJL27" s="242"/>
      <c r="PJM27" s="242"/>
      <c r="PJN27" s="242"/>
      <c r="PJO27" s="242"/>
      <c r="PJP27" s="242"/>
      <c r="PJQ27" s="242"/>
      <c r="PJR27" s="242"/>
      <c r="PJS27" s="242"/>
      <c r="PJT27" s="242"/>
      <c r="PJU27" s="242"/>
      <c r="PJV27" s="242"/>
      <c r="PJW27" s="242"/>
      <c r="PJX27" s="242"/>
      <c r="PJY27" s="242"/>
      <c r="PJZ27" s="242"/>
      <c r="PKA27" s="242"/>
      <c r="PKB27" s="242"/>
      <c r="PKC27" s="242"/>
      <c r="PKD27" s="242"/>
      <c r="PKE27" s="242"/>
      <c r="PKF27" s="242"/>
      <c r="PKG27" s="242"/>
      <c r="PKH27" s="242"/>
      <c r="PKI27" s="242"/>
      <c r="PKJ27" s="242"/>
      <c r="PKK27" s="242"/>
      <c r="PKL27" s="242"/>
      <c r="PKM27" s="242"/>
      <c r="PKN27" s="242"/>
      <c r="PKO27" s="242"/>
      <c r="PKP27" s="242"/>
      <c r="PKQ27" s="242"/>
      <c r="PKR27" s="242"/>
      <c r="PKS27" s="242"/>
      <c r="PKT27" s="242"/>
      <c r="PKU27" s="242"/>
      <c r="PKV27" s="242"/>
      <c r="PKW27" s="242"/>
      <c r="PKX27" s="242"/>
      <c r="PKY27" s="242"/>
      <c r="PKZ27" s="242"/>
      <c r="PLA27" s="242"/>
      <c r="PLB27" s="242"/>
      <c r="PLC27" s="242"/>
      <c r="PLD27" s="242"/>
      <c r="PLE27" s="242"/>
      <c r="PLF27" s="242"/>
      <c r="PLG27" s="242"/>
      <c r="PLH27" s="242"/>
      <c r="PLI27" s="242"/>
      <c r="PLJ27" s="242"/>
      <c r="PLK27" s="242"/>
      <c r="PLL27" s="242"/>
      <c r="PLM27" s="242"/>
      <c r="PLN27" s="242"/>
      <c r="PLO27" s="242"/>
      <c r="PLP27" s="242"/>
      <c r="PLQ27" s="242"/>
      <c r="PLR27" s="242"/>
      <c r="PLS27" s="242"/>
      <c r="PLT27" s="242"/>
      <c r="PLU27" s="242"/>
      <c r="PLV27" s="242"/>
      <c r="PLW27" s="242"/>
      <c r="PLX27" s="242"/>
      <c r="PLY27" s="242"/>
      <c r="PLZ27" s="242"/>
      <c r="PMA27" s="242"/>
      <c r="PMB27" s="242"/>
      <c r="PMC27" s="242"/>
      <c r="PMD27" s="242"/>
      <c r="PME27" s="242"/>
      <c r="PMF27" s="242"/>
      <c r="PMG27" s="242"/>
      <c r="PMH27" s="242"/>
      <c r="PMI27" s="242"/>
      <c r="PMJ27" s="242"/>
      <c r="PMK27" s="242"/>
      <c r="PML27" s="242"/>
      <c r="PMM27" s="242"/>
      <c r="PMN27" s="242"/>
      <c r="PMO27" s="242"/>
      <c r="PMP27" s="242"/>
      <c r="PMQ27" s="242"/>
      <c r="PMR27" s="242"/>
      <c r="PMS27" s="242"/>
      <c r="PMT27" s="242"/>
      <c r="PMU27" s="242"/>
      <c r="PMV27" s="242"/>
      <c r="PMW27" s="242"/>
      <c r="PMX27" s="242"/>
      <c r="PMY27" s="242"/>
      <c r="PMZ27" s="242"/>
      <c r="PNA27" s="242"/>
      <c r="PNB27" s="242"/>
      <c r="PNC27" s="242"/>
      <c r="PND27" s="242"/>
      <c r="PNE27" s="242"/>
      <c r="PNF27" s="242"/>
      <c r="PNG27" s="242"/>
      <c r="PNH27" s="242"/>
      <c r="PNI27" s="242"/>
      <c r="PNJ27" s="242"/>
      <c r="PNK27" s="242"/>
      <c r="PNL27" s="242"/>
      <c r="PNM27" s="242"/>
      <c r="PNN27" s="242"/>
      <c r="PNO27" s="242"/>
      <c r="PNP27" s="242"/>
      <c r="PNQ27" s="242"/>
      <c r="PNR27" s="242"/>
      <c r="PNS27" s="242"/>
      <c r="PNT27" s="242"/>
      <c r="PNU27" s="242"/>
      <c r="PNV27" s="242"/>
      <c r="PNW27" s="242"/>
      <c r="PNX27" s="242"/>
      <c r="PNY27" s="242"/>
      <c r="PNZ27" s="242"/>
      <c r="POA27" s="242"/>
      <c r="POB27" s="242"/>
      <c r="POC27" s="242"/>
      <c r="POD27" s="242"/>
      <c r="POE27" s="242"/>
      <c r="POF27" s="242"/>
      <c r="POG27" s="242"/>
      <c r="POH27" s="242"/>
      <c r="POI27" s="242"/>
      <c r="POJ27" s="242"/>
      <c r="POK27" s="242"/>
      <c r="POL27" s="242"/>
      <c r="POM27" s="242"/>
      <c r="PON27" s="242"/>
      <c r="POO27" s="242"/>
      <c r="POP27" s="242"/>
      <c r="POQ27" s="242"/>
      <c r="POR27" s="242"/>
      <c r="POS27" s="242"/>
      <c r="POT27" s="242"/>
      <c r="POU27" s="242"/>
      <c r="POV27" s="242"/>
      <c r="POW27" s="242"/>
      <c r="POX27" s="242"/>
      <c r="POY27" s="242"/>
      <c r="POZ27" s="242"/>
      <c r="PPA27" s="242"/>
      <c r="PPB27" s="242"/>
      <c r="PPC27" s="242"/>
      <c r="PPD27" s="242"/>
      <c r="PPE27" s="242"/>
      <c r="PPF27" s="242"/>
      <c r="PPG27" s="242"/>
      <c r="PPH27" s="242"/>
      <c r="PPI27" s="242"/>
      <c r="PPJ27" s="242"/>
      <c r="PPK27" s="242"/>
      <c r="PPL27" s="242"/>
      <c r="PPM27" s="242"/>
      <c r="PPN27" s="242"/>
      <c r="PPO27" s="242"/>
      <c r="PPP27" s="242"/>
      <c r="PPQ27" s="242"/>
      <c r="PPR27" s="242"/>
      <c r="PPS27" s="242"/>
      <c r="PPT27" s="242"/>
      <c r="PPU27" s="242"/>
      <c r="PPV27" s="242"/>
      <c r="PPW27" s="242"/>
      <c r="PPX27" s="242"/>
      <c r="PPY27" s="242"/>
      <c r="PPZ27" s="242"/>
      <c r="PQA27" s="242"/>
      <c r="PQB27" s="242"/>
      <c r="PQC27" s="242"/>
      <c r="PQD27" s="242"/>
      <c r="PQE27" s="242"/>
      <c r="PQF27" s="242"/>
      <c r="PQG27" s="242"/>
      <c r="PQH27" s="242"/>
      <c r="PQI27" s="242"/>
      <c r="PQJ27" s="242"/>
      <c r="PQK27" s="242"/>
      <c r="PQL27" s="242"/>
      <c r="PQM27" s="242"/>
      <c r="PQN27" s="242"/>
      <c r="PQO27" s="242"/>
      <c r="PQP27" s="242"/>
      <c r="PQQ27" s="242"/>
      <c r="PQR27" s="242"/>
      <c r="PQS27" s="242"/>
      <c r="PQT27" s="242"/>
      <c r="PQU27" s="242"/>
      <c r="PQV27" s="242"/>
      <c r="PQW27" s="242"/>
      <c r="PQX27" s="242"/>
      <c r="PQY27" s="242"/>
      <c r="PQZ27" s="242"/>
      <c r="PRA27" s="242"/>
      <c r="PRB27" s="242"/>
      <c r="PRC27" s="242"/>
      <c r="PRD27" s="242"/>
      <c r="PRE27" s="242"/>
      <c r="PRF27" s="242"/>
      <c r="PRG27" s="242"/>
      <c r="PRH27" s="242"/>
      <c r="PRI27" s="242"/>
      <c r="PRJ27" s="242"/>
      <c r="PRK27" s="242"/>
      <c r="PRL27" s="242"/>
      <c r="PRM27" s="242"/>
      <c r="PRN27" s="242"/>
      <c r="PRO27" s="242"/>
      <c r="PRP27" s="242"/>
      <c r="PRQ27" s="242"/>
      <c r="PRR27" s="242"/>
      <c r="PRS27" s="242"/>
      <c r="PRT27" s="242"/>
      <c r="PRU27" s="242"/>
      <c r="PRV27" s="242"/>
      <c r="PRW27" s="242"/>
      <c r="PRX27" s="242"/>
      <c r="PRY27" s="242"/>
      <c r="PRZ27" s="242"/>
      <c r="PSA27" s="242"/>
      <c r="PSB27" s="242"/>
      <c r="PSC27" s="242"/>
      <c r="PSD27" s="242"/>
      <c r="PSE27" s="242"/>
      <c r="PSF27" s="242"/>
      <c r="PSG27" s="242"/>
      <c r="PSH27" s="242"/>
      <c r="PSI27" s="242"/>
      <c r="PSJ27" s="242"/>
      <c r="PSK27" s="242"/>
      <c r="PSL27" s="242"/>
      <c r="PSM27" s="242"/>
      <c r="PSN27" s="242"/>
      <c r="PSO27" s="242"/>
      <c r="PSP27" s="242"/>
      <c r="PSQ27" s="242"/>
      <c r="PSR27" s="242"/>
      <c r="PSS27" s="242"/>
      <c r="PST27" s="242"/>
      <c r="PSU27" s="242"/>
      <c r="PSV27" s="242"/>
      <c r="PSW27" s="242"/>
      <c r="PSX27" s="242"/>
      <c r="PSY27" s="242"/>
      <c r="PSZ27" s="242"/>
      <c r="PTA27" s="242"/>
      <c r="PTB27" s="242"/>
      <c r="PTC27" s="242"/>
      <c r="PTD27" s="242"/>
      <c r="PTE27" s="242"/>
      <c r="PTF27" s="242"/>
      <c r="PTG27" s="242"/>
      <c r="PTH27" s="242"/>
      <c r="PTI27" s="242"/>
      <c r="PTJ27" s="242"/>
      <c r="PTK27" s="242"/>
      <c r="PTL27" s="242"/>
      <c r="PTM27" s="242"/>
      <c r="PTN27" s="242"/>
      <c r="PTO27" s="242"/>
      <c r="PTP27" s="242"/>
      <c r="PTQ27" s="242"/>
      <c r="PTR27" s="242"/>
      <c r="PTS27" s="242"/>
      <c r="PTT27" s="242"/>
      <c r="PTU27" s="242"/>
      <c r="PTV27" s="242"/>
      <c r="PTW27" s="242"/>
      <c r="PTX27" s="242"/>
      <c r="PTY27" s="242"/>
      <c r="PTZ27" s="242"/>
      <c r="PUA27" s="242"/>
      <c r="PUB27" s="242"/>
      <c r="PUC27" s="242"/>
      <c r="PUD27" s="242"/>
      <c r="PUE27" s="242"/>
      <c r="PUF27" s="242"/>
      <c r="PUG27" s="242"/>
      <c r="PUH27" s="242"/>
      <c r="PUI27" s="242"/>
      <c r="PUJ27" s="242"/>
      <c r="PUK27" s="242"/>
      <c r="PUL27" s="242"/>
      <c r="PUM27" s="242"/>
      <c r="PUN27" s="242"/>
      <c r="PUO27" s="242"/>
      <c r="PUP27" s="242"/>
      <c r="PUQ27" s="242"/>
      <c r="PUR27" s="242"/>
      <c r="PUS27" s="242"/>
      <c r="PUT27" s="242"/>
      <c r="PUU27" s="242"/>
      <c r="PUV27" s="242"/>
      <c r="PUW27" s="242"/>
      <c r="PUX27" s="242"/>
      <c r="PUY27" s="242"/>
      <c r="PUZ27" s="242"/>
      <c r="PVA27" s="242"/>
      <c r="PVB27" s="242"/>
      <c r="PVC27" s="242"/>
      <c r="PVD27" s="242"/>
      <c r="PVE27" s="242"/>
      <c r="PVF27" s="242"/>
      <c r="PVG27" s="242"/>
      <c r="PVH27" s="242"/>
      <c r="PVI27" s="242"/>
      <c r="PVJ27" s="242"/>
      <c r="PVK27" s="242"/>
      <c r="PVL27" s="242"/>
      <c r="PVM27" s="242"/>
      <c r="PVN27" s="242"/>
      <c r="PVO27" s="242"/>
      <c r="PVP27" s="242"/>
      <c r="PVQ27" s="242"/>
      <c r="PVR27" s="242"/>
      <c r="PVS27" s="242"/>
      <c r="PVT27" s="242"/>
      <c r="PVU27" s="242"/>
      <c r="PVV27" s="242"/>
      <c r="PVW27" s="242"/>
      <c r="PVX27" s="242"/>
      <c r="PVY27" s="242"/>
      <c r="PVZ27" s="242"/>
      <c r="PWA27" s="242"/>
      <c r="PWB27" s="242"/>
      <c r="PWC27" s="242"/>
      <c r="PWD27" s="242"/>
      <c r="PWE27" s="242"/>
      <c r="PWF27" s="242"/>
      <c r="PWG27" s="242"/>
      <c r="PWH27" s="242"/>
      <c r="PWI27" s="242"/>
      <c r="PWJ27" s="242"/>
      <c r="PWK27" s="242"/>
      <c r="PWL27" s="242"/>
      <c r="PWM27" s="242"/>
      <c r="PWN27" s="242"/>
      <c r="PWO27" s="242"/>
      <c r="PWP27" s="242"/>
      <c r="PWQ27" s="242"/>
      <c r="PWR27" s="242"/>
      <c r="PWS27" s="242"/>
      <c r="PWT27" s="242"/>
      <c r="PWU27" s="242"/>
      <c r="PWV27" s="242"/>
      <c r="PWW27" s="242"/>
      <c r="PWX27" s="242"/>
      <c r="PWY27" s="242"/>
      <c r="PWZ27" s="242"/>
      <c r="PXA27" s="242"/>
      <c r="PXB27" s="242"/>
      <c r="PXC27" s="242"/>
      <c r="PXD27" s="242"/>
      <c r="PXE27" s="242"/>
      <c r="PXF27" s="242"/>
      <c r="PXG27" s="242"/>
      <c r="PXH27" s="242"/>
      <c r="PXI27" s="242"/>
      <c r="PXJ27" s="242"/>
      <c r="PXK27" s="242"/>
      <c r="PXL27" s="242"/>
      <c r="PXM27" s="242"/>
      <c r="PXN27" s="242"/>
      <c r="PXO27" s="242"/>
      <c r="PXP27" s="242"/>
      <c r="PXQ27" s="242"/>
      <c r="PXR27" s="242"/>
      <c r="PXS27" s="242"/>
      <c r="PXT27" s="242"/>
      <c r="PXU27" s="242"/>
      <c r="PXV27" s="242"/>
      <c r="PXW27" s="242"/>
      <c r="PXX27" s="242"/>
      <c r="PXY27" s="242"/>
      <c r="PXZ27" s="242"/>
      <c r="PYA27" s="242"/>
      <c r="PYB27" s="242"/>
      <c r="PYC27" s="242"/>
      <c r="PYD27" s="242"/>
      <c r="PYE27" s="242"/>
      <c r="PYF27" s="242"/>
      <c r="PYG27" s="242"/>
      <c r="PYH27" s="242"/>
      <c r="PYI27" s="242"/>
      <c r="PYJ27" s="242"/>
      <c r="PYK27" s="242"/>
      <c r="PYL27" s="242"/>
      <c r="PYM27" s="242"/>
      <c r="PYN27" s="242"/>
      <c r="PYO27" s="242"/>
      <c r="PYP27" s="242"/>
      <c r="PYQ27" s="242"/>
      <c r="PYR27" s="242"/>
      <c r="PYS27" s="242"/>
      <c r="PYT27" s="242"/>
      <c r="PYU27" s="242"/>
      <c r="PYV27" s="242"/>
      <c r="PYW27" s="242"/>
      <c r="PYX27" s="242"/>
      <c r="PYY27" s="242"/>
      <c r="PYZ27" s="242"/>
      <c r="PZA27" s="242"/>
      <c r="PZB27" s="242"/>
      <c r="PZC27" s="242"/>
      <c r="PZD27" s="242"/>
      <c r="PZE27" s="242"/>
      <c r="PZF27" s="242"/>
      <c r="PZG27" s="242"/>
      <c r="PZH27" s="242"/>
      <c r="PZI27" s="242"/>
      <c r="PZJ27" s="242"/>
      <c r="PZK27" s="242"/>
      <c r="PZL27" s="242"/>
      <c r="PZM27" s="242"/>
      <c r="PZN27" s="242"/>
      <c r="PZO27" s="242"/>
      <c r="PZP27" s="242"/>
      <c r="PZQ27" s="242"/>
      <c r="PZR27" s="242"/>
      <c r="PZS27" s="242"/>
      <c r="PZT27" s="242"/>
      <c r="PZU27" s="242"/>
      <c r="PZV27" s="242"/>
      <c r="PZW27" s="242"/>
      <c r="PZX27" s="242"/>
      <c r="PZY27" s="242"/>
      <c r="PZZ27" s="242"/>
      <c r="QAA27" s="242"/>
      <c r="QAB27" s="242"/>
      <c r="QAC27" s="242"/>
      <c r="QAD27" s="242"/>
      <c r="QAE27" s="242"/>
      <c r="QAF27" s="242"/>
      <c r="QAG27" s="242"/>
      <c r="QAH27" s="242"/>
      <c r="QAI27" s="242"/>
      <c r="QAJ27" s="242"/>
      <c r="QAK27" s="242"/>
      <c r="QAL27" s="242"/>
      <c r="QAM27" s="242"/>
      <c r="QAN27" s="242"/>
      <c r="QAO27" s="242"/>
      <c r="QAP27" s="242"/>
      <c r="QAQ27" s="242"/>
      <c r="QAR27" s="242"/>
      <c r="QAS27" s="242"/>
      <c r="QAT27" s="242"/>
      <c r="QAU27" s="242"/>
      <c r="QAV27" s="242"/>
      <c r="QAW27" s="242"/>
      <c r="QAX27" s="242"/>
      <c r="QAY27" s="242"/>
      <c r="QAZ27" s="242"/>
      <c r="QBA27" s="242"/>
      <c r="QBB27" s="242"/>
      <c r="QBC27" s="242"/>
      <c r="QBD27" s="242"/>
      <c r="QBE27" s="242"/>
      <c r="QBF27" s="242"/>
      <c r="QBG27" s="242"/>
      <c r="QBH27" s="242"/>
      <c r="QBI27" s="242"/>
      <c r="QBJ27" s="242"/>
      <c r="QBK27" s="242"/>
      <c r="QBL27" s="242"/>
      <c r="QBM27" s="242"/>
      <c r="QBN27" s="242"/>
      <c r="QBO27" s="242"/>
      <c r="QBP27" s="242"/>
      <c r="QBQ27" s="242"/>
      <c r="QBR27" s="242"/>
      <c r="QBS27" s="242"/>
      <c r="QBT27" s="242"/>
      <c r="QBU27" s="242"/>
      <c r="QBV27" s="242"/>
      <c r="QBW27" s="242"/>
      <c r="QBX27" s="242"/>
      <c r="QBY27" s="242"/>
      <c r="QBZ27" s="242"/>
      <c r="QCA27" s="242"/>
      <c r="QCB27" s="242"/>
      <c r="QCC27" s="242"/>
      <c r="QCD27" s="242"/>
      <c r="QCE27" s="242"/>
      <c r="QCF27" s="242"/>
      <c r="QCG27" s="242"/>
      <c r="QCH27" s="242"/>
      <c r="QCI27" s="242"/>
      <c r="QCJ27" s="242"/>
      <c r="QCK27" s="242"/>
      <c r="QCL27" s="242"/>
      <c r="QCM27" s="242"/>
      <c r="QCN27" s="242"/>
      <c r="QCO27" s="242"/>
      <c r="QCP27" s="242"/>
      <c r="QCQ27" s="242"/>
      <c r="QCR27" s="242"/>
      <c r="QCS27" s="242"/>
      <c r="QCT27" s="242"/>
      <c r="QCU27" s="242"/>
      <c r="QCV27" s="242"/>
      <c r="QCW27" s="242"/>
      <c r="QCX27" s="242"/>
      <c r="QCY27" s="242"/>
      <c r="QCZ27" s="242"/>
      <c r="QDA27" s="242"/>
      <c r="QDB27" s="242"/>
      <c r="QDC27" s="242"/>
      <c r="QDD27" s="242"/>
      <c r="QDE27" s="242"/>
      <c r="QDF27" s="242"/>
      <c r="QDG27" s="242"/>
      <c r="QDH27" s="242"/>
      <c r="QDI27" s="242"/>
      <c r="QDJ27" s="242"/>
      <c r="QDK27" s="242"/>
      <c r="QDL27" s="242"/>
      <c r="QDM27" s="242"/>
      <c r="QDN27" s="242"/>
      <c r="QDO27" s="242"/>
      <c r="QDP27" s="242"/>
      <c r="QDQ27" s="242"/>
      <c r="QDR27" s="242"/>
      <c r="QDS27" s="242"/>
      <c r="QDT27" s="242"/>
      <c r="QDU27" s="242"/>
      <c r="QDV27" s="242"/>
      <c r="QDW27" s="242"/>
      <c r="QDX27" s="242"/>
      <c r="QDY27" s="242"/>
      <c r="QDZ27" s="242"/>
      <c r="QEA27" s="242"/>
      <c r="QEB27" s="242"/>
      <c r="QEC27" s="242"/>
      <c r="QED27" s="242"/>
      <c r="QEE27" s="242"/>
      <c r="QEF27" s="242"/>
      <c r="QEG27" s="242"/>
      <c r="QEH27" s="242"/>
      <c r="QEI27" s="242"/>
      <c r="QEJ27" s="242"/>
      <c r="QEK27" s="242"/>
      <c r="QEL27" s="242"/>
      <c r="QEM27" s="242"/>
      <c r="QEN27" s="242"/>
      <c r="QEO27" s="242"/>
      <c r="QEP27" s="242"/>
      <c r="QEQ27" s="242"/>
      <c r="QER27" s="242"/>
      <c r="QES27" s="242"/>
      <c r="QET27" s="242"/>
      <c r="QEU27" s="242"/>
      <c r="QEV27" s="242"/>
      <c r="QEW27" s="242"/>
      <c r="QEX27" s="242"/>
      <c r="QEY27" s="242"/>
      <c r="QEZ27" s="242"/>
      <c r="QFA27" s="242"/>
      <c r="QFB27" s="242"/>
      <c r="QFC27" s="242"/>
      <c r="QFD27" s="242"/>
      <c r="QFE27" s="242"/>
      <c r="QFF27" s="242"/>
      <c r="QFG27" s="242"/>
      <c r="QFH27" s="242"/>
      <c r="QFI27" s="242"/>
      <c r="QFJ27" s="242"/>
      <c r="QFK27" s="242"/>
      <c r="QFL27" s="242"/>
      <c r="QFM27" s="242"/>
      <c r="QFN27" s="242"/>
      <c r="QFO27" s="242"/>
      <c r="QFP27" s="242"/>
      <c r="QFQ27" s="242"/>
      <c r="QFR27" s="242"/>
      <c r="QFS27" s="242"/>
      <c r="QFT27" s="242"/>
      <c r="QFU27" s="242"/>
      <c r="QFV27" s="242"/>
      <c r="QFW27" s="242"/>
      <c r="QFX27" s="242"/>
      <c r="QFY27" s="242"/>
      <c r="QFZ27" s="242"/>
      <c r="QGA27" s="242"/>
      <c r="QGB27" s="242"/>
      <c r="QGC27" s="242"/>
      <c r="QGD27" s="242"/>
      <c r="QGE27" s="242"/>
      <c r="QGF27" s="242"/>
      <c r="QGG27" s="242"/>
      <c r="QGH27" s="242"/>
      <c r="QGI27" s="242"/>
      <c r="QGJ27" s="242"/>
      <c r="QGK27" s="242"/>
      <c r="QGL27" s="242"/>
      <c r="QGM27" s="242"/>
      <c r="QGN27" s="242"/>
      <c r="QGO27" s="242"/>
      <c r="QGP27" s="242"/>
      <c r="QGQ27" s="242"/>
      <c r="QGR27" s="242"/>
      <c r="QGS27" s="242"/>
      <c r="QGT27" s="242"/>
      <c r="QGU27" s="242"/>
      <c r="QGV27" s="242"/>
      <c r="QGW27" s="242"/>
      <c r="QGX27" s="242"/>
      <c r="QGY27" s="242"/>
      <c r="QGZ27" s="242"/>
      <c r="QHA27" s="242"/>
      <c r="QHB27" s="242"/>
      <c r="QHC27" s="242"/>
      <c r="QHD27" s="242"/>
      <c r="QHE27" s="242"/>
      <c r="QHF27" s="242"/>
      <c r="QHG27" s="242"/>
      <c r="QHH27" s="242"/>
      <c r="QHI27" s="242"/>
      <c r="QHJ27" s="242"/>
      <c r="QHK27" s="242"/>
      <c r="QHL27" s="242"/>
      <c r="QHM27" s="242"/>
      <c r="QHN27" s="242"/>
      <c r="QHO27" s="242"/>
      <c r="QHP27" s="242"/>
      <c r="QHQ27" s="242"/>
      <c r="QHR27" s="242"/>
      <c r="QHS27" s="242"/>
      <c r="QHT27" s="242"/>
      <c r="QHU27" s="242"/>
      <c r="QHV27" s="242"/>
      <c r="QHW27" s="242"/>
      <c r="QHX27" s="242"/>
      <c r="QHY27" s="242"/>
      <c r="QHZ27" s="242"/>
      <c r="QIA27" s="242"/>
      <c r="QIB27" s="242"/>
      <c r="QIC27" s="242"/>
      <c r="QID27" s="242"/>
      <c r="QIE27" s="242"/>
      <c r="QIF27" s="242"/>
      <c r="QIG27" s="242"/>
      <c r="QIH27" s="242"/>
      <c r="QII27" s="242"/>
      <c r="QIJ27" s="242"/>
      <c r="QIK27" s="242"/>
      <c r="QIL27" s="242"/>
      <c r="QIM27" s="242"/>
      <c r="QIN27" s="242"/>
      <c r="QIO27" s="242"/>
      <c r="QIP27" s="242"/>
      <c r="QIQ27" s="242"/>
      <c r="QIR27" s="242"/>
      <c r="QIS27" s="242"/>
      <c r="QIT27" s="242"/>
      <c r="QIU27" s="242"/>
      <c r="QIV27" s="242"/>
      <c r="QIW27" s="242"/>
      <c r="QIX27" s="242"/>
      <c r="QIY27" s="242"/>
      <c r="QIZ27" s="242"/>
      <c r="QJA27" s="242"/>
      <c r="QJB27" s="242"/>
      <c r="QJC27" s="242"/>
      <c r="QJD27" s="242"/>
      <c r="QJE27" s="242"/>
      <c r="QJF27" s="242"/>
      <c r="QJG27" s="242"/>
      <c r="QJH27" s="242"/>
      <c r="QJI27" s="242"/>
      <c r="QJJ27" s="242"/>
      <c r="QJK27" s="242"/>
      <c r="QJL27" s="242"/>
      <c r="QJM27" s="242"/>
      <c r="QJN27" s="242"/>
      <c r="QJO27" s="242"/>
      <c r="QJP27" s="242"/>
      <c r="QJQ27" s="242"/>
      <c r="QJR27" s="242"/>
      <c r="QJS27" s="242"/>
      <c r="QJT27" s="242"/>
      <c r="QJU27" s="242"/>
      <c r="QJV27" s="242"/>
      <c r="QJW27" s="242"/>
      <c r="QJX27" s="242"/>
      <c r="QJY27" s="242"/>
      <c r="QJZ27" s="242"/>
      <c r="QKA27" s="242"/>
      <c r="QKB27" s="242"/>
      <c r="QKC27" s="242"/>
      <c r="QKD27" s="242"/>
      <c r="QKE27" s="242"/>
      <c r="QKF27" s="242"/>
      <c r="QKG27" s="242"/>
      <c r="QKH27" s="242"/>
      <c r="QKI27" s="242"/>
      <c r="QKJ27" s="242"/>
      <c r="QKK27" s="242"/>
      <c r="QKL27" s="242"/>
      <c r="QKM27" s="242"/>
      <c r="QKN27" s="242"/>
      <c r="QKO27" s="242"/>
      <c r="QKP27" s="242"/>
      <c r="QKQ27" s="242"/>
      <c r="QKR27" s="242"/>
      <c r="QKS27" s="242"/>
      <c r="QKT27" s="242"/>
      <c r="QKU27" s="242"/>
      <c r="QKV27" s="242"/>
      <c r="QKW27" s="242"/>
      <c r="QKX27" s="242"/>
      <c r="QKY27" s="242"/>
      <c r="QKZ27" s="242"/>
      <c r="QLA27" s="242"/>
      <c r="QLB27" s="242"/>
      <c r="QLC27" s="242"/>
      <c r="QLD27" s="242"/>
      <c r="QLE27" s="242"/>
      <c r="QLF27" s="242"/>
      <c r="QLG27" s="242"/>
      <c r="QLH27" s="242"/>
      <c r="QLI27" s="242"/>
      <c r="QLJ27" s="242"/>
      <c r="QLK27" s="242"/>
      <c r="QLL27" s="242"/>
      <c r="QLM27" s="242"/>
      <c r="QLN27" s="242"/>
      <c r="QLO27" s="242"/>
      <c r="QLP27" s="242"/>
      <c r="QLQ27" s="242"/>
      <c r="QLR27" s="242"/>
      <c r="QLS27" s="242"/>
      <c r="QLT27" s="242"/>
      <c r="QLU27" s="242"/>
      <c r="QLV27" s="242"/>
      <c r="QLW27" s="242"/>
      <c r="QLX27" s="242"/>
      <c r="QLY27" s="242"/>
      <c r="QLZ27" s="242"/>
      <c r="QMA27" s="242"/>
      <c r="QMB27" s="242"/>
      <c r="QMC27" s="242"/>
      <c r="QMD27" s="242"/>
      <c r="QME27" s="242"/>
      <c r="QMF27" s="242"/>
      <c r="QMG27" s="242"/>
      <c r="QMH27" s="242"/>
      <c r="QMI27" s="242"/>
      <c r="QMJ27" s="242"/>
      <c r="QMK27" s="242"/>
      <c r="QML27" s="242"/>
      <c r="QMM27" s="242"/>
      <c r="QMN27" s="242"/>
      <c r="QMO27" s="242"/>
      <c r="QMP27" s="242"/>
      <c r="QMQ27" s="242"/>
      <c r="QMR27" s="242"/>
      <c r="QMS27" s="242"/>
      <c r="QMT27" s="242"/>
      <c r="QMU27" s="242"/>
      <c r="QMV27" s="242"/>
      <c r="QMW27" s="242"/>
      <c r="QMX27" s="242"/>
      <c r="QMY27" s="242"/>
      <c r="QMZ27" s="242"/>
      <c r="QNA27" s="242"/>
      <c r="QNB27" s="242"/>
      <c r="QNC27" s="242"/>
      <c r="QND27" s="242"/>
      <c r="QNE27" s="242"/>
      <c r="QNF27" s="242"/>
      <c r="QNG27" s="242"/>
      <c r="QNH27" s="242"/>
      <c r="QNI27" s="242"/>
      <c r="QNJ27" s="242"/>
      <c r="QNK27" s="242"/>
      <c r="QNL27" s="242"/>
      <c r="QNM27" s="242"/>
      <c r="QNN27" s="242"/>
      <c r="QNO27" s="242"/>
      <c r="QNP27" s="242"/>
      <c r="QNQ27" s="242"/>
      <c r="QNR27" s="242"/>
      <c r="QNS27" s="242"/>
      <c r="QNT27" s="242"/>
      <c r="QNU27" s="242"/>
      <c r="QNV27" s="242"/>
      <c r="QNW27" s="242"/>
      <c r="QNX27" s="242"/>
      <c r="QNY27" s="242"/>
      <c r="QNZ27" s="242"/>
      <c r="QOA27" s="242"/>
      <c r="QOB27" s="242"/>
      <c r="QOC27" s="242"/>
      <c r="QOD27" s="242"/>
      <c r="QOE27" s="242"/>
      <c r="QOF27" s="242"/>
      <c r="QOG27" s="242"/>
      <c r="QOH27" s="242"/>
      <c r="QOI27" s="242"/>
      <c r="QOJ27" s="242"/>
      <c r="QOK27" s="242"/>
      <c r="QOL27" s="242"/>
      <c r="QOM27" s="242"/>
      <c r="QON27" s="242"/>
      <c r="QOO27" s="242"/>
      <c r="QOP27" s="242"/>
      <c r="QOQ27" s="242"/>
      <c r="QOR27" s="242"/>
      <c r="QOS27" s="242"/>
      <c r="QOT27" s="242"/>
      <c r="QOU27" s="242"/>
      <c r="QOV27" s="242"/>
      <c r="QOW27" s="242"/>
      <c r="QOX27" s="242"/>
      <c r="QOY27" s="242"/>
      <c r="QOZ27" s="242"/>
      <c r="QPA27" s="242"/>
      <c r="QPB27" s="242"/>
      <c r="QPC27" s="242"/>
      <c r="QPD27" s="242"/>
      <c r="QPE27" s="242"/>
      <c r="QPF27" s="242"/>
      <c r="QPG27" s="242"/>
      <c r="QPH27" s="242"/>
      <c r="QPI27" s="242"/>
      <c r="QPJ27" s="242"/>
      <c r="QPK27" s="242"/>
      <c r="QPL27" s="242"/>
      <c r="QPM27" s="242"/>
      <c r="QPN27" s="242"/>
      <c r="QPO27" s="242"/>
      <c r="QPP27" s="242"/>
      <c r="QPQ27" s="242"/>
      <c r="QPR27" s="242"/>
      <c r="QPS27" s="242"/>
      <c r="QPT27" s="242"/>
      <c r="QPU27" s="242"/>
      <c r="QPV27" s="242"/>
      <c r="QPW27" s="242"/>
      <c r="QPX27" s="242"/>
      <c r="QPY27" s="242"/>
      <c r="QPZ27" s="242"/>
      <c r="QQA27" s="242"/>
      <c r="QQB27" s="242"/>
      <c r="QQC27" s="242"/>
      <c r="QQD27" s="242"/>
      <c r="QQE27" s="242"/>
      <c r="QQF27" s="242"/>
      <c r="QQG27" s="242"/>
      <c r="QQH27" s="242"/>
      <c r="QQI27" s="242"/>
      <c r="QQJ27" s="242"/>
      <c r="QQK27" s="242"/>
      <c r="QQL27" s="242"/>
      <c r="QQM27" s="242"/>
      <c r="QQN27" s="242"/>
      <c r="QQO27" s="242"/>
      <c r="QQP27" s="242"/>
      <c r="QQQ27" s="242"/>
      <c r="QQR27" s="242"/>
      <c r="QQS27" s="242"/>
      <c r="QQT27" s="242"/>
      <c r="QQU27" s="242"/>
      <c r="QQV27" s="242"/>
      <c r="QQW27" s="242"/>
      <c r="QQX27" s="242"/>
      <c r="QQY27" s="242"/>
      <c r="QQZ27" s="242"/>
      <c r="QRA27" s="242"/>
      <c r="QRB27" s="242"/>
      <c r="QRC27" s="242"/>
      <c r="QRD27" s="242"/>
      <c r="QRE27" s="242"/>
      <c r="QRF27" s="242"/>
      <c r="QRG27" s="242"/>
      <c r="QRH27" s="242"/>
      <c r="QRI27" s="242"/>
      <c r="QRJ27" s="242"/>
      <c r="QRK27" s="242"/>
      <c r="QRL27" s="242"/>
      <c r="QRM27" s="242"/>
      <c r="QRN27" s="242"/>
      <c r="QRO27" s="242"/>
      <c r="QRP27" s="242"/>
      <c r="QRQ27" s="242"/>
      <c r="QRR27" s="242"/>
      <c r="QRS27" s="242"/>
      <c r="QRT27" s="242"/>
      <c r="QRU27" s="242"/>
      <c r="QRV27" s="242"/>
      <c r="QRW27" s="242"/>
      <c r="QRX27" s="242"/>
      <c r="QRY27" s="242"/>
      <c r="QRZ27" s="242"/>
      <c r="QSA27" s="242"/>
      <c r="QSB27" s="242"/>
      <c r="QSC27" s="242"/>
      <c r="QSD27" s="242"/>
      <c r="QSE27" s="242"/>
      <c r="QSF27" s="242"/>
      <c r="QSG27" s="242"/>
      <c r="QSH27" s="242"/>
      <c r="QSI27" s="242"/>
      <c r="QSJ27" s="242"/>
      <c r="QSK27" s="242"/>
      <c r="QSL27" s="242"/>
      <c r="QSM27" s="242"/>
      <c r="QSN27" s="242"/>
      <c r="QSO27" s="242"/>
      <c r="QSP27" s="242"/>
      <c r="QSQ27" s="242"/>
      <c r="QSR27" s="242"/>
      <c r="QSS27" s="242"/>
      <c r="QST27" s="242"/>
      <c r="QSU27" s="242"/>
      <c r="QSV27" s="242"/>
      <c r="QSW27" s="242"/>
      <c r="QSX27" s="242"/>
      <c r="QSY27" s="242"/>
      <c r="QSZ27" s="242"/>
      <c r="QTA27" s="242"/>
      <c r="QTB27" s="242"/>
      <c r="QTC27" s="242"/>
      <c r="QTD27" s="242"/>
      <c r="QTE27" s="242"/>
      <c r="QTF27" s="242"/>
      <c r="QTG27" s="242"/>
      <c r="QTH27" s="242"/>
      <c r="QTI27" s="242"/>
      <c r="QTJ27" s="242"/>
      <c r="QTK27" s="242"/>
      <c r="QTL27" s="242"/>
      <c r="QTM27" s="242"/>
      <c r="QTN27" s="242"/>
      <c r="QTO27" s="242"/>
      <c r="QTP27" s="242"/>
      <c r="QTQ27" s="242"/>
      <c r="QTR27" s="242"/>
      <c r="QTS27" s="242"/>
      <c r="QTT27" s="242"/>
      <c r="QTU27" s="242"/>
      <c r="QTV27" s="242"/>
      <c r="QTW27" s="242"/>
      <c r="QTX27" s="242"/>
      <c r="QTY27" s="242"/>
      <c r="QTZ27" s="242"/>
      <c r="QUA27" s="242"/>
      <c r="QUB27" s="242"/>
      <c r="QUC27" s="242"/>
      <c r="QUD27" s="242"/>
      <c r="QUE27" s="242"/>
      <c r="QUF27" s="242"/>
      <c r="QUG27" s="242"/>
      <c r="QUH27" s="242"/>
      <c r="QUI27" s="242"/>
      <c r="QUJ27" s="242"/>
      <c r="QUK27" s="242"/>
      <c r="QUL27" s="242"/>
      <c r="QUM27" s="242"/>
      <c r="QUN27" s="242"/>
      <c r="QUO27" s="242"/>
      <c r="QUP27" s="242"/>
      <c r="QUQ27" s="242"/>
      <c r="QUR27" s="242"/>
      <c r="QUS27" s="242"/>
      <c r="QUT27" s="242"/>
      <c r="QUU27" s="242"/>
      <c r="QUV27" s="242"/>
      <c r="QUW27" s="242"/>
      <c r="QUX27" s="242"/>
      <c r="QUY27" s="242"/>
      <c r="QUZ27" s="242"/>
      <c r="QVA27" s="242"/>
      <c r="QVB27" s="242"/>
      <c r="QVC27" s="242"/>
      <c r="QVD27" s="242"/>
      <c r="QVE27" s="242"/>
      <c r="QVF27" s="242"/>
      <c r="QVG27" s="242"/>
      <c r="QVH27" s="242"/>
      <c r="QVI27" s="242"/>
      <c r="QVJ27" s="242"/>
      <c r="QVK27" s="242"/>
      <c r="QVL27" s="242"/>
      <c r="QVM27" s="242"/>
      <c r="QVN27" s="242"/>
      <c r="QVO27" s="242"/>
      <c r="QVP27" s="242"/>
      <c r="QVQ27" s="242"/>
      <c r="QVR27" s="242"/>
      <c r="QVS27" s="242"/>
      <c r="QVT27" s="242"/>
      <c r="QVU27" s="242"/>
      <c r="QVV27" s="242"/>
      <c r="QVW27" s="242"/>
      <c r="QVX27" s="242"/>
      <c r="QVY27" s="242"/>
      <c r="QVZ27" s="242"/>
      <c r="QWA27" s="242"/>
      <c r="QWB27" s="242"/>
      <c r="QWC27" s="242"/>
      <c r="QWD27" s="242"/>
      <c r="QWE27" s="242"/>
      <c r="QWF27" s="242"/>
      <c r="QWG27" s="242"/>
      <c r="QWH27" s="242"/>
      <c r="QWI27" s="242"/>
      <c r="QWJ27" s="242"/>
      <c r="QWK27" s="242"/>
      <c r="QWL27" s="242"/>
      <c r="QWM27" s="242"/>
      <c r="QWN27" s="242"/>
      <c r="QWO27" s="242"/>
      <c r="QWP27" s="242"/>
      <c r="QWQ27" s="242"/>
      <c r="QWR27" s="242"/>
      <c r="QWS27" s="242"/>
      <c r="QWT27" s="242"/>
      <c r="QWU27" s="242"/>
      <c r="QWV27" s="242"/>
      <c r="QWW27" s="242"/>
      <c r="QWX27" s="242"/>
      <c r="QWY27" s="242"/>
      <c r="QWZ27" s="242"/>
      <c r="QXA27" s="242"/>
      <c r="QXB27" s="242"/>
      <c r="QXC27" s="242"/>
      <c r="QXD27" s="242"/>
      <c r="QXE27" s="242"/>
      <c r="QXF27" s="242"/>
      <c r="QXG27" s="242"/>
      <c r="QXH27" s="242"/>
      <c r="QXI27" s="242"/>
      <c r="QXJ27" s="242"/>
      <c r="QXK27" s="242"/>
      <c r="QXL27" s="242"/>
      <c r="QXM27" s="242"/>
      <c r="QXN27" s="242"/>
      <c r="QXO27" s="242"/>
      <c r="QXP27" s="242"/>
      <c r="QXQ27" s="242"/>
      <c r="QXR27" s="242"/>
      <c r="QXS27" s="242"/>
      <c r="QXT27" s="242"/>
      <c r="QXU27" s="242"/>
      <c r="QXV27" s="242"/>
      <c r="QXW27" s="242"/>
      <c r="QXX27" s="242"/>
      <c r="QXY27" s="242"/>
      <c r="QXZ27" s="242"/>
      <c r="QYA27" s="242"/>
      <c r="QYB27" s="242"/>
      <c r="QYC27" s="242"/>
      <c r="QYD27" s="242"/>
      <c r="QYE27" s="242"/>
      <c r="QYF27" s="242"/>
      <c r="QYG27" s="242"/>
      <c r="QYH27" s="242"/>
      <c r="QYI27" s="242"/>
      <c r="QYJ27" s="242"/>
      <c r="QYK27" s="242"/>
      <c r="QYL27" s="242"/>
      <c r="QYM27" s="242"/>
      <c r="QYN27" s="242"/>
      <c r="QYO27" s="242"/>
      <c r="QYP27" s="242"/>
      <c r="QYQ27" s="242"/>
      <c r="QYR27" s="242"/>
      <c r="QYS27" s="242"/>
      <c r="QYT27" s="242"/>
      <c r="QYU27" s="242"/>
      <c r="QYV27" s="242"/>
      <c r="QYW27" s="242"/>
      <c r="QYX27" s="242"/>
      <c r="QYY27" s="242"/>
      <c r="QYZ27" s="242"/>
      <c r="QZA27" s="242"/>
      <c r="QZB27" s="242"/>
      <c r="QZC27" s="242"/>
      <c r="QZD27" s="242"/>
      <c r="QZE27" s="242"/>
      <c r="QZF27" s="242"/>
      <c r="QZG27" s="242"/>
      <c r="QZH27" s="242"/>
      <c r="QZI27" s="242"/>
      <c r="QZJ27" s="242"/>
      <c r="QZK27" s="242"/>
      <c r="QZL27" s="242"/>
      <c r="QZM27" s="242"/>
      <c r="QZN27" s="242"/>
      <c r="QZO27" s="242"/>
      <c r="QZP27" s="242"/>
      <c r="QZQ27" s="242"/>
      <c r="QZR27" s="242"/>
      <c r="QZS27" s="242"/>
      <c r="QZT27" s="242"/>
      <c r="QZU27" s="242"/>
      <c r="QZV27" s="242"/>
      <c r="QZW27" s="242"/>
      <c r="QZX27" s="242"/>
      <c r="QZY27" s="242"/>
      <c r="QZZ27" s="242"/>
      <c r="RAA27" s="242"/>
      <c r="RAB27" s="242"/>
      <c r="RAC27" s="242"/>
      <c r="RAD27" s="242"/>
      <c r="RAE27" s="242"/>
      <c r="RAF27" s="242"/>
      <c r="RAG27" s="242"/>
      <c r="RAH27" s="242"/>
      <c r="RAI27" s="242"/>
      <c r="RAJ27" s="242"/>
      <c r="RAK27" s="242"/>
      <c r="RAL27" s="242"/>
      <c r="RAM27" s="242"/>
      <c r="RAN27" s="242"/>
      <c r="RAO27" s="242"/>
      <c r="RAP27" s="242"/>
      <c r="RAQ27" s="242"/>
      <c r="RAR27" s="242"/>
      <c r="RAS27" s="242"/>
      <c r="RAT27" s="242"/>
      <c r="RAU27" s="242"/>
      <c r="RAV27" s="242"/>
      <c r="RAW27" s="242"/>
      <c r="RAX27" s="242"/>
      <c r="RAY27" s="242"/>
      <c r="RAZ27" s="242"/>
      <c r="RBA27" s="242"/>
      <c r="RBB27" s="242"/>
      <c r="RBC27" s="242"/>
      <c r="RBD27" s="242"/>
      <c r="RBE27" s="242"/>
      <c r="RBF27" s="242"/>
      <c r="RBG27" s="242"/>
      <c r="RBH27" s="242"/>
      <c r="RBI27" s="242"/>
      <c r="RBJ27" s="242"/>
      <c r="RBK27" s="242"/>
      <c r="RBL27" s="242"/>
      <c r="RBM27" s="242"/>
      <c r="RBN27" s="242"/>
      <c r="RBO27" s="242"/>
      <c r="RBP27" s="242"/>
      <c r="RBQ27" s="242"/>
      <c r="RBR27" s="242"/>
      <c r="RBS27" s="242"/>
      <c r="RBT27" s="242"/>
      <c r="RBU27" s="242"/>
      <c r="RBV27" s="242"/>
      <c r="RBW27" s="242"/>
      <c r="RBX27" s="242"/>
      <c r="RBY27" s="242"/>
      <c r="RBZ27" s="242"/>
      <c r="RCA27" s="242"/>
      <c r="RCB27" s="242"/>
      <c r="RCC27" s="242"/>
      <c r="RCD27" s="242"/>
      <c r="RCE27" s="242"/>
      <c r="RCF27" s="242"/>
      <c r="RCG27" s="242"/>
      <c r="RCH27" s="242"/>
      <c r="RCI27" s="242"/>
      <c r="RCJ27" s="242"/>
      <c r="RCK27" s="242"/>
      <c r="RCL27" s="242"/>
      <c r="RCM27" s="242"/>
      <c r="RCN27" s="242"/>
      <c r="RCO27" s="242"/>
      <c r="RCP27" s="242"/>
      <c r="RCQ27" s="242"/>
      <c r="RCR27" s="242"/>
      <c r="RCS27" s="242"/>
      <c r="RCT27" s="242"/>
      <c r="RCU27" s="242"/>
      <c r="RCV27" s="242"/>
      <c r="RCW27" s="242"/>
      <c r="RCX27" s="242"/>
      <c r="RCY27" s="242"/>
      <c r="RCZ27" s="242"/>
      <c r="RDA27" s="242"/>
      <c r="RDB27" s="242"/>
      <c r="RDC27" s="242"/>
      <c r="RDD27" s="242"/>
      <c r="RDE27" s="242"/>
      <c r="RDF27" s="242"/>
      <c r="RDG27" s="242"/>
      <c r="RDH27" s="242"/>
      <c r="RDI27" s="242"/>
      <c r="RDJ27" s="242"/>
      <c r="RDK27" s="242"/>
      <c r="RDL27" s="242"/>
      <c r="RDM27" s="242"/>
      <c r="RDN27" s="242"/>
      <c r="RDO27" s="242"/>
      <c r="RDP27" s="242"/>
      <c r="RDQ27" s="242"/>
      <c r="RDR27" s="242"/>
      <c r="RDS27" s="242"/>
      <c r="RDT27" s="242"/>
      <c r="RDU27" s="242"/>
      <c r="RDV27" s="242"/>
      <c r="RDW27" s="242"/>
      <c r="RDX27" s="242"/>
      <c r="RDY27" s="242"/>
      <c r="RDZ27" s="242"/>
      <c r="REA27" s="242"/>
      <c r="REB27" s="242"/>
      <c r="REC27" s="242"/>
      <c r="RED27" s="242"/>
      <c r="REE27" s="242"/>
      <c r="REF27" s="242"/>
      <c r="REG27" s="242"/>
      <c r="REH27" s="242"/>
      <c r="REI27" s="242"/>
      <c r="REJ27" s="242"/>
      <c r="REK27" s="242"/>
      <c r="REL27" s="242"/>
      <c r="REM27" s="242"/>
      <c r="REN27" s="242"/>
      <c r="REO27" s="242"/>
      <c r="REP27" s="242"/>
      <c r="REQ27" s="242"/>
      <c r="RER27" s="242"/>
      <c r="RES27" s="242"/>
      <c r="RET27" s="242"/>
      <c r="REU27" s="242"/>
      <c r="REV27" s="242"/>
      <c r="REW27" s="242"/>
      <c r="REX27" s="242"/>
      <c r="REY27" s="242"/>
      <c r="REZ27" s="242"/>
      <c r="RFA27" s="242"/>
      <c r="RFB27" s="242"/>
      <c r="RFC27" s="242"/>
      <c r="RFD27" s="242"/>
      <c r="RFE27" s="242"/>
      <c r="RFF27" s="242"/>
      <c r="RFG27" s="242"/>
      <c r="RFH27" s="242"/>
      <c r="RFI27" s="242"/>
      <c r="RFJ27" s="242"/>
      <c r="RFK27" s="242"/>
      <c r="RFL27" s="242"/>
      <c r="RFM27" s="242"/>
      <c r="RFN27" s="242"/>
      <c r="RFO27" s="242"/>
      <c r="RFP27" s="242"/>
      <c r="RFQ27" s="242"/>
      <c r="RFR27" s="242"/>
      <c r="RFS27" s="242"/>
      <c r="RFT27" s="242"/>
      <c r="RFU27" s="242"/>
      <c r="RFV27" s="242"/>
      <c r="RFW27" s="242"/>
      <c r="RFX27" s="242"/>
      <c r="RFY27" s="242"/>
      <c r="RFZ27" s="242"/>
      <c r="RGA27" s="242"/>
      <c r="RGB27" s="242"/>
      <c r="RGC27" s="242"/>
      <c r="RGD27" s="242"/>
      <c r="RGE27" s="242"/>
      <c r="RGF27" s="242"/>
      <c r="RGG27" s="242"/>
      <c r="RGH27" s="242"/>
      <c r="RGI27" s="242"/>
      <c r="RGJ27" s="242"/>
      <c r="RGK27" s="242"/>
      <c r="RGL27" s="242"/>
      <c r="RGM27" s="242"/>
      <c r="RGN27" s="242"/>
      <c r="RGO27" s="242"/>
      <c r="RGP27" s="242"/>
      <c r="RGQ27" s="242"/>
      <c r="RGR27" s="242"/>
      <c r="RGS27" s="242"/>
      <c r="RGT27" s="242"/>
      <c r="RGU27" s="242"/>
      <c r="RGV27" s="242"/>
      <c r="RGW27" s="242"/>
      <c r="RGX27" s="242"/>
      <c r="RGY27" s="242"/>
      <c r="RGZ27" s="242"/>
      <c r="RHA27" s="242"/>
      <c r="RHB27" s="242"/>
      <c r="RHC27" s="242"/>
      <c r="RHD27" s="242"/>
      <c r="RHE27" s="242"/>
      <c r="RHF27" s="242"/>
      <c r="RHG27" s="242"/>
      <c r="RHH27" s="242"/>
      <c r="RHI27" s="242"/>
      <c r="RHJ27" s="242"/>
      <c r="RHK27" s="242"/>
      <c r="RHL27" s="242"/>
      <c r="RHM27" s="242"/>
      <c r="RHN27" s="242"/>
      <c r="RHO27" s="242"/>
      <c r="RHP27" s="242"/>
      <c r="RHQ27" s="242"/>
      <c r="RHR27" s="242"/>
      <c r="RHS27" s="242"/>
      <c r="RHT27" s="242"/>
      <c r="RHU27" s="242"/>
      <c r="RHV27" s="242"/>
      <c r="RHW27" s="242"/>
      <c r="RHX27" s="242"/>
      <c r="RHY27" s="242"/>
      <c r="RHZ27" s="242"/>
      <c r="RIA27" s="242"/>
      <c r="RIB27" s="242"/>
      <c r="RIC27" s="242"/>
      <c r="RID27" s="242"/>
      <c r="RIE27" s="242"/>
      <c r="RIF27" s="242"/>
      <c r="RIG27" s="242"/>
      <c r="RIH27" s="242"/>
      <c r="RII27" s="242"/>
      <c r="RIJ27" s="242"/>
      <c r="RIK27" s="242"/>
      <c r="RIL27" s="242"/>
      <c r="RIM27" s="242"/>
      <c r="RIN27" s="242"/>
      <c r="RIO27" s="242"/>
      <c r="RIP27" s="242"/>
      <c r="RIQ27" s="242"/>
      <c r="RIR27" s="242"/>
      <c r="RIS27" s="242"/>
      <c r="RIT27" s="242"/>
      <c r="RIU27" s="242"/>
      <c r="RIV27" s="242"/>
      <c r="RIW27" s="242"/>
      <c r="RIX27" s="242"/>
      <c r="RIY27" s="242"/>
      <c r="RIZ27" s="242"/>
      <c r="RJA27" s="242"/>
      <c r="RJB27" s="242"/>
      <c r="RJC27" s="242"/>
      <c r="RJD27" s="242"/>
      <c r="RJE27" s="242"/>
      <c r="RJF27" s="242"/>
      <c r="RJG27" s="242"/>
      <c r="RJH27" s="242"/>
      <c r="RJI27" s="242"/>
      <c r="RJJ27" s="242"/>
      <c r="RJK27" s="242"/>
      <c r="RJL27" s="242"/>
      <c r="RJM27" s="242"/>
      <c r="RJN27" s="242"/>
      <c r="RJO27" s="242"/>
      <c r="RJP27" s="242"/>
      <c r="RJQ27" s="242"/>
      <c r="RJR27" s="242"/>
      <c r="RJS27" s="242"/>
      <c r="RJT27" s="242"/>
      <c r="RJU27" s="242"/>
      <c r="RJV27" s="242"/>
      <c r="RJW27" s="242"/>
      <c r="RJX27" s="242"/>
      <c r="RJY27" s="242"/>
      <c r="RJZ27" s="242"/>
      <c r="RKA27" s="242"/>
      <c r="RKB27" s="242"/>
      <c r="RKC27" s="242"/>
      <c r="RKD27" s="242"/>
      <c r="RKE27" s="242"/>
      <c r="RKF27" s="242"/>
      <c r="RKG27" s="242"/>
      <c r="RKH27" s="242"/>
      <c r="RKI27" s="242"/>
      <c r="RKJ27" s="242"/>
      <c r="RKK27" s="242"/>
      <c r="RKL27" s="242"/>
      <c r="RKM27" s="242"/>
      <c r="RKN27" s="242"/>
      <c r="RKO27" s="242"/>
      <c r="RKP27" s="242"/>
      <c r="RKQ27" s="242"/>
      <c r="RKR27" s="242"/>
      <c r="RKS27" s="242"/>
      <c r="RKT27" s="242"/>
      <c r="RKU27" s="242"/>
      <c r="RKV27" s="242"/>
      <c r="RKW27" s="242"/>
      <c r="RKX27" s="242"/>
      <c r="RKY27" s="242"/>
      <c r="RKZ27" s="242"/>
      <c r="RLA27" s="242"/>
      <c r="RLB27" s="242"/>
      <c r="RLC27" s="242"/>
      <c r="RLD27" s="242"/>
      <c r="RLE27" s="242"/>
      <c r="RLF27" s="242"/>
      <c r="RLG27" s="242"/>
      <c r="RLH27" s="242"/>
      <c r="RLI27" s="242"/>
      <c r="RLJ27" s="242"/>
      <c r="RLK27" s="242"/>
      <c r="RLL27" s="242"/>
      <c r="RLM27" s="242"/>
      <c r="RLN27" s="242"/>
      <c r="RLO27" s="242"/>
      <c r="RLP27" s="242"/>
      <c r="RLQ27" s="242"/>
      <c r="RLR27" s="242"/>
      <c r="RLS27" s="242"/>
      <c r="RLT27" s="242"/>
      <c r="RLU27" s="242"/>
      <c r="RLV27" s="242"/>
      <c r="RLW27" s="242"/>
      <c r="RLX27" s="242"/>
      <c r="RLY27" s="242"/>
      <c r="RLZ27" s="242"/>
      <c r="RMA27" s="242"/>
      <c r="RMB27" s="242"/>
      <c r="RMC27" s="242"/>
      <c r="RMD27" s="242"/>
      <c r="RME27" s="242"/>
      <c r="RMF27" s="242"/>
      <c r="RMG27" s="242"/>
      <c r="RMH27" s="242"/>
      <c r="RMI27" s="242"/>
      <c r="RMJ27" s="242"/>
      <c r="RMK27" s="242"/>
      <c r="RML27" s="242"/>
      <c r="RMM27" s="242"/>
      <c r="RMN27" s="242"/>
      <c r="RMO27" s="242"/>
      <c r="RMP27" s="242"/>
      <c r="RMQ27" s="242"/>
      <c r="RMR27" s="242"/>
      <c r="RMS27" s="242"/>
      <c r="RMT27" s="242"/>
      <c r="RMU27" s="242"/>
      <c r="RMV27" s="242"/>
      <c r="RMW27" s="242"/>
      <c r="RMX27" s="242"/>
      <c r="RMY27" s="242"/>
      <c r="RMZ27" s="242"/>
      <c r="RNA27" s="242"/>
      <c r="RNB27" s="242"/>
      <c r="RNC27" s="242"/>
      <c r="RND27" s="242"/>
      <c r="RNE27" s="242"/>
      <c r="RNF27" s="242"/>
      <c r="RNG27" s="242"/>
      <c r="RNH27" s="242"/>
      <c r="RNI27" s="242"/>
      <c r="RNJ27" s="242"/>
      <c r="RNK27" s="242"/>
      <c r="RNL27" s="242"/>
      <c r="RNM27" s="242"/>
      <c r="RNN27" s="242"/>
      <c r="RNO27" s="242"/>
      <c r="RNP27" s="242"/>
      <c r="RNQ27" s="242"/>
      <c r="RNR27" s="242"/>
      <c r="RNS27" s="242"/>
      <c r="RNT27" s="242"/>
      <c r="RNU27" s="242"/>
      <c r="RNV27" s="242"/>
      <c r="RNW27" s="242"/>
      <c r="RNX27" s="242"/>
      <c r="RNY27" s="242"/>
      <c r="RNZ27" s="242"/>
      <c r="ROA27" s="242"/>
      <c r="ROB27" s="242"/>
      <c r="ROC27" s="242"/>
      <c r="ROD27" s="242"/>
      <c r="ROE27" s="242"/>
      <c r="ROF27" s="242"/>
      <c r="ROG27" s="242"/>
      <c r="ROH27" s="242"/>
      <c r="ROI27" s="242"/>
      <c r="ROJ27" s="242"/>
      <c r="ROK27" s="242"/>
      <c r="ROL27" s="242"/>
      <c r="ROM27" s="242"/>
      <c r="RON27" s="242"/>
      <c r="ROO27" s="242"/>
      <c r="ROP27" s="242"/>
      <c r="ROQ27" s="242"/>
      <c r="ROR27" s="242"/>
      <c r="ROS27" s="242"/>
      <c r="ROT27" s="242"/>
      <c r="ROU27" s="242"/>
      <c r="ROV27" s="242"/>
      <c r="ROW27" s="242"/>
      <c r="ROX27" s="242"/>
      <c r="ROY27" s="242"/>
      <c r="ROZ27" s="242"/>
      <c r="RPA27" s="242"/>
      <c r="RPB27" s="242"/>
      <c r="RPC27" s="242"/>
      <c r="RPD27" s="242"/>
      <c r="RPE27" s="242"/>
      <c r="RPF27" s="242"/>
      <c r="RPG27" s="242"/>
      <c r="RPH27" s="242"/>
      <c r="RPI27" s="242"/>
      <c r="RPJ27" s="242"/>
      <c r="RPK27" s="242"/>
      <c r="RPL27" s="242"/>
      <c r="RPM27" s="242"/>
      <c r="RPN27" s="242"/>
      <c r="RPO27" s="242"/>
      <c r="RPP27" s="242"/>
      <c r="RPQ27" s="242"/>
      <c r="RPR27" s="242"/>
      <c r="RPS27" s="242"/>
      <c r="RPT27" s="242"/>
      <c r="RPU27" s="242"/>
      <c r="RPV27" s="242"/>
      <c r="RPW27" s="242"/>
      <c r="RPX27" s="242"/>
      <c r="RPY27" s="242"/>
      <c r="RPZ27" s="242"/>
      <c r="RQA27" s="242"/>
      <c r="RQB27" s="242"/>
      <c r="RQC27" s="242"/>
      <c r="RQD27" s="242"/>
      <c r="RQE27" s="242"/>
      <c r="RQF27" s="242"/>
      <c r="RQG27" s="242"/>
      <c r="RQH27" s="242"/>
      <c r="RQI27" s="242"/>
      <c r="RQJ27" s="242"/>
      <c r="RQK27" s="242"/>
      <c r="RQL27" s="242"/>
      <c r="RQM27" s="242"/>
      <c r="RQN27" s="242"/>
      <c r="RQO27" s="242"/>
      <c r="RQP27" s="242"/>
      <c r="RQQ27" s="242"/>
      <c r="RQR27" s="242"/>
      <c r="RQS27" s="242"/>
      <c r="RQT27" s="242"/>
      <c r="RQU27" s="242"/>
      <c r="RQV27" s="242"/>
      <c r="RQW27" s="242"/>
      <c r="RQX27" s="242"/>
      <c r="RQY27" s="242"/>
      <c r="RQZ27" s="242"/>
      <c r="RRA27" s="242"/>
      <c r="RRB27" s="242"/>
      <c r="RRC27" s="242"/>
      <c r="RRD27" s="242"/>
      <c r="RRE27" s="242"/>
      <c r="RRF27" s="242"/>
      <c r="RRG27" s="242"/>
      <c r="RRH27" s="242"/>
      <c r="RRI27" s="242"/>
      <c r="RRJ27" s="242"/>
      <c r="RRK27" s="242"/>
      <c r="RRL27" s="242"/>
      <c r="RRM27" s="242"/>
      <c r="RRN27" s="242"/>
      <c r="RRO27" s="242"/>
      <c r="RRP27" s="242"/>
      <c r="RRQ27" s="242"/>
      <c r="RRR27" s="242"/>
      <c r="RRS27" s="242"/>
      <c r="RRT27" s="242"/>
      <c r="RRU27" s="242"/>
      <c r="RRV27" s="242"/>
      <c r="RRW27" s="242"/>
      <c r="RRX27" s="242"/>
      <c r="RRY27" s="242"/>
      <c r="RRZ27" s="242"/>
      <c r="RSA27" s="242"/>
      <c r="RSB27" s="242"/>
      <c r="RSC27" s="242"/>
      <c r="RSD27" s="242"/>
      <c r="RSE27" s="242"/>
      <c r="RSF27" s="242"/>
      <c r="RSG27" s="242"/>
      <c r="RSH27" s="242"/>
      <c r="RSI27" s="242"/>
      <c r="RSJ27" s="242"/>
      <c r="RSK27" s="242"/>
      <c r="RSL27" s="242"/>
      <c r="RSM27" s="242"/>
      <c r="RSN27" s="242"/>
      <c r="RSO27" s="242"/>
      <c r="RSP27" s="242"/>
      <c r="RSQ27" s="242"/>
      <c r="RSR27" s="242"/>
      <c r="RSS27" s="242"/>
      <c r="RST27" s="242"/>
      <c r="RSU27" s="242"/>
      <c r="RSV27" s="242"/>
      <c r="RSW27" s="242"/>
      <c r="RSX27" s="242"/>
      <c r="RSY27" s="242"/>
      <c r="RSZ27" s="242"/>
      <c r="RTA27" s="242"/>
      <c r="RTB27" s="242"/>
      <c r="RTC27" s="242"/>
      <c r="RTD27" s="242"/>
      <c r="RTE27" s="242"/>
      <c r="RTF27" s="242"/>
      <c r="RTG27" s="242"/>
      <c r="RTH27" s="242"/>
      <c r="RTI27" s="242"/>
      <c r="RTJ27" s="242"/>
      <c r="RTK27" s="242"/>
      <c r="RTL27" s="242"/>
      <c r="RTM27" s="242"/>
      <c r="RTN27" s="242"/>
      <c r="RTO27" s="242"/>
      <c r="RTP27" s="242"/>
      <c r="RTQ27" s="242"/>
      <c r="RTR27" s="242"/>
      <c r="RTS27" s="242"/>
      <c r="RTT27" s="242"/>
      <c r="RTU27" s="242"/>
      <c r="RTV27" s="242"/>
      <c r="RTW27" s="242"/>
      <c r="RTX27" s="242"/>
      <c r="RTY27" s="242"/>
      <c r="RTZ27" s="242"/>
      <c r="RUA27" s="242"/>
      <c r="RUB27" s="242"/>
      <c r="RUC27" s="242"/>
      <c r="RUD27" s="242"/>
      <c r="RUE27" s="242"/>
      <c r="RUF27" s="242"/>
      <c r="RUG27" s="242"/>
      <c r="RUH27" s="242"/>
      <c r="RUI27" s="242"/>
      <c r="RUJ27" s="242"/>
      <c r="RUK27" s="242"/>
      <c r="RUL27" s="242"/>
      <c r="RUM27" s="242"/>
      <c r="RUN27" s="242"/>
      <c r="RUO27" s="242"/>
      <c r="RUP27" s="242"/>
      <c r="RUQ27" s="242"/>
      <c r="RUR27" s="242"/>
      <c r="RUS27" s="242"/>
      <c r="RUT27" s="242"/>
      <c r="RUU27" s="242"/>
      <c r="RUV27" s="242"/>
      <c r="RUW27" s="242"/>
      <c r="RUX27" s="242"/>
      <c r="RUY27" s="242"/>
      <c r="RUZ27" s="242"/>
      <c r="RVA27" s="242"/>
      <c r="RVB27" s="242"/>
      <c r="RVC27" s="242"/>
      <c r="RVD27" s="242"/>
      <c r="RVE27" s="242"/>
      <c r="RVF27" s="242"/>
      <c r="RVG27" s="242"/>
      <c r="RVH27" s="242"/>
      <c r="RVI27" s="242"/>
      <c r="RVJ27" s="242"/>
      <c r="RVK27" s="242"/>
      <c r="RVL27" s="242"/>
      <c r="RVM27" s="242"/>
      <c r="RVN27" s="242"/>
      <c r="RVO27" s="242"/>
      <c r="RVP27" s="242"/>
      <c r="RVQ27" s="242"/>
      <c r="RVR27" s="242"/>
      <c r="RVS27" s="242"/>
      <c r="RVT27" s="242"/>
      <c r="RVU27" s="242"/>
      <c r="RVV27" s="242"/>
      <c r="RVW27" s="242"/>
      <c r="RVX27" s="242"/>
      <c r="RVY27" s="242"/>
      <c r="RVZ27" s="242"/>
      <c r="RWA27" s="242"/>
      <c r="RWB27" s="242"/>
      <c r="RWC27" s="242"/>
      <c r="RWD27" s="242"/>
      <c r="RWE27" s="242"/>
      <c r="RWF27" s="242"/>
      <c r="RWG27" s="242"/>
      <c r="RWH27" s="242"/>
      <c r="RWI27" s="242"/>
      <c r="RWJ27" s="242"/>
      <c r="RWK27" s="242"/>
      <c r="RWL27" s="242"/>
      <c r="RWM27" s="242"/>
      <c r="RWN27" s="242"/>
      <c r="RWO27" s="242"/>
      <c r="RWP27" s="242"/>
      <c r="RWQ27" s="242"/>
      <c r="RWR27" s="242"/>
      <c r="RWS27" s="242"/>
      <c r="RWT27" s="242"/>
      <c r="RWU27" s="242"/>
      <c r="RWV27" s="242"/>
      <c r="RWW27" s="242"/>
      <c r="RWX27" s="242"/>
      <c r="RWY27" s="242"/>
      <c r="RWZ27" s="242"/>
      <c r="RXA27" s="242"/>
      <c r="RXB27" s="242"/>
      <c r="RXC27" s="242"/>
      <c r="RXD27" s="242"/>
      <c r="RXE27" s="242"/>
      <c r="RXF27" s="242"/>
      <c r="RXG27" s="242"/>
      <c r="RXH27" s="242"/>
      <c r="RXI27" s="242"/>
      <c r="RXJ27" s="242"/>
      <c r="RXK27" s="242"/>
      <c r="RXL27" s="242"/>
      <c r="RXM27" s="242"/>
      <c r="RXN27" s="242"/>
      <c r="RXO27" s="242"/>
      <c r="RXP27" s="242"/>
      <c r="RXQ27" s="242"/>
      <c r="RXR27" s="242"/>
      <c r="RXS27" s="242"/>
      <c r="RXT27" s="242"/>
      <c r="RXU27" s="242"/>
      <c r="RXV27" s="242"/>
      <c r="RXW27" s="242"/>
      <c r="RXX27" s="242"/>
      <c r="RXY27" s="242"/>
      <c r="RXZ27" s="242"/>
      <c r="RYA27" s="242"/>
      <c r="RYB27" s="242"/>
      <c r="RYC27" s="242"/>
      <c r="RYD27" s="242"/>
      <c r="RYE27" s="242"/>
      <c r="RYF27" s="242"/>
      <c r="RYG27" s="242"/>
      <c r="RYH27" s="242"/>
      <c r="RYI27" s="242"/>
      <c r="RYJ27" s="242"/>
      <c r="RYK27" s="242"/>
      <c r="RYL27" s="242"/>
      <c r="RYM27" s="242"/>
      <c r="RYN27" s="242"/>
      <c r="RYO27" s="242"/>
      <c r="RYP27" s="242"/>
      <c r="RYQ27" s="242"/>
      <c r="RYR27" s="242"/>
      <c r="RYS27" s="242"/>
      <c r="RYT27" s="242"/>
      <c r="RYU27" s="242"/>
      <c r="RYV27" s="242"/>
      <c r="RYW27" s="242"/>
      <c r="RYX27" s="242"/>
      <c r="RYY27" s="242"/>
      <c r="RYZ27" s="242"/>
      <c r="RZA27" s="242"/>
      <c r="RZB27" s="242"/>
      <c r="RZC27" s="242"/>
      <c r="RZD27" s="242"/>
      <c r="RZE27" s="242"/>
      <c r="RZF27" s="242"/>
      <c r="RZG27" s="242"/>
      <c r="RZH27" s="242"/>
      <c r="RZI27" s="242"/>
      <c r="RZJ27" s="242"/>
      <c r="RZK27" s="242"/>
      <c r="RZL27" s="242"/>
      <c r="RZM27" s="242"/>
      <c r="RZN27" s="242"/>
      <c r="RZO27" s="242"/>
      <c r="RZP27" s="242"/>
      <c r="RZQ27" s="242"/>
      <c r="RZR27" s="242"/>
      <c r="RZS27" s="242"/>
      <c r="RZT27" s="242"/>
      <c r="RZU27" s="242"/>
      <c r="RZV27" s="242"/>
      <c r="RZW27" s="242"/>
      <c r="RZX27" s="242"/>
      <c r="RZY27" s="242"/>
      <c r="RZZ27" s="242"/>
      <c r="SAA27" s="242"/>
      <c r="SAB27" s="242"/>
      <c r="SAC27" s="242"/>
      <c r="SAD27" s="242"/>
      <c r="SAE27" s="242"/>
      <c r="SAF27" s="242"/>
      <c r="SAG27" s="242"/>
      <c r="SAH27" s="242"/>
      <c r="SAI27" s="242"/>
      <c r="SAJ27" s="242"/>
      <c r="SAK27" s="242"/>
      <c r="SAL27" s="242"/>
      <c r="SAM27" s="242"/>
      <c r="SAN27" s="242"/>
      <c r="SAO27" s="242"/>
      <c r="SAP27" s="242"/>
      <c r="SAQ27" s="242"/>
      <c r="SAR27" s="242"/>
      <c r="SAS27" s="242"/>
      <c r="SAT27" s="242"/>
      <c r="SAU27" s="242"/>
      <c r="SAV27" s="242"/>
      <c r="SAW27" s="242"/>
      <c r="SAX27" s="242"/>
      <c r="SAY27" s="242"/>
      <c r="SAZ27" s="242"/>
      <c r="SBA27" s="242"/>
      <c r="SBB27" s="242"/>
      <c r="SBC27" s="242"/>
      <c r="SBD27" s="242"/>
      <c r="SBE27" s="242"/>
      <c r="SBF27" s="242"/>
      <c r="SBG27" s="242"/>
      <c r="SBH27" s="242"/>
      <c r="SBI27" s="242"/>
      <c r="SBJ27" s="242"/>
      <c r="SBK27" s="242"/>
      <c r="SBL27" s="242"/>
      <c r="SBM27" s="242"/>
      <c r="SBN27" s="242"/>
      <c r="SBO27" s="242"/>
      <c r="SBP27" s="242"/>
      <c r="SBQ27" s="242"/>
      <c r="SBR27" s="242"/>
      <c r="SBS27" s="242"/>
      <c r="SBT27" s="242"/>
      <c r="SBU27" s="242"/>
      <c r="SBV27" s="242"/>
      <c r="SBW27" s="242"/>
      <c r="SBX27" s="242"/>
      <c r="SBY27" s="242"/>
      <c r="SBZ27" s="242"/>
      <c r="SCA27" s="242"/>
      <c r="SCB27" s="242"/>
      <c r="SCC27" s="242"/>
      <c r="SCD27" s="242"/>
      <c r="SCE27" s="242"/>
      <c r="SCF27" s="242"/>
      <c r="SCG27" s="242"/>
      <c r="SCH27" s="242"/>
      <c r="SCI27" s="242"/>
      <c r="SCJ27" s="242"/>
      <c r="SCK27" s="242"/>
      <c r="SCL27" s="242"/>
      <c r="SCM27" s="242"/>
      <c r="SCN27" s="242"/>
      <c r="SCO27" s="242"/>
      <c r="SCP27" s="242"/>
      <c r="SCQ27" s="242"/>
      <c r="SCR27" s="242"/>
      <c r="SCS27" s="242"/>
      <c r="SCT27" s="242"/>
      <c r="SCU27" s="242"/>
      <c r="SCV27" s="242"/>
      <c r="SCW27" s="242"/>
      <c r="SCX27" s="242"/>
      <c r="SCY27" s="242"/>
      <c r="SCZ27" s="242"/>
      <c r="SDA27" s="242"/>
      <c r="SDB27" s="242"/>
      <c r="SDC27" s="242"/>
      <c r="SDD27" s="242"/>
      <c r="SDE27" s="242"/>
      <c r="SDF27" s="242"/>
      <c r="SDG27" s="242"/>
      <c r="SDH27" s="242"/>
      <c r="SDI27" s="242"/>
      <c r="SDJ27" s="242"/>
      <c r="SDK27" s="242"/>
      <c r="SDL27" s="242"/>
      <c r="SDM27" s="242"/>
      <c r="SDN27" s="242"/>
      <c r="SDO27" s="242"/>
      <c r="SDP27" s="242"/>
      <c r="SDQ27" s="242"/>
      <c r="SDR27" s="242"/>
      <c r="SDS27" s="242"/>
      <c r="SDT27" s="242"/>
      <c r="SDU27" s="242"/>
      <c r="SDV27" s="242"/>
      <c r="SDW27" s="242"/>
      <c r="SDX27" s="242"/>
      <c r="SDY27" s="242"/>
      <c r="SDZ27" s="242"/>
      <c r="SEA27" s="242"/>
      <c r="SEB27" s="242"/>
      <c r="SEC27" s="242"/>
      <c r="SED27" s="242"/>
      <c r="SEE27" s="242"/>
      <c r="SEF27" s="242"/>
      <c r="SEG27" s="242"/>
      <c r="SEH27" s="242"/>
      <c r="SEI27" s="242"/>
      <c r="SEJ27" s="242"/>
      <c r="SEK27" s="242"/>
      <c r="SEL27" s="242"/>
      <c r="SEM27" s="242"/>
      <c r="SEN27" s="242"/>
      <c r="SEO27" s="242"/>
      <c r="SEP27" s="242"/>
      <c r="SEQ27" s="242"/>
      <c r="SER27" s="242"/>
      <c r="SES27" s="242"/>
      <c r="SET27" s="242"/>
      <c r="SEU27" s="242"/>
      <c r="SEV27" s="242"/>
      <c r="SEW27" s="242"/>
      <c r="SEX27" s="242"/>
      <c r="SEY27" s="242"/>
      <c r="SEZ27" s="242"/>
      <c r="SFA27" s="242"/>
      <c r="SFB27" s="242"/>
      <c r="SFC27" s="242"/>
      <c r="SFD27" s="242"/>
      <c r="SFE27" s="242"/>
      <c r="SFF27" s="242"/>
      <c r="SFG27" s="242"/>
      <c r="SFH27" s="242"/>
      <c r="SFI27" s="242"/>
      <c r="SFJ27" s="242"/>
      <c r="SFK27" s="242"/>
      <c r="SFL27" s="242"/>
      <c r="SFM27" s="242"/>
      <c r="SFN27" s="242"/>
      <c r="SFO27" s="242"/>
      <c r="SFP27" s="242"/>
      <c r="SFQ27" s="242"/>
      <c r="SFR27" s="242"/>
      <c r="SFS27" s="242"/>
      <c r="SFT27" s="242"/>
      <c r="SFU27" s="242"/>
      <c r="SFV27" s="242"/>
      <c r="SFW27" s="242"/>
      <c r="SFX27" s="242"/>
      <c r="SFY27" s="242"/>
      <c r="SFZ27" s="242"/>
      <c r="SGA27" s="242"/>
      <c r="SGB27" s="242"/>
      <c r="SGC27" s="242"/>
      <c r="SGD27" s="242"/>
      <c r="SGE27" s="242"/>
      <c r="SGF27" s="242"/>
      <c r="SGG27" s="242"/>
      <c r="SGH27" s="242"/>
      <c r="SGI27" s="242"/>
      <c r="SGJ27" s="242"/>
      <c r="SGK27" s="242"/>
      <c r="SGL27" s="242"/>
      <c r="SGM27" s="242"/>
      <c r="SGN27" s="242"/>
      <c r="SGO27" s="242"/>
      <c r="SGP27" s="242"/>
      <c r="SGQ27" s="242"/>
      <c r="SGR27" s="242"/>
      <c r="SGS27" s="242"/>
      <c r="SGT27" s="242"/>
      <c r="SGU27" s="242"/>
      <c r="SGV27" s="242"/>
      <c r="SGW27" s="242"/>
      <c r="SGX27" s="242"/>
      <c r="SGY27" s="242"/>
      <c r="SGZ27" s="242"/>
      <c r="SHA27" s="242"/>
      <c r="SHB27" s="242"/>
      <c r="SHC27" s="242"/>
      <c r="SHD27" s="242"/>
      <c r="SHE27" s="242"/>
      <c r="SHF27" s="242"/>
      <c r="SHG27" s="242"/>
      <c r="SHH27" s="242"/>
      <c r="SHI27" s="242"/>
      <c r="SHJ27" s="242"/>
      <c r="SHK27" s="242"/>
      <c r="SHL27" s="242"/>
      <c r="SHM27" s="242"/>
      <c r="SHN27" s="242"/>
      <c r="SHO27" s="242"/>
      <c r="SHP27" s="242"/>
      <c r="SHQ27" s="242"/>
      <c r="SHR27" s="242"/>
      <c r="SHS27" s="242"/>
      <c r="SHT27" s="242"/>
      <c r="SHU27" s="242"/>
      <c r="SHV27" s="242"/>
      <c r="SHW27" s="242"/>
      <c r="SHX27" s="242"/>
      <c r="SHY27" s="242"/>
      <c r="SHZ27" s="242"/>
      <c r="SIA27" s="242"/>
      <c r="SIB27" s="242"/>
      <c r="SIC27" s="242"/>
      <c r="SID27" s="242"/>
      <c r="SIE27" s="242"/>
      <c r="SIF27" s="242"/>
      <c r="SIG27" s="242"/>
      <c r="SIH27" s="242"/>
      <c r="SII27" s="242"/>
      <c r="SIJ27" s="242"/>
      <c r="SIK27" s="242"/>
      <c r="SIL27" s="242"/>
      <c r="SIM27" s="242"/>
      <c r="SIN27" s="242"/>
      <c r="SIO27" s="242"/>
      <c r="SIP27" s="242"/>
      <c r="SIQ27" s="242"/>
      <c r="SIR27" s="242"/>
      <c r="SIS27" s="242"/>
      <c r="SIT27" s="242"/>
      <c r="SIU27" s="242"/>
      <c r="SIV27" s="242"/>
      <c r="SIW27" s="242"/>
      <c r="SIX27" s="242"/>
      <c r="SIY27" s="242"/>
      <c r="SIZ27" s="242"/>
      <c r="SJA27" s="242"/>
      <c r="SJB27" s="242"/>
      <c r="SJC27" s="242"/>
      <c r="SJD27" s="242"/>
      <c r="SJE27" s="242"/>
      <c r="SJF27" s="242"/>
      <c r="SJG27" s="242"/>
      <c r="SJH27" s="242"/>
      <c r="SJI27" s="242"/>
      <c r="SJJ27" s="242"/>
      <c r="SJK27" s="242"/>
      <c r="SJL27" s="242"/>
      <c r="SJM27" s="242"/>
      <c r="SJN27" s="242"/>
      <c r="SJO27" s="242"/>
      <c r="SJP27" s="242"/>
      <c r="SJQ27" s="242"/>
      <c r="SJR27" s="242"/>
      <c r="SJS27" s="242"/>
      <c r="SJT27" s="242"/>
      <c r="SJU27" s="242"/>
      <c r="SJV27" s="242"/>
      <c r="SJW27" s="242"/>
      <c r="SJX27" s="242"/>
      <c r="SJY27" s="242"/>
      <c r="SJZ27" s="242"/>
      <c r="SKA27" s="242"/>
      <c r="SKB27" s="242"/>
      <c r="SKC27" s="242"/>
      <c r="SKD27" s="242"/>
      <c r="SKE27" s="242"/>
      <c r="SKF27" s="242"/>
      <c r="SKG27" s="242"/>
      <c r="SKH27" s="242"/>
      <c r="SKI27" s="242"/>
      <c r="SKJ27" s="242"/>
      <c r="SKK27" s="242"/>
      <c r="SKL27" s="242"/>
      <c r="SKM27" s="242"/>
      <c r="SKN27" s="242"/>
      <c r="SKO27" s="242"/>
      <c r="SKP27" s="242"/>
      <c r="SKQ27" s="242"/>
      <c r="SKR27" s="242"/>
      <c r="SKS27" s="242"/>
      <c r="SKT27" s="242"/>
      <c r="SKU27" s="242"/>
      <c r="SKV27" s="242"/>
      <c r="SKW27" s="242"/>
      <c r="SKX27" s="242"/>
      <c r="SKY27" s="242"/>
      <c r="SKZ27" s="242"/>
      <c r="SLA27" s="242"/>
      <c r="SLB27" s="242"/>
      <c r="SLC27" s="242"/>
      <c r="SLD27" s="242"/>
      <c r="SLE27" s="242"/>
      <c r="SLF27" s="242"/>
      <c r="SLG27" s="242"/>
      <c r="SLH27" s="242"/>
      <c r="SLI27" s="242"/>
      <c r="SLJ27" s="242"/>
      <c r="SLK27" s="242"/>
      <c r="SLL27" s="242"/>
      <c r="SLM27" s="242"/>
      <c r="SLN27" s="242"/>
      <c r="SLO27" s="242"/>
      <c r="SLP27" s="242"/>
      <c r="SLQ27" s="242"/>
      <c r="SLR27" s="242"/>
      <c r="SLS27" s="242"/>
      <c r="SLT27" s="242"/>
      <c r="SLU27" s="242"/>
      <c r="SLV27" s="242"/>
      <c r="SLW27" s="242"/>
      <c r="SLX27" s="242"/>
      <c r="SLY27" s="242"/>
      <c r="SLZ27" s="242"/>
      <c r="SMA27" s="242"/>
      <c r="SMB27" s="242"/>
      <c r="SMC27" s="242"/>
      <c r="SMD27" s="242"/>
      <c r="SME27" s="242"/>
      <c r="SMF27" s="242"/>
      <c r="SMG27" s="242"/>
      <c r="SMH27" s="242"/>
      <c r="SMI27" s="242"/>
      <c r="SMJ27" s="242"/>
      <c r="SMK27" s="242"/>
      <c r="SML27" s="242"/>
      <c r="SMM27" s="242"/>
      <c r="SMN27" s="242"/>
      <c r="SMO27" s="242"/>
      <c r="SMP27" s="242"/>
      <c r="SMQ27" s="242"/>
      <c r="SMR27" s="242"/>
      <c r="SMS27" s="242"/>
      <c r="SMT27" s="242"/>
      <c r="SMU27" s="242"/>
      <c r="SMV27" s="242"/>
      <c r="SMW27" s="242"/>
      <c r="SMX27" s="242"/>
      <c r="SMY27" s="242"/>
      <c r="SMZ27" s="242"/>
      <c r="SNA27" s="242"/>
      <c r="SNB27" s="242"/>
      <c r="SNC27" s="242"/>
      <c r="SND27" s="242"/>
      <c r="SNE27" s="242"/>
      <c r="SNF27" s="242"/>
      <c r="SNG27" s="242"/>
      <c r="SNH27" s="242"/>
      <c r="SNI27" s="242"/>
      <c r="SNJ27" s="242"/>
      <c r="SNK27" s="242"/>
      <c r="SNL27" s="242"/>
      <c r="SNM27" s="242"/>
      <c r="SNN27" s="242"/>
      <c r="SNO27" s="242"/>
      <c r="SNP27" s="242"/>
      <c r="SNQ27" s="242"/>
      <c r="SNR27" s="242"/>
      <c r="SNS27" s="242"/>
      <c r="SNT27" s="242"/>
      <c r="SNU27" s="242"/>
      <c r="SNV27" s="242"/>
      <c r="SNW27" s="242"/>
      <c r="SNX27" s="242"/>
      <c r="SNY27" s="242"/>
      <c r="SNZ27" s="242"/>
      <c r="SOA27" s="242"/>
      <c r="SOB27" s="242"/>
      <c r="SOC27" s="242"/>
      <c r="SOD27" s="242"/>
      <c r="SOE27" s="242"/>
      <c r="SOF27" s="242"/>
      <c r="SOG27" s="242"/>
      <c r="SOH27" s="242"/>
      <c r="SOI27" s="242"/>
      <c r="SOJ27" s="242"/>
      <c r="SOK27" s="242"/>
      <c r="SOL27" s="242"/>
      <c r="SOM27" s="242"/>
      <c r="SON27" s="242"/>
      <c r="SOO27" s="242"/>
      <c r="SOP27" s="242"/>
      <c r="SOQ27" s="242"/>
      <c r="SOR27" s="242"/>
      <c r="SOS27" s="242"/>
      <c r="SOT27" s="242"/>
      <c r="SOU27" s="242"/>
      <c r="SOV27" s="242"/>
      <c r="SOW27" s="242"/>
      <c r="SOX27" s="242"/>
      <c r="SOY27" s="242"/>
      <c r="SOZ27" s="242"/>
      <c r="SPA27" s="242"/>
      <c r="SPB27" s="242"/>
      <c r="SPC27" s="242"/>
      <c r="SPD27" s="242"/>
      <c r="SPE27" s="242"/>
      <c r="SPF27" s="242"/>
      <c r="SPG27" s="242"/>
      <c r="SPH27" s="242"/>
      <c r="SPI27" s="242"/>
      <c r="SPJ27" s="242"/>
      <c r="SPK27" s="242"/>
      <c r="SPL27" s="242"/>
      <c r="SPM27" s="242"/>
      <c r="SPN27" s="242"/>
      <c r="SPO27" s="242"/>
      <c r="SPP27" s="242"/>
      <c r="SPQ27" s="242"/>
      <c r="SPR27" s="242"/>
      <c r="SPS27" s="242"/>
      <c r="SPT27" s="242"/>
      <c r="SPU27" s="242"/>
      <c r="SPV27" s="242"/>
      <c r="SPW27" s="242"/>
      <c r="SPX27" s="242"/>
      <c r="SPY27" s="242"/>
      <c r="SPZ27" s="242"/>
      <c r="SQA27" s="242"/>
      <c r="SQB27" s="242"/>
      <c r="SQC27" s="242"/>
      <c r="SQD27" s="242"/>
      <c r="SQE27" s="242"/>
      <c r="SQF27" s="242"/>
      <c r="SQG27" s="242"/>
      <c r="SQH27" s="242"/>
      <c r="SQI27" s="242"/>
      <c r="SQJ27" s="242"/>
      <c r="SQK27" s="242"/>
      <c r="SQL27" s="242"/>
      <c r="SQM27" s="242"/>
      <c r="SQN27" s="242"/>
      <c r="SQO27" s="242"/>
      <c r="SQP27" s="242"/>
      <c r="SQQ27" s="242"/>
      <c r="SQR27" s="242"/>
      <c r="SQS27" s="242"/>
      <c r="SQT27" s="242"/>
      <c r="SQU27" s="242"/>
      <c r="SQV27" s="242"/>
      <c r="SQW27" s="242"/>
      <c r="SQX27" s="242"/>
      <c r="SQY27" s="242"/>
      <c r="SQZ27" s="242"/>
      <c r="SRA27" s="242"/>
      <c r="SRB27" s="242"/>
      <c r="SRC27" s="242"/>
      <c r="SRD27" s="242"/>
      <c r="SRE27" s="242"/>
      <c r="SRF27" s="242"/>
      <c r="SRG27" s="242"/>
      <c r="SRH27" s="242"/>
      <c r="SRI27" s="242"/>
      <c r="SRJ27" s="242"/>
      <c r="SRK27" s="242"/>
      <c r="SRL27" s="242"/>
      <c r="SRM27" s="242"/>
      <c r="SRN27" s="242"/>
      <c r="SRO27" s="242"/>
      <c r="SRP27" s="242"/>
      <c r="SRQ27" s="242"/>
      <c r="SRR27" s="242"/>
      <c r="SRS27" s="242"/>
      <c r="SRT27" s="242"/>
      <c r="SRU27" s="242"/>
      <c r="SRV27" s="242"/>
      <c r="SRW27" s="242"/>
      <c r="SRX27" s="242"/>
      <c r="SRY27" s="242"/>
      <c r="SRZ27" s="242"/>
      <c r="SSA27" s="242"/>
      <c r="SSB27" s="242"/>
      <c r="SSC27" s="242"/>
      <c r="SSD27" s="242"/>
      <c r="SSE27" s="242"/>
      <c r="SSF27" s="242"/>
      <c r="SSG27" s="242"/>
      <c r="SSH27" s="242"/>
      <c r="SSI27" s="242"/>
      <c r="SSJ27" s="242"/>
      <c r="SSK27" s="242"/>
      <c r="SSL27" s="242"/>
      <c r="SSM27" s="242"/>
      <c r="SSN27" s="242"/>
      <c r="SSO27" s="242"/>
      <c r="SSP27" s="242"/>
      <c r="SSQ27" s="242"/>
      <c r="SSR27" s="242"/>
      <c r="SSS27" s="242"/>
      <c r="SST27" s="242"/>
      <c r="SSU27" s="242"/>
      <c r="SSV27" s="242"/>
      <c r="SSW27" s="242"/>
      <c r="SSX27" s="242"/>
      <c r="SSY27" s="242"/>
      <c r="SSZ27" s="242"/>
      <c r="STA27" s="242"/>
      <c r="STB27" s="242"/>
      <c r="STC27" s="242"/>
      <c r="STD27" s="242"/>
      <c r="STE27" s="242"/>
      <c r="STF27" s="242"/>
      <c r="STG27" s="242"/>
      <c r="STH27" s="242"/>
      <c r="STI27" s="242"/>
      <c r="STJ27" s="242"/>
      <c r="STK27" s="242"/>
      <c r="STL27" s="242"/>
      <c r="STM27" s="242"/>
      <c r="STN27" s="242"/>
      <c r="STO27" s="242"/>
      <c r="STP27" s="242"/>
      <c r="STQ27" s="242"/>
      <c r="STR27" s="242"/>
      <c r="STS27" s="242"/>
      <c r="STT27" s="242"/>
      <c r="STU27" s="242"/>
      <c r="STV27" s="242"/>
      <c r="STW27" s="242"/>
      <c r="STX27" s="242"/>
      <c r="STY27" s="242"/>
      <c r="STZ27" s="242"/>
      <c r="SUA27" s="242"/>
      <c r="SUB27" s="242"/>
      <c r="SUC27" s="242"/>
      <c r="SUD27" s="242"/>
      <c r="SUE27" s="242"/>
      <c r="SUF27" s="242"/>
      <c r="SUG27" s="242"/>
      <c r="SUH27" s="242"/>
      <c r="SUI27" s="242"/>
      <c r="SUJ27" s="242"/>
      <c r="SUK27" s="242"/>
      <c r="SUL27" s="242"/>
      <c r="SUM27" s="242"/>
      <c r="SUN27" s="242"/>
      <c r="SUO27" s="242"/>
      <c r="SUP27" s="242"/>
      <c r="SUQ27" s="242"/>
      <c r="SUR27" s="242"/>
      <c r="SUS27" s="242"/>
      <c r="SUT27" s="242"/>
      <c r="SUU27" s="242"/>
      <c r="SUV27" s="242"/>
      <c r="SUW27" s="242"/>
      <c r="SUX27" s="242"/>
      <c r="SUY27" s="242"/>
      <c r="SUZ27" s="242"/>
      <c r="SVA27" s="242"/>
      <c r="SVB27" s="242"/>
      <c r="SVC27" s="242"/>
      <c r="SVD27" s="242"/>
      <c r="SVE27" s="242"/>
      <c r="SVF27" s="242"/>
      <c r="SVG27" s="242"/>
      <c r="SVH27" s="242"/>
      <c r="SVI27" s="242"/>
      <c r="SVJ27" s="242"/>
      <c r="SVK27" s="242"/>
      <c r="SVL27" s="242"/>
      <c r="SVM27" s="242"/>
      <c r="SVN27" s="242"/>
      <c r="SVO27" s="242"/>
      <c r="SVP27" s="242"/>
      <c r="SVQ27" s="242"/>
      <c r="SVR27" s="242"/>
      <c r="SVS27" s="242"/>
      <c r="SVT27" s="242"/>
      <c r="SVU27" s="242"/>
      <c r="SVV27" s="242"/>
      <c r="SVW27" s="242"/>
      <c r="SVX27" s="242"/>
      <c r="SVY27" s="242"/>
      <c r="SVZ27" s="242"/>
      <c r="SWA27" s="242"/>
      <c r="SWB27" s="242"/>
      <c r="SWC27" s="242"/>
      <c r="SWD27" s="242"/>
      <c r="SWE27" s="242"/>
      <c r="SWF27" s="242"/>
      <c r="SWG27" s="242"/>
      <c r="SWH27" s="242"/>
      <c r="SWI27" s="242"/>
      <c r="SWJ27" s="242"/>
      <c r="SWK27" s="242"/>
      <c r="SWL27" s="242"/>
      <c r="SWM27" s="242"/>
      <c r="SWN27" s="242"/>
      <c r="SWO27" s="242"/>
      <c r="SWP27" s="242"/>
      <c r="SWQ27" s="242"/>
      <c r="SWR27" s="242"/>
      <c r="SWS27" s="242"/>
      <c r="SWT27" s="242"/>
      <c r="SWU27" s="242"/>
      <c r="SWV27" s="242"/>
      <c r="SWW27" s="242"/>
      <c r="SWX27" s="242"/>
      <c r="SWY27" s="242"/>
      <c r="SWZ27" s="242"/>
      <c r="SXA27" s="242"/>
      <c r="SXB27" s="242"/>
      <c r="SXC27" s="242"/>
      <c r="SXD27" s="242"/>
      <c r="SXE27" s="242"/>
      <c r="SXF27" s="242"/>
      <c r="SXG27" s="242"/>
      <c r="SXH27" s="242"/>
      <c r="SXI27" s="242"/>
      <c r="SXJ27" s="242"/>
      <c r="SXK27" s="242"/>
      <c r="SXL27" s="242"/>
      <c r="SXM27" s="242"/>
      <c r="SXN27" s="242"/>
      <c r="SXO27" s="242"/>
      <c r="SXP27" s="242"/>
      <c r="SXQ27" s="242"/>
      <c r="SXR27" s="242"/>
      <c r="SXS27" s="242"/>
      <c r="SXT27" s="242"/>
      <c r="SXU27" s="242"/>
      <c r="SXV27" s="242"/>
      <c r="SXW27" s="242"/>
      <c r="SXX27" s="242"/>
      <c r="SXY27" s="242"/>
      <c r="SXZ27" s="242"/>
      <c r="SYA27" s="242"/>
      <c r="SYB27" s="242"/>
      <c r="SYC27" s="242"/>
      <c r="SYD27" s="242"/>
      <c r="SYE27" s="242"/>
      <c r="SYF27" s="242"/>
      <c r="SYG27" s="242"/>
      <c r="SYH27" s="242"/>
      <c r="SYI27" s="242"/>
      <c r="SYJ27" s="242"/>
      <c r="SYK27" s="242"/>
      <c r="SYL27" s="242"/>
      <c r="SYM27" s="242"/>
      <c r="SYN27" s="242"/>
      <c r="SYO27" s="242"/>
      <c r="SYP27" s="242"/>
      <c r="SYQ27" s="242"/>
      <c r="SYR27" s="242"/>
      <c r="SYS27" s="242"/>
      <c r="SYT27" s="242"/>
      <c r="SYU27" s="242"/>
      <c r="SYV27" s="242"/>
      <c r="SYW27" s="242"/>
      <c r="SYX27" s="242"/>
      <c r="SYY27" s="242"/>
      <c r="SYZ27" s="242"/>
      <c r="SZA27" s="242"/>
      <c r="SZB27" s="242"/>
      <c r="SZC27" s="242"/>
      <c r="SZD27" s="242"/>
      <c r="SZE27" s="242"/>
      <c r="SZF27" s="242"/>
      <c r="SZG27" s="242"/>
      <c r="SZH27" s="242"/>
      <c r="SZI27" s="242"/>
      <c r="SZJ27" s="242"/>
      <c r="SZK27" s="242"/>
      <c r="SZL27" s="242"/>
      <c r="SZM27" s="242"/>
      <c r="SZN27" s="242"/>
      <c r="SZO27" s="242"/>
      <c r="SZP27" s="242"/>
      <c r="SZQ27" s="242"/>
      <c r="SZR27" s="242"/>
      <c r="SZS27" s="242"/>
      <c r="SZT27" s="242"/>
      <c r="SZU27" s="242"/>
      <c r="SZV27" s="242"/>
      <c r="SZW27" s="242"/>
      <c r="SZX27" s="242"/>
      <c r="SZY27" s="242"/>
      <c r="SZZ27" s="242"/>
      <c r="TAA27" s="242"/>
      <c r="TAB27" s="242"/>
      <c r="TAC27" s="242"/>
      <c r="TAD27" s="242"/>
      <c r="TAE27" s="242"/>
      <c r="TAF27" s="242"/>
      <c r="TAG27" s="242"/>
      <c r="TAH27" s="242"/>
      <c r="TAI27" s="242"/>
      <c r="TAJ27" s="242"/>
      <c r="TAK27" s="242"/>
      <c r="TAL27" s="242"/>
      <c r="TAM27" s="242"/>
      <c r="TAN27" s="242"/>
      <c r="TAO27" s="242"/>
      <c r="TAP27" s="242"/>
      <c r="TAQ27" s="242"/>
      <c r="TAR27" s="242"/>
      <c r="TAS27" s="242"/>
      <c r="TAT27" s="242"/>
      <c r="TAU27" s="242"/>
      <c r="TAV27" s="242"/>
      <c r="TAW27" s="242"/>
      <c r="TAX27" s="242"/>
      <c r="TAY27" s="242"/>
      <c r="TAZ27" s="242"/>
      <c r="TBA27" s="242"/>
      <c r="TBB27" s="242"/>
      <c r="TBC27" s="242"/>
      <c r="TBD27" s="242"/>
      <c r="TBE27" s="242"/>
      <c r="TBF27" s="242"/>
      <c r="TBG27" s="242"/>
      <c r="TBH27" s="242"/>
      <c r="TBI27" s="242"/>
      <c r="TBJ27" s="242"/>
      <c r="TBK27" s="242"/>
      <c r="TBL27" s="242"/>
      <c r="TBM27" s="242"/>
      <c r="TBN27" s="242"/>
      <c r="TBO27" s="242"/>
      <c r="TBP27" s="242"/>
      <c r="TBQ27" s="242"/>
      <c r="TBR27" s="242"/>
      <c r="TBS27" s="242"/>
      <c r="TBT27" s="242"/>
      <c r="TBU27" s="242"/>
      <c r="TBV27" s="242"/>
      <c r="TBW27" s="242"/>
      <c r="TBX27" s="242"/>
      <c r="TBY27" s="242"/>
      <c r="TBZ27" s="242"/>
      <c r="TCA27" s="242"/>
      <c r="TCB27" s="242"/>
      <c r="TCC27" s="242"/>
      <c r="TCD27" s="242"/>
      <c r="TCE27" s="242"/>
      <c r="TCF27" s="242"/>
      <c r="TCG27" s="242"/>
      <c r="TCH27" s="242"/>
      <c r="TCI27" s="242"/>
      <c r="TCJ27" s="242"/>
      <c r="TCK27" s="242"/>
      <c r="TCL27" s="242"/>
      <c r="TCM27" s="242"/>
      <c r="TCN27" s="242"/>
      <c r="TCO27" s="242"/>
      <c r="TCP27" s="242"/>
      <c r="TCQ27" s="242"/>
      <c r="TCR27" s="242"/>
      <c r="TCS27" s="242"/>
      <c r="TCT27" s="242"/>
      <c r="TCU27" s="242"/>
      <c r="TCV27" s="242"/>
      <c r="TCW27" s="242"/>
      <c r="TCX27" s="242"/>
      <c r="TCY27" s="242"/>
      <c r="TCZ27" s="242"/>
      <c r="TDA27" s="242"/>
      <c r="TDB27" s="242"/>
      <c r="TDC27" s="242"/>
      <c r="TDD27" s="242"/>
      <c r="TDE27" s="242"/>
      <c r="TDF27" s="242"/>
      <c r="TDG27" s="242"/>
      <c r="TDH27" s="242"/>
      <c r="TDI27" s="242"/>
      <c r="TDJ27" s="242"/>
      <c r="TDK27" s="242"/>
      <c r="TDL27" s="242"/>
      <c r="TDM27" s="242"/>
      <c r="TDN27" s="242"/>
      <c r="TDO27" s="242"/>
      <c r="TDP27" s="242"/>
      <c r="TDQ27" s="242"/>
      <c r="TDR27" s="242"/>
      <c r="TDS27" s="242"/>
      <c r="TDT27" s="242"/>
      <c r="TDU27" s="242"/>
      <c r="TDV27" s="242"/>
      <c r="TDW27" s="242"/>
      <c r="TDX27" s="242"/>
      <c r="TDY27" s="242"/>
      <c r="TDZ27" s="242"/>
      <c r="TEA27" s="242"/>
      <c r="TEB27" s="242"/>
      <c r="TEC27" s="242"/>
      <c r="TED27" s="242"/>
      <c r="TEE27" s="242"/>
      <c r="TEF27" s="242"/>
      <c r="TEG27" s="242"/>
      <c r="TEH27" s="242"/>
      <c r="TEI27" s="242"/>
      <c r="TEJ27" s="242"/>
      <c r="TEK27" s="242"/>
      <c r="TEL27" s="242"/>
      <c r="TEM27" s="242"/>
      <c r="TEN27" s="242"/>
      <c r="TEO27" s="242"/>
      <c r="TEP27" s="242"/>
      <c r="TEQ27" s="242"/>
      <c r="TER27" s="242"/>
      <c r="TES27" s="242"/>
      <c r="TET27" s="242"/>
      <c r="TEU27" s="242"/>
      <c r="TEV27" s="242"/>
      <c r="TEW27" s="242"/>
      <c r="TEX27" s="242"/>
      <c r="TEY27" s="242"/>
      <c r="TEZ27" s="242"/>
      <c r="TFA27" s="242"/>
      <c r="TFB27" s="242"/>
      <c r="TFC27" s="242"/>
      <c r="TFD27" s="242"/>
      <c r="TFE27" s="242"/>
      <c r="TFF27" s="242"/>
      <c r="TFG27" s="242"/>
      <c r="TFH27" s="242"/>
      <c r="TFI27" s="242"/>
      <c r="TFJ27" s="242"/>
      <c r="TFK27" s="242"/>
      <c r="TFL27" s="242"/>
      <c r="TFM27" s="242"/>
      <c r="TFN27" s="242"/>
      <c r="TFO27" s="242"/>
      <c r="TFP27" s="242"/>
      <c r="TFQ27" s="242"/>
      <c r="TFR27" s="242"/>
      <c r="TFS27" s="242"/>
      <c r="TFT27" s="242"/>
      <c r="TFU27" s="242"/>
      <c r="TFV27" s="242"/>
      <c r="TFW27" s="242"/>
      <c r="TFX27" s="242"/>
      <c r="TFY27" s="242"/>
      <c r="TFZ27" s="242"/>
      <c r="TGA27" s="242"/>
      <c r="TGB27" s="242"/>
      <c r="TGC27" s="242"/>
      <c r="TGD27" s="242"/>
      <c r="TGE27" s="242"/>
      <c r="TGF27" s="242"/>
      <c r="TGG27" s="242"/>
      <c r="TGH27" s="242"/>
      <c r="TGI27" s="242"/>
      <c r="TGJ27" s="242"/>
      <c r="TGK27" s="242"/>
      <c r="TGL27" s="242"/>
      <c r="TGM27" s="242"/>
      <c r="TGN27" s="242"/>
      <c r="TGO27" s="242"/>
      <c r="TGP27" s="242"/>
      <c r="TGQ27" s="242"/>
      <c r="TGR27" s="242"/>
      <c r="TGS27" s="242"/>
      <c r="TGT27" s="242"/>
      <c r="TGU27" s="242"/>
      <c r="TGV27" s="242"/>
      <c r="TGW27" s="242"/>
      <c r="TGX27" s="242"/>
      <c r="TGY27" s="242"/>
      <c r="TGZ27" s="242"/>
      <c r="THA27" s="242"/>
      <c r="THB27" s="242"/>
      <c r="THC27" s="242"/>
      <c r="THD27" s="242"/>
      <c r="THE27" s="242"/>
      <c r="THF27" s="242"/>
      <c r="THG27" s="242"/>
      <c r="THH27" s="242"/>
      <c r="THI27" s="242"/>
      <c r="THJ27" s="242"/>
      <c r="THK27" s="242"/>
      <c r="THL27" s="242"/>
      <c r="THM27" s="242"/>
      <c r="THN27" s="242"/>
      <c r="THO27" s="242"/>
      <c r="THP27" s="242"/>
      <c r="THQ27" s="242"/>
      <c r="THR27" s="242"/>
      <c r="THS27" s="242"/>
      <c r="THT27" s="242"/>
      <c r="THU27" s="242"/>
      <c r="THV27" s="242"/>
      <c r="THW27" s="242"/>
      <c r="THX27" s="242"/>
      <c r="THY27" s="242"/>
      <c r="THZ27" s="242"/>
      <c r="TIA27" s="242"/>
      <c r="TIB27" s="242"/>
      <c r="TIC27" s="242"/>
      <c r="TID27" s="242"/>
      <c r="TIE27" s="242"/>
      <c r="TIF27" s="242"/>
      <c r="TIG27" s="242"/>
      <c r="TIH27" s="242"/>
      <c r="TII27" s="242"/>
      <c r="TIJ27" s="242"/>
      <c r="TIK27" s="242"/>
      <c r="TIL27" s="242"/>
      <c r="TIM27" s="242"/>
      <c r="TIN27" s="242"/>
      <c r="TIO27" s="242"/>
      <c r="TIP27" s="242"/>
      <c r="TIQ27" s="242"/>
      <c r="TIR27" s="242"/>
      <c r="TIS27" s="242"/>
      <c r="TIT27" s="242"/>
      <c r="TIU27" s="242"/>
      <c r="TIV27" s="242"/>
      <c r="TIW27" s="242"/>
      <c r="TIX27" s="242"/>
      <c r="TIY27" s="242"/>
      <c r="TIZ27" s="242"/>
      <c r="TJA27" s="242"/>
      <c r="TJB27" s="242"/>
      <c r="TJC27" s="242"/>
      <c r="TJD27" s="242"/>
      <c r="TJE27" s="242"/>
      <c r="TJF27" s="242"/>
      <c r="TJG27" s="242"/>
      <c r="TJH27" s="242"/>
      <c r="TJI27" s="242"/>
      <c r="TJJ27" s="242"/>
      <c r="TJK27" s="242"/>
      <c r="TJL27" s="242"/>
      <c r="TJM27" s="242"/>
      <c r="TJN27" s="242"/>
      <c r="TJO27" s="242"/>
      <c r="TJP27" s="242"/>
      <c r="TJQ27" s="242"/>
      <c r="TJR27" s="242"/>
      <c r="TJS27" s="242"/>
      <c r="TJT27" s="242"/>
      <c r="TJU27" s="242"/>
      <c r="TJV27" s="242"/>
      <c r="TJW27" s="242"/>
      <c r="TJX27" s="242"/>
      <c r="TJY27" s="242"/>
      <c r="TJZ27" s="242"/>
      <c r="TKA27" s="242"/>
      <c r="TKB27" s="242"/>
      <c r="TKC27" s="242"/>
      <c r="TKD27" s="242"/>
      <c r="TKE27" s="242"/>
      <c r="TKF27" s="242"/>
      <c r="TKG27" s="242"/>
      <c r="TKH27" s="242"/>
      <c r="TKI27" s="242"/>
      <c r="TKJ27" s="242"/>
      <c r="TKK27" s="242"/>
      <c r="TKL27" s="242"/>
      <c r="TKM27" s="242"/>
      <c r="TKN27" s="242"/>
      <c r="TKO27" s="242"/>
      <c r="TKP27" s="242"/>
      <c r="TKQ27" s="242"/>
      <c r="TKR27" s="242"/>
      <c r="TKS27" s="242"/>
      <c r="TKT27" s="242"/>
      <c r="TKU27" s="242"/>
      <c r="TKV27" s="242"/>
      <c r="TKW27" s="242"/>
      <c r="TKX27" s="242"/>
      <c r="TKY27" s="242"/>
      <c r="TKZ27" s="242"/>
      <c r="TLA27" s="242"/>
      <c r="TLB27" s="242"/>
      <c r="TLC27" s="242"/>
      <c r="TLD27" s="242"/>
      <c r="TLE27" s="242"/>
      <c r="TLF27" s="242"/>
      <c r="TLG27" s="242"/>
      <c r="TLH27" s="242"/>
      <c r="TLI27" s="242"/>
      <c r="TLJ27" s="242"/>
      <c r="TLK27" s="242"/>
      <c r="TLL27" s="242"/>
      <c r="TLM27" s="242"/>
      <c r="TLN27" s="242"/>
      <c r="TLO27" s="242"/>
      <c r="TLP27" s="242"/>
      <c r="TLQ27" s="242"/>
      <c r="TLR27" s="242"/>
      <c r="TLS27" s="242"/>
      <c r="TLT27" s="242"/>
      <c r="TLU27" s="242"/>
      <c r="TLV27" s="242"/>
      <c r="TLW27" s="242"/>
      <c r="TLX27" s="242"/>
      <c r="TLY27" s="242"/>
      <c r="TLZ27" s="242"/>
      <c r="TMA27" s="242"/>
      <c r="TMB27" s="242"/>
      <c r="TMC27" s="242"/>
      <c r="TMD27" s="242"/>
      <c r="TME27" s="242"/>
      <c r="TMF27" s="242"/>
      <c r="TMG27" s="242"/>
      <c r="TMH27" s="242"/>
      <c r="TMI27" s="242"/>
      <c r="TMJ27" s="242"/>
      <c r="TMK27" s="242"/>
      <c r="TML27" s="242"/>
      <c r="TMM27" s="242"/>
      <c r="TMN27" s="242"/>
      <c r="TMO27" s="242"/>
      <c r="TMP27" s="242"/>
      <c r="TMQ27" s="242"/>
      <c r="TMR27" s="242"/>
      <c r="TMS27" s="242"/>
      <c r="TMT27" s="242"/>
      <c r="TMU27" s="242"/>
      <c r="TMV27" s="242"/>
      <c r="TMW27" s="242"/>
      <c r="TMX27" s="242"/>
      <c r="TMY27" s="242"/>
      <c r="TMZ27" s="242"/>
      <c r="TNA27" s="242"/>
      <c r="TNB27" s="242"/>
      <c r="TNC27" s="242"/>
      <c r="TND27" s="242"/>
      <c r="TNE27" s="242"/>
      <c r="TNF27" s="242"/>
      <c r="TNG27" s="242"/>
      <c r="TNH27" s="242"/>
      <c r="TNI27" s="242"/>
      <c r="TNJ27" s="242"/>
      <c r="TNK27" s="242"/>
      <c r="TNL27" s="242"/>
      <c r="TNM27" s="242"/>
      <c r="TNN27" s="242"/>
      <c r="TNO27" s="242"/>
      <c r="TNP27" s="242"/>
      <c r="TNQ27" s="242"/>
      <c r="TNR27" s="242"/>
      <c r="TNS27" s="242"/>
      <c r="TNT27" s="242"/>
      <c r="TNU27" s="242"/>
      <c r="TNV27" s="242"/>
      <c r="TNW27" s="242"/>
      <c r="TNX27" s="242"/>
      <c r="TNY27" s="242"/>
      <c r="TNZ27" s="242"/>
      <c r="TOA27" s="242"/>
      <c r="TOB27" s="242"/>
      <c r="TOC27" s="242"/>
      <c r="TOD27" s="242"/>
      <c r="TOE27" s="242"/>
      <c r="TOF27" s="242"/>
      <c r="TOG27" s="242"/>
      <c r="TOH27" s="242"/>
      <c r="TOI27" s="242"/>
      <c r="TOJ27" s="242"/>
      <c r="TOK27" s="242"/>
      <c r="TOL27" s="242"/>
      <c r="TOM27" s="242"/>
      <c r="TON27" s="242"/>
      <c r="TOO27" s="242"/>
      <c r="TOP27" s="242"/>
      <c r="TOQ27" s="242"/>
      <c r="TOR27" s="242"/>
      <c r="TOS27" s="242"/>
      <c r="TOT27" s="242"/>
      <c r="TOU27" s="242"/>
      <c r="TOV27" s="242"/>
      <c r="TOW27" s="242"/>
      <c r="TOX27" s="242"/>
      <c r="TOY27" s="242"/>
      <c r="TOZ27" s="242"/>
      <c r="TPA27" s="242"/>
      <c r="TPB27" s="242"/>
      <c r="TPC27" s="242"/>
      <c r="TPD27" s="242"/>
      <c r="TPE27" s="242"/>
      <c r="TPF27" s="242"/>
      <c r="TPG27" s="242"/>
      <c r="TPH27" s="242"/>
      <c r="TPI27" s="242"/>
      <c r="TPJ27" s="242"/>
      <c r="TPK27" s="242"/>
      <c r="TPL27" s="242"/>
      <c r="TPM27" s="242"/>
      <c r="TPN27" s="242"/>
      <c r="TPO27" s="242"/>
      <c r="TPP27" s="242"/>
      <c r="TPQ27" s="242"/>
      <c r="TPR27" s="242"/>
      <c r="TPS27" s="242"/>
      <c r="TPT27" s="242"/>
      <c r="TPU27" s="242"/>
      <c r="TPV27" s="242"/>
      <c r="TPW27" s="242"/>
      <c r="TPX27" s="242"/>
      <c r="TPY27" s="242"/>
      <c r="TPZ27" s="242"/>
      <c r="TQA27" s="242"/>
      <c r="TQB27" s="242"/>
      <c r="TQC27" s="242"/>
      <c r="TQD27" s="242"/>
      <c r="TQE27" s="242"/>
      <c r="TQF27" s="242"/>
      <c r="TQG27" s="242"/>
      <c r="TQH27" s="242"/>
      <c r="TQI27" s="242"/>
      <c r="TQJ27" s="242"/>
      <c r="TQK27" s="242"/>
      <c r="TQL27" s="242"/>
      <c r="TQM27" s="242"/>
      <c r="TQN27" s="242"/>
      <c r="TQO27" s="242"/>
      <c r="TQP27" s="242"/>
      <c r="TQQ27" s="242"/>
      <c r="TQR27" s="242"/>
      <c r="TQS27" s="242"/>
      <c r="TQT27" s="242"/>
      <c r="TQU27" s="242"/>
      <c r="TQV27" s="242"/>
      <c r="TQW27" s="242"/>
      <c r="TQX27" s="242"/>
      <c r="TQY27" s="242"/>
      <c r="TQZ27" s="242"/>
      <c r="TRA27" s="242"/>
      <c r="TRB27" s="242"/>
      <c r="TRC27" s="242"/>
      <c r="TRD27" s="242"/>
      <c r="TRE27" s="242"/>
      <c r="TRF27" s="242"/>
      <c r="TRG27" s="242"/>
      <c r="TRH27" s="242"/>
      <c r="TRI27" s="242"/>
      <c r="TRJ27" s="242"/>
      <c r="TRK27" s="242"/>
      <c r="TRL27" s="242"/>
      <c r="TRM27" s="242"/>
      <c r="TRN27" s="242"/>
      <c r="TRO27" s="242"/>
      <c r="TRP27" s="242"/>
      <c r="TRQ27" s="242"/>
      <c r="TRR27" s="242"/>
      <c r="TRS27" s="242"/>
      <c r="TRT27" s="242"/>
      <c r="TRU27" s="242"/>
      <c r="TRV27" s="242"/>
      <c r="TRW27" s="242"/>
      <c r="TRX27" s="242"/>
      <c r="TRY27" s="242"/>
      <c r="TRZ27" s="242"/>
      <c r="TSA27" s="242"/>
      <c r="TSB27" s="242"/>
      <c r="TSC27" s="242"/>
      <c r="TSD27" s="242"/>
      <c r="TSE27" s="242"/>
      <c r="TSF27" s="242"/>
      <c r="TSG27" s="242"/>
      <c r="TSH27" s="242"/>
      <c r="TSI27" s="242"/>
      <c r="TSJ27" s="242"/>
      <c r="TSK27" s="242"/>
      <c r="TSL27" s="242"/>
      <c r="TSM27" s="242"/>
      <c r="TSN27" s="242"/>
      <c r="TSO27" s="242"/>
      <c r="TSP27" s="242"/>
      <c r="TSQ27" s="242"/>
      <c r="TSR27" s="242"/>
      <c r="TSS27" s="242"/>
      <c r="TST27" s="242"/>
      <c r="TSU27" s="242"/>
      <c r="TSV27" s="242"/>
      <c r="TSW27" s="242"/>
      <c r="TSX27" s="242"/>
      <c r="TSY27" s="242"/>
      <c r="TSZ27" s="242"/>
      <c r="TTA27" s="242"/>
      <c r="TTB27" s="242"/>
      <c r="TTC27" s="242"/>
      <c r="TTD27" s="242"/>
      <c r="TTE27" s="242"/>
      <c r="TTF27" s="242"/>
      <c r="TTG27" s="242"/>
      <c r="TTH27" s="242"/>
      <c r="TTI27" s="242"/>
      <c r="TTJ27" s="242"/>
      <c r="TTK27" s="242"/>
      <c r="TTL27" s="242"/>
      <c r="TTM27" s="242"/>
      <c r="TTN27" s="242"/>
      <c r="TTO27" s="242"/>
      <c r="TTP27" s="242"/>
      <c r="TTQ27" s="242"/>
      <c r="TTR27" s="242"/>
      <c r="TTS27" s="242"/>
      <c r="TTT27" s="242"/>
      <c r="TTU27" s="242"/>
      <c r="TTV27" s="242"/>
      <c r="TTW27" s="242"/>
      <c r="TTX27" s="242"/>
      <c r="TTY27" s="242"/>
      <c r="TTZ27" s="242"/>
      <c r="TUA27" s="242"/>
      <c r="TUB27" s="242"/>
      <c r="TUC27" s="242"/>
      <c r="TUD27" s="242"/>
      <c r="TUE27" s="242"/>
      <c r="TUF27" s="242"/>
      <c r="TUG27" s="242"/>
      <c r="TUH27" s="242"/>
      <c r="TUI27" s="242"/>
      <c r="TUJ27" s="242"/>
      <c r="TUK27" s="242"/>
      <c r="TUL27" s="242"/>
      <c r="TUM27" s="242"/>
      <c r="TUN27" s="242"/>
      <c r="TUO27" s="242"/>
      <c r="TUP27" s="242"/>
      <c r="TUQ27" s="242"/>
      <c r="TUR27" s="242"/>
      <c r="TUS27" s="242"/>
      <c r="TUT27" s="242"/>
      <c r="TUU27" s="242"/>
      <c r="TUV27" s="242"/>
      <c r="TUW27" s="242"/>
      <c r="TUX27" s="242"/>
      <c r="TUY27" s="242"/>
      <c r="TUZ27" s="242"/>
      <c r="TVA27" s="242"/>
      <c r="TVB27" s="242"/>
      <c r="TVC27" s="242"/>
      <c r="TVD27" s="242"/>
      <c r="TVE27" s="242"/>
      <c r="TVF27" s="242"/>
      <c r="TVG27" s="242"/>
      <c r="TVH27" s="242"/>
      <c r="TVI27" s="242"/>
      <c r="TVJ27" s="242"/>
      <c r="TVK27" s="242"/>
      <c r="TVL27" s="242"/>
      <c r="TVM27" s="242"/>
      <c r="TVN27" s="242"/>
      <c r="TVO27" s="242"/>
      <c r="TVP27" s="242"/>
      <c r="TVQ27" s="242"/>
      <c r="TVR27" s="242"/>
      <c r="TVS27" s="242"/>
      <c r="TVT27" s="242"/>
      <c r="TVU27" s="242"/>
      <c r="TVV27" s="242"/>
      <c r="TVW27" s="242"/>
      <c r="TVX27" s="242"/>
      <c r="TVY27" s="242"/>
      <c r="TVZ27" s="242"/>
      <c r="TWA27" s="242"/>
      <c r="TWB27" s="242"/>
      <c r="TWC27" s="242"/>
      <c r="TWD27" s="242"/>
      <c r="TWE27" s="242"/>
      <c r="TWF27" s="242"/>
      <c r="TWG27" s="242"/>
      <c r="TWH27" s="242"/>
      <c r="TWI27" s="242"/>
      <c r="TWJ27" s="242"/>
      <c r="TWK27" s="242"/>
      <c r="TWL27" s="242"/>
      <c r="TWM27" s="242"/>
      <c r="TWN27" s="242"/>
      <c r="TWO27" s="242"/>
      <c r="TWP27" s="242"/>
      <c r="TWQ27" s="242"/>
      <c r="TWR27" s="242"/>
      <c r="TWS27" s="242"/>
      <c r="TWT27" s="242"/>
      <c r="TWU27" s="242"/>
      <c r="TWV27" s="242"/>
      <c r="TWW27" s="242"/>
      <c r="TWX27" s="242"/>
      <c r="TWY27" s="242"/>
      <c r="TWZ27" s="242"/>
      <c r="TXA27" s="242"/>
      <c r="TXB27" s="242"/>
      <c r="TXC27" s="242"/>
      <c r="TXD27" s="242"/>
      <c r="TXE27" s="242"/>
      <c r="TXF27" s="242"/>
      <c r="TXG27" s="242"/>
      <c r="TXH27" s="242"/>
      <c r="TXI27" s="242"/>
      <c r="TXJ27" s="242"/>
      <c r="TXK27" s="242"/>
      <c r="TXL27" s="242"/>
      <c r="TXM27" s="242"/>
      <c r="TXN27" s="242"/>
      <c r="TXO27" s="242"/>
      <c r="TXP27" s="242"/>
      <c r="TXQ27" s="242"/>
      <c r="TXR27" s="242"/>
      <c r="TXS27" s="242"/>
      <c r="TXT27" s="242"/>
      <c r="TXU27" s="242"/>
      <c r="TXV27" s="242"/>
      <c r="TXW27" s="242"/>
      <c r="TXX27" s="242"/>
      <c r="TXY27" s="242"/>
      <c r="TXZ27" s="242"/>
      <c r="TYA27" s="242"/>
      <c r="TYB27" s="242"/>
      <c r="TYC27" s="242"/>
      <c r="TYD27" s="242"/>
      <c r="TYE27" s="242"/>
      <c r="TYF27" s="242"/>
      <c r="TYG27" s="242"/>
      <c r="TYH27" s="242"/>
      <c r="TYI27" s="242"/>
      <c r="TYJ27" s="242"/>
      <c r="TYK27" s="242"/>
      <c r="TYL27" s="242"/>
      <c r="TYM27" s="242"/>
      <c r="TYN27" s="242"/>
      <c r="TYO27" s="242"/>
      <c r="TYP27" s="242"/>
      <c r="TYQ27" s="242"/>
      <c r="TYR27" s="242"/>
      <c r="TYS27" s="242"/>
      <c r="TYT27" s="242"/>
      <c r="TYU27" s="242"/>
      <c r="TYV27" s="242"/>
      <c r="TYW27" s="242"/>
      <c r="TYX27" s="242"/>
      <c r="TYY27" s="242"/>
      <c r="TYZ27" s="242"/>
      <c r="TZA27" s="242"/>
      <c r="TZB27" s="242"/>
      <c r="TZC27" s="242"/>
      <c r="TZD27" s="242"/>
      <c r="TZE27" s="242"/>
      <c r="TZF27" s="242"/>
      <c r="TZG27" s="242"/>
      <c r="TZH27" s="242"/>
      <c r="TZI27" s="242"/>
      <c r="TZJ27" s="242"/>
      <c r="TZK27" s="242"/>
      <c r="TZL27" s="242"/>
      <c r="TZM27" s="242"/>
      <c r="TZN27" s="242"/>
      <c r="TZO27" s="242"/>
      <c r="TZP27" s="242"/>
      <c r="TZQ27" s="242"/>
      <c r="TZR27" s="242"/>
      <c r="TZS27" s="242"/>
      <c r="TZT27" s="242"/>
      <c r="TZU27" s="242"/>
      <c r="TZV27" s="242"/>
      <c r="TZW27" s="242"/>
      <c r="TZX27" s="242"/>
      <c r="TZY27" s="242"/>
      <c r="TZZ27" s="242"/>
      <c r="UAA27" s="242"/>
      <c r="UAB27" s="242"/>
      <c r="UAC27" s="242"/>
      <c r="UAD27" s="242"/>
      <c r="UAE27" s="242"/>
      <c r="UAF27" s="242"/>
      <c r="UAG27" s="242"/>
      <c r="UAH27" s="242"/>
      <c r="UAI27" s="242"/>
      <c r="UAJ27" s="242"/>
      <c r="UAK27" s="242"/>
      <c r="UAL27" s="242"/>
      <c r="UAM27" s="242"/>
      <c r="UAN27" s="242"/>
      <c r="UAO27" s="242"/>
      <c r="UAP27" s="242"/>
      <c r="UAQ27" s="242"/>
      <c r="UAR27" s="242"/>
      <c r="UAS27" s="242"/>
      <c r="UAT27" s="242"/>
      <c r="UAU27" s="242"/>
      <c r="UAV27" s="242"/>
      <c r="UAW27" s="242"/>
      <c r="UAX27" s="242"/>
      <c r="UAY27" s="242"/>
      <c r="UAZ27" s="242"/>
      <c r="UBA27" s="242"/>
      <c r="UBB27" s="242"/>
      <c r="UBC27" s="242"/>
      <c r="UBD27" s="242"/>
      <c r="UBE27" s="242"/>
      <c r="UBF27" s="242"/>
      <c r="UBG27" s="242"/>
      <c r="UBH27" s="242"/>
      <c r="UBI27" s="242"/>
      <c r="UBJ27" s="242"/>
      <c r="UBK27" s="242"/>
      <c r="UBL27" s="242"/>
      <c r="UBM27" s="242"/>
      <c r="UBN27" s="242"/>
      <c r="UBO27" s="242"/>
      <c r="UBP27" s="242"/>
      <c r="UBQ27" s="242"/>
      <c r="UBR27" s="242"/>
      <c r="UBS27" s="242"/>
      <c r="UBT27" s="242"/>
      <c r="UBU27" s="242"/>
      <c r="UBV27" s="242"/>
      <c r="UBW27" s="242"/>
      <c r="UBX27" s="242"/>
      <c r="UBY27" s="242"/>
      <c r="UBZ27" s="242"/>
      <c r="UCA27" s="242"/>
      <c r="UCB27" s="242"/>
      <c r="UCC27" s="242"/>
      <c r="UCD27" s="242"/>
      <c r="UCE27" s="242"/>
      <c r="UCF27" s="242"/>
      <c r="UCG27" s="242"/>
      <c r="UCH27" s="242"/>
      <c r="UCI27" s="242"/>
      <c r="UCJ27" s="242"/>
      <c r="UCK27" s="242"/>
      <c r="UCL27" s="242"/>
      <c r="UCM27" s="242"/>
      <c r="UCN27" s="242"/>
      <c r="UCO27" s="242"/>
      <c r="UCP27" s="242"/>
      <c r="UCQ27" s="242"/>
      <c r="UCR27" s="242"/>
      <c r="UCS27" s="242"/>
      <c r="UCT27" s="242"/>
      <c r="UCU27" s="242"/>
      <c r="UCV27" s="242"/>
      <c r="UCW27" s="242"/>
      <c r="UCX27" s="242"/>
      <c r="UCY27" s="242"/>
      <c r="UCZ27" s="242"/>
      <c r="UDA27" s="242"/>
      <c r="UDB27" s="242"/>
      <c r="UDC27" s="242"/>
      <c r="UDD27" s="242"/>
      <c r="UDE27" s="242"/>
      <c r="UDF27" s="242"/>
      <c r="UDG27" s="242"/>
      <c r="UDH27" s="242"/>
      <c r="UDI27" s="242"/>
      <c r="UDJ27" s="242"/>
      <c r="UDK27" s="242"/>
      <c r="UDL27" s="242"/>
      <c r="UDM27" s="242"/>
      <c r="UDN27" s="242"/>
      <c r="UDO27" s="242"/>
      <c r="UDP27" s="242"/>
      <c r="UDQ27" s="242"/>
      <c r="UDR27" s="242"/>
      <c r="UDS27" s="242"/>
      <c r="UDT27" s="242"/>
      <c r="UDU27" s="242"/>
      <c r="UDV27" s="242"/>
      <c r="UDW27" s="242"/>
      <c r="UDX27" s="242"/>
      <c r="UDY27" s="242"/>
      <c r="UDZ27" s="242"/>
      <c r="UEA27" s="242"/>
      <c r="UEB27" s="242"/>
      <c r="UEC27" s="242"/>
      <c r="UED27" s="242"/>
      <c r="UEE27" s="242"/>
      <c r="UEF27" s="242"/>
      <c r="UEG27" s="242"/>
      <c r="UEH27" s="242"/>
      <c r="UEI27" s="242"/>
      <c r="UEJ27" s="242"/>
      <c r="UEK27" s="242"/>
      <c r="UEL27" s="242"/>
      <c r="UEM27" s="242"/>
      <c r="UEN27" s="242"/>
      <c r="UEO27" s="242"/>
      <c r="UEP27" s="242"/>
      <c r="UEQ27" s="242"/>
      <c r="UER27" s="242"/>
      <c r="UES27" s="242"/>
      <c r="UET27" s="242"/>
      <c r="UEU27" s="242"/>
      <c r="UEV27" s="242"/>
      <c r="UEW27" s="242"/>
      <c r="UEX27" s="242"/>
      <c r="UEY27" s="242"/>
      <c r="UEZ27" s="242"/>
      <c r="UFA27" s="242"/>
      <c r="UFB27" s="242"/>
      <c r="UFC27" s="242"/>
      <c r="UFD27" s="242"/>
      <c r="UFE27" s="242"/>
      <c r="UFF27" s="242"/>
      <c r="UFG27" s="242"/>
      <c r="UFH27" s="242"/>
      <c r="UFI27" s="242"/>
      <c r="UFJ27" s="242"/>
      <c r="UFK27" s="242"/>
      <c r="UFL27" s="242"/>
      <c r="UFM27" s="242"/>
      <c r="UFN27" s="242"/>
      <c r="UFO27" s="242"/>
      <c r="UFP27" s="242"/>
      <c r="UFQ27" s="242"/>
      <c r="UFR27" s="242"/>
      <c r="UFS27" s="242"/>
      <c r="UFT27" s="242"/>
      <c r="UFU27" s="242"/>
      <c r="UFV27" s="242"/>
      <c r="UFW27" s="242"/>
      <c r="UFX27" s="242"/>
      <c r="UFY27" s="242"/>
      <c r="UFZ27" s="242"/>
      <c r="UGA27" s="242"/>
      <c r="UGB27" s="242"/>
      <c r="UGC27" s="242"/>
      <c r="UGD27" s="242"/>
      <c r="UGE27" s="242"/>
      <c r="UGF27" s="242"/>
      <c r="UGG27" s="242"/>
      <c r="UGH27" s="242"/>
      <c r="UGI27" s="242"/>
      <c r="UGJ27" s="242"/>
      <c r="UGK27" s="242"/>
      <c r="UGL27" s="242"/>
      <c r="UGM27" s="242"/>
      <c r="UGN27" s="242"/>
      <c r="UGO27" s="242"/>
      <c r="UGP27" s="242"/>
      <c r="UGQ27" s="242"/>
      <c r="UGR27" s="242"/>
      <c r="UGS27" s="242"/>
      <c r="UGT27" s="242"/>
      <c r="UGU27" s="242"/>
      <c r="UGV27" s="242"/>
      <c r="UGW27" s="242"/>
      <c r="UGX27" s="242"/>
      <c r="UGY27" s="242"/>
      <c r="UGZ27" s="242"/>
      <c r="UHA27" s="242"/>
      <c r="UHB27" s="242"/>
      <c r="UHC27" s="242"/>
      <c r="UHD27" s="242"/>
      <c r="UHE27" s="242"/>
      <c r="UHF27" s="242"/>
      <c r="UHG27" s="242"/>
      <c r="UHH27" s="242"/>
      <c r="UHI27" s="242"/>
      <c r="UHJ27" s="242"/>
      <c r="UHK27" s="242"/>
      <c r="UHL27" s="242"/>
      <c r="UHM27" s="242"/>
      <c r="UHN27" s="242"/>
      <c r="UHO27" s="242"/>
      <c r="UHP27" s="242"/>
      <c r="UHQ27" s="242"/>
      <c r="UHR27" s="242"/>
      <c r="UHS27" s="242"/>
      <c r="UHT27" s="242"/>
      <c r="UHU27" s="242"/>
      <c r="UHV27" s="242"/>
      <c r="UHW27" s="242"/>
      <c r="UHX27" s="242"/>
      <c r="UHY27" s="242"/>
      <c r="UHZ27" s="242"/>
      <c r="UIA27" s="242"/>
      <c r="UIB27" s="242"/>
      <c r="UIC27" s="242"/>
      <c r="UID27" s="242"/>
      <c r="UIE27" s="242"/>
      <c r="UIF27" s="242"/>
      <c r="UIG27" s="242"/>
      <c r="UIH27" s="242"/>
      <c r="UII27" s="242"/>
      <c r="UIJ27" s="242"/>
      <c r="UIK27" s="242"/>
      <c r="UIL27" s="242"/>
      <c r="UIM27" s="242"/>
      <c r="UIN27" s="242"/>
      <c r="UIO27" s="242"/>
      <c r="UIP27" s="242"/>
      <c r="UIQ27" s="242"/>
      <c r="UIR27" s="242"/>
      <c r="UIS27" s="242"/>
      <c r="UIT27" s="242"/>
      <c r="UIU27" s="242"/>
      <c r="UIV27" s="242"/>
      <c r="UIW27" s="242"/>
      <c r="UIX27" s="242"/>
      <c r="UIY27" s="242"/>
      <c r="UIZ27" s="242"/>
      <c r="UJA27" s="242"/>
      <c r="UJB27" s="242"/>
      <c r="UJC27" s="242"/>
      <c r="UJD27" s="242"/>
      <c r="UJE27" s="242"/>
      <c r="UJF27" s="242"/>
      <c r="UJG27" s="242"/>
      <c r="UJH27" s="242"/>
      <c r="UJI27" s="242"/>
      <c r="UJJ27" s="242"/>
      <c r="UJK27" s="242"/>
      <c r="UJL27" s="242"/>
      <c r="UJM27" s="242"/>
      <c r="UJN27" s="242"/>
      <c r="UJO27" s="242"/>
      <c r="UJP27" s="242"/>
      <c r="UJQ27" s="242"/>
      <c r="UJR27" s="242"/>
      <c r="UJS27" s="242"/>
      <c r="UJT27" s="242"/>
      <c r="UJU27" s="242"/>
      <c r="UJV27" s="242"/>
      <c r="UJW27" s="242"/>
      <c r="UJX27" s="242"/>
      <c r="UJY27" s="242"/>
      <c r="UJZ27" s="242"/>
      <c r="UKA27" s="242"/>
      <c r="UKB27" s="242"/>
      <c r="UKC27" s="242"/>
      <c r="UKD27" s="242"/>
      <c r="UKE27" s="242"/>
      <c r="UKF27" s="242"/>
      <c r="UKG27" s="242"/>
      <c r="UKH27" s="242"/>
      <c r="UKI27" s="242"/>
      <c r="UKJ27" s="242"/>
      <c r="UKK27" s="242"/>
      <c r="UKL27" s="242"/>
      <c r="UKM27" s="242"/>
      <c r="UKN27" s="242"/>
      <c r="UKO27" s="242"/>
      <c r="UKP27" s="242"/>
      <c r="UKQ27" s="242"/>
      <c r="UKR27" s="242"/>
      <c r="UKS27" s="242"/>
      <c r="UKT27" s="242"/>
      <c r="UKU27" s="242"/>
      <c r="UKV27" s="242"/>
      <c r="UKW27" s="242"/>
      <c r="UKX27" s="242"/>
      <c r="UKY27" s="242"/>
      <c r="UKZ27" s="242"/>
      <c r="ULA27" s="242"/>
      <c r="ULB27" s="242"/>
      <c r="ULC27" s="242"/>
      <c r="ULD27" s="242"/>
      <c r="ULE27" s="242"/>
      <c r="ULF27" s="242"/>
      <c r="ULG27" s="242"/>
      <c r="ULH27" s="242"/>
      <c r="ULI27" s="242"/>
      <c r="ULJ27" s="242"/>
      <c r="ULK27" s="242"/>
      <c r="ULL27" s="242"/>
      <c r="ULM27" s="242"/>
      <c r="ULN27" s="242"/>
      <c r="ULO27" s="242"/>
      <c r="ULP27" s="242"/>
      <c r="ULQ27" s="242"/>
      <c r="ULR27" s="242"/>
      <c r="ULS27" s="242"/>
      <c r="ULT27" s="242"/>
      <c r="ULU27" s="242"/>
      <c r="ULV27" s="242"/>
      <c r="ULW27" s="242"/>
      <c r="ULX27" s="242"/>
      <c r="ULY27" s="242"/>
      <c r="ULZ27" s="242"/>
      <c r="UMA27" s="242"/>
      <c r="UMB27" s="242"/>
      <c r="UMC27" s="242"/>
      <c r="UMD27" s="242"/>
      <c r="UME27" s="242"/>
      <c r="UMF27" s="242"/>
      <c r="UMG27" s="242"/>
      <c r="UMH27" s="242"/>
      <c r="UMI27" s="242"/>
      <c r="UMJ27" s="242"/>
      <c r="UMK27" s="242"/>
      <c r="UML27" s="242"/>
      <c r="UMM27" s="242"/>
      <c r="UMN27" s="242"/>
      <c r="UMO27" s="242"/>
      <c r="UMP27" s="242"/>
      <c r="UMQ27" s="242"/>
      <c r="UMR27" s="242"/>
      <c r="UMS27" s="242"/>
      <c r="UMT27" s="242"/>
      <c r="UMU27" s="242"/>
      <c r="UMV27" s="242"/>
      <c r="UMW27" s="242"/>
      <c r="UMX27" s="242"/>
      <c r="UMY27" s="242"/>
      <c r="UMZ27" s="242"/>
      <c r="UNA27" s="242"/>
      <c r="UNB27" s="242"/>
      <c r="UNC27" s="242"/>
      <c r="UND27" s="242"/>
      <c r="UNE27" s="242"/>
      <c r="UNF27" s="242"/>
      <c r="UNG27" s="242"/>
      <c r="UNH27" s="242"/>
      <c r="UNI27" s="242"/>
      <c r="UNJ27" s="242"/>
      <c r="UNK27" s="242"/>
      <c r="UNL27" s="242"/>
      <c r="UNM27" s="242"/>
      <c r="UNN27" s="242"/>
      <c r="UNO27" s="242"/>
      <c r="UNP27" s="242"/>
      <c r="UNQ27" s="242"/>
      <c r="UNR27" s="242"/>
      <c r="UNS27" s="242"/>
      <c r="UNT27" s="242"/>
      <c r="UNU27" s="242"/>
      <c r="UNV27" s="242"/>
      <c r="UNW27" s="242"/>
      <c r="UNX27" s="242"/>
      <c r="UNY27" s="242"/>
      <c r="UNZ27" s="242"/>
      <c r="UOA27" s="242"/>
      <c r="UOB27" s="242"/>
      <c r="UOC27" s="242"/>
      <c r="UOD27" s="242"/>
      <c r="UOE27" s="242"/>
      <c r="UOF27" s="242"/>
      <c r="UOG27" s="242"/>
      <c r="UOH27" s="242"/>
      <c r="UOI27" s="242"/>
      <c r="UOJ27" s="242"/>
      <c r="UOK27" s="242"/>
      <c r="UOL27" s="242"/>
      <c r="UOM27" s="242"/>
      <c r="UON27" s="242"/>
      <c r="UOO27" s="242"/>
      <c r="UOP27" s="242"/>
      <c r="UOQ27" s="242"/>
      <c r="UOR27" s="242"/>
      <c r="UOS27" s="242"/>
      <c r="UOT27" s="242"/>
      <c r="UOU27" s="242"/>
      <c r="UOV27" s="242"/>
      <c r="UOW27" s="242"/>
      <c r="UOX27" s="242"/>
      <c r="UOY27" s="242"/>
      <c r="UOZ27" s="242"/>
      <c r="UPA27" s="242"/>
      <c r="UPB27" s="242"/>
      <c r="UPC27" s="242"/>
      <c r="UPD27" s="242"/>
      <c r="UPE27" s="242"/>
      <c r="UPF27" s="242"/>
      <c r="UPG27" s="242"/>
      <c r="UPH27" s="242"/>
      <c r="UPI27" s="242"/>
      <c r="UPJ27" s="242"/>
      <c r="UPK27" s="242"/>
      <c r="UPL27" s="242"/>
      <c r="UPM27" s="242"/>
      <c r="UPN27" s="242"/>
      <c r="UPO27" s="242"/>
      <c r="UPP27" s="242"/>
      <c r="UPQ27" s="242"/>
      <c r="UPR27" s="242"/>
      <c r="UPS27" s="242"/>
      <c r="UPT27" s="242"/>
      <c r="UPU27" s="242"/>
      <c r="UPV27" s="242"/>
      <c r="UPW27" s="242"/>
      <c r="UPX27" s="242"/>
      <c r="UPY27" s="242"/>
      <c r="UPZ27" s="242"/>
      <c r="UQA27" s="242"/>
      <c r="UQB27" s="242"/>
      <c r="UQC27" s="242"/>
      <c r="UQD27" s="242"/>
      <c r="UQE27" s="242"/>
      <c r="UQF27" s="242"/>
      <c r="UQG27" s="242"/>
      <c r="UQH27" s="242"/>
      <c r="UQI27" s="242"/>
      <c r="UQJ27" s="242"/>
      <c r="UQK27" s="242"/>
      <c r="UQL27" s="242"/>
      <c r="UQM27" s="242"/>
      <c r="UQN27" s="242"/>
      <c r="UQO27" s="242"/>
      <c r="UQP27" s="242"/>
      <c r="UQQ27" s="242"/>
      <c r="UQR27" s="242"/>
      <c r="UQS27" s="242"/>
      <c r="UQT27" s="242"/>
      <c r="UQU27" s="242"/>
      <c r="UQV27" s="242"/>
      <c r="UQW27" s="242"/>
      <c r="UQX27" s="242"/>
      <c r="UQY27" s="242"/>
      <c r="UQZ27" s="242"/>
      <c r="URA27" s="242"/>
      <c r="URB27" s="242"/>
      <c r="URC27" s="242"/>
      <c r="URD27" s="242"/>
      <c r="URE27" s="242"/>
      <c r="URF27" s="242"/>
      <c r="URG27" s="242"/>
      <c r="URH27" s="242"/>
      <c r="URI27" s="242"/>
      <c r="URJ27" s="242"/>
      <c r="URK27" s="242"/>
      <c r="URL27" s="242"/>
      <c r="URM27" s="242"/>
      <c r="URN27" s="242"/>
      <c r="URO27" s="242"/>
      <c r="URP27" s="242"/>
      <c r="URQ27" s="242"/>
      <c r="URR27" s="242"/>
      <c r="URS27" s="242"/>
      <c r="URT27" s="242"/>
      <c r="URU27" s="242"/>
      <c r="URV27" s="242"/>
      <c r="URW27" s="242"/>
      <c r="URX27" s="242"/>
      <c r="URY27" s="242"/>
      <c r="URZ27" s="242"/>
      <c r="USA27" s="242"/>
      <c r="USB27" s="242"/>
      <c r="USC27" s="242"/>
      <c r="USD27" s="242"/>
      <c r="USE27" s="242"/>
      <c r="USF27" s="242"/>
      <c r="USG27" s="242"/>
      <c r="USH27" s="242"/>
      <c r="USI27" s="242"/>
      <c r="USJ27" s="242"/>
      <c r="USK27" s="242"/>
      <c r="USL27" s="242"/>
      <c r="USM27" s="242"/>
      <c r="USN27" s="242"/>
      <c r="USO27" s="242"/>
      <c r="USP27" s="242"/>
      <c r="USQ27" s="242"/>
      <c r="USR27" s="242"/>
      <c r="USS27" s="242"/>
      <c r="UST27" s="242"/>
      <c r="USU27" s="242"/>
      <c r="USV27" s="242"/>
      <c r="USW27" s="242"/>
      <c r="USX27" s="242"/>
      <c r="USY27" s="242"/>
      <c r="USZ27" s="242"/>
      <c r="UTA27" s="242"/>
      <c r="UTB27" s="242"/>
      <c r="UTC27" s="242"/>
      <c r="UTD27" s="242"/>
      <c r="UTE27" s="242"/>
      <c r="UTF27" s="242"/>
      <c r="UTG27" s="242"/>
      <c r="UTH27" s="242"/>
      <c r="UTI27" s="242"/>
      <c r="UTJ27" s="242"/>
      <c r="UTK27" s="242"/>
      <c r="UTL27" s="242"/>
      <c r="UTM27" s="242"/>
      <c r="UTN27" s="242"/>
      <c r="UTO27" s="242"/>
      <c r="UTP27" s="242"/>
      <c r="UTQ27" s="242"/>
      <c r="UTR27" s="242"/>
      <c r="UTS27" s="242"/>
      <c r="UTT27" s="242"/>
      <c r="UTU27" s="242"/>
      <c r="UTV27" s="242"/>
      <c r="UTW27" s="242"/>
      <c r="UTX27" s="242"/>
      <c r="UTY27" s="242"/>
      <c r="UTZ27" s="242"/>
      <c r="UUA27" s="242"/>
      <c r="UUB27" s="242"/>
      <c r="UUC27" s="242"/>
      <c r="UUD27" s="242"/>
      <c r="UUE27" s="242"/>
      <c r="UUF27" s="242"/>
      <c r="UUG27" s="242"/>
      <c r="UUH27" s="242"/>
      <c r="UUI27" s="242"/>
      <c r="UUJ27" s="242"/>
      <c r="UUK27" s="242"/>
      <c r="UUL27" s="242"/>
      <c r="UUM27" s="242"/>
      <c r="UUN27" s="242"/>
      <c r="UUO27" s="242"/>
      <c r="UUP27" s="242"/>
      <c r="UUQ27" s="242"/>
      <c r="UUR27" s="242"/>
      <c r="UUS27" s="242"/>
      <c r="UUT27" s="242"/>
      <c r="UUU27" s="242"/>
      <c r="UUV27" s="242"/>
      <c r="UUW27" s="242"/>
      <c r="UUX27" s="242"/>
      <c r="UUY27" s="242"/>
      <c r="UUZ27" s="242"/>
      <c r="UVA27" s="242"/>
      <c r="UVB27" s="242"/>
      <c r="UVC27" s="242"/>
      <c r="UVD27" s="242"/>
      <c r="UVE27" s="242"/>
      <c r="UVF27" s="242"/>
      <c r="UVG27" s="242"/>
      <c r="UVH27" s="242"/>
      <c r="UVI27" s="242"/>
      <c r="UVJ27" s="242"/>
      <c r="UVK27" s="242"/>
      <c r="UVL27" s="242"/>
      <c r="UVM27" s="242"/>
      <c r="UVN27" s="242"/>
      <c r="UVO27" s="242"/>
      <c r="UVP27" s="242"/>
      <c r="UVQ27" s="242"/>
      <c r="UVR27" s="242"/>
      <c r="UVS27" s="242"/>
      <c r="UVT27" s="242"/>
      <c r="UVU27" s="242"/>
      <c r="UVV27" s="242"/>
      <c r="UVW27" s="242"/>
      <c r="UVX27" s="242"/>
      <c r="UVY27" s="242"/>
      <c r="UVZ27" s="242"/>
      <c r="UWA27" s="242"/>
      <c r="UWB27" s="242"/>
      <c r="UWC27" s="242"/>
      <c r="UWD27" s="242"/>
      <c r="UWE27" s="242"/>
      <c r="UWF27" s="242"/>
      <c r="UWG27" s="242"/>
      <c r="UWH27" s="242"/>
      <c r="UWI27" s="242"/>
      <c r="UWJ27" s="242"/>
      <c r="UWK27" s="242"/>
      <c r="UWL27" s="242"/>
      <c r="UWM27" s="242"/>
      <c r="UWN27" s="242"/>
      <c r="UWO27" s="242"/>
      <c r="UWP27" s="242"/>
      <c r="UWQ27" s="242"/>
      <c r="UWR27" s="242"/>
      <c r="UWS27" s="242"/>
      <c r="UWT27" s="242"/>
      <c r="UWU27" s="242"/>
      <c r="UWV27" s="242"/>
      <c r="UWW27" s="242"/>
      <c r="UWX27" s="242"/>
      <c r="UWY27" s="242"/>
      <c r="UWZ27" s="242"/>
      <c r="UXA27" s="242"/>
      <c r="UXB27" s="242"/>
      <c r="UXC27" s="242"/>
      <c r="UXD27" s="242"/>
      <c r="UXE27" s="242"/>
      <c r="UXF27" s="242"/>
      <c r="UXG27" s="242"/>
      <c r="UXH27" s="242"/>
      <c r="UXI27" s="242"/>
      <c r="UXJ27" s="242"/>
      <c r="UXK27" s="242"/>
      <c r="UXL27" s="242"/>
      <c r="UXM27" s="242"/>
      <c r="UXN27" s="242"/>
      <c r="UXO27" s="242"/>
      <c r="UXP27" s="242"/>
      <c r="UXQ27" s="242"/>
      <c r="UXR27" s="242"/>
      <c r="UXS27" s="242"/>
      <c r="UXT27" s="242"/>
      <c r="UXU27" s="242"/>
      <c r="UXV27" s="242"/>
      <c r="UXW27" s="242"/>
      <c r="UXX27" s="242"/>
      <c r="UXY27" s="242"/>
      <c r="UXZ27" s="242"/>
      <c r="UYA27" s="242"/>
      <c r="UYB27" s="242"/>
      <c r="UYC27" s="242"/>
      <c r="UYD27" s="242"/>
      <c r="UYE27" s="242"/>
      <c r="UYF27" s="242"/>
      <c r="UYG27" s="242"/>
      <c r="UYH27" s="242"/>
      <c r="UYI27" s="242"/>
      <c r="UYJ27" s="242"/>
      <c r="UYK27" s="242"/>
      <c r="UYL27" s="242"/>
      <c r="UYM27" s="242"/>
      <c r="UYN27" s="242"/>
      <c r="UYO27" s="242"/>
      <c r="UYP27" s="242"/>
      <c r="UYQ27" s="242"/>
      <c r="UYR27" s="242"/>
      <c r="UYS27" s="242"/>
      <c r="UYT27" s="242"/>
      <c r="UYU27" s="242"/>
      <c r="UYV27" s="242"/>
      <c r="UYW27" s="242"/>
      <c r="UYX27" s="242"/>
      <c r="UYY27" s="242"/>
      <c r="UYZ27" s="242"/>
      <c r="UZA27" s="242"/>
      <c r="UZB27" s="242"/>
      <c r="UZC27" s="242"/>
      <c r="UZD27" s="242"/>
      <c r="UZE27" s="242"/>
      <c r="UZF27" s="242"/>
      <c r="UZG27" s="242"/>
      <c r="UZH27" s="242"/>
      <c r="UZI27" s="242"/>
      <c r="UZJ27" s="242"/>
      <c r="UZK27" s="242"/>
      <c r="UZL27" s="242"/>
      <c r="UZM27" s="242"/>
      <c r="UZN27" s="242"/>
      <c r="UZO27" s="242"/>
      <c r="UZP27" s="242"/>
      <c r="UZQ27" s="242"/>
      <c r="UZR27" s="242"/>
      <c r="UZS27" s="242"/>
      <c r="UZT27" s="242"/>
      <c r="UZU27" s="242"/>
      <c r="UZV27" s="242"/>
      <c r="UZW27" s="242"/>
      <c r="UZX27" s="242"/>
      <c r="UZY27" s="242"/>
      <c r="UZZ27" s="242"/>
      <c r="VAA27" s="242"/>
      <c r="VAB27" s="242"/>
      <c r="VAC27" s="242"/>
      <c r="VAD27" s="242"/>
      <c r="VAE27" s="242"/>
      <c r="VAF27" s="242"/>
      <c r="VAG27" s="242"/>
      <c r="VAH27" s="242"/>
      <c r="VAI27" s="242"/>
      <c r="VAJ27" s="242"/>
      <c r="VAK27" s="242"/>
      <c r="VAL27" s="242"/>
      <c r="VAM27" s="242"/>
      <c r="VAN27" s="242"/>
      <c r="VAO27" s="242"/>
      <c r="VAP27" s="242"/>
      <c r="VAQ27" s="242"/>
      <c r="VAR27" s="242"/>
      <c r="VAS27" s="242"/>
      <c r="VAT27" s="242"/>
      <c r="VAU27" s="242"/>
      <c r="VAV27" s="242"/>
      <c r="VAW27" s="242"/>
      <c r="VAX27" s="242"/>
      <c r="VAY27" s="242"/>
      <c r="VAZ27" s="242"/>
      <c r="VBA27" s="242"/>
      <c r="VBB27" s="242"/>
      <c r="VBC27" s="242"/>
      <c r="VBD27" s="242"/>
      <c r="VBE27" s="242"/>
      <c r="VBF27" s="242"/>
      <c r="VBG27" s="242"/>
      <c r="VBH27" s="242"/>
      <c r="VBI27" s="242"/>
      <c r="VBJ27" s="242"/>
      <c r="VBK27" s="242"/>
      <c r="VBL27" s="242"/>
      <c r="VBM27" s="242"/>
      <c r="VBN27" s="242"/>
      <c r="VBO27" s="242"/>
      <c r="VBP27" s="242"/>
      <c r="VBQ27" s="242"/>
      <c r="VBR27" s="242"/>
      <c r="VBS27" s="242"/>
      <c r="VBT27" s="242"/>
      <c r="VBU27" s="242"/>
      <c r="VBV27" s="242"/>
      <c r="VBW27" s="242"/>
      <c r="VBX27" s="242"/>
      <c r="VBY27" s="242"/>
      <c r="VBZ27" s="242"/>
      <c r="VCA27" s="242"/>
      <c r="VCB27" s="242"/>
      <c r="VCC27" s="242"/>
      <c r="VCD27" s="242"/>
      <c r="VCE27" s="242"/>
      <c r="VCF27" s="242"/>
      <c r="VCG27" s="242"/>
      <c r="VCH27" s="242"/>
      <c r="VCI27" s="242"/>
      <c r="VCJ27" s="242"/>
      <c r="VCK27" s="242"/>
      <c r="VCL27" s="242"/>
      <c r="VCM27" s="242"/>
      <c r="VCN27" s="242"/>
      <c r="VCO27" s="242"/>
      <c r="VCP27" s="242"/>
      <c r="VCQ27" s="242"/>
      <c r="VCR27" s="242"/>
      <c r="VCS27" s="242"/>
      <c r="VCT27" s="242"/>
      <c r="VCU27" s="242"/>
      <c r="VCV27" s="242"/>
      <c r="VCW27" s="242"/>
      <c r="VCX27" s="242"/>
      <c r="VCY27" s="242"/>
      <c r="VCZ27" s="242"/>
      <c r="VDA27" s="242"/>
      <c r="VDB27" s="242"/>
      <c r="VDC27" s="242"/>
      <c r="VDD27" s="242"/>
      <c r="VDE27" s="242"/>
      <c r="VDF27" s="242"/>
      <c r="VDG27" s="242"/>
      <c r="VDH27" s="242"/>
      <c r="VDI27" s="242"/>
      <c r="VDJ27" s="242"/>
      <c r="VDK27" s="242"/>
      <c r="VDL27" s="242"/>
      <c r="VDM27" s="242"/>
      <c r="VDN27" s="242"/>
      <c r="VDO27" s="242"/>
      <c r="VDP27" s="242"/>
      <c r="VDQ27" s="242"/>
      <c r="VDR27" s="242"/>
      <c r="VDS27" s="242"/>
      <c r="VDT27" s="242"/>
      <c r="VDU27" s="242"/>
      <c r="VDV27" s="242"/>
      <c r="VDW27" s="242"/>
      <c r="VDX27" s="242"/>
      <c r="VDY27" s="242"/>
      <c r="VDZ27" s="242"/>
      <c r="VEA27" s="242"/>
      <c r="VEB27" s="242"/>
      <c r="VEC27" s="242"/>
      <c r="VED27" s="242"/>
      <c r="VEE27" s="242"/>
      <c r="VEF27" s="242"/>
      <c r="VEG27" s="242"/>
      <c r="VEH27" s="242"/>
      <c r="VEI27" s="242"/>
      <c r="VEJ27" s="242"/>
      <c r="VEK27" s="242"/>
      <c r="VEL27" s="242"/>
      <c r="VEM27" s="242"/>
      <c r="VEN27" s="242"/>
      <c r="VEO27" s="242"/>
      <c r="VEP27" s="242"/>
      <c r="VEQ27" s="242"/>
      <c r="VER27" s="242"/>
      <c r="VES27" s="242"/>
      <c r="VET27" s="242"/>
      <c r="VEU27" s="242"/>
      <c r="VEV27" s="242"/>
      <c r="VEW27" s="242"/>
      <c r="VEX27" s="242"/>
      <c r="VEY27" s="242"/>
      <c r="VEZ27" s="242"/>
      <c r="VFA27" s="242"/>
      <c r="VFB27" s="242"/>
      <c r="VFC27" s="242"/>
      <c r="VFD27" s="242"/>
      <c r="VFE27" s="242"/>
      <c r="VFF27" s="242"/>
      <c r="VFG27" s="242"/>
      <c r="VFH27" s="242"/>
      <c r="VFI27" s="242"/>
      <c r="VFJ27" s="242"/>
      <c r="VFK27" s="242"/>
      <c r="VFL27" s="242"/>
      <c r="VFM27" s="242"/>
      <c r="VFN27" s="242"/>
      <c r="VFO27" s="242"/>
      <c r="VFP27" s="242"/>
      <c r="VFQ27" s="242"/>
      <c r="VFR27" s="242"/>
      <c r="VFS27" s="242"/>
      <c r="VFT27" s="242"/>
      <c r="VFU27" s="242"/>
      <c r="VFV27" s="242"/>
      <c r="VFW27" s="242"/>
      <c r="VFX27" s="242"/>
      <c r="VFY27" s="242"/>
      <c r="VFZ27" s="242"/>
      <c r="VGA27" s="242"/>
      <c r="VGB27" s="242"/>
      <c r="VGC27" s="242"/>
      <c r="VGD27" s="242"/>
      <c r="VGE27" s="242"/>
      <c r="VGF27" s="242"/>
      <c r="VGG27" s="242"/>
      <c r="VGH27" s="242"/>
      <c r="VGI27" s="242"/>
      <c r="VGJ27" s="242"/>
      <c r="VGK27" s="242"/>
      <c r="VGL27" s="242"/>
      <c r="VGM27" s="242"/>
      <c r="VGN27" s="242"/>
      <c r="VGO27" s="242"/>
      <c r="VGP27" s="242"/>
      <c r="VGQ27" s="242"/>
      <c r="VGR27" s="242"/>
      <c r="VGS27" s="242"/>
      <c r="VGT27" s="242"/>
      <c r="VGU27" s="242"/>
      <c r="VGV27" s="242"/>
      <c r="VGW27" s="242"/>
      <c r="VGX27" s="242"/>
      <c r="VGY27" s="242"/>
      <c r="VGZ27" s="242"/>
      <c r="VHA27" s="242"/>
      <c r="VHB27" s="242"/>
      <c r="VHC27" s="242"/>
      <c r="VHD27" s="242"/>
      <c r="VHE27" s="242"/>
      <c r="VHF27" s="242"/>
      <c r="VHG27" s="242"/>
      <c r="VHH27" s="242"/>
      <c r="VHI27" s="242"/>
      <c r="VHJ27" s="242"/>
      <c r="VHK27" s="242"/>
      <c r="VHL27" s="242"/>
      <c r="VHM27" s="242"/>
      <c r="VHN27" s="242"/>
      <c r="VHO27" s="242"/>
      <c r="VHP27" s="242"/>
      <c r="VHQ27" s="242"/>
      <c r="VHR27" s="242"/>
      <c r="VHS27" s="242"/>
      <c r="VHT27" s="242"/>
      <c r="VHU27" s="242"/>
      <c r="VHV27" s="242"/>
      <c r="VHW27" s="242"/>
      <c r="VHX27" s="242"/>
      <c r="VHY27" s="242"/>
      <c r="VHZ27" s="242"/>
      <c r="VIA27" s="242"/>
      <c r="VIB27" s="242"/>
      <c r="VIC27" s="242"/>
      <c r="VID27" s="242"/>
      <c r="VIE27" s="242"/>
      <c r="VIF27" s="242"/>
      <c r="VIG27" s="242"/>
      <c r="VIH27" s="242"/>
      <c r="VII27" s="242"/>
      <c r="VIJ27" s="242"/>
      <c r="VIK27" s="242"/>
      <c r="VIL27" s="242"/>
      <c r="VIM27" s="242"/>
      <c r="VIN27" s="242"/>
      <c r="VIO27" s="242"/>
      <c r="VIP27" s="242"/>
      <c r="VIQ27" s="242"/>
      <c r="VIR27" s="242"/>
      <c r="VIS27" s="242"/>
      <c r="VIT27" s="242"/>
      <c r="VIU27" s="242"/>
      <c r="VIV27" s="242"/>
      <c r="VIW27" s="242"/>
      <c r="VIX27" s="242"/>
      <c r="VIY27" s="242"/>
      <c r="VIZ27" s="242"/>
      <c r="VJA27" s="242"/>
      <c r="VJB27" s="242"/>
      <c r="VJC27" s="242"/>
      <c r="VJD27" s="242"/>
      <c r="VJE27" s="242"/>
      <c r="VJF27" s="242"/>
      <c r="VJG27" s="242"/>
      <c r="VJH27" s="242"/>
      <c r="VJI27" s="242"/>
      <c r="VJJ27" s="242"/>
      <c r="VJK27" s="242"/>
      <c r="VJL27" s="242"/>
      <c r="VJM27" s="242"/>
      <c r="VJN27" s="242"/>
      <c r="VJO27" s="242"/>
      <c r="VJP27" s="242"/>
      <c r="VJQ27" s="242"/>
      <c r="VJR27" s="242"/>
      <c r="VJS27" s="242"/>
      <c r="VJT27" s="242"/>
      <c r="VJU27" s="242"/>
      <c r="VJV27" s="242"/>
      <c r="VJW27" s="242"/>
      <c r="VJX27" s="242"/>
      <c r="VJY27" s="242"/>
      <c r="VJZ27" s="242"/>
      <c r="VKA27" s="242"/>
      <c r="VKB27" s="242"/>
      <c r="VKC27" s="242"/>
      <c r="VKD27" s="242"/>
      <c r="VKE27" s="242"/>
      <c r="VKF27" s="242"/>
      <c r="VKG27" s="242"/>
      <c r="VKH27" s="242"/>
      <c r="VKI27" s="242"/>
      <c r="VKJ27" s="242"/>
      <c r="VKK27" s="242"/>
      <c r="VKL27" s="242"/>
      <c r="VKM27" s="242"/>
      <c r="VKN27" s="242"/>
      <c r="VKO27" s="242"/>
      <c r="VKP27" s="242"/>
      <c r="VKQ27" s="242"/>
      <c r="VKR27" s="242"/>
      <c r="VKS27" s="242"/>
      <c r="VKT27" s="242"/>
      <c r="VKU27" s="242"/>
      <c r="VKV27" s="242"/>
      <c r="VKW27" s="242"/>
      <c r="VKX27" s="242"/>
      <c r="VKY27" s="242"/>
      <c r="VKZ27" s="242"/>
      <c r="VLA27" s="242"/>
      <c r="VLB27" s="242"/>
      <c r="VLC27" s="242"/>
      <c r="VLD27" s="242"/>
      <c r="VLE27" s="242"/>
      <c r="VLF27" s="242"/>
      <c r="VLG27" s="242"/>
      <c r="VLH27" s="242"/>
      <c r="VLI27" s="242"/>
      <c r="VLJ27" s="242"/>
      <c r="VLK27" s="242"/>
      <c r="VLL27" s="242"/>
      <c r="VLM27" s="242"/>
      <c r="VLN27" s="242"/>
      <c r="VLO27" s="242"/>
      <c r="VLP27" s="242"/>
      <c r="VLQ27" s="242"/>
      <c r="VLR27" s="242"/>
      <c r="VLS27" s="242"/>
      <c r="VLT27" s="242"/>
      <c r="VLU27" s="242"/>
      <c r="VLV27" s="242"/>
      <c r="VLW27" s="242"/>
      <c r="VLX27" s="242"/>
      <c r="VLY27" s="242"/>
      <c r="VLZ27" s="242"/>
      <c r="VMA27" s="242"/>
      <c r="VMB27" s="242"/>
      <c r="VMC27" s="242"/>
      <c r="VMD27" s="242"/>
      <c r="VME27" s="242"/>
      <c r="VMF27" s="242"/>
      <c r="VMG27" s="242"/>
      <c r="VMH27" s="242"/>
      <c r="VMI27" s="242"/>
      <c r="VMJ27" s="242"/>
      <c r="VMK27" s="242"/>
      <c r="VML27" s="242"/>
      <c r="VMM27" s="242"/>
      <c r="VMN27" s="242"/>
      <c r="VMO27" s="242"/>
      <c r="VMP27" s="242"/>
      <c r="VMQ27" s="242"/>
      <c r="VMR27" s="242"/>
      <c r="VMS27" s="242"/>
      <c r="VMT27" s="242"/>
      <c r="VMU27" s="242"/>
      <c r="VMV27" s="242"/>
      <c r="VMW27" s="242"/>
      <c r="VMX27" s="242"/>
      <c r="VMY27" s="242"/>
      <c r="VMZ27" s="242"/>
      <c r="VNA27" s="242"/>
      <c r="VNB27" s="242"/>
      <c r="VNC27" s="242"/>
      <c r="VND27" s="242"/>
      <c r="VNE27" s="242"/>
      <c r="VNF27" s="242"/>
      <c r="VNG27" s="242"/>
      <c r="VNH27" s="242"/>
      <c r="VNI27" s="242"/>
      <c r="VNJ27" s="242"/>
      <c r="VNK27" s="242"/>
      <c r="VNL27" s="242"/>
      <c r="VNM27" s="242"/>
      <c r="VNN27" s="242"/>
      <c r="VNO27" s="242"/>
      <c r="VNP27" s="242"/>
      <c r="VNQ27" s="242"/>
      <c r="VNR27" s="242"/>
      <c r="VNS27" s="242"/>
      <c r="VNT27" s="242"/>
      <c r="VNU27" s="242"/>
      <c r="VNV27" s="242"/>
      <c r="VNW27" s="242"/>
      <c r="VNX27" s="242"/>
      <c r="VNY27" s="242"/>
      <c r="VNZ27" s="242"/>
      <c r="VOA27" s="242"/>
      <c r="VOB27" s="242"/>
      <c r="VOC27" s="242"/>
      <c r="VOD27" s="242"/>
      <c r="VOE27" s="242"/>
      <c r="VOF27" s="242"/>
      <c r="VOG27" s="242"/>
      <c r="VOH27" s="242"/>
      <c r="VOI27" s="242"/>
      <c r="VOJ27" s="242"/>
      <c r="VOK27" s="242"/>
      <c r="VOL27" s="242"/>
      <c r="VOM27" s="242"/>
      <c r="VON27" s="242"/>
      <c r="VOO27" s="242"/>
      <c r="VOP27" s="242"/>
      <c r="VOQ27" s="242"/>
      <c r="VOR27" s="242"/>
      <c r="VOS27" s="242"/>
      <c r="VOT27" s="242"/>
      <c r="VOU27" s="242"/>
      <c r="VOV27" s="242"/>
      <c r="VOW27" s="242"/>
      <c r="VOX27" s="242"/>
      <c r="VOY27" s="242"/>
      <c r="VOZ27" s="242"/>
      <c r="VPA27" s="242"/>
      <c r="VPB27" s="242"/>
      <c r="VPC27" s="242"/>
      <c r="VPD27" s="242"/>
      <c r="VPE27" s="242"/>
      <c r="VPF27" s="242"/>
      <c r="VPG27" s="242"/>
      <c r="VPH27" s="242"/>
      <c r="VPI27" s="242"/>
      <c r="VPJ27" s="242"/>
      <c r="VPK27" s="242"/>
      <c r="VPL27" s="242"/>
      <c r="VPM27" s="242"/>
      <c r="VPN27" s="242"/>
      <c r="VPO27" s="242"/>
      <c r="VPP27" s="242"/>
      <c r="VPQ27" s="242"/>
      <c r="VPR27" s="242"/>
      <c r="VPS27" s="242"/>
      <c r="VPT27" s="242"/>
      <c r="VPU27" s="242"/>
      <c r="VPV27" s="242"/>
      <c r="VPW27" s="242"/>
      <c r="VPX27" s="242"/>
      <c r="VPY27" s="242"/>
      <c r="VPZ27" s="242"/>
      <c r="VQA27" s="242"/>
      <c r="VQB27" s="242"/>
      <c r="VQC27" s="242"/>
      <c r="VQD27" s="242"/>
      <c r="VQE27" s="242"/>
      <c r="VQF27" s="242"/>
      <c r="VQG27" s="242"/>
      <c r="VQH27" s="242"/>
      <c r="VQI27" s="242"/>
      <c r="VQJ27" s="242"/>
      <c r="VQK27" s="242"/>
      <c r="VQL27" s="242"/>
      <c r="VQM27" s="242"/>
      <c r="VQN27" s="242"/>
      <c r="VQO27" s="242"/>
      <c r="VQP27" s="242"/>
      <c r="VQQ27" s="242"/>
      <c r="VQR27" s="242"/>
      <c r="VQS27" s="242"/>
      <c r="VQT27" s="242"/>
      <c r="VQU27" s="242"/>
      <c r="VQV27" s="242"/>
      <c r="VQW27" s="242"/>
      <c r="VQX27" s="242"/>
      <c r="VQY27" s="242"/>
      <c r="VQZ27" s="242"/>
      <c r="VRA27" s="242"/>
      <c r="VRB27" s="242"/>
      <c r="VRC27" s="242"/>
      <c r="VRD27" s="242"/>
      <c r="VRE27" s="242"/>
      <c r="VRF27" s="242"/>
      <c r="VRG27" s="242"/>
      <c r="VRH27" s="242"/>
      <c r="VRI27" s="242"/>
      <c r="VRJ27" s="242"/>
      <c r="VRK27" s="242"/>
      <c r="VRL27" s="242"/>
      <c r="VRM27" s="242"/>
      <c r="VRN27" s="242"/>
      <c r="VRO27" s="242"/>
      <c r="VRP27" s="242"/>
      <c r="VRQ27" s="242"/>
      <c r="VRR27" s="242"/>
      <c r="VRS27" s="242"/>
      <c r="VRT27" s="242"/>
      <c r="VRU27" s="242"/>
      <c r="VRV27" s="242"/>
      <c r="VRW27" s="242"/>
      <c r="VRX27" s="242"/>
      <c r="VRY27" s="242"/>
      <c r="VRZ27" s="242"/>
      <c r="VSA27" s="242"/>
      <c r="VSB27" s="242"/>
      <c r="VSC27" s="242"/>
      <c r="VSD27" s="242"/>
      <c r="VSE27" s="242"/>
      <c r="VSF27" s="242"/>
      <c r="VSG27" s="242"/>
      <c r="VSH27" s="242"/>
      <c r="VSI27" s="242"/>
      <c r="VSJ27" s="242"/>
      <c r="VSK27" s="242"/>
      <c r="VSL27" s="242"/>
      <c r="VSM27" s="242"/>
      <c r="VSN27" s="242"/>
      <c r="VSO27" s="242"/>
      <c r="VSP27" s="242"/>
      <c r="VSQ27" s="242"/>
      <c r="VSR27" s="242"/>
      <c r="VSS27" s="242"/>
      <c r="VST27" s="242"/>
      <c r="VSU27" s="242"/>
      <c r="VSV27" s="242"/>
      <c r="VSW27" s="242"/>
      <c r="VSX27" s="242"/>
      <c r="VSY27" s="242"/>
      <c r="VSZ27" s="242"/>
      <c r="VTA27" s="242"/>
      <c r="VTB27" s="242"/>
      <c r="VTC27" s="242"/>
      <c r="VTD27" s="242"/>
      <c r="VTE27" s="242"/>
      <c r="VTF27" s="242"/>
      <c r="VTG27" s="242"/>
      <c r="VTH27" s="242"/>
      <c r="VTI27" s="242"/>
      <c r="VTJ27" s="242"/>
      <c r="VTK27" s="242"/>
      <c r="VTL27" s="242"/>
      <c r="VTM27" s="242"/>
      <c r="VTN27" s="242"/>
      <c r="VTO27" s="242"/>
      <c r="VTP27" s="242"/>
      <c r="VTQ27" s="242"/>
      <c r="VTR27" s="242"/>
      <c r="VTS27" s="242"/>
      <c r="VTT27" s="242"/>
      <c r="VTU27" s="242"/>
      <c r="VTV27" s="242"/>
      <c r="VTW27" s="242"/>
      <c r="VTX27" s="242"/>
      <c r="VTY27" s="242"/>
      <c r="VTZ27" s="242"/>
      <c r="VUA27" s="242"/>
      <c r="VUB27" s="242"/>
      <c r="VUC27" s="242"/>
      <c r="VUD27" s="242"/>
      <c r="VUE27" s="242"/>
      <c r="VUF27" s="242"/>
      <c r="VUG27" s="242"/>
      <c r="VUH27" s="242"/>
      <c r="VUI27" s="242"/>
      <c r="VUJ27" s="242"/>
      <c r="VUK27" s="242"/>
      <c r="VUL27" s="242"/>
      <c r="VUM27" s="242"/>
      <c r="VUN27" s="242"/>
      <c r="VUO27" s="242"/>
      <c r="VUP27" s="242"/>
      <c r="VUQ27" s="242"/>
      <c r="VUR27" s="242"/>
      <c r="VUS27" s="242"/>
      <c r="VUT27" s="242"/>
      <c r="VUU27" s="242"/>
      <c r="VUV27" s="242"/>
      <c r="VUW27" s="242"/>
      <c r="VUX27" s="242"/>
      <c r="VUY27" s="242"/>
      <c r="VUZ27" s="242"/>
      <c r="VVA27" s="242"/>
      <c r="VVB27" s="242"/>
      <c r="VVC27" s="242"/>
      <c r="VVD27" s="242"/>
      <c r="VVE27" s="242"/>
      <c r="VVF27" s="242"/>
      <c r="VVG27" s="242"/>
      <c r="VVH27" s="242"/>
      <c r="VVI27" s="242"/>
      <c r="VVJ27" s="242"/>
      <c r="VVK27" s="242"/>
      <c r="VVL27" s="242"/>
      <c r="VVM27" s="242"/>
      <c r="VVN27" s="242"/>
      <c r="VVO27" s="242"/>
      <c r="VVP27" s="242"/>
      <c r="VVQ27" s="242"/>
      <c r="VVR27" s="242"/>
      <c r="VVS27" s="242"/>
      <c r="VVT27" s="242"/>
      <c r="VVU27" s="242"/>
      <c r="VVV27" s="242"/>
      <c r="VVW27" s="242"/>
      <c r="VVX27" s="242"/>
      <c r="VVY27" s="242"/>
      <c r="VVZ27" s="242"/>
      <c r="VWA27" s="242"/>
      <c r="VWB27" s="242"/>
      <c r="VWC27" s="242"/>
      <c r="VWD27" s="242"/>
      <c r="VWE27" s="242"/>
      <c r="VWF27" s="242"/>
      <c r="VWG27" s="242"/>
      <c r="VWH27" s="242"/>
      <c r="VWI27" s="242"/>
      <c r="VWJ27" s="242"/>
      <c r="VWK27" s="242"/>
      <c r="VWL27" s="242"/>
      <c r="VWM27" s="242"/>
      <c r="VWN27" s="242"/>
      <c r="VWO27" s="242"/>
      <c r="VWP27" s="242"/>
      <c r="VWQ27" s="242"/>
      <c r="VWR27" s="242"/>
      <c r="VWS27" s="242"/>
      <c r="VWT27" s="242"/>
      <c r="VWU27" s="242"/>
      <c r="VWV27" s="242"/>
      <c r="VWW27" s="242"/>
      <c r="VWX27" s="242"/>
      <c r="VWY27" s="242"/>
      <c r="VWZ27" s="242"/>
      <c r="VXA27" s="242"/>
      <c r="VXB27" s="242"/>
      <c r="VXC27" s="242"/>
      <c r="VXD27" s="242"/>
      <c r="VXE27" s="242"/>
      <c r="VXF27" s="242"/>
      <c r="VXG27" s="242"/>
      <c r="VXH27" s="242"/>
      <c r="VXI27" s="242"/>
      <c r="VXJ27" s="242"/>
      <c r="VXK27" s="242"/>
      <c r="VXL27" s="242"/>
      <c r="VXM27" s="242"/>
      <c r="VXN27" s="242"/>
      <c r="VXO27" s="242"/>
      <c r="VXP27" s="242"/>
      <c r="VXQ27" s="242"/>
      <c r="VXR27" s="242"/>
      <c r="VXS27" s="242"/>
      <c r="VXT27" s="242"/>
      <c r="VXU27" s="242"/>
      <c r="VXV27" s="242"/>
      <c r="VXW27" s="242"/>
      <c r="VXX27" s="242"/>
      <c r="VXY27" s="242"/>
      <c r="VXZ27" s="242"/>
      <c r="VYA27" s="242"/>
      <c r="VYB27" s="242"/>
      <c r="VYC27" s="242"/>
      <c r="VYD27" s="242"/>
      <c r="VYE27" s="242"/>
      <c r="VYF27" s="242"/>
      <c r="VYG27" s="242"/>
      <c r="VYH27" s="242"/>
      <c r="VYI27" s="242"/>
      <c r="VYJ27" s="242"/>
      <c r="VYK27" s="242"/>
      <c r="VYL27" s="242"/>
      <c r="VYM27" s="242"/>
      <c r="VYN27" s="242"/>
      <c r="VYO27" s="242"/>
      <c r="VYP27" s="242"/>
      <c r="VYQ27" s="242"/>
      <c r="VYR27" s="242"/>
      <c r="VYS27" s="242"/>
      <c r="VYT27" s="242"/>
      <c r="VYU27" s="242"/>
      <c r="VYV27" s="242"/>
      <c r="VYW27" s="242"/>
      <c r="VYX27" s="242"/>
      <c r="VYY27" s="242"/>
      <c r="VYZ27" s="242"/>
      <c r="VZA27" s="242"/>
      <c r="VZB27" s="242"/>
      <c r="VZC27" s="242"/>
      <c r="VZD27" s="242"/>
      <c r="VZE27" s="242"/>
      <c r="VZF27" s="242"/>
      <c r="VZG27" s="242"/>
      <c r="VZH27" s="242"/>
      <c r="VZI27" s="242"/>
      <c r="VZJ27" s="242"/>
      <c r="VZK27" s="242"/>
      <c r="VZL27" s="242"/>
      <c r="VZM27" s="242"/>
      <c r="VZN27" s="242"/>
      <c r="VZO27" s="242"/>
      <c r="VZP27" s="242"/>
      <c r="VZQ27" s="242"/>
      <c r="VZR27" s="242"/>
      <c r="VZS27" s="242"/>
      <c r="VZT27" s="242"/>
      <c r="VZU27" s="242"/>
      <c r="VZV27" s="242"/>
      <c r="VZW27" s="242"/>
      <c r="VZX27" s="242"/>
      <c r="VZY27" s="242"/>
      <c r="VZZ27" s="242"/>
      <c r="WAA27" s="242"/>
      <c r="WAB27" s="242"/>
      <c r="WAC27" s="242"/>
      <c r="WAD27" s="242"/>
      <c r="WAE27" s="242"/>
      <c r="WAF27" s="242"/>
      <c r="WAG27" s="242"/>
      <c r="WAH27" s="242"/>
      <c r="WAI27" s="242"/>
      <c r="WAJ27" s="242"/>
      <c r="WAK27" s="242"/>
      <c r="WAL27" s="242"/>
      <c r="WAM27" s="242"/>
      <c r="WAN27" s="242"/>
      <c r="WAO27" s="242"/>
      <c r="WAP27" s="242"/>
      <c r="WAQ27" s="242"/>
      <c r="WAR27" s="242"/>
      <c r="WAS27" s="242"/>
      <c r="WAT27" s="242"/>
      <c r="WAU27" s="242"/>
      <c r="WAV27" s="242"/>
      <c r="WAW27" s="242"/>
      <c r="WAX27" s="242"/>
      <c r="WAY27" s="242"/>
      <c r="WAZ27" s="242"/>
      <c r="WBA27" s="242"/>
      <c r="WBB27" s="242"/>
      <c r="WBC27" s="242"/>
      <c r="WBD27" s="242"/>
      <c r="WBE27" s="242"/>
      <c r="WBF27" s="242"/>
      <c r="WBG27" s="242"/>
      <c r="WBH27" s="242"/>
      <c r="WBI27" s="242"/>
      <c r="WBJ27" s="242"/>
      <c r="WBK27" s="242"/>
      <c r="WBL27" s="242"/>
      <c r="WBM27" s="242"/>
      <c r="WBN27" s="242"/>
      <c r="WBO27" s="242"/>
      <c r="WBP27" s="242"/>
      <c r="WBQ27" s="242"/>
      <c r="WBR27" s="242"/>
      <c r="WBS27" s="242"/>
      <c r="WBT27" s="242"/>
      <c r="WBU27" s="242"/>
      <c r="WBV27" s="242"/>
      <c r="WBW27" s="242"/>
      <c r="WBX27" s="242"/>
      <c r="WBY27" s="242"/>
      <c r="WBZ27" s="242"/>
      <c r="WCA27" s="242"/>
      <c r="WCB27" s="242"/>
      <c r="WCC27" s="242"/>
      <c r="WCD27" s="242"/>
      <c r="WCE27" s="242"/>
      <c r="WCF27" s="242"/>
      <c r="WCG27" s="242"/>
      <c r="WCH27" s="242"/>
      <c r="WCI27" s="242"/>
      <c r="WCJ27" s="242"/>
      <c r="WCK27" s="242"/>
      <c r="WCL27" s="242"/>
      <c r="WCM27" s="242"/>
      <c r="WCN27" s="242"/>
      <c r="WCO27" s="242"/>
      <c r="WCP27" s="242"/>
      <c r="WCQ27" s="242"/>
      <c r="WCR27" s="242"/>
      <c r="WCS27" s="242"/>
      <c r="WCT27" s="242"/>
      <c r="WCU27" s="242"/>
      <c r="WCV27" s="242"/>
      <c r="WCW27" s="242"/>
      <c r="WCX27" s="242"/>
      <c r="WCY27" s="242"/>
      <c r="WCZ27" s="242"/>
      <c r="WDA27" s="242"/>
      <c r="WDB27" s="242"/>
      <c r="WDC27" s="242"/>
      <c r="WDD27" s="242"/>
      <c r="WDE27" s="242"/>
      <c r="WDF27" s="242"/>
      <c r="WDG27" s="242"/>
      <c r="WDH27" s="242"/>
      <c r="WDI27" s="242"/>
      <c r="WDJ27" s="242"/>
      <c r="WDK27" s="242"/>
      <c r="WDL27" s="242"/>
      <c r="WDM27" s="242"/>
      <c r="WDN27" s="242"/>
      <c r="WDO27" s="242"/>
      <c r="WDP27" s="242"/>
      <c r="WDQ27" s="242"/>
      <c r="WDR27" s="242"/>
      <c r="WDS27" s="242"/>
      <c r="WDT27" s="242"/>
      <c r="WDU27" s="242"/>
      <c r="WDV27" s="242"/>
      <c r="WDW27" s="242"/>
      <c r="WDX27" s="242"/>
      <c r="WDY27" s="242"/>
      <c r="WDZ27" s="242"/>
      <c r="WEA27" s="242"/>
      <c r="WEB27" s="242"/>
      <c r="WEC27" s="242"/>
      <c r="WED27" s="242"/>
      <c r="WEE27" s="242"/>
      <c r="WEF27" s="242"/>
      <c r="WEG27" s="242"/>
      <c r="WEH27" s="242"/>
      <c r="WEI27" s="242"/>
      <c r="WEJ27" s="242"/>
      <c r="WEK27" s="242"/>
      <c r="WEL27" s="242"/>
      <c r="WEM27" s="242"/>
      <c r="WEN27" s="242"/>
      <c r="WEO27" s="242"/>
      <c r="WEP27" s="242"/>
      <c r="WEQ27" s="242"/>
      <c r="WER27" s="242"/>
      <c r="WES27" s="242"/>
      <c r="WET27" s="242"/>
      <c r="WEU27" s="242"/>
      <c r="WEV27" s="242"/>
      <c r="WEW27" s="242"/>
      <c r="WEX27" s="242"/>
      <c r="WEY27" s="242"/>
      <c r="WEZ27" s="242"/>
      <c r="WFA27" s="242"/>
      <c r="WFB27" s="242"/>
      <c r="WFC27" s="242"/>
      <c r="WFD27" s="242"/>
      <c r="WFE27" s="242"/>
      <c r="WFF27" s="242"/>
      <c r="WFG27" s="242"/>
      <c r="WFH27" s="242"/>
      <c r="WFI27" s="242"/>
      <c r="WFJ27" s="242"/>
      <c r="WFK27" s="242"/>
      <c r="WFL27" s="242"/>
      <c r="WFM27" s="242"/>
      <c r="WFN27" s="242"/>
      <c r="WFO27" s="242"/>
      <c r="WFP27" s="242"/>
      <c r="WFQ27" s="242"/>
      <c r="WFR27" s="242"/>
      <c r="WFS27" s="242"/>
      <c r="WFT27" s="242"/>
      <c r="WFU27" s="242"/>
      <c r="WFV27" s="242"/>
      <c r="WFW27" s="242"/>
      <c r="WFX27" s="242"/>
      <c r="WFY27" s="242"/>
      <c r="WFZ27" s="242"/>
      <c r="WGA27" s="242"/>
      <c r="WGB27" s="242"/>
      <c r="WGC27" s="242"/>
      <c r="WGD27" s="242"/>
      <c r="WGE27" s="242"/>
      <c r="WGF27" s="242"/>
      <c r="WGG27" s="242"/>
      <c r="WGH27" s="242"/>
      <c r="WGI27" s="242"/>
      <c r="WGJ27" s="242"/>
      <c r="WGK27" s="242"/>
      <c r="WGL27" s="242"/>
      <c r="WGM27" s="242"/>
      <c r="WGN27" s="242"/>
      <c r="WGO27" s="242"/>
      <c r="WGP27" s="242"/>
      <c r="WGQ27" s="242"/>
      <c r="WGR27" s="242"/>
      <c r="WGS27" s="242"/>
      <c r="WGT27" s="242"/>
      <c r="WGU27" s="242"/>
      <c r="WGV27" s="242"/>
      <c r="WGW27" s="242"/>
      <c r="WGX27" s="242"/>
      <c r="WGY27" s="242"/>
      <c r="WGZ27" s="242"/>
      <c r="WHA27" s="242"/>
      <c r="WHB27" s="242"/>
      <c r="WHC27" s="242"/>
      <c r="WHD27" s="242"/>
      <c r="WHE27" s="242"/>
      <c r="WHF27" s="242"/>
      <c r="WHG27" s="242"/>
      <c r="WHH27" s="242"/>
      <c r="WHI27" s="242"/>
      <c r="WHJ27" s="242"/>
      <c r="WHK27" s="242"/>
      <c r="WHL27" s="242"/>
      <c r="WHM27" s="242"/>
      <c r="WHN27" s="242"/>
      <c r="WHO27" s="242"/>
      <c r="WHP27" s="242"/>
      <c r="WHQ27" s="242"/>
      <c r="WHR27" s="242"/>
      <c r="WHS27" s="242"/>
      <c r="WHT27" s="242"/>
      <c r="WHU27" s="242"/>
      <c r="WHV27" s="242"/>
      <c r="WHW27" s="242"/>
      <c r="WHX27" s="242"/>
      <c r="WHY27" s="242"/>
      <c r="WHZ27" s="242"/>
      <c r="WIA27" s="242"/>
      <c r="WIB27" s="242"/>
      <c r="WIC27" s="242"/>
      <c r="WID27" s="242"/>
      <c r="WIE27" s="242"/>
      <c r="WIF27" s="242"/>
      <c r="WIG27" s="242"/>
      <c r="WIH27" s="242"/>
      <c r="WII27" s="242"/>
      <c r="WIJ27" s="242"/>
      <c r="WIK27" s="242"/>
      <c r="WIL27" s="242"/>
      <c r="WIM27" s="242"/>
      <c r="WIN27" s="242"/>
      <c r="WIO27" s="242"/>
      <c r="WIP27" s="242"/>
      <c r="WIQ27" s="242"/>
      <c r="WIR27" s="242"/>
      <c r="WIS27" s="242"/>
      <c r="WIT27" s="242"/>
      <c r="WIU27" s="242"/>
      <c r="WIV27" s="242"/>
      <c r="WIW27" s="242"/>
      <c r="WIX27" s="242"/>
      <c r="WIY27" s="242"/>
      <c r="WIZ27" s="242"/>
      <c r="WJA27" s="242"/>
      <c r="WJB27" s="242"/>
      <c r="WJC27" s="242"/>
      <c r="WJD27" s="242"/>
      <c r="WJE27" s="242"/>
      <c r="WJF27" s="242"/>
      <c r="WJG27" s="242"/>
      <c r="WJH27" s="242"/>
      <c r="WJI27" s="242"/>
      <c r="WJJ27" s="242"/>
      <c r="WJK27" s="242"/>
      <c r="WJL27" s="242"/>
      <c r="WJM27" s="242"/>
      <c r="WJN27" s="242"/>
      <c r="WJO27" s="242"/>
      <c r="WJP27" s="242"/>
      <c r="WJQ27" s="242"/>
      <c r="WJR27" s="242"/>
      <c r="WJS27" s="242"/>
      <c r="WJT27" s="242"/>
      <c r="WJU27" s="242"/>
      <c r="WJV27" s="242"/>
      <c r="WJW27" s="242"/>
      <c r="WJX27" s="242"/>
      <c r="WJY27" s="242"/>
      <c r="WJZ27" s="242"/>
      <c r="WKA27" s="242"/>
      <c r="WKB27" s="242"/>
      <c r="WKC27" s="242"/>
      <c r="WKD27" s="242"/>
      <c r="WKE27" s="242"/>
      <c r="WKF27" s="242"/>
      <c r="WKG27" s="242"/>
      <c r="WKH27" s="242"/>
      <c r="WKI27" s="242"/>
      <c r="WKJ27" s="242"/>
      <c r="WKK27" s="242"/>
      <c r="WKL27" s="242"/>
      <c r="WKM27" s="242"/>
      <c r="WKN27" s="242"/>
      <c r="WKO27" s="242"/>
      <c r="WKP27" s="242"/>
      <c r="WKQ27" s="242"/>
      <c r="WKR27" s="242"/>
      <c r="WKS27" s="242"/>
      <c r="WKT27" s="242"/>
      <c r="WKU27" s="242"/>
      <c r="WKV27" s="242"/>
      <c r="WKW27" s="242"/>
      <c r="WKX27" s="242"/>
      <c r="WKY27" s="242"/>
      <c r="WKZ27" s="242"/>
      <c r="WLA27" s="242"/>
      <c r="WLB27" s="242"/>
      <c r="WLC27" s="242"/>
      <c r="WLD27" s="242"/>
      <c r="WLE27" s="242"/>
      <c r="WLF27" s="242"/>
      <c r="WLG27" s="242"/>
      <c r="WLH27" s="242"/>
      <c r="WLI27" s="242"/>
      <c r="WLJ27" s="242"/>
      <c r="WLK27" s="242"/>
      <c r="WLL27" s="242"/>
      <c r="WLM27" s="242"/>
      <c r="WLN27" s="242"/>
      <c r="WLO27" s="242"/>
      <c r="WLP27" s="242"/>
      <c r="WLQ27" s="242"/>
      <c r="WLR27" s="242"/>
      <c r="WLS27" s="242"/>
      <c r="WLT27" s="242"/>
      <c r="WLU27" s="242"/>
      <c r="WLV27" s="242"/>
      <c r="WLW27" s="242"/>
      <c r="WLX27" s="242"/>
      <c r="WLY27" s="242"/>
      <c r="WLZ27" s="242"/>
      <c r="WMA27" s="242"/>
      <c r="WMB27" s="242"/>
      <c r="WMC27" s="242"/>
      <c r="WMD27" s="242"/>
      <c r="WME27" s="242"/>
      <c r="WMF27" s="242"/>
      <c r="WMG27" s="242"/>
      <c r="WMH27" s="242"/>
      <c r="WMI27" s="242"/>
      <c r="WMJ27" s="242"/>
      <c r="WMK27" s="242"/>
      <c r="WML27" s="242"/>
      <c r="WMM27" s="242"/>
      <c r="WMN27" s="242"/>
      <c r="WMO27" s="242"/>
      <c r="WMP27" s="242"/>
      <c r="WMQ27" s="242"/>
      <c r="WMR27" s="242"/>
      <c r="WMS27" s="242"/>
      <c r="WMT27" s="242"/>
      <c r="WMU27" s="242"/>
      <c r="WMV27" s="242"/>
      <c r="WMW27" s="242"/>
      <c r="WMX27" s="242"/>
      <c r="WMY27" s="242"/>
      <c r="WMZ27" s="242"/>
      <c r="WNA27" s="242"/>
      <c r="WNB27" s="242"/>
      <c r="WNC27" s="242"/>
      <c r="WND27" s="242"/>
      <c r="WNE27" s="242"/>
      <c r="WNF27" s="242"/>
      <c r="WNG27" s="242"/>
      <c r="WNH27" s="242"/>
      <c r="WNI27" s="242"/>
      <c r="WNJ27" s="242"/>
      <c r="WNK27" s="242"/>
      <c r="WNL27" s="242"/>
      <c r="WNM27" s="242"/>
      <c r="WNN27" s="242"/>
      <c r="WNO27" s="242"/>
      <c r="WNP27" s="242"/>
      <c r="WNQ27" s="242"/>
      <c r="WNR27" s="242"/>
      <c r="WNS27" s="242"/>
      <c r="WNT27" s="242"/>
      <c r="WNU27" s="242"/>
      <c r="WNV27" s="242"/>
      <c r="WNW27" s="242"/>
      <c r="WNX27" s="242"/>
      <c r="WNY27" s="242"/>
      <c r="WNZ27" s="242"/>
      <c r="WOA27" s="242"/>
      <c r="WOB27" s="242"/>
      <c r="WOC27" s="242"/>
      <c r="WOD27" s="242"/>
      <c r="WOE27" s="242"/>
      <c r="WOF27" s="242"/>
      <c r="WOG27" s="242"/>
      <c r="WOH27" s="242"/>
      <c r="WOI27" s="242"/>
      <c r="WOJ27" s="242"/>
      <c r="WOK27" s="242"/>
      <c r="WOL27" s="242"/>
      <c r="WOM27" s="242"/>
      <c r="WON27" s="242"/>
      <c r="WOO27" s="242"/>
      <c r="WOP27" s="242"/>
      <c r="WOQ27" s="242"/>
      <c r="WOR27" s="242"/>
      <c r="WOS27" s="242"/>
      <c r="WOT27" s="242"/>
      <c r="WOU27" s="242"/>
      <c r="WOV27" s="242"/>
      <c r="WOW27" s="242"/>
      <c r="WOX27" s="242"/>
      <c r="WOY27" s="242"/>
      <c r="WOZ27" s="242"/>
      <c r="WPA27" s="242"/>
      <c r="WPB27" s="242"/>
      <c r="WPC27" s="242"/>
      <c r="WPD27" s="242"/>
      <c r="WPE27" s="242"/>
      <c r="WPF27" s="242"/>
      <c r="WPG27" s="242"/>
      <c r="WPH27" s="242"/>
      <c r="WPI27" s="242"/>
      <c r="WPJ27" s="242"/>
      <c r="WPK27" s="242"/>
      <c r="WPL27" s="242"/>
      <c r="WPM27" s="242"/>
      <c r="WPN27" s="242"/>
      <c r="WPO27" s="242"/>
      <c r="WPP27" s="242"/>
      <c r="WPQ27" s="242"/>
      <c r="WPR27" s="242"/>
      <c r="WPS27" s="242"/>
      <c r="WPT27" s="242"/>
      <c r="WPU27" s="242"/>
      <c r="WPV27" s="242"/>
      <c r="WPW27" s="242"/>
      <c r="WPX27" s="242"/>
      <c r="WPY27" s="242"/>
      <c r="WPZ27" s="242"/>
      <c r="WQA27" s="242"/>
      <c r="WQB27" s="242"/>
      <c r="WQC27" s="242"/>
      <c r="WQD27" s="242"/>
      <c r="WQE27" s="242"/>
      <c r="WQF27" s="242"/>
      <c r="WQG27" s="242"/>
      <c r="WQH27" s="242"/>
      <c r="WQI27" s="242"/>
      <c r="WQJ27" s="242"/>
      <c r="WQK27" s="242"/>
      <c r="WQL27" s="242"/>
      <c r="WQM27" s="242"/>
      <c r="WQN27" s="242"/>
      <c r="WQO27" s="242"/>
      <c r="WQP27" s="242"/>
      <c r="WQQ27" s="242"/>
      <c r="WQR27" s="242"/>
      <c r="WQS27" s="242"/>
      <c r="WQT27" s="242"/>
      <c r="WQU27" s="242"/>
      <c r="WQV27" s="242"/>
      <c r="WQW27" s="242"/>
      <c r="WQX27" s="242"/>
      <c r="WQY27" s="242"/>
      <c r="WQZ27" s="242"/>
      <c r="WRA27" s="242"/>
      <c r="WRB27" s="242"/>
      <c r="WRC27" s="242"/>
      <c r="WRD27" s="242"/>
      <c r="WRE27" s="242"/>
      <c r="WRF27" s="242"/>
      <c r="WRG27" s="242"/>
      <c r="WRH27" s="242"/>
      <c r="WRI27" s="242"/>
      <c r="WRJ27" s="242"/>
      <c r="WRK27" s="242"/>
      <c r="WRL27" s="242"/>
      <c r="WRM27" s="242"/>
      <c r="WRN27" s="242"/>
      <c r="WRO27" s="242"/>
      <c r="WRP27" s="242"/>
      <c r="WRQ27" s="242"/>
      <c r="WRR27" s="242"/>
      <c r="WRS27" s="242"/>
      <c r="WRT27" s="242"/>
      <c r="WRU27" s="242"/>
      <c r="WRV27" s="242"/>
      <c r="WRW27" s="242"/>
      <c r="WRX27" s="242"/>
      <c r="WRY27" s="242"/>
      <c r="WRZ27" s="242"/>
      <c r="WSA27" s="242"/>
      <c r="WSB27" s="242"/>
      <c r="WSC27" s="242"/>
      <c r="WSD27" s="242"/>
      <c r="WSE27" s="242"/>
      <c r="WSF27" s="242"/>
      <c r="WSG27" s="242"/>
      <c r="WSH27" s="242"/>
      <c r="WSI27" s="242"/>
      <c r="WSJ27" s="242"/>
      <c r="WSK27" s="242"/>
      <c r="WSL27" s="242"/>
      <c r="WSM27" s="242"/>
      <c r="WSN27" s="242"/>
      <c r="WSO27" s="242"/>
      <c r="WSP27" s="242"/>
      <c r="WSQ27" s="242"/>
      <c r="WSR27" s="242"/>
      <c r="WSS27" s="242"/>
      <c r="WST27" s="242"/>
      <c r="WSU27" s="242"/>
      <c r="WSV27" s="242"/>
      <c r="WSW27" s="242"/>
      <c r="WSX27" s="242"/>
      <c r="WSY27" s="242"/>
      <c r="WSZ27" s="242"/>
      <c r="WTA27" s="242"/>
      <c r="WTB27" s="242"/>
      <c r="WTC27" s="242"/>
      <c r="WTD27" s="242"/>
      <c r="WTE27" s="242"/>
      <c r="WTF27" s="242"/>
      <c r="WTG27" s="242"/>
      <c r="WTH27" s="242"/>
      <c r="WTI27" s="242"/>
      <c r="WTJ27" s="242"/>
      <c r="WTK27" s="242"/>
      <c r="WTL27" s="242"/>
      <c r="WTM27" s="242"/>
      <c r="WTN27" s="242"/>
      <c r="WTO27" s="242"/>
      <c r="WTP27" s="242"/>
      <c r="WTQ27" s="242"/>
      <c r="WTR27" s="242"/>
      <c r="WTS27" s="242"/>
      <c r="WTT27" s="242"/>
      <c r="WTU27" s="242"/>
      <c r="WTV27" s="242"/>
      <c r="WTW27" s="242"/>
      <c r="WTX27" s="242"/>
      <c r="WTY27" s="242"/>
      <c r="WTZ27" s="242"/>
      <c r="WUA27" s="242"/>
      <c r="WUB27" s="242"/>
      <c r="WUC27" s="242"/>
      <c r="WUD27" s="242"/>
      <c r="WUE27" s="242"/>
      <c r="WUF27" s="242"/>
      <c r="WUG27" s="242"/>
      <c r="WUH27" s="242"/>
      <c r="WUI27" s="242"/>
      <c r="WUJ27" s="242"/>
      <c r="WUK27" s="242"/>
      <c r="WUL27" s="242"/>
      <c r="WUM27" s="242"/>
      <c r="WUN27" s="242"/>
      <c r="WUO27" s="242"/>
      <c r="WUP27" s="242"/>
      <c r="WUQ27" s="242"/>
      <c r="WUR27" s="242"/>
      <c r="WUS27" s="242"/>
      <c r="WUT27" s="242"/>
      <c r="WUU27" s="242"/>
      <c r="WUV27" s="242"/>
      <c r="WUW27" s="242"/>
      <c r="WUX27" s="242"/>
      <c r="WUY27" s="242"/>
      <c r="WUZ27" s="242"/>
      <c r="WVA27" s="242"/>
      <c r="WVB27" s="242"/>
      <c r="WVC27" s="242"/>
      <c r="WVD27" s="242"/>
      <c r="WVE27" s="242"/>
      <c r="WVF27" s="242"/>
      <c r="WVG27" s="242"/>
      <c r="WVH27" s="242"/>
      <c r="WVI27" s="242"/>
      <c r="WVJ27" s="242"/>
      <c r="WVK27" s="242"/>
      <c r="WVL27" s="242"/>
      <c r="WVM27" s="242"/>
      <c r="WVN27" s="242"/>
      <c r="WVO27" s="242"/>
      <c r="WVP27" s="242"/>
      <c r="WVQ27" s="242"/>
      <c r="WVR27" s="242"/>
      <c r="WVS27" s="242"/>
      <c r="WVT27" s="242"/>
      <c r="WVU27" s="242"/>
      <c r="WVV27" s="242"/>
      <c r="WVW27" s="242"/>
      <c r="WVX27" s="242"/>
      <c r="WVY27" s="242"/>
      <c r="WVZ27" s="242"/>
      <c r="WWA27" s="242"/>
      <c r="WWB27" s="242"/>
      <c r="WWC27" s="242"/>
      <c r="WWD27" s="242"/>
      <c r="WWE27" s="242"/>
      <c r="WWF27" s="242"/>
      <c r="WWG27" s="242"/>
      <c r="WWH27" s="242"/>
      <c r="WWI27" s="242"/>
      <c r="WWJ27" s="242"/>
      <c r="WWK27" s="242"/>
      <c r="WWL27" s="242"/>
      <c r="WWM27" s="242"/>
      <c r="WWN27" s="242"/>
      <c r="WWO27" s="242"/>
      <c r="WWP27" s="242"/>
      <c r="WWQ27" s="242"/>
      <c r="WWR27" s="242"/>
      <c r="WWS27" s="242"/>
      <c r="WWT27" s="242"/>
      <c r="WWU27" s="242"/>
      <c r="WWV27" s="242"/>
      <c r="WWW27" s="242"/>
      <c r="WWX27" s="242"/>
      <c r="WWY27" s="242"/>
      <c r="WWZ27" s="242"/>
      <c r="WXA27" s="242"/>
      <c r="WXB27" s="242"/>
      <c r="WXC27" s="242"/>
      <c r="WXD27" s="242"/>
      <c r="WXE27" s="242"/>
      <c r="WXF27" s="242"/>
      <c r="WXG27" s="242"/>
      <c r="WXH27" s="242"/>
      <c r="WXI27" s="242"/>
      <c r="WXJ27" s="242"/>
      <c r="WXK27" s="242"/>
      <c r="WXL27" s="242"/>
      <c r="WXM27" s="242"/>
      <c r="WXN27" s="242"/>
      <c r="WXO27" s="242"/>
      <c r="WXP27" s="242"/>
      <c r="WXQ27" s="242"/>
      <c r="WXR27" s="242"/>
      <c r="WXS27" s="242"/>
      <c r="WXT27" s="242"/>
      <c r="WXU27" s="242"/>
      <c r="WXV27" s="242"/>
      <c r="WXW27" s="242"/>
      <c r="WXX27" s="242"/>
      <c r="WXY27" s="242"/>
      <c r="WXZ27" s="242"/>
      <c r="WYA27" s="242"/>
      <c r="WYB27" s="242"/>
      <c r="WYC27" s="242"/>
      <c r="WYD27" s="242"/>
      <c r="WYE27" s="242"/>
      <c r="WYF27" s="242"/>
      <c r="WYG27" s="242"/>
      <c r="WYH27" s="242"/>
      <c r="WYI27" s="242"/>
      <c r="WYJ27" s="242"/>
      <c r="WYK27" s="242"/>
      <c r="WYL27" s="242"/>
      <c r="WYM27" s="242"/>
      <c r="WYN27" s="242"/>
      <c r="WYO27" s="242"/>
      <c r="WYP27" s="242"/>
      <c r="WYQ27" s="242"/>
      <c r="WYR27" s="242"/>
      <c r="WYS27" s="242"/>
      <c r="WYT27" s="242"/>
      <c r="WYU27" s="242"/>
      <c r="WYV27" s="242"/>
      <c r="WYW27" s="242"/>
      <c r="WYX27" s="242"/>
      <c r="WYY27" s="242"/>
      <c r="WYZ27" s="242"/>
      <c r="WZA27" s="242"/>
      <c r="WZB27" s="242"/>
      <c r="WZC27" s="242"/>
      <c r="WZD27" s="242"/>
      <c r="WZE27" s="242"/>
      <c r="WZF27" s="242"/>
      <c r="WZG27" s="242"/>
      <c r="WZH27" s="242"/>
      <c r="WZI27" s="242"/>
      <c r="WZJ27" s="242"/>
      <c r="WZK27" s="242"/>
      <c r="WZL27" s="242"/>
      <c r="WZM27" s="242"/>
      <c r="WZN27" s="242"/>
      <c r="WZO27" s="242"/>
      <c r="WZP27" s="242"/>
      <c r="WZQ27" s="242"/>
      <c r="WZR27" s="242"/>
      <c r="WZS27" s="242"/>
      <c r="WZT27" s="242"/>
      <c r="WZU27" s="242"/>
      <c r="WZV27" s="242"/>
      <c r="WZW27" s="242"/>
      <c r="WZX27" s="242"/>
      <c r="WZY27" s="242"/>
      <c r="WZZ27" s="242"/>
      <c r="XAA27" s="242"/>
      <c r="XAB27" s="242"/>
      <c r="XAC27" s="242"/>
      <c r="XAD27" s="242"/>
      <c r="XAE27" s="242"/>
      <c r="XAF27" s="242"/>
      <c r="XAG27" s="242"/>
      <c r="XAH27" s="242"/>
      <c r="XAI27" s="242"/>
      <c r="XAJ27" s="242"/>
      <c r="XAK27" s="242"/>
      <c r="XAL27" s="242"/>
      <c r="XAM27" s="242"/>
      <c r="XAN27" s="242"/>
      <c r="XAO27" s="242"/>
      <c r="XAP27" s="242"/>
      <c r="XAQ27" s="242"/>
      <c r="XAR27" s="242"/>
      <c r="XAS27" s="242"/>
      <c r="XAT27" s="242"/>
      <c r="XAU27" s="242"/>
      <c r="XAV27" s="242"/>
      <c r="XAW27" s="242"/>
      <c r="XAX27" s="242"/>
      <c r="XAY27" s="242"/>
      <c r="XAZ27" s="242"/>
      <c r="XBA27" s="242"/>
      <c r="XBB27" s="242"/>
      <c r="XBC27" s="242"/>
      <c r="XBD27" s="242"/>
      <c r="XBE27" s="242"/>
      <c r="XBF27" s="242"/>
      <c r="XBG27" s="242"/>
      <c r="XBH27" s="242"/>
      <c r="XBI27" s="242"/>
      <c r="XBJ27" s="242"/>
      <c r="XBK27" s="242"/>
      <c r="XBL27" s="242"/>
      <c r="XBM27" s="242"/>
      <c r="XBN27" s="242"/>
      <c r="XBO27" s="242"/>
      <c r="XBP27" s="242"/>
      <c r="XBQ27" s="242"/>
      <c r="XBR27" s="242"/>
      <c r="XBS27" s="242"/>
      <c r="XBT27" s="242"/>
      <c r="XBU27" s="242"/>
      <c r="XBV27" s="242"/>
      <c r="XBW27" s="242"/>
      <c r="XBX27" s="242"/>
      <c r="XBY27" s="242"/>
      <c r="XBZ27" s="242"/>
      <c r="XCA27" s="242"/>
      <c r="XCB27" s="242"/>
      <c r="XCC27" s="242"/>
      <c r="XCD27" s="242"/>
      <c r="XCE27" s="242"/>
      <c r="XCF27" s="242"/>
      <c r="XCG27" s="242"/>
      <c r="XCH27" s="242"/>
      <c r="XCI27" s="242"/>
      <c r="XCJ27" s="242"/>
      <c r="XCK27" s="242"/>
      <c r="XCL27" s="242"/>
      <c r="XCM27" s="242"/>
      <c r="XCN27" s="242"/>
      <c r="XCO27" s="242"/>
      <c r="XCP27" s="242"/>
      <c r="XCQ27" s="242"/>
      <c r="XCR27" s="242"/>
      <c r="XCS27" s="242"/>
      <c r="XCT27" s="242"/>
      <c r="XCU27" s="242"/>
      <c r="XCV27" s="242"/>
      <c r="XCW27" s="242"/>
      <c r="XCX27" s="242"/>
      <c r="XCY27" s="242"/>
      <c r="XCZ27" s="242"/>
      <c r="XDA27" s="242"/>
      <c r="XDB27" s="242"/>
      <c r="XDC27" s="242"/>
      <c r="XDD27" s="242"/>
      <c r="XDE27" s="242"/>
      <c r="XDF27" s="242"/>
      <c r="XDG27" s="242"/>
      <c r="XDH27" s="242"/>
      <c r="XDI27" s="242"/>
      <c r="XDJ27" s="242"/>
      <c r="XDK27" s="242"/>
      <c r="XDL27" s="242"/>
      <c r="XDM27" s="242"/>
      <c r="XDN27" s="242"/>
      <c r="XDO27" s="242"/>
      <c r="XDP27" s="242"/>
      <c r="XDQ27" s="242"/>
      <c r="XDR27" s="242"/>
    </row>
    <row r="28" spans="1:16360" s="225" customFormat="1" ht="39.75" customHeight="1" x14ac:dyDescent="0.3">
      <c r="A28" s="243" t="s">
        <v>98</v>
      </c>
      <c r="B28" s="244" t="s">
        <v>100</v>
      </c>
      <c r="C28" s="230"/>
      <c r="D28" s="250" t="s">
        <v>147</v>
      </c>
      <c r="E28" s="253"/>
      <c r="F28" s="254"/>
      <c r="G28" s="248"/>
      <c r="H28" s="249"/>
      <c r="I28" s="236">
        <f t="shared" si="1"/>
        <v>18</v>
      </c>
      <c r="J28" s="250">
        <v>9</v>
      </c>
      <c r="K28" s="250"/>
      <c r="L28" s="250">
        <v>9</v>
      </c>
      <c r="M28" s="251">
        <v>69</v>
      </c>
      <c r="N28" s="252">
        <v>2</v>
      </c>
      <c r="O28" s="242"/>
      <c r="P28" s="242"/>
      <c r="Q28" s="242"/>
      <c r="R28" s="242"/>
      <c r="S28" s="242"/>
      <c r="T28" s="242"/>
      <c r="U28" s="242"/>
      <c r="V28" s="242"/>
      <c r="W28" s="242"/>
      <c r="X28" s="242"/>
      <c r="Y28" s="242"/>
      <c r="Z28" s="242"/>
      <c r="AA28" s="242"/>
      <c r="AB28" s="242"/>
      <c r="AC28" s="296"/>
      <c r="AD28" s="242"/>
      <c r="AE28" s="242"/>
      <c r="AF28" s="242"/>
      <c r="AG28" s="242"/>
      <c r="AH28" s="242"/>
      <c r="AI28" s="242"/>
      <c r="AJ28" s="242"/>
      <c r="AK28" s="242"/>
      <c r="AL28" s="242"/>
      <c r="AM28" s="242"/>
      <c r="AN28" s="242"/>
      <c r="AO28" s="242"/>
      <c r="AP28" s="242"/>
      <c r="AQ28" s="242"/>
      <c r="AR28" s="242"/>
      <c r="AS28" s="242"/>
      <c r="AT28" s="242"/>
      <c r="AU28" s="242"/>
      <c r="AV28" s="242"/>
      <c r="AW28" s="242"/>
      <c r="AX28" s="242"/>
      <c r="AY28" s="242"/>
      <c r="AZ28" s="242"/>
      <c r="BA28" s="242"/>
      <c r="BB28" s="242"/>
      <c r="BC28" s="242"/>
      <c r="BD28" s="242"/>
      <c r="BE28" s="242"/>
      <c r="BF28" s="242"/>
      <c r="BG28" s="242"/>
      <c r="BH28" s="242"/>
      <c r="BI28" s="242"/>
      <c r="BJ28" s="242"/>
      <c r="BK28" s="242"/>
      <c r="BL28" s="242"/>
      <c r="BM28" s="242"/>
      <c r="BN28" s="242"/>
      <c r="BO28" s="242"/>
      <c r="BP28" s="242"/>
      <c r="BQ28" s="242"/>
      <c r="BR28" s="242"/>
      <c r="BS28" s="242"/>
      <c r="BT28" s="242"/>
      <c r="BU28" s="242"/>
      <c r="BV28" s="242"/>
      <c r="BW28" s="242"/>
      <c r="BX28" s="242"/>
      <c r="BY28" s="242"/>
      <c r="BZ28" s="242"/>
      <c r="CA28" s="242"/>
      <c r="CB28" s="242"/>
      <c r="CC28" s="242"/>
      <c r="CD28" s="242"/>
      <c r="CE28" s="242"/>
      <c r="CF28" s="242"/>
      <c r="CG28" s="242"/>
      <c r="CH28" s="242"/>
      <c r="CI28" s="242"/>
      <c r="CJ28" s="242"/>
      <c r="CK28" s="242"/>
      <c r="CL28" s="242"/>
      <c r="CM28" s="242"/>
      <c r="CN28" s="242"/>
      <c r="CO28" s="242"/>
      <c r="CP28" s="242"/>
      <c r="CQ28" s="242"/>
      <c r="CR28" s="242"/>
      <c r="CS28" s="242"/>
      <c r="CT28" s="242"/>
      <c r="CU28" s="242"/>
      <c r="CV28" s="242"/>
      <c r="CW28" s="242"/>
      <c r="CX28" s="242"/>
      <c r="CY28" s="242"/>
      <c r="CZ28" s="242"/>
      <c r="DA28" s="242"/>
      <c r="DB28" s="242"/>
      <c r="DC28" s="242"/>
      <c r="DD28" s="242"/>
      <c r="DE28" s="242"/>
      <c r="DF28" s="242"/>
      <c r="DG28" s="242"/>
      <c r="DH28" s="242"/>
      <c r="DI28" s="242"/>
      <c r="DJ28" s="242"/>
      <c r="DK28" s="242"/>
      <c r="DL28" s="242"/>
      <c r="DM28" s="242"/>
      <c r="DN28" s="242"/>
      <c r="DO28" s="242"/>
      <c r="DP28" s="242"/>
      <c r="DQ28" s="242"/>
      <c r="DR28" s="242"/>
      <c r="DS28" s="242"/>
      <c r="DT28" s="242"/>
      <c r="DU28" s="242"/>
      <c r="DV28" s="242"/>
      <c r="DW28" s="242"/>
      <c r="DX28" s="242"/>
      <c r="DY28" s="242"/>
      <c r="DZ28" s="242"/>
      <c r="EA28" s="242"/>
      <c r="EB28" s="242"/>
      <c r="EC28" s="242"/>
      <c r="ED28" s="242"/>
      <c r="EE28" s="242"/>
      <c r="EF28" s="242"/>
      <c r="EG28" s="242"/>
      <c r="EH28" s="242"/>
      <c r="EI28" s="242"/>
      <c r="EJ28" s="242"/>
      <c r="EK28" s="242"/>
      <c r="EL28" s="242"/>
      <c r="EM28" s="242"/>
      <c r="EN28" s="242"/>
      <c r="EO28" s="242"/>
      <c r="EP28" s="242"/>
      <c r="EQ28" s="242"/>
      <c r="ER28" s="242"/>
      <c r="ES28" s="242"/>
      <c r="ET28" s="242"/>
      <c r="EU28" s="242"/>
      <c r="EV28" s="242"/>
      <c r="EW28" s="242"/>
      <c r="EX28" s="242"/>
      <c r="EY28" s="242"/>
      <c r="EZ28" s="242"/>
      <c r="FA28" s="242"/>
      <c r="FB28" s="242"/>
      <c r="FC28" s="242"/>
      <c r="FD28" s="242"/>
      <c r="FE28" s="242"/>
      <c r="FF28" s="242"/>
      <c r="FG28" s="242"/>
      <c r="FH28" s="242"/>
      <c r="FI28" s="242"/>
      <c r="FJ28" s="242"/>
      <c r="FK28" s="242"/>
      <c r="FL28" s="242"/>
      <c r="FM28" s="242"/>
      <c r="FN28" s="242"/>
      <c r="FO28" s="242"/>
      <c r="FP28" s="242"/>
      <c r="FQ28" s="242"/>
      <c r="FR28" s="242"/>
      <c r="FS28" s="242"/>
      <c r="FT28" s="242"/>
      <c r="FU28" s="242"/>
      <c r="FV28" s="242"/>
      <c r="FW28" s="242"/>
      <c r="FX28" s="242"/>
      <c r="FY28" s="242"/>
      <c r="FZ28" s="242"/>
      <c r="GA28" s="242"/>
      <c r="GB28" s="242"/>
      <c r="GC28" s="242"/>
      <c r="GD28" s="242"/>
      <c r="GE28" s="242"/>
      <c r="GF28" s="242"/>
      <c r="GG28" s="242"/>
      <c r="GH28" s="242"/>
      <c r="GI28" s="242"/>
      <c r="GJ28" s="242"/>
      <c r="GK28" s="242"/>
      <c r="GL28" s="242"/>
      <c r="GM28" s="242"/>
      <c r="GN28" s="242"/>
      <c r="GO28" s="242"/>
      <c r="GP28" s="242"/>
      <c r="GQ28" s="242"/>
      <c r="GR28" s="242"/>
      <c r="GS28" s="242"/>
      <c r="GT28" s="242"/>
      <c r="GU28" s="242"/>
      <c r="GV28" s="242"/>
      <c r="GW28" s="242"/>
      <c r="GX28" s="242"/>
      <c r="GY28" s="242"/>
      <c r="GZ28" s="242"/>
      <c r="HA28" s="242"/>
      <c r="HB28" s="242"/>
      <c r="HC28" s="242"/>
      <c r="HD28" s="242"/>
      <c r="HE28" s="242"/>
      <c r="HF28" s="242"/>
      <c r="HG28" s="242"/>
      <c r="HH28" s="242"/>
      <c r="HI28" s="242"/>
      <c r="HJ28" s="242"/>
      <c r="HK28" s="242"/>
      <c r="HL28" s="242"/>
      <c r="HM28" s="242"/>
      <c r="HN28" s="242"/>
      <c r="HO28" s="242"/>
      <c r="HP28" s="242"/>
      <c r="HQ28" s="242"/>
      <c r="HR28" s="242"/>
      <c r="HS28" s="242"/>
      <c r="HT28" s="242"/>
      <c r="HU28" s="242"/>
      <c r="HV28" s="242"/>
      <c r="HW28" s="242"/>
      <c r="HX28" s="242"/>
      <c r="HY28" s="242"/>
      <c r="HZ28" s="242"/>
      <c r="IA28" s="242"/>
      <c r="IB28" s="242"/>
      <c r="IC28" s="242"/>
      <c r="ID28" s="242"/>
      <c r="IE28" s="242"/>
      <c r="IF28" s="242"/>
      <c r="IG28" s="242"/>
      <c r="IH28" s="242"/>
      <c r="II28" s="242"/>
      <c r="IJ28" s="242"/>
      <c r="IK28" s="242"/>
      <c r="IL28" s="242"/>
      <c r="IM28" s="242"/>
      <c r="IN28" s="242"/>
      <c r="IO28" s="242"/>
      <c r="IP28" s="242"/>
      <c r="IQ28" s="242"/>
      <c r="IR28" s="242"/>
      <c r="IS28" s="242"/>
      <c r="IT28" s="242"/>
      <c r="IU28" s="242"/>
      <c r="IV28" s="242"/>
      <c r="IW28" s="242"/>
      <c r="IX28" s="242"/>
      <c r="IY28" s="242"/>
      <c r="IZ28" s="242"/>
      <c r="JA28" s="242"/>
      <c r="JB28" s="242"/>
      <c r="JC28" s="242"/>
      <c r="JD28" s="242"/>
      <c r="JE28" s="242"/>
      <c r="JF28" s="242"/>
      <c r="JG28" s="242"/>
      <c r="JH28" s="242"/>
      <c r="JI28" s="242"/>
      <c r="JJ28" s="242"/>
      <c r="JK28" s="242"/>
      <c r="JL28" s="242"/>
      <c r="JM28" s="242"/>
      <c r="JN28" s="242"/>
      <c r="JO28" s="242"/>
      <c r="JP28" s="242"/>
      <c r="JQ28" s="242"/>
      <c r="JR28" s="242"/>
      <c r="JS28" s="242"/>
      <c r="JT28" s="242"/>
      <c r="JU28" s="242"/>
      <c r="JV28" s="242"/>
      <c r="JW28" s="242"/>
      <c r="JX28" s="242"/>
      <c r="JY28" s="242"/>
      <c r="JZ28" s="242"/>
      <c r="KA28" s="242"/>
      <c r="KB28" s="242"/>
      <c r="KC28" s="242"/>
      <c r="KD28" s="242"/>
      <c r="KE28" s="242"/>
      <c r="KF28" s="242"/>
      <c r="KG28" s="242"/>
      <c r="KH28" s="242"/>
      <c r="KI28" s="242"/>
      <c r="KJ28" s="242"/>
      <c r="KK28" s="242"/>
      <c r="KL28" s="242"/>
      <c r="KM28" s="242"/>
      <c r="KN28" s="242"/>
      <c r="KO28" s="242"/>
      <c r="KP28" s="242"/>
      <c r="KQ28" s="242"/>
      <c r="KR28" s="242"/>
      <c r="KS28" s="242"/>
      <c r="KT28" s="242"/>
      <c r="KU28" s="242"/>
      <c r="KV28" s="242"/>
      <c r="KW28" s="242"/>
      <c r="KX28" s="242"/>
      <c r="KY28" s="242"/>
      <c r="KZ28" s="242"/>
      <c r="LA28" s="242"/>
      <c r="LB28" s="242"/>
      <c r="LC28" s="242"/>
      <c r="LD28" s="242"/>
      <c r="LE28" s="242"/>
      <c r="LF28" s="242"/>
      <c r="LG28" s="242"/>
      <c r="LH28" s="242"/>
      <c r="LI28" s="242"/>
      <c r="LJ28" s="242"/>
      <c r="LK28" s="242"/>
      <c r="LL28" s="242"/>
      <c r="LM28" s="242"/>
      <c r="LN28" s="242"/>
      <c r="LO28" s="242"/>
      <c r="LP28" s="242"/>
      <c r="LQ28" s="242"/>
      <c r="LR28" s="242"/>
      <c r="LS28" s="242"/>
      <c r="LT28" s="242"/>
      <c r="LU28" s="242"/>
      <c r="LV28" s="242"/>
      <c r="LW28" s="242"/>
      <c r="LX28" s="242"/>
      <c r="LY28" s="242"/>
      <c r="LZ28" s="242"/>
      <c r="MA28" s="242"/>
      <c r="MB28" s="242"/>
      <c r="MC28" s="242"/>
      <c r="MD28" s="242"/>
      <c r="ME28" s="242"/>
      <c r="MF28" s="242"/>
      <c r="MG28" s="242"/>
      <c r="MH28" s="242"/>
      <c r="MI28" s="242"/>
      <c r="MJ28" s="242"/>
      <c r="MK28" s="242"/>
      <c r="ML28" s="242"/>
      <c r="MM28" s="242"/>
      <c r="MN28" s="242"/>
      <c r="MO28" s="242"/>
      <c r="MP28" s="242"/>
      <c r="MQ28" s="242"/>
      <c r="MR28" s="242"/>
      <c r="MS28" s="242"/>
      <c r="MT28" s="242"/>
      <c r="MU28" s="242"/>
      <c r="MV28" s="242"/>
      <c r="MW28" s="242"/>
      <c r="MX28" s="242"/>
      <c r="MY28" s="242"/>
      <c r="MZ28" s="242"/>
      <c r="NA28" s="242"/>
      <c r="NB28" s="242"/>
      <c r="NC28" s="242"/>
      <c r="ND28" s="242"/>
      <c r="NE28" s="242"/>
      <c r="NF28" s="242"/>
      <c r="NG28" s="242"/>
      <c r="NH28" s="242"/>
      <c r="NI28" s="242"/>
      <c r="NJ28" s="242"/>
      <c r="NK28" s="242"/>
      <c r="NL28" s="242"/>
      <c r="NM28" s="242"/>
      <c r="NN28" s="242"/>
      <c r="NO28" s="242"/>
      <c r="NP28" s="242"/>
      <c r="NQ28" s="242"/>
      <c r="NR28" s="242"/>
      <c r="NS28" s="242"/>
      <c r="NT28" s="242"/>
      <c r="NU28" s="242"/>
      <c r="NV28" s="242"/>
      <c r="NW28" s="242"/>
      <c r="NX28" s="242"/>
      <c r="NY28" s="242"/>
      <c r="NZ28" s="242"/>
      <c r="OA28" s="242"/>
      <c r="OB28" s="242"/>
      <c r="OC28" s="242"/>
      <c r="OD28" s="242"/>
      <c r="OE28" s="242"/>
      <c r="OF28" s="242"/>
      <c r="OG28" s="242"/>
      <c r="OH28" s="242"/>
      <c r="OI28" s="242"/>
      <c r="OJ28" s="242"/>
      <c r="OK28" s="242"/>
      <c r="OL28" s="242"/>
      <c r="OM28" s="242"/>
      <c r="ON28" s="242"/>
      <c r="OO28" s="242"/>
      <c r="OP28" s="242"/>
      <c r="OQ28" s="242"/>
      <c r="OR28" s="242"/>
      <c r="OS28" s="242"/>
      <c r="OT28" s="242"/>
      <c r="OU28" s="242"/>
      <c r="OV28" s="242"/>
      <c r="OW28" s="242"/>
      <c r="OX28" s="242"/>
      <c r="OY28" s="242"/>
      <c r="OZ28" s="242"/>
      <c r="PA28" s="242"/>
      <c r="PB28" s="242"/>
      <c r="PC28" s="242"/>
      <c r="PD28" s="242"/>
      <c r="PE28" s="242"/>
      <c r="PF28" s="242"/>
      <c r="PG28" s="242"/>
      <c r="PH28" s="242"/>
      <c r="PI28" s="242"/>
      <c r="PJ28" s="242"/>
      <c r="PK28" s="242"/>
      <c r="PL28" s="242"/>
      <c r="PM28" s="242"/>
      <c r="PN28" s="242"/>
      <c r="PO28" s="242"/>
      <c r="PP28" s="242"/>
      <c r="PQ28" s="242"/>
      <c r="PR28" s="242"/>
      <c r="PS28" s="242"/>
      <c r="PT28" s="242"/>
      <c r="PU28" s="242"/>
      <c r="PV28" s="242"/>
      <c r="PW28" s="242"/>
      <c r="PX28" s="242"/>
      <c r="PY28" s="242"/>
      <c r="PZ28" s="242"/>
      <c r="QA28" s="242"/>
      <c r="QB28" s="242"/>
      <c r="QC28" s="242"/>
      <c r="QD28" s="242"/>
      <c r="QE28" s="242"/>
      <c r="QF28" s="242"/>
      <c r="QG28" s="242"/>
      <c r="QH28" s="242"/>
      <c r="QI28" s="242"/>
      <c r="QJ28" s="242"/>
      <c r="QK28" s="242"/>
      <c r="QL28" s="242"/>
      <c r="QM28" s="242"/>
      <c r="QN28" s="242"/>
      <c r="QO28" s="242"/>
      <c r="QP28" s="242"/>
      <c r="QQ28" s="242"/>
      <c r="QR28" s="242"/>
      <c r="QS28" s="242"/>
      <c r="QT28" s="242"/>
      <c r="QU28" s="242"/>
      <c r="QV28" s="242"/>
      <c r="QW28" s="242"/>
      <c r="QX28" s="242"/>
      <c r="QY28" s="242"/>
      <c r="QZ28" s="242"/>
      <c r="RA28" s="242"/>
      <c r="RB28" s="242"/>
      <c r="RC28" s="242"/>
      <c r="RD28" s="242"/>
      <c r="RE28" s="242"/>
      <c r="RF28" s="242"/>
      <c r="RG28" s="242"/>
      <c r="RH28" s="242"/>
      <c r="RI28" s="242"/>
      <c r="RJ28" s="242"/>
      <c r="RK28" s="242"/>
      <c r="RL28" s="242"/>
      <c r="RM28" s="242"/>
      <c r="RN28" s="242"/>
      <c r="RO28" s="242"/>
      <c r="RP28" s="242"/>
      <c r="RQ28" s="242"/>
      <c r="RR28" s="242"/>
      <c r="RS28" s="242"/>
      <c r="RT28" s="242"/>
      <c r="RU28" s="242"/>
      <c r="RV28" s="242"/>
      <c r="RW28" s="242"/>
      <c r="RX28" s="242"/>
      <c r="RY28" s="242"/>
      <c r="RZ28" s="242"/>
      <c r="SA28" s="242"/>
      <c r="SB28" s="242"/>
      <c r="SC28" s="242"/>
      <c r="SD28" s="242"/>
      <c r="SE28" s="242"/>
      <c r="SF28" s="242"/>
      <c r="SG28" s="242"/>
      <c r="SH28" s="242"/>
      <c r="SI28" s="242"/>
      <c r="SJ28" s="242"/>
      <c r="SK28" s="242"/>
      <c r="SL28" s="242"/>
      <c r="SM28" s="242"/>
      <c r="SN28" s="242"/>
      <c r="SO28" s="242"/>
      <c r="SP28" s="242"/>
      <c r="SQ28" s="242"/>
      <c r="SR28" s="242"/>
      <c r="SS28" s="242"/>
      <c r="ST28" s="242"/>
      <c r="SU28" s="242"/>
      <c r="SV28" s="242"/>
      <c r="SW28" s="242"/>
      <c r="SX28" s="242"/>
      <c r="SY28" s="242"/>
      <c r="SZ28" s="242"/>
      <c r="TA28" s="242"/>
      <c r="TB28" s="242"/>
      <c r="TC28" s="242"/>
      <c r="TD28" s="242"/>
      <c r="TE28" s="242"/>
      <c r="TF28" s="242"/>
      <c r="TG28" s="242"/>
      <c r="TH28" s="242"/>
      <c r="TI28" s="242"/>
      <c r="TJ28" s="242"/>
      <c r="TK28" s="242"/>
      <c r="TL28" s="242"/>
      <c r="TM28" s="242"/>
      <c r="TN28" s="242"/>
      <c r="TO28" s="242"/>
      <c r="TP28" s="242"/>
      <c r="TQ28" s="242"/>
      <c r="TR28" s="242"/>
      <c r="TS28" s="242"/>
      <c r="TT28" s="242"/>
      <c r="TU28" s="242"/>
      <c r="TV28" s="242"/>
      <c r="TW28" s="242"/>
      <c r="TX28" s="242"/>
      <c r="TY28" s="242"/>
      <c r="TZ28" s="242"/>
      <c r="UA28" s="242"/>
      <c r="UB28" s="242"/>
      <c r="UC28" s="242"/>
      <c r="UD28" s="242"/>
      <c r="UE28" s="242"/>
      <c r="UF28" s="242"/>
      <c r="UG28" s="242"/>
      <c r="UH28" s="242"/>
      <c r="UI28" s="242"/>
      <c r="UJ28" s="242"/>
      <c r="UK28" s="242"/>
      <c r="UL28" s="242"/>
      <c r="UM28" s="242"/>
      <c r="UN28" s="242"/>
      <c r="UO28" s="242"/>
      <c r="UP28" s="242"/>
      <c r="UQ28" s="242"/>
      <c r="UR28" s="242"/>
      <c r="US28" s="242"/>
      <c r="UT28" s="242"/>
      <c r="UU28" s="242"/>
      <c r="UV28" s="242"/>
      <c r="UW28" s="242"/>
      <c r="UX28" s="242"/>
      <c r="UY28" s="242"/>
      <c r="UZ28" s="242"/>
      <c r="VA28" s="242"/>
      <c r="VB28" s="242"/>
      <c r="VC28" s="242"/>
      <c r="VD28" s="242"/>
      <c r="VE28" s="242"/>
      <c r="VF28" s="242"/>
      <c r="VG28" s="242"/>
      <c r="VH28" s="242"/>
      <c r="VI28" s="242"/>
      <c r="VJ28" s="242"/>
      <c r="VK28" s="242"/>
      <c r="VL28" s="242"/>
      <c r="VM28" s="242"/>
      <c r="VN28" s="242"/>
      <c r="VO28" s="242"/>
      <c r="VP28" s="242"/>
      <c r="VQ28" s="242"/>
      <c r="VR28" s="242"/>
      <c r="VS28" s="242"/>
      <c r="VT28" s="242"/>
      <c r="VU28" s="242"/>
      <c r="VV28" s="242"/>
      <c r="VW28" s="242"/>
      <c r="VX28" s="242"/>
      <c r="VY28" s="242"/>
      <c r="VZ28" s="242"/>
      <c r="WA28" s="242"/>
      <c r="WB28" s="242"/>
      <c r="WC28" s="242"/>
      <c r="WD28" s="242"/>
      <c r="WE28" s="242"/>
      <c r="WF28" s="242"/>
      <c r="WG28" s="242"/>
      <c r="WH28" s="242"/>
      <c r="WI28" s="242"/>
      <c r="WJ28" s="242"/>
      <c r="WK28" s="242"/>
      <c r="WL28" s="242"/>
      <c r="WM28" s="242"/>
      <c r="WN28" s="242"/>
      <c r="WO28" s="242"/>
      <c r="WP28" s="242"/>
      <c r="WQ28" s="242"/>
      <c r="WR28" s="242"/>
      <c r="WS28" s="242"/>
      <c r="WT28" s="242"/>
      <c r="WU28" s="242"/>
      <c r="WV28" s="242"/>
      <c r="WW28" s="242"/>
      <c r="WX28" s="242"/>
      <c r="WY28" s="242"/>
      <c r="WZ28" s="242"/>
      <c r="XA28" s="242"/>
      <c r="XB28" s="242"/>
      <c r="XC28" s="242"/>
      <c r="XD28" s="242"/>
      <c r="XE28" s="242"/>
      <c r="XF28" s="242"/>
      <c r="XG28" s="242"/>
      <c r="XH28" s="242"/>
      <c r="XI28" s="242"/>
      <c r="XJ28" s="242"/>
      <c r="XK28" s="242"/>
      <c r="XL28" s="242"/>
      <c r="XM28" s="242"/>
      <c r="XN28" s="242"/>
      <c r="XO28" s="242"/>
      <c r="XP28" s="242"/>
      <c r="XQ28" s="242"/>
      <c r="XR28" s="242"/>
      <c r="XS28" s="242"/>
      <c r="XT28" s="242"/>
      <c r="XU28" s="242"/>
      <c r="XV28" s="242"/>
      <c r="XW28" s="242"/>
      <c r="XX28" s="242"/>
      <c r="XY28" s="242"/>
      <c r="XZ28" s="242"/>
      <c r="YA28" s="242"/>
      <c r="YB28" s="242"/>
      <c r="YC28" s="242"/>
      <c r="YD28" s="242"/>
      <c r="YE28" s="242"/>
      <c r="YF28" s="242"/>
      <c r="YG28" s="242"/>
      <c r="YH28" s="242"/>
      <c r="YI28" s="242"/>
      <c r="YJ28" s="242"/>
      <c r="YK28" s="242"/>
      <c r="YL28" s="242"/>
      <c r="YM28" s="242"/>
      <c r="YN28" s="242"/>
      <c r="YO28" s="242"/>
      <c r="YP28" s="242"/>
      <c r="YQ28" s="242"/>
      <c r="YR28" s="242"/>
      <c r="YS28" s="242"/>
      <c r="YT28" s="242"/>
      <c r="YU28" s="242"/>
      <c r="YV28" s="242"/>
      <c r="YW28" s="242"/>
      <c r="YX28" s="242"/>
      <c r="YY28" s="242"/>
      <c r="YZ28" s="242"/>
      <c r="ZA28" s="242"/>
      <c r="ZB28" s="242"/>
      <c r="ZC28" s="242"/>
      <c r="ZD28" s="242"/>
      <c r="ZE28" s="242"/>
      <c r="ZF28" s="242"/>
      <c r="ZG28" s="242"/>
      <c r="ZH28" s="242"/>
      <c r="ZI28" s="242"/>
      <c r="ZJ28" s="242"/>
      <c r="ZK28" s="242"/>
      <c r="ZL28" s="242"/>
      <c r="ZM28" s="242"/>
      <c r="ZN28" s="242"/>
      <c r="ZO28" s="242"/>
      <c r="ZP28" s="242"/>
      <c r="ZQ28" s="242"/>
      <c r="ZR28" s="242"/>
      <c r="ZS28" s="242"/>
      <c r="ZT28" s="242"/>
      <c r="ZU28" s="242"/>
      <c r="ZV28" s="242"/>
      <c r="ZW28" s="242"/>
      <c r="ZX28" s="242"/>
      <c r="ZY28" s="242"/>
      <c r="ZZ28" s="242"/>
      <c r="AAA28" s="242"/>
      <c r="AAB28" s="242"/>
      <c r="AAC28" s="242"/>
      <c r="AAD28" s="242"/>
      <c r="AAE28" s="242"/>
      <c r="AAF28" s="242"/>
      <c r="AAG28" s="242"/>
      <c r="AAH28" s="242"/>
      <c r="AAI28" s="242"/>
      <c r="AAJ28" s="242"/>
      <c r="AAK28" s="242"/>
      <c r="AAL28" s="242"/>
      <c r="AAM28" s="242"/>
      <c r="AAN28" s="242"/>
      <c r="AAO28" s="242"/>
      <c r="AAP28" s="242"/>
      <c r="AAQ28" s="242"/>
      <c r="AAR28" s="242"/>
      <c r="AAS28" s="242"/>
      <c r="AAT28" s="242"/>
      <c r="AAU28" s="242"/>
      <c r="AAV28" s="242"/>
      <c r="AAW28" s="242"/>
      <c r="AAX28" s="242"/>
      <c r="AAY28" s="242"/>
      <c r="AAZ28" s="242"/>
      <c r="ABA28" s="242"/>
      <c r="ABB28" s="242"/>
      <c r="ABC28" s="242"/>
      <c r="ABD28" s="242"/>
      <c r="ABE28" s="242"/>
      <c r="ABF28" s="242"/>
      <c r="ABG28" s="242"/>
      <c r="ABH28" s="242"/>
      <c r="ABI28" s="242"/>
      <c r="ABJ28" s="242"/>
      <c r="ABK28" s="242"/>
      <c r="ABL28" s="242"/>
      <c r="ABM28" s="242"/>
      <c r="ABN28" s="242"/>
      <c r="ABO28" s="242"/>
      <c r="ABP28" s="242"/>
      <c r="ABQ28" s="242"/>
      <c r="ABR28" s="242"/>
      <c r="ABS28" s="242"/>
      <c r="ABT28" s="242"/>
      <c r="ABU28" s="242"/>
      <c r="ABV28" s="242"/>
      <c r="ABW28" s="242"/>
      <c r="ABX28" s="242"/>
      <c r="ABY28" s="242"/>
      <c r="ABZ28" s="242"/>
      <c r="ACA28" s="242"/>
      <c r="ACB28" s="242"/>
      <c r="ACC28" s="242"/>
      <c r="ACD28" s="242"/>
      <c r="ACE28" s="242"/>
      <c r="ACF28" s="242"/>
      <c r="ACG28" s="242"/>
      <c r="ACH28" s="242"/>
      <c r="ACI28" s="242"/>
      <c r="ACJ28" s="242"/>
      <c r="ACK28" s="242"/>
      <c r="ACL28" s="242"/>
      <c r="ACM28" s="242"/>
      <c r="ACN28" s="242"/>
      <c r="ACO28" s="242"/>
      <c r="ACP28" s="242"/>
      <c r="ACQ28" s="242"/>
      <c r="ACR28" s="242"/>
      <c r="ACS28" s="242"/>
      <c r="ACT28" s="242"/>
      <c r="ACU28" s="242"/>
      <c r="ACV28" s="242"/>
      <c r="ACW28" s="242"/>
      <c r="ACX28" s="242"/>
      <c r="ACY28" s="242"/>
      <c r="ACZ28" s="242"/>
      <c r="ADA28" s="242"/>
      <c r="ADB28" s="242"/>
      <c r="ADC28" s="242"/>
      <c r="ADD28" s="242"/>
      <c r="ADE28" s="242"/>
      <c r="ADF28" s="242"/>
      <c r="ADG28" s="242"/>
      <c r="ADH28" s="242"/>
      <c r="ADI28" s="242"/>
      <c r="ADJ28" s="242"/>
      <c r="ADK28" s="242"/>
      <c r="ADL28" s="242"/>
      <c r="ADM28" s="242"/>
      <c r="ADN28" s="242"/>
      <c r="ADO28" s="242"/>
      <c r="ADP28" s="242"/>
      <c r="ADQ28" s="242"/>
      <c r="ADR28" s="242"/>
      <c r="ADS28" s="242"/>
      <c r="ADT28" s="242"/>
      <c r="ADU28" s="242"/>
      <c r="ADV28" s="242"/>
      <c r="ADW28" s="242"/>
      <c r="ADX28" s="242"/>
      <c r="ADY28" s="242"/>
      <c r="ADZ28" s="242"/>
      <c r="AEA28" s="242"/>
      <c r="AEB28" s="242"/>
      <c r="AEC28" s="242"/>
      <c r="AED28" s="242"/>
      <c r="AEE28" s="242"/>
      <c r="AEF28" s="242"/>
      <c r="AEG28" s="242"/>
      <c r="AEH28" s="242"/>
      <c r="AEI28" s="242"/>
      <c r="AEJ28" s="242"/>
      <c r="AEK28" s="242"/>
      <c r="AEL28" s="242"/>
      <c r="AEM28" s="242"/>
      <c r="AEN28" s="242"/>
      <c r="AEO28" s="242"/>
      <c r="AEP28" s="242"/>
      <c r="AEQ28" s="242"/>
      <c r="AER28" s="242"/>
      <c r="AES28" s="242"/>
      <c r="AET28" s="242"/>
      <c r="AEU28" s="242"/>
      <c r="AEV28" s="242"/>
      <c r="AEW28" s="242"/>
      <c r="AEX28" s="242"/>
      <c r="AEY28" s="242"/>
      <c r="AEZ28" s="242"/>
      <c r="AFA28" s="242"/>
      <c r="AFB28" s="242"/>
      <c r="AFC28" s="242"/>
      <c r="AFD28" s="242"/>
      <c r="AFE28" s="242"/>
      <c r="AFF28" s="242"/>
      <c r="AFG28" s="242"/>
      <c r="AFH28" s="242"/>
      <c r="AFI28" s="242"/>
      <c r="AFJ28" s="242"/>
      <c r="AFK28" s="242"/>
      <c r="AFL28" s="242"/>
      <c r="AFM28" s="242"/>
      <c r="AFN28" s="242"/>
      <c r="AFO28" s="242"/>
      <c r="AFP28" s="242"/>
      <c r="AFQ28" s="242"/>
      <c r="AFR28" s="242"/>
      <c r="AFS28" s="242"/>
      <c r="AFT28" s="242"/>
      <c r="AFU28" s="242"/>
      <c r="AFV28" s="242"/>
      <c r="AFW28" s="242"/>
      <c r="AFX28" s="242"/>
      <c r="AFY28" s="242"/>
      <c r="AFZ28" s="242"/>
      <c r="AGA28" s="242"/>
      <c r="AGB28" s="242"/>
      <c r="AGC28" s="242"/>
      <c r="AGD28" s="242"/>
      <c r="AGE28" s="242"/>
      <c r="AGF28" s="242"/>
      <c r="AGG28" s="242"/>
      <c r="AGH28" s="242"/>
      <c r="AGI28" s="242"/>
      <c r="AGJ28" s="242"/>
      <c r="AGK28" s="242"/>
      <c r="AGL28" s="242"/>
      <c r="AGM28" s="242"/>
      <c r="AGN28" s="242"/>
      <c r="AGO28" s="242"/>
      <c r="AGP28" s="242"/>
      <c r="AGQ28" s="242"/>
      <c r="AGR28" s="242"/>
      <c r="AGS28" s="242"/>
      <c r="AGT28" s="242"/>
      <c r="AGU28" s="242"/>
      <c r="AGV28" s="242"/>
      <c r="AGW28" s="242"/>
      <c r="AGX28" s="242"/>
      <c r="AGY28" s="242"/>
      <c r="AGZ28" s="242"/>
      <c r="AHA28" s="242"/>
      <c r="AHB28" s="242"/>
      <c r="AHC28" s="242"/>
      <c r="AHD28" s="242"/>
      <c r="AHE28" s="242"/>
      <c r="AHF28" s="242"/>
      <c r="AHG28" s="242"/>
      <c r="AHH28" s="242"/>
      <c r="AHI28" s="242"/>
      <c r="AHJ28" s="242"/>
      <c r="AHK28" s="242"/>
      <c r="AHL28" s="242"/>
      <c r="AHM28" s="242"/>
      <c r="AHN28" s="242"/>
      <c r="AHO28" s="242"/>
      <c r="AHP28" s="242"/>
      <c r="AHQ28" s="242"/>
      <c r="AHR28" s="242"/>
      <c r="AHS28" s="242"/>
      <c r="AHT28" s="242"/>
      <c r="AHU28" s="242"/>
      <c r="AHV28" s="242"/>
      <c r="AHW28" s="242"/>
      <c r="AHX28" s="242"/>
      <c r="AHY28" s="242"/>
      <c r="AHZ28" s="242"/>
      <c r="AIA28" s="242"/>
      <c r="AIB28" s="242"/>
      <c r="AIC28" s="242"/>
      <c r="AID28" s="242"/>
      <c r="AIE28" s="242"/>
      <c r="AIF28" s="242"/>
      <c r="AIG28" s="242"/>
      <c r="AIH28" s="242"/>
      <c r="AII28" s="242"/>
      <c r="AIJ28" s="242"/>
      <c r="AIK28" s="242"/>
      <c r="AIL28" s="242"/>
      <c r="AIM28" s="242"/>
      <c r="AIN28" s="242"/>
      <c r="AIO28" s="242"/>
      <c r="AIP28" s="242"/>
      <c r="AIQ28" s="242"/>
      <c r="AIR28" s="242"/>
      <c r="AIS28" s="242"/>
      <c r="AIT28" s="242"/>
      <c r="AIU28" s="242"/>
      <c r="AIV28" s="242"/>
      <c r="AIW28" s="242"/>
      <c r="AIX28" s="242"/>
      <c r="AIY28" s="242"/>
      <c r="AIZ28" s="242"/>
      <c r="AJA28" s="242"/>
      <c r="AJB28" s="242"/>
      <c r="AJC28" s="242"/>
      <c r="AJD28" s="242"/>
      <c r="AJE28" s="242"/>
      <c r="AJF28" s="242"/>
      <c r="AJG28" s="242"/>
      <c r="AJH28" s="242"/>
      <c r="AJI28" s="242"/>
      <c r="AJJ28" s="242"/>
      <c r="AJK28" s="242"/>
      <c r="AJL28" s="242"/>
      <c r="AJM28" s="242"/>
      <c r="AJN28" s="242"/>
      <c r="AJO28" s="242"/>
      <c r="AJP28" s="242"/>
      <c r="AJQ28" s="242"/>
      <c r="AJR28" s="242"/>
      <c r="AJS28" s="242"/>
      <c r="AJT28" s="242"/>
      <c r="AJU28" s="242"/>
      <c r="AJV28" s="242"/>
      <c r="AJW28" s="242"/>
      <c r="AJX28" s="242"/>
      <c r="AJY28" s="242"/>
      <c r="AJZ28" s="242"/>
      <c r="AKA28" s="242"/>
      <c r="AKB28" s="242"/>
      <c r="AKC28" s="242"/>
      <c r="AKD28" s="242"/>
      <c r="AKE28" s="242"/>
      <c r="AKF28" s="242"/>
      <c r="AKG28" s="242"/>
      <c r="AKH28" s="242"/>
      <c r="AKI28" s="242"/>
      <c r="AKJ28" s="242"/>
      <c r="AKK28" s="242"/>
      <c r="AKL28" s="242"/>
      <c r="AKM28" s="242"/>
      <c r="AKN28" s="242"/>
      <c r="AKO28" s="242"/>
      <c r="AKP28" s="242"/>
      <c r="AKQ28" s="242"/>
      <c r="AKR28" s="242"/>
      <c r="AKS28" s="242"/>
      <c r="AKT28" s="242"/>
      <c r="AKU28" s="242"/>
      <c r="AKV28" s="242"/>
      <c r="AKW28" s="242"/>
      <c r="AKX28" s="242"/>
      <c r="AKY28" s="242"/>
      <c r="AKZ28" s="242"/>
      <c r="ALA28" s="242"/>
      <c r="ALB28" s="242"/>
      <c r="ALC28" s="242"/>
      <c r="ALD28" s="242"/>
      <c r="ALE28" s="242"/>
      <c r="ALF28" s="242"/>
      <c r="ALG28" s="242"/>
      <c r="ALH28" s="242"/>
      <c r="ALI28" s="242"/>
      <c r="ALJ28" s="242"/>
      <c r="ALK28" s="242"/>
      <c r="ALL28" s="242"/>
      <c r="ALM28" s="242"/>
      <c r="ALN28" s="242"/>
      <c r="ALO28" s="242"/>
      <c r="ALP28" s="242"/>
      <c r="ALQ28" s="242"/>
      <c r="ALR28" s="242"/>
      <c r="ALS28" s="242"/>
      <c r="ALT28" s="242"/>
      <c r="ALU28" s="242"/>
      <c r="ALV28" s="242"/>
      <c r="ALW28" s="242"/>
      <c r="ALX28" s="242"/>
      <c r="ALY28" s="242"/>
      <c r="ALZ28" s="242"/>
      <c r="AMA28" s="242"/>
      <c r="AMB28" s="242"/>
      <c r="AMC28" s="242"/>
      <c r="AMD28" s="242"/>
      <c r="AME28" s="242"/>
      <c r="AMF28" s="242"/>
      <c r="AMG28" s="242"/>
      <c r="AMH28" s="242"/>
      <c r="AMI28" s="242"/>
      <c r="AMJ28" s="242"/>
      <c r="AMK28" s="242"/>
      <c r="AML28" s="242"/>
      <c r="AMM28" s="242"/>
      <c r="AMN28" s="242"/>
      <c r="AMO28" s="242"/>
      <c r="AMP28" s="242"/>
      <c r="AMQ28" s="242"/>
      <c r="AMR28" s="242"/>
      <c r="AMS28" s="242"/>
      <c r="AMT28" s="242"/>
      <c r="AMU28" s="242"/>
      <c r="AMV28" s="242"/>
      <c r="AMW28" s="242"/>
      <c r="AMX28" s="242"/>
      <c r="AMY28" s="242"/>
      <c r="AMZ28" s="242"/>
      <c r="ANA28" s="242"/>
      <c r="ANB28" s="242"/>
      <c r="ANC28" s="242"/>
      <c r="AND28" s="242"/>
      <c r="ANE28" s="242"/>
      <c r="ANF28" s="242"/>
      <c r="ANG28" s="242"/>
      <c r="ANH28" s="242"/>
      <c r="ANI28" s="242"/>
      <c r="ANJ28" s="242"/>
      <c r="ANK28" s="242"/>
      <c r="ANL28" s="242"/>
      <c r="ANM28" s="242"/>
      <c r="ANN28" s="242"/>
      <c r="ANO28" s="242"/>
      <c r="ANP28" s="242"/>
      <c r="ANQ28" s="242"/>
      <c r="ANR28" s="242"/>
      <c r="ANS28" s="242"/>
      <c r="ANT28" s="242"/>
      <c r="ANU28" s="242"/>
      <c r="ANV28" s="242"/>
      <c r="ANW28" s="242"/>
      <c r="ANX28" s="242"/>
      <c r="ANY28" s="242"/>
      <c r="ANZ28" s="242"/>
      <c r="AOA28" s="242"/>
      <c r="AOB28" s="242"/>
      <c r="AOC28" s="242"/>
      <c r="AOD28" s="242"/>
      <c r="AOE28" s="242"/>
      <c r="AOF28" s="242"/>
      <c r="AOG28" s="242"/>
      <c r="AOH28" s="242"/>
      <c r="AOI28" s="242"/>
      <c r="AOJ28" s="242"/>
      <c r="AOK28" s="242"/>
      <c r="AOL28" s="242"/>
      <c r="AOM28" s="242"/>
      <c r="AON28" s="242"/>
      <c r="AOO28" s="242"/>
      <c r="AOP28" s="242"/>
      <c r="AOQ28" s="242"/>
      <c r="AOR28" s="242"/>
      <c r="AOS28" s="242"/>
      <c r="AOT28" s="242"/>
      <c r="AOU28" s="242"/>
      <c r="AOV28" s="242"/>
      <c r="AOW28" s="242"/>
      <c r="AOX28" s="242"/>
      <c r="AOY28" s="242"/>
      <c r="AOZ28" s="242"/>
      <c r="APA28" s="242"/>
      <c r="APB28" s="242"/>
      <c r="APC28" s="242"/>
      <c r="APD28" s="242"/>
      <c r="APE28" s="242"/>
      <c r="APF28" s="242"/>
      <c r="APG28" s="242"/>
      <c r="APH28" s="242"/>
      <c r="API28" s="242"/>
      <c r="APJ28" s="242"/>
      <c r="APK28" s="242"/>
      <c r="APL28" s="242"/>
      <c r="APM28" s="242"/>
      <c r="APN28" s="242"/>
      <c r="APO28" s="242"/>
      <c r="APP28" s="242"/>
      <c r="APQ28" s="242"/>
      <c r="APR28" s="242"/>
      <c r="APS28" s="242"/>
      <c r="APT28" s="242"/>
      <c r="APU28" s="242"/>
      <c r="APV28" s="242"/>
      <c r="APW28" s="242"/>
      <c r="APX28" s="242"/>
      <c r="APY28" s="242"/>
      <c r="APZ28" s="242"/>
      <c r="AQA28" s="242"/>
      <c r="AQB28" s="242"/>
      <c r="AQC28" s="242"/>
      <c r="AQD28" s="242"/>
      <c r="AQE28" s="242"/>
      <c r="AQF28" s="242"/>
      <c r="AQG28" s="242"/>
      <c r="AQH28" s="242"/>
      <c r="AQI28" s="242"/>
      <c r="AQJ28" s="242"/>
      <c r="AQK28" s="242"/>
      <c r="AQL28" s="242"/>
      <c r="AQM28" s="242"/>
      <c r="AQN28" s="242"/>
      <c r="AQO28" s="242"/>
      <c r="AQP28" s="242"/>
      <c r="AQQ28" s="242"/>
      <c r="AQR28" s="242"/>
      <c r="AQS28" s="242"/>
      <c r="AQT28" s="242"/>
      <c r="AQU28" s="242"/>
      <c r="AQV28" s="242"/>
      <c r="AQW28" s="242"/>
      <c r="AQX28" s="242"/>
      <c r="AQY28" s="242"/>
      <c r="AQZ28" s="242"/>
      <c r="ARA28" s="242"/>
      <c r="ARB28" s="242"/>
      <c r="ARC28" s="242"/>
      <c r="ARD28" s="242"/>
      <c r="ARE28" s="242"/>
      <c r="ARF28" s="242"/>
      <c r="ARG28" s="242"/>
      <c r="ARH28" s="242"/>
      <c r="ARI28" s="242"/>
      <c r="ARJ28" s="242"/>
      <c r="ARK28" s="242"/>
      <c r="ARL28" s="242"/>
      <c r="ARM28" s="242"/>
      <c r="ARN28" s="242"/>
      <c r="ARO28" s="242"/>
      <c r="ARP28" s="242"/>
      <c r="ARQ28" s="242"/>
      <c r="ARR28" s="242"/>
      <c r="ARS28" s="242"/>
      <c r="ART28" s="242"/>
      <c r="ARU28" s="242"/>
      <c r="ARV28" s="242"/>
      <c r="ARW28" s="242"/>
      <c r="ARX28" s="242"/>
      <c r="ARY28" s="242"/>
      <c r="ARZ28" s="242"/>
      <c r="ASA28" s="242"/>
      <c r="ASB28" s="242"/>
      <c r="ASC28" s="242"/>
      <c r="ASD28" s="242"/>
      <c r="ASE28" s="242"/>
      <c r="ASF28" s="242"/>
      <c r="ASG28" s="242"/>
      <c r="ASH28" s="242"/>
      <c r="ASI28" s="242"/>
      <c r="ASJ28" s="242"/>
      <c r="ASK28" s="242"/>
      <c r="ASL28" s="242"/>
      <c r="ASM28" s="242"/>
      <c r="ASN28" s="242"/>
      <c r="ASO28" s="242"/>
      <c r="ASP28" s="242"/>
      <c r="ASQ28" s="242"/>
      <c r="ASR28" s="242"/>
      <c r="ASS28" s="242"/>
      <c r="AST28" s="242"/>
      <c r="ASU28" s="242"/>
      <c r="ASV28" s="242"/>
      <c r="ASW28" s="242"/>
      <c r="ASX28" s="242"/>
      <c r="ASY28" s="242"/>
      <c r="ASZ28" s="242"/>
      <c r="ATA28" s="242"/>
      <c r="ATB28" s="242"/>
      <c r="ATC28" s="242"/>
      <c r="ATD28" s="242"/>
      <c r="ATE28" s="242"/>
      <c r="ATF28" s="242"/>
      <c r="ATG28" s="242"/>
      <c r="ATH28" s="242"/>
      <c r="ATI28" s="242"/>
      <c r="ATJ28" s="242"/>
      <c r="ATK28" s="242"/>
      <c r="ATL28" s="242"/>
      <c r="ATM28" s="242"/>
      <c r="ATN28" s="242"/>
      <c r="ATO28" s="242"/>
      <c r="ATP28" s="242"/>
      <c r="ATQ28" s="242"/>
      <c r="ATR28" s="242"/>
      <c r="ATS28" s="242"/>
      <c r="ATT28" s="242"/>
      <c r="ATU28" s="242"/>
      <c r="ATV28" s="242"/>
      <c r="ATW28" s="242"/>
      <c r="ATX28" s="242"/>
      <c r="ATY28" s="242"/>
      <c r="ATZ28" s="242"/>
      <c r="AUA28" s="242"/>
      <c r="AUB28" s="242"/>
      <c r="AUC28" s="242"/>
      <c r="AUD28" s="242"/>
      <c r="AUE28" s="242"/>
      <c r="AUF28" s="242"/>
      <c r="AUG28" s="242"/>
      <c r="AUH28" s="242"/>
      <c r="AUI28" s="242"/>
      <c r="AUJ28" s="242"/>
      <c r="AUK28" s="242"/>
      <c r="AUL28" s="242"/>
      <c r="AUM28" s="242"/>
      <c r="AUN28" s="242"/>
      <c r="AUO28" s="242"/>
      <c r="AUP28" s="242"/>
      <c r="AUQ28" s="242"/>
      <c r="AUR28" s="242"/>
      <c r="AUS28" s="242"/>
      <c r="AUT28" s="242"/>
      <c r="AUU28" s="242"/>
      <c r="AUV28" s="242"/>
      <c r="AUW28" s="242"/>
      <c r="AUX28" s="242"/>
      <c r="AUY28" s="242"/>
      <c r="AUZ28" s="242"/>
      <c r="AVA28" s="242"/>
      <c r="AVB28" s="242"/>
      <c r="AVC28" s="242"/>
      <c r="AVD28" s="242"/>
      <c r="AVE28" s="242"/>
      <c r="AVF28" s="242"/>
      <c r="AVG28" s="242"/>
      <c r="AVH28" s="242"/>
      <c r="AVI28" s="242"/>
      <c r="AVJ28" s="242"/>
      <c r="AVK28" s="242"/>
      <c r="AVL28" s="242"/>
      <c r="AVM28" s="242"/>
      <c r="AVN28" s="242"/>
      <c r="AVO28" s="242"/>
      <c r="AVP28" s="242"/>
      <c r="AVQ28" s="242"/>
      <c r="AVR28" s="242"/>
      <c r="AVS28" s="242"/>
      <c r="AVT28" s="242"/>
      <c r="AVU28" s="242"/>
      <c r="AVV28" s="242"/>
      <c r="AVW28" s="242"/>
      <c r="AVX28" s="242"/>
      <c r="AVY28" s="242"/>
      <c r="AVZ28" s="242"/>
      <c r="AWA28" s="242"/>
      <c r="AWB28" s="242"/>
      <c r="AWC28" s="242"/>
      <c r="AWD28" s="242"/>
      <c r="AWE28" s="242"/>
      <c r="AWF28" s="242"/>
      <c r="AWG28" s="242"/>
      <c r="AWH28" s="242"/>
      <c r="AWI28" s="242"/>
      <c r="AWJ28" s="242"/>
      <c r="AWK28" s="242"/>
      <c r="AWL28" s="242"/>
      <c r="AWM28" s="242"/>
      <c r="AWN28" s="242"/>
      <c r="AWO28" s="242"/>
      <c r="AWP28" s="242"/>
      <c r="AWQ28" s="242"/>
      <c r="AWR28" s="242"/>
      <c r="AWS28" s="242"/>
      <c r="AWT28" s="242"/>
      <c r="AWU28" s="242"/>
      <c r="AWV28" s="242"/>
      <c r="AWW28" s="242"/>
      <c r="AWX28" s="242"/>
      <c r="AWY28" s="242"/>
      <c r="AWZ28" s="242"/>
      <c r="AXA28" s="242"/>
      <c r="AXB28" s="242"/>
      <c r="AXC28" s="242"/>
      <c r="AXD28" s="242"/>
      <c r="AXE28" s="242"/>
      <c r="AXF28" s="242"/>
      <c r="AXG28" s="242"/>
      <c r="AXH28" s="242"/>
      <c r="AXI28" s="242"/>
      <c r="AXJ28" s="242"/>
      <c r="AXK28" s="242"/>
      <c r="AXL28" s="242"/>
      <c r="AXM28" s="242"/>
      <c r="AXN28" s="242"/>
      <c r="AXO28" s="242"/>
      <c r="AXP28" s="242"/>
      <c r="AXQ28" s="242"/>
      <c r="AXR28" s="242"/>
      <c r="AXS28" s="242"/>
      <c r="AXT28" s="242"/>
      <c r="AXU28" s="242"/>
      <c r="AXV28" s="242"/>
      <c r="AXW28" s="242"/>
      <c r="AXX28" s="242"/>
      <c r="AXY28" s="242"/>
      <c r="AXZ28" s="242"/>
      <c r="AYA28" s="242"/>
      <c r="AYB28" s="242"/>
      <c r="AYC28" s="242"/>
      <c r="AYD28" s="242"/>
      <c r="AYE28" s="242"/>
      <c r="AYF28" s="242"/>
      <c r="AYG28" s="242"/>
      <c r="AYH28" s="242"/>
      <c r="AYI28" s="242"/>
      <c r="AYJ28" s="242"/>
      <c r="AYK28" s="242"/>
      <c r="AYL28" s="242"/>
      <c r="AYM28" s="242"/>
      <c r="AYN28" s="242"/>
      <c r="AYO28" s="242"/>
      <c r="AYP28" s="242"/>
      <c r="AYQ28" s="242"/>
      <c r="AYR28" s="242"/>
      <c r="AYS28" s="242"/>
      <c r="AYT28" s="242"/>
      <c r="AYU28" s="242"/>
      <c r="AYV28" s="242"/>
      <c r="AYW28" s="242"/>
      <c r="AYX28" s="242"/>
      <c r="AYY28" s="242"/>
      <c r="AYZ28" s="242"/>
      <c r="AZA28" s="242"/>
      <c r="AZB28" s="242"/>
      <c r="AZC28" s="242"/>
      <c r="AZD28" s="242"/>
      <c r="AZE28" s="242"/>
      <c r="AZF28" s="242"/>
      <c r="AZG28" s="242"/>
      <c r="AZH28" s="242"/>
      <c r="AZI28" s="242"/>
      <c r="AZJ28" s="242"/>
      <c r="AZK28" s="242"/>
      <c r="AZL28" s="242"/>
      <c r="AZM28" s="242"/>
      <c r="AZN28" s="242"/>
      <c r="AZO28" s="242"/>
      <c r="AZP28" s="242"/>
      <c r="AZQ28" s="242"/>
      <c r="AZR28" s="242"/>
      <c r="AZS28" s="242"/>
      <c r="AZT28" s="242"/>
      <c r="AZU28" s="242"/>
      <c r="AZV28" s="242"/>
      <c r="AZW28" s="242"/>
      <c r="AZX28" s="242"/>
      <c r="AZY28" s="242"/>
      <c r="AZZ28" s="242"/>
      <c r="BAA28" s="242"/>
      <c r="BAB28" s="242"/>
      <c r="BAC28" s="242"/>
      <c r="BAD28" s="242"/>
      <c r="BAE28" s="242"/>
      <c r="BAF28" s="242"/>
      <c r="BAG28" s="242"/>
      <c r="BAH28" s="242"/>
      <c r="BAI28" s="242"/>
      <c r="BAJ28" s="242"/>
      <c r="BAK28" s="242"/>
      <c r="BAL28" s="242"/>
      <c r="BAM28" s="242"/>
      <c r="BAN28" s="242"/>
      <c r="BAO28" s="242"/>
      <c r="BAP28" s="242"/>
      <c r="BAQ28" s="242"/>
      <c r="BAR28" s="242"/>
      <c r="BAS28" s="242"/>
      <c r="BAT28" s="242"/>
      <c r="BAU28" s="242"/>
      <c r="BAV28" s="242"/>
      <c r="BAW28" s="242"/>
      <c r="BAX28" s="242"/>
      <c r="BAY28" s="242"/>
      <c r="BAZ28" s="242"/>
      <c r="BBA28" s="242"/>
      <c r="BBB28" s="242"/>
      <c r="BBC28" s="242"/>
      <c r="BBD28" s="242"/>
      <c r="BBE28" s="242"/>
      <c r="BBF28" s="242"/>
      <c r="BBG28" s="242"/>
      <c r="BBH28" s="242"/>
      <c r="BBI28" s="242"/>
      <c r="BBJ28" s="242"/>
      <c r="BBK28" s="242"/>
      <c r="BBL28" s="242"/>
      <c r="BBM28" s="242"/>
      <c r="BBN28" s="242"/>
      <c r="BBO28" s="242"/>
      <c r="BBP28" s="242"/>
      <c r="BBQ28" s="242"/>
      <c r="BBR28" s="242"/>
      <c r="BBS28" s="242"/>
      <c r="BBT28" s="242"/>
      <c r="BBU28" s="242"/>
      <c r="BBV28" s="242"/>
      <c r="BBW28" s="242"/>
      <c r="BBX28" s="242"/>
      <c r="BBY28" s="242"/>
      <c r="BBZ28" s="242"/>
      <c r="BCA28" s="242"/>
      <c r="BCB28" s="242"/>
      <c r="BCC28" s="242"/>
      <c r="BCD28" s="242"/>
      <c r="BCE28" s="242"/>
      <c r="BCF28" s="242"/>
      <c r="BCG28" s="242"/>
      <c r="BCH28" s="242"/>
      <c r="BCI28" s="242"/>
      <c r="BCJ28" s="242"/>
      <c r="BCK28" s="242"/>
      <c r="BCL28" s="242"/>
      <c r="BCM28" s="242"/>
      <c r="BCN28" s="242"/>
      <c r="BCO28" s="242"/>
      <c r="BCP28" s="242"/>
      <c r="BCQ28" s="242"/>
      <c r="BCR28" s="242"/>
      <c r="BCS28" s="242"/>
      <c r="BCT28" s="242"/>
      <c r="BCU28" s="242"/>
      <c r="BCV28" s="242"/>
      <c r="BCW28" s="242"/>
      <c r="BCX28" s="242"/>
      <c r="BCY28" s="242"/>
      <c r="BCZ28" s="242"/>
      <c r="BDA28" s="242"/>
      <c r="BDB28" s="242"/>
      <c r="BDC28" s="242"/>
      <c r="BDD28" s="242"/>
      <c r="BDE28" s="242"/>
      <c r="BDF28" s="242"/>
      <c r="BDG28" s="242"/>
      <c r="BDH28" s="242"/>
      <c r="BDI28" s="242"/>
      <c r="BDJ28" s="242"/>
      <c r="BDK28" s="242"/>
      <c r="BDL28" s="242"/>
      <c r="BDM28" s="242"/>
      <c r="BDN28" s="242"/>
      <c r="BDO28" s="242"/>
      <c r="BDP28" s="242"/>
      <c r="BDQ28" s="242"/>
      <c r="BDR28" s="242"/>
      <c r="BDS28" s="242"/>
      <c r="BDT28" s="242"/>
      <c r="BDU28" s="242"/>
      <c r="BDV28" s="242"/>
      <c r="BDW28" s="242"/>
      <c r="BDX28" s="242"/>
      <c r="BDY28" s="242"/>
      <c r="BDZ28" s="242"/>
      <c r="BEA28" s="242"/>
      <c r="BEB28" s="242"/>
      <c r="BEC28" s="242"/>
      <c r="BED28" s="242"/>
      <c r="BEE28" s="242"/>
      <c r="BEF28" s="242"/>
      <c r="BEG28" s="242"/>
      <c r="BEH28" s="242"/>
      <c r="BEI28" s="242"/>
      <c r="BEJ28" s="242"/>
      <c r="BEK28" s="242"/>
      <c r="BEL28" s="242"/>
      <c r="BEM28" s="242"/>
      <c r="BEN28" s="242"/>
      <c r="BEO28" s="242"/>
      <c r="BEP28" s="242"/>
      <c r="BEQ28" s="242"/>
      <c r="BER28" s="242"/>
      <c r="BES28" s="242"/>
      <c r="BET28" s="242"/>
      <c r="BEU28" s="242"/>
      <c r="BEV28" s="242"/>
      <c r="BEW28" s="242"/>
      <c r="BEX28" s="242"/>
      <c r="BEY28" s="242"/>
      <c r="BEZ28" s="242"/>
      <c r="BFA28" s="242"/>
      <c r="BFB28" s="242"/>
      <c r="BFC28" s="242"/>
      <c r="BFD28" s="242"/>
      <c r="BFE28" s="242"/>
      <c r="BFF28" s="242"/>
      <c r="BFG28" s="242"/>
      <c r="BFH28" s="242"/>
      <c r="BFI28" s="242"/>
      <c r="BFJ28" s="242"/>
      <c r="BFK28" s="242"/>
      <c r="BFL28" s="242"/>
      <c r="BFM28" s="242"/>
      <c r="BFN28" s="242"/>
      <c r="BFO28" s="242"/>
      <c r="BFP28" s="242"/>
      <c r="BFQ28" s="242"/>
      <c r="BFR28" s="242"/>
      <c r="BFS28" s="242"/>
      <c r="BFT28" s="242"/>
      <c r="BFU28" s="242"/>
      <c r="BFV28" s="242"/>
      <c r="BFW28" s="242"/>
      <c r="BFX28" s="242"/>
      <c r="BFY28" s="242"/>
      <c r="BFZ28" s="242"/>
      <c r="BGA28" s="242"/>
      <c r="BGB28" s="242"/>
      <c r="BGC28" s="242"/>
      <c r="BGD28" s="242"/>
      <c r="BGE28" s="242"/>
      <c r="BGF28" s="242"/>
      <c r="BGG28" s="242"/>
      <c r="BGH28" s="242"/>
      <c r="BGI28" s="242"/>
      <c r="BGJ28" s="242"/>
      <c r="BGK28" s="242"/>
      <c r="BGL28" s="242"/>
      <c r="BGM28" s="242"/>
      <c r="BGN28" s="242"/>
      <c r="BGO28" s="242"/>
      <c r="BGP28" s="242"/>
      <c r="BGQ28" s="242"/>
      <c r="BGR28" s="242"/>
      <c r="BGS28" s="242"/>
      <c r="BGT28" s="242"/>
      <c r="BGU28" s="242"/>
      <c r="BGV28" s="242"/>
      <c r="BGW28" s="242"/>
      <c r="BGX28" s="242"/>
      <c r="BGY28" s="242"/>
      <c r="BGZ28" s="242"/>
      <c r="BHA28" s="242"/>
      <c r="BHB28" s="242"/>
      <c r="BHC28" s="242"/>
      <c r="BHD28" s="242"/>
      <c r="BHE28" s="242"/>
      <c r="BHF28" s="242"/>
      <c r="BHG28" s="242"/>
      <c r="BHH28" s="242"/>
      <c r="BHI28" s="242"/>
      <c r="BHJ28" s="242"/>
      <c r="BHK28" s="242"/>
      <c r="BHL28" s="242"/>
      <c r="BHM28" s="242"/>
      <c r="BHN28" s="242"/>
      <c r="BHO28" s="242"/>
      <c r="BHP28" s="242"/>
      <c r="BHQ28" s="242"/>
      <c r="BHR28" s="242"/>
      <c r="BHS28" s="242"/>
      <c r="BHT28" s="242"/>
      <c r="BHU28" s="242"/>
      <c r="BHV28" s="242"/>
      <c r="BHW28" s="242"/>
      <c r="BHX28" s="242"/>
      <c r="BHY28" s="242"/>
      <c r="BHZ28" s="242"/>
      <c r="BIA28" s="242"/>
      <c r="BIB28" s="242"/>
      <c r="BIC28" s="242"/>
      <c r="BID28" s="242"/>
      <c r="BIE28" s="242"/>
      <c r="BIF28" s="242"/>
      <c r="BIG28" s="242"/>
      <c r="BIH28" s="242"/>
      <c r="BII28" s="242"/>
      <c r="BIJ28" s="242"/>
      <c r="BIK28" s="242"/>
      <c r="BIL28" s="242"/>
      <c r="BIM28" s="242"/>
      <c r="BIN28" s="242"/>
      <c r="BIO28" s="242"/>
      <c r="BIP28" s="242"/>
      <c r="BIQ28" s="242"/>
      <c r="BIR28" s="242"/>
      <c r="BIS28" s="242"/>
      <c r="BIT28" s="242"/>
      <c r="BIU28" s="242"/>
      <c r="BIV28" s="242"/>
      <c r="BIW28" s="242"/>
      <c r="BIX28" s="242"/>
      <c r="BIY28" s="242"/>
      <c r="BIZ28" s="242"/>
      <c r="BJA28" s="242"/>
      <c r="BJB28" s="242"/>
      <c r="BJC28" s="242"/>
      <c r="BJD28" s="242"/>
      <c r="BJE28" s="242"/>
      <c r="BJF28" s="242"/>
      <c r="BJG28" s="242"/>
      <c r="BJH28" s="242"/>
      <c r="BJI28" s="242"/>
      <c r="BJJ28" s="242"/>
      <c r="BJK28" s="242"/>
      <c r="BJL28" s="242"/>
      <c r="BJM28" s="242"/>
      <c r="BJN28" s="242"/>
      <c r="BJO28" s="242"/>
      <c r="BJP28" s="242"/>
      <c r="BJQ28" s="242"/>
      <c r="BJR28" s="242"/>
      <c r="BJS28" s="242"/>
      <c r="BJT28" s="242"/>
      <c r="BJU28" s="242"/>
      <c r="BJV28" s="242"/>
      <c r="BJW28" s="242"/>
      <c r="BJX28" s="242"/>
      <c r="BJY28" s="242"/>
      <c r="BJZ28" s="242"/>
      <c r="BKA28" s="242"/>
      <c r="BKB28" s="242"/>
      <c r="BKC28" s="242"/>
      <c r="BKD28" s="242"/>
      <c r="BKE28" s="242"/>
      <c r="BKF28" s="242"/>
      <c r="BKG28" s="242"/>
      <c r="BKH28" s="242"/>
      <c r="BKI28" s="242"/>
      <c r="BKJ28" s="242"/>
      <c r="BKK28" s="242"/>
      <c r="BKL28" s="242"/>
      <c r="BKM28" s="242"/>
      <c r="BKN28" s="242"/>
      <c r="BKO28" s="242"/>
      <c r="BKP28" s="242"/>
      <c r="BKQ28" s="242"/>
      <c r="BKR28" s="242"/>
      <c r="BKS28" s="242"/>
      <c r="BKT28" s="242"/>
      <c r="BKU28" s="242"/>
      <c r="BKV28" s="242"/>
      <c r="BKW28" s="242"/>
      <c r="BKX28" s="242"/>
      <c r="BKY28" s="242"/>
      <c r="BKZ28" s="242"/>
      <c r="BLA28" s="242"/>
      <c r="BLB28" s="242"/>
      <c r="BLC28" s="242"/>
      <c r="BLD28" s="242"/>
      <c r="BLE28" s="242"/>
      <c r="BLF28" s="242"/>
      <c r="BLG28" s="242"/>
      <c r="BLH28" s="242"/>
      <c r="BLI28" s="242"/>
      <c r="BLJ28" s="242"/>
      <c r="BLK28" s="242"/>
      <c r="BLL28" s="242"/>
      <c r="BLM28" s="242"/>
      <c r="BLN28" s="242"/>
      <c r="BLO28" s="242"/>
      <c r="BLP28" s="242"/>
      <c r="BLQ28" s="242"/>
      <c r="BLR28" s="242"/>
      <c r="BLS28" s="242"/>
      <c r="BLT28" s="242"/>
      <c r="BLU28" s="242"/>
      <c r="BLV28" s="242"/>
      <c r="BLW28" s="242"/>
      <c r="BLX28" s="242"/>
      <c r="BLY28" s="242"/>
      <c r="BLZ28" s="242"/>
      <c r="BMA28" s="242"/>
      <c r="BMB28" s="242"/>
      <c r="BMC28" s="242"/>
      <c r="BMD28" s="242"/>
      <c r="BME28" s="242"/>
      <c r="BMF28" s="242"/>
      <c r="BMG28" s="242"/>
      <c r="BMH28" s="242"/>
      <c r="BMI28" s="242"/>
      <c r="BMJ28" s="242"/>
      <c r="BMK28" s="242"/>
      <c r="BML28" s="242"/>
      <c r="BMM28" s="242"/>
      <c r="BMN28" s="242"/>
      <c r="BMO28" s="242"/>
      <c r="BMP28" s="242"/>
      <c r="BMQ28" s="242"/>
      <c r="BMR28" s="242"/>
      <c r="BMS28" s="242"/>
      <c r="BMT28" s="242"/>
      <c r="BMU28" s="242"/>
      <c r="BMV28" s="242"/>
      <c r="BMW28" s="242"/>
      <c r="BMX28" s="242"/>
      <c r="BMY28" s="242"/>
      <c r="BMZ28" s="242"/>
      <c r="BNA28" s="242"/>
      <c r="BNB28" s="242"/>
      <c r="BNC28" s="242"/>
      <c r="BND28" s="242"/>
      <c r="BNE28" s="242"/>
      <c r="BNF28" s="242"/>
      <c r="BNG28" s="242"/>
      <c r="BNH28" s="242"/>
      <c r="BNI28" s="242"/>
      <c r="BNJ28" s="242"/>
      <c r="BNK28" s="242"/>
      <c r="BNL28" s="242"/>
      <c r="BNM28" s="242"/>
      <c r="BNN28" s="242"/>
      <c r="BNO28" s="242"/>
      <c r="BNP28" s="242"/>
      <c r="BNQ28" s="242"/>
      <c r="BNR28" s="242"/>
      <c r="BNS28" s="242"/>
      <c r="BNT28" s="242"/>
      <c r="BNU28" s="242"/>
      <c r="BNV28" s="242"/>
      <c r="BNW28" s="242"/>
      <c r="BNX28" s="242"/>
      <c r="BNY28" s="242"/>
      <c r="BNZ28" s="242"/>
      <c r="BOA28" s="242"/>
      <c r="BOB28" s="242"/>
      <c r="BOC28" s="242"/>
      <c r="BOD28" s="242"/>
      <c r="BOE28" s="242"/>
      <c r="BOF28" s="242"/>
      <c r="BOG28" s="242"/>
      <c r="BOH28" s="242"/>
      <c r="BOI28" s="242"/>
      <c r="BOJ28" s="242"/>
      <c r="BOK28" s="242"/>
      <c r="BOL28" s="242"/>
      <c r="BOM28" s="242"/>
      <c r="BON28" s="242"/>
      <c r="BOO28" s="242"/>
      <c r="BOP28" s="242"/>
      <c r="BOQ28" s="242"/>
      <c r="BOR28" s="242"/>
      <c r="BOS28" s="242"/>
      <c r="BOT28" s="242"/>
      <c r="BOU28" s="242"/>
      <c r="BOV28" s="242"/>
      <c r="BOW28" s="242"/>
      <c r="BOX28" s="242"/>
      <c r="BOY28" s="242"/>
      <c r="BOZ28" s="242"/>
      <c r="BPA28" s="242"/>
      <c r="BPB28" s="242"/>
      <c r="BPC28" s="242"/>
      <c r="BPD28" s="242"/>
      <c r="BPE28" s="242"/>
      <c r="BPF28" s="242"/>
      <c r="BPG28" s="242"/>
      <c r="BPH28" s="242"/>
      <c r="BPI28" s="242"/>
      <c r="BPJ28" s="242"/>
      <c r="BPK28" s="242"/>
      <c r="BPL28" s="242"/>
      <c r="BPM28" s="242"/>
      <c r="BPN28" s="242"/>
      <c r="BPO28" s="242"/>
      <c r="BPP28" s="242"/>
      <c r="BPQ28" s="242"/>
      <c r="BPR28" s="242"/>
      <c r="BPS28" s="242"/>
      <c r="BPT28" s="242"/>
      <c r="BPU28" s="242"/>
      <c r="BPV28" s="242"/>
      <c r="BPW28" s="242"/>
      <c r="BPX28" s="242"/>
      <c r="BPY28" s="242"/>
      <c r="BPZ28" s="242"/>
      <c r="BQA28" s="242"/>
      <c r="BQB28" s="242"/>
      <c r="BQC28" s="242"/>
      <c r="BQD28" s="242"/>
      <c r="BQE28" s="242"/>
      <c r="BQF28" s="242"/>
      <c r="BQG28" s="242"/>
      <c r="BQH28" s="242"/>
      <c r="BQI28" s="242"/>
      <c r="BQJ28" s="242"/>
      <c r="BQK28" s="242"/>
      <c r="BQL28" s="242"/>
      <c r="BQM28" s="242"/>
      <c r="BQN28" s="242"/>
      <c r="BQO28" s="242"/>
      <c r="BQP28" s="242"/>
      <c r="BQQ28" s="242"/>
      <c r="BQR28" s="242"/>
      <c r="BQS28" s="242"/>
      <c r="BQT28" s="242"/>
      <c r="BQU28" s="242"/>
      <c r="BQV28" s="242"/>
      <c r="BQW28" s="242"/>
      <c r="BQX28" s="242"/>
      <c r="BQY28" s="242"/>
      <c r="BQZ28" s="242"/>
      <c r="BRA28" s="242"/>
      <c r="BRB28" s="242"/>
      <c r="BRC28" s="242"/>
      <c r="BRD28" s="242"/>
      <c r="BRE28" s="242"/>
      <c r="BRF28" s="242"/>
      <c r="BRG28" s="242"/>
      <c r="BRH28" s="242"/>
      <c r="BRI28" s="242"/>
      <c r="BRJ28" s="242"/>
      <c r="BRK28" s="242"/>
      <c r="BRL28" s="242"/>
      <c r="BRM28" s="242"/>
      <c r="BRN28" s="242"/>
      <c r="BRO28" s="242"/>
      <c r="BRP28" s="242"/>
      <c r="BRQ28" s="242"/>
      <c r="BRR28" s="242"/>
      <c r="BRS28" s="242"/>
      <c r="BRT28" s="242"/>
      <c r="BRU28" s="242"/>
      <c r="BRV28" s="242"/>
      <c r="BRW28" s="242"/>
      <c r="BRX28" s="242"/>
      <c r="BRY28" s="242"/>
      <c r="BRZ28" s="242"/>
      <c r="BSA28" s="242"/>
      <c r="BSB28" s="242"/>
      <c r="BSC28" s="242"/>
      <c r="BSD28" s="242"/>
      <c r="BSE28" s="242"/>
      <c r="BSF28" s="242"/>
      <c r="BSG28" s="242"/>
      <c r="BSH28" s="242"/>
      <c r="BSI28" s="242"/>
      <c r="BSJ28" s="242"/>
      <c r="BSK28" s="242"/>
      <c r="BSL28" s="242"/>
      <c r="BSM28" s="242"/>
      <c r="BSN28" s="242"/>
      <c r="BSO28" s="242"/>
      <c r="BSP28" s="242"/>
      <c r="BSQ28" s="242"/>
      <c r="BSR28" s="242"/>
      <c r="BSS28" s="242"/>
      <c r="BST28" s="242"/>
      <c r="BSU28" s="242"/>
      <c r="BSV28" s="242"/>
      <c r="BSW28" s="242"/>
      <c r="BSX28" s="242"/>
      <c r="BSY28" s="242"/>
      <c r="BSZ28" s="242"/>
      <c r="BTA28" s="242"/>
      <c r="BTB28" s="242"/>
      <c r="BTC28" s="242"/>
      <c r="BTD28" s="242"/>
      <c r="BTE28" s="242"/>
      <c r="BTF28" s="242"/>
      <c r="BTG28" s="242"/>
      <c r="BTH28" s="242"/>
      <c r="BTI28" s="242"/>
      <c r="BTJ28" s="242"/>
      <c r="BTK28" s="242"/>
      <c r="BTL28" s="242"/>
      <c r="BTM28" s="242"/>
      <c r="BTN28" s="242"/>
      <c r="BTO28" s="242"/>
      <c r="BTP28" s="242"/>
      <c r="BTQ28" s="242"/>
      <c r="BTR28" s="242"/>
      <c r="BTS28" s="242"/>
      <c r="BTT28" s="242"/>
      <c r="BTU28" s="242"/>
      <c r="BTV28" s="242"/>
      <c r="BTW28" s="242"/>
      <c r="BTX28" s="242"/>
      <c r="BTY28" s="242"/>
      <c r="BTZ28" s="242"/>
      <c r="BUA28" s="242"/>
      <c r="BUB28" s="242"/>
      <c r="BUC28" s="242"/>
      <c r="BUD28" s="242"/>
      <c r="BUE28" s="242"/>
      <c r="BUF28" s="242"/>
      <c r="BUG28" s="242"/>
      <c r="BUH28" s="242"/>
      <c r="BUI28" s="242"/>
      <c r="BUJ28" s="242"/>
      <c r="BUK28" s="242"/>
      <c r="BUL28" s="242"/>
      <c r="BUM28" s="242"/>
      <c r="BUN28" s="242"/>
      <c r="BUO28" s="242"/>
      <c r="BUP28" s="242"/>
      <c r="BUQ28" s="242"/>
      <c r="BUR28" s="242"/>
      <c r="BUS28" s="242"/>
      <c r="BUT28" s="242"/>
      <c r="BUU28" s="242"/>
      <c r="BUV28" s="242"/>
      <c r="BUW28" s="242"/>
      <c r="BUX28" s="242"/>
      <c r="BUY28" s="242"/>
      <c r="BUZ28" s="242"/>
      <c r="BVA28" s="242"/>
      <c r="BVB28" s="242"/>
      <c r="BVC28" s="242"/>
      <c r="BVD28" s="242"/>
      <c r="BVE28" s="242"/>
      <c r="BVF28" s="242"/>
      <c r="BVG28" s="242"/>
      <c r="BVH28" s="242"/>
      <c r="BVI28" s="242"/>
      <c r="BVJ28" s="242"/>
      <c r="BVK28" s="242"/>
      <c r="BVL28" s="242"/>
      <c r="BVM28" s="242"/>
      <c r="BVN28" s="242"/>
      <c r="BVO28" s="242"/>
      <c r="BVP28" s="242"/>
      <c r="BVQ28" s="242"/>
      <c r="BVR28" s="242"/>
      <c r="BVS28" s="242"/>
      <c r="BVT28" s="242"/>
      <c r="BVU28" s="242"/>
      <c r="BVV28" s="242"/>
      <c r="BVW28" s="242"/>
      <c r="BVX28" s="242"/>
      <c r="BVY28" s="242"/>
      <c r="BVZ28" s="242"/>
      <c r="BWA28" s="242"/>
      <c r="BWB28" s="242"/>
      <c r="BWC28" s="242"/>
      <c r="BWD28" s="242"/>
      <c r="BWE28" s="242"/>
      <c r="BWF28" s="242"/>
      <c r="BWG28" s="242"/>
      <c r="BWH28" s="242"/>
      <c r="BWI28" s="242"/>
      <c r="BWJ28" s="242"/>
      <c r="BWK28" s="242"/>
      <c r="BWL28" s="242"/>
      <c r="BWM28" s="242"/>
      <c r="BWN28" s="242"/>
      <c r="BWO28" s="242"/>
      <c r="BWP28" s="242"/>
      <c r="BWQ28" s="242"/>
      <c r="BWR28" s="242"/>
      <c r="BWS28" s="242"/>
      <c r="BWT28" s="242"/>
      <c r="BWU28" s="242"/>
      <c r="BWV28" s="242"/>
      <c r="BWW28" s="242"/>
      <c r="BWX28" s="242"/>
      <c r="BWY28" s="242"/>
      <c r="BWZ28" s="242"/>
      <c r="BXA28" s="242"/>
      <c r="BXB28" s="242"/>
      <c r="BXC28" s="242"/>
      <c r="BXD28" s="242"/>
      <c r="BXE28" s="242"/>
      <c r="BXF28" s="242"/>
      <c r="BXG28" s="242"/>
      <c r="BXH28" s="242"/>
      <c r="BXI28" s="242"/>
      <c r="BXJ28" s="242"/>
      <c r="BXK28" s="242"/>
      <c r="BXL28" s="242"/>
      <c r="BXM28" s="242"/>
      <c r="BXN28" s="242"/>
      <c r="BXO28" s="242"/>
      <c r="BXP28" s="242"/>
      <c r="BXQ28" s="242"/>
      <c r="BXR28" s="242"/>
      <c r="BXS28" s="242"/>
      <c r="BXT28" s="242"/>
      <c r="BXU28" s="242"/>
      <c r="BXV28" s="242"/>
      <c r="BXW28" s="242"/>
      <c r="BXX28" s="242"/>
      <c r="BXY28" s="242"/>
      <c r="BXZ28" s="242"/>
      <c r="BYA28" s="242"/>
      <c r="BYB28" s="242"/>
      <c r="BYC28" s="242"/>
      <c r="BYD28" s="242"/>
      <c r="BYE28" s="242"/>
      <c r="BYF28" s="242"/>
      <c r="BYG28" s="242"/>
      <c r="BYH28" s="242"/>
      <c r="BYI28" s="242"/>
      <c r="BYJ28" s="242"/>
      <c r="BYK28" s="242"/>
      <c r="BYL28" s="242"/>
      <c r="BYM28" s="242"/>
      <c r="BYN28" s="242"/>
      <c r="BYO28" s="242"/>
      <c r="BYP28" s="242"/>
      <c r="BYQ28" s="242"/>
      <c r="BYR28" s="242"/>
      <c r="BYS28" s="242"/>
      <c r="BYT28" s="242"/>
      <c r="BYU28" s="242"/>
      <c r="BYV28" s="242"/>
      <c r="BYW28" s="242"/>
      <c r="BYX28" s="242"/>
      <c r="BYY28" s="242"/>
      <c r="BYZ28" s="242"/>
      <c r="BZA28" s="242"/>
      <c r="BZB28" s="242"/>
      <c r="BZC28" s="242"/>
      <c r="BZD28" s="242"/>
      <c r="BZE28" s="242"/>
      <c r="BZF28" s="242"/>
      <c r="BZG28" s="242"/>
      <c r="BZH28" s="242"/>
      <c r="BZI28" s="242"/>
      <c r="BZJ28" s="242"/>
      <c r="BZK28" s="242"/>
      <c r="BZL28" s="242"/>
      <c r="BZM28" s="242"/>
      <c r="BZN28" s="242"/>
      <c r="BZO28" s="242"/>
      <c r="BZP28" s="242"/>
      <c r="BZQ28" s="242"/>
      <c r="BZR28" s="242"/>
      <c r="BZS28" s="242"/>
      <c r="BZT28" s="242"/>
      <c r="BZU28" s="242"/>
      <c r="BZV28" s="242"/>
      <c r="BZW28" s="242"/>
      <c r="BZX28" s="242"/>
      <c r="BZY28" s="242"/>
      <c r="BZZ28" s="242"/>
      <c r="CAA28" s="242"/>
      <c r="CAB28" s="242"/>
      <c r="CAC28" s="242"/>
      <c r="CAD28" s="242"/>
      <c r="CAE28" s="242"/>
      <c r="CAF28" s="242"/>
      <c r="CAG28" s="242"/>
      <c r="CAH28" s="242"/>
      <c r="CAI28" s="242"/>
      <c r="CAJ28" s="242"/>
      <c r="CAK28" s="242"/>
      <c r="CAL28" s="242"/>
      <c r="CAM28" s="242"/>
      <c r="CAN28" s="242"/>
      <c r="CAO28" s="242"/>
      <c r="CAP28" s="242"/>
      <c r="CAQ28" s="242"/>
      <c r="CAR28" s="242"/>
      <c r="CAS28" s="242"/>
      <c r="CAT28" s="242"/>
      <c r="CAU28" s="242"/>
      <c r="CAV28" s="242"/>
      <c r="CAW28" s="242"/>
      <c r="CAX28" s="242"/>
      <c r="CAY28" s="242"/>
      <c r="CAZ28" s="242"/>
      <c r="CBA28" s="242"/>
      <c r="CBB28" s="242"/>
      <c r="CBC28" s="242"/>
      <c r="CBD28" s="242"/>
      <c r="CBE28" s="242"/>
      <c r="CBF28" s="242"/>
      <c r="CBG28" s="242"/>
      <c r="CBH28" s="242"/>
      <c r="CBI28" s="242"/>
      <c r="CBJ28" s="242"/>
      <c r="CBK28" s="242"/>
      <c r="CBL28" s="242"/>
      <c r="CBM28" s="242"/>
      <c r="CBN28" s="242"/>
      <c r="CBO28" s="242"/>
      <c r="CBP28" s="242"/>
      <c r="CBQ28" s="242"/>
      <c r="CBR28" s="242"/>
      <c r="CBS28" s="242"/>
      <c r="CBT28" s="242"/>
      <c r="CBU28" s="242"/>
      <c r="CBV28" s="242"/>
      <c r="CBW28" s="242"/>
      <c r="CBX28" s="242"/>
      <c r="CBY28" s="242"/>
      <c r="CBZ28" s="242"/>
      <c r="CCA28" s="242"/>
      <c r="CCB28" s="242"/>
      <c r="CCC28" s="242"/>
      <c r="CCD28" s="242"/>
      <c r="CCE28" s="242"/>
      <c r="CCF28" s="242"/>
      <c r="CCG28" s="242"/>
      <c r="CCH28" s="242"/>
      <c r="CCI28" s="242"/>
      <c r="CCJ28" s="242"/>
      <c r="CCK28" s="242"/>
      <c r="CCL28" s="242"/>
      <c r="CCM28" s="242"/>
      <c r="CCN28" s="242"/>
      <c r="CCO28" s="242"/>
      <c r="CCP28" s="242"/>
      <c r="CCQ28" s="242"/>
      <c r="CCR28" s="242"/>
      <c r="CCS28" s="242"/>
      <c r="CCT28" s="242"/>
      <c r="CCU28" s="242"/>
      <c r="CCV28" s="242"/>
      <c r="CCW28" s="242"/>
      <c r="CCX28" s="242"/>
      <c r="CCY28" s="242"/>
      <c r="CCZ28" s="242"/>
      <c r="CDA28" s="242"/>
      <c r="CDB28" s="242"/>
      <c r="CDC28" s="242"/>
      <c r="CDD28" s="242"/>
      <c r="CDE28" s="242"/>
      <c r="CDF28" s="242"/>
      <c r="CDG28" s="242"/>
      <c r="CDH28" s="242"/>
      <c r="CDI28" s="242"/>
      <c r="CDJ28" s="242"/>
      <c r="CDK28" s="242"/>
      <c r="CDL28" s="242"/>
      <c r="CDM28" s="242"/>
      <c r="CDN28" s="242"/>
      <c r="CDO28" s="242"/>
      <c r="CDP28" s="242"/>
      <c r="CDQ28" s="242"/>
      <c r="CDR28" s="242"/>
      <c r="CDS28" s="242"/>
      <c r="CDT28" s="242"/>
      <c r="CDU28" s="242"/>
      <c r="CDV28" s="242"/>
      <c r="CDW28" s="242"/>
      <c r="CDX28" s="242"/>
      <c r="CDY28" s="242"/>
      <c r="CDZ28" s="242"/>
      <c r="CEA28" s="242"/>
      <c r="CEB28" s="242"/>
      <c r="CEC28" s="242"/>
      <c r="CED28" s="242"/>
      <c r="CEE28" s="242"/>
      <c r="CEF28" s="242"/>
      <c r="CEG28" s="242"/>
      <c r="CEH28" s="242"/>
      <c r="CEI28" s="242"/>
      <c r="CEJ28" s="242"/>
      <c r="CEK28" s="242"/>
      <c r="CEL28" s="242"/>
      <c r="CEM28" s="242"/>
      <c r="CEN28" s="242"/>
      <c r="CEO28" s="242"/>
      <c r="CEP28" s="242"/>
      <c r="CEQ28" s="242"/>
      <c r="CER28" s="242"/>
      <c r="CES28" s="242"/>
      <c r="CET28" s="242"/>
      <c r="CEU28" s="242"/>
      <c r="CEV28" s="242"/>
      <c r="CEW28" s="242"/>
      <c r="CEX28" s="242"/>
      <c r="CEY28" s="242"/>
      <c r="CEZ28" s="242"/>
      <c r="CFA28" s="242"/>
      <c r="CFB28" s="242"/>
      <c r="CFC28" s="242"/>
      <c r="CFD28" s="242"/>
      <c r="CFE28" s="242"/>
      <c r="CFF28" s="242"/>
      <c r="CFG28" s="242"/>
      <c r="CFH28" s="242"/>
      <c r="CFI28" s="242"/>
      <c r="CFJ28" s="242"/>
      <c r="CFK28" s="242"/>
      <c r="CFL28" s="242"/>
      <c r="CFM28" s="242"/>
      <c r="CFN28" s="242"/>
      <c r="CFO28" s="242"/>
      <c r="CFP28" s="242"/>
      <c r="CFQ28" s="242"/>
      <c r="CFR28" s="242"/>
      <c r="CFS28" s="242"/>
      <c r="CFT28" s="242"/>
      <c r="CFU28" s="242"/>
      <c r="CFV28" s="242"/>
      <c r="CFW28" s="242"/>
      <c r="CFX28" s="242"/>
      <c r="CFY28" s="242"/>
      <c r="CFZ28" s="242"/>
      <c r="CGA28" s="242"/>
      <c r="CGB28" s="242"/>
      <c r="CGC28" s="242"/>
      <c r="CGD28" s="242"/>
      <c r="CGE28" s="242"/>
      <c r="CGF28" s="242"/>
      <c r="CGG28" s="242"/>
      <c r="CGH28" s="242"/>
      <c r="CGI28" s="242"/>
      <c r="CGJ28" s="242"/>
      <c r="CGK28" s="242"/>
      <c r="CGL28" s="242"/>
      <c r="CGM28" s="242"/>
      <c r="CGN28" s="242"/>
      <c r="CGO28" s="242"/>
      <c r="CGP28" s="242"/>
      <c r="CGQ28" s="242"/>
      <c r="CGR28" s="242"/>
      <c r="CGS28" s="242"/>
      <c r="CGT28" s="242"/>
      <c r="CGU28" s="242"/>
      <c r="CGV28" s="242"/>
      <c r="CGW28" s="242"/>
      <c r="CGX28" s="242"/>
      <c r="CGY28" s="242"/>
      <c r="CGZ28" s="242"/>
      <c r="CHA28" s="242"/>
      <c r="CHB28" s="242"/>
      <c r="CHC28" s="242"/>
      <c r="CHD28" s="242"/>
      <c r="CHE28" s="242"/>
      <c r="CHF28" s="242"/>
      <c r="CHG28" s="242"/>
      <c r="CHH28" s="242"/>
      <c r="CHI28" s="242"/>
      <c r="CHJ28" s="242"/>
      <c r="CHK28" s="242"/>
      <c r="CHL28" s="242"/>
      <c r="CHM28" s="242"/>
      <c r="CHN28" s="242"/>
      <c r="CHO28" s="242"/>
      <c r="CHP28" s="242"/>
      <c r="CHQ28" s="242"/>
      <c r="CHR28" s="242"/>
      <c r="CHS28" s="242"/>
      <c r="CHT28" s="242"/>
      <c r="CHU28" s="242"/>
      <c r="CHV28" s="242"/>
      <c r="CHW28" s="242"/>
      <c r="CHX28" s="242"/>
      <c r="CHY28" s="242"/>
      <c r="CHZ28" s="242"/>
      <c r="CIA28" s="242"/>
      <c r="CIB28" s="242"/>
      <c r="CIC28" s="242"/>
      <c r="CID28" s="242"/>
      <c r="CIE28" s="242"/>
      <c r="CIF28" s="242"/>
      <c r="CIG28" s="242"/>
      <c r="CIH28" s="242"/>
      <c r="CII28" s="242"/>
      <c r="CIJ28" s="242"/>
      <c r="CIK28" s="242"/>
      <c r="CIL28" s="242"/>
      <c r="CIM28" s="242"/>
      <c r="CIN28" s="242"/>
      <c r="CIO28" s="242"/>
      <c r="CIP28" s="242"/>
      <c r="CIQ28" s="242"/>
      <c r="CIR28" s="242"/>
      <c r="CIS28" s="242"/>
      <c r="CIT28" s="242"/>
      <c r="CIU28" s="242"/>
      <c r="CIV28" s="242"/>
      <c r="CIW28" s="242"/>
      <c r="CIX28" s="242"/>
      <c r="CIY28" s="242"/>
      <c r="CIZ28" s="242"/>
      <c r="CJA28" s="242"/>
      <c r="CJB28" s="242"/>
      <c r="CJC28" s="242"/>
      <c r="CJD28" s="242"/>
      <c r="CJE28" s="242"/>
      <c r="CJF28" s="242"/>
      <c r="CJG28" s="242"/>
      <c r="CJH28" s="242"/>
      <c r="CJI28" s="242"/>
      <c r="CJJ28" s="242"/>
      <c r="CJK28" s="242"/>
      <c r="CJL28" s="242"/>
      <c r="CJM28" s="242"/>
      <c r="CJN28" s="242"/>
      <c r="CJO28" s="242"/>
      <c r="CJP28" s="242"/>
      <c r="CJQ28" s="242"/>
      <c r="CJR28" s="242"/>
      <c r="CJS28" s="242"/>
      <c r="CJT28" s="242"/>
      <c r="CJU28" s="242"/>
      <c r="CJV28" s="242"/>
      <c r="CJW28" s="242"/>
      <c r="CJX28" s="242"/>
      <c r="CJY28" s="242"/>
      <c r="CJZ28" s="242"/>
      <c r="CKA28" s="242"/>
      <c r="CKB28" s="242"/>
      <c r="CKC28" s="242"/>
      <c r="CKD28" s="242"/>
      <c r="CKE28" s="242"/>
      <c r="CKF28" s="242"/>
      <c r="CKG28" s="242"/>
      <c r="CKH28" s="242"/>
      <c r="CKI28" s="242"/>
      <c r="CKJ28" s="242"/>
      <c r="CKK28" s="242"/>
      <c r="CKL28" s="242"/>
      <c r="CKM28" s="242"/>
      <c r="CKN28" s="242"/>
      <c r="CKO28" s="242"/>
      <c r="CKP28" s="242"/>
      <c r="CKQ28" s="242"/>
      <c r="CKR28" s="242"/>
      <c r="CKS28" s="242"/>
      <c r="CKT28" s="242"/>
      <c r="CKU28" s="242"/>
      <c r="CKV28" s="242"/>
      <c r="CKW28" s="242"/>
      <c r="CKX28" s="242"/>
      <c r="CKY28" s="242"/>
      <c r="CKZ28" s="242"/>
      <c r="CLA28" s="242"/>
      <c r="CLB28" s="242"/>
      <c r="CLC28" s="242"/>
      <c r="CLD28" s="242"/>
      <c r="CLE28" s="242"/>
      <c r="CLF28" s="242"/>
      <c r="CLG28" s="242"/>
      <c r="CLH28" s="242"/>
      <c r="CLI28" s="242"/>
      <c r="CLJ28" s="242"/>
      <c r="CLK28" s="242"/>
      <c r="CLL28" s="242"/>
      <c r="CLM28" s="242"/>
      <c r="CLN28" s="242"/>
      <c r="CLO28" s="242"/>
      <c r="CLP28" s="242"/>
      <c r="CLQ28" s="242"/>
      <c r="CLR28" s="242"/>
      <c r="CLS28" s="242"/>
      <c r="CLT28" s="242"/>
      <c r="CLU28" s="242"/>
      <c r="CLV28" s="242"/>
      <c r="CLW28" s="242"/>
      <c r="CLX28" s="242"/>
      <c r="CLY28" s="242"/>
      <c r="CLZ28" s="242"/>
      <c r="CMA28" s="242"/>
      <c r="CMB28" s="242"/>
      <c r="CMC28" s="242"/>
      <c r="CMD28" s="242"/>
      <c r="CME28" s="242"/>
      <c r="CMF28" s="242"/>
      <c r="CMG28" s="242"/>
      <c r="CMH28" s="242"/>
      <c r="CMI28" s="242"/>
      <c r="CMJ28" s="242"/>
      <c r="CMK28" s="242"/>
      <c r="CML28" s="242"/>
      <c r="CMM28" s="242"/>
      <c r="CMN28" s="242"/>
      <c r="CMO28" s="242"/>
      <c r="CMP28" s="242"/>
      <c r="CMQ28" s="242"/>
      <c r="CMR28" s="242"/>
      <c r="CMS28" s="242"/>
      <c r="CMT28" s="242"/>
      <c r="CMU28" s="242"/>
      <c r="CMV28" s="242"/>
      <c r="CMW28" s="242"/>
      <c r="CMX28" s="242"/>
      <c r="CMY28" s="242"/>
      <c r="CMZ28" s="242"/>
      <c r="CNA28" s="242"/>
      <c r="CNB28" s="242"/>
      <c r="CNC28" s="242"/>
      <c r="CND28" s="242"/>
      <c r="CNE28" s="242"/>
      <c r="CNF28" s="242"/>
      <c r="CNG28" s="242"/>
      <c r="CNH28" s="242"/>
      <c r="CNI28" s="242"/>
      <c r="CNJ28" s="242"/>
      <c r="CNK28" s="242"/>
      <c r="CNL28" s="242"/>
      <c r="CNM28" s="242"/>
      <c r="CNN28" s="242"/>
      <c r="CNO28" s="242"/>
      <c r="CNP28" s="242"/>
      <c r="CNQ28" s="242"/>
      <c r="CNR28" s="242"/>
      <c r="CNS28" s="242"/>
      <c r="CNT28" s="242"/>
      <c r="CNU28" s="242"/>
      <c r="CNV28" s="242"/>
      <c r="CNW28" s="242"/>
      <c r="CNX28" s="242"/>
      <c r="CNY28" s="242"/>
      <c r="CNZ28" s="242"/>
      <c r="COA28" s="242"/>
      <c r="COB28" s="242"/>
      <c r="COC28" s="242"/>
      <c r="COD28" s="242"/>
      <c r="COE28" s="242"/>
      <c r="COF28" s="242"/>
      <c r="COG28" s="242"/>
      <c r="COH28" s="242"/>
      <c r="COI28" s="242"/>
      <c r="COJ28" s="242"/>
      <c r="COK28" s="242"/>
      <c r="COL28" s="242"/>
      <c r="COM28" s="242"/>
      <c r="CON28" s="242"/>
      <c r="COO28" s="242"/>
      <c r="COP28" s="242"/>
      <c r="COQ28" s="242"/>
      <c r="COR28" s="242"/>
      <c r="COS28" s="242"/>
      <c r="COT28" s="242"/>
      <c r="COU28" s="242"/>
      <c r="COV28" s="242"/>
      <c r="COW28" s="242"/>
      <c r="COX28" s="242"/>
      <c r="COY28" s="242"/>
      <c r="COZ28" s="242"/>
      <c r="CPA28" s="242"/>
      <c r="CPB28" s="242"/>
      <c r="CPC28" s="242"/>
      <c r="CPD28" s="242"/>
      <c r="CPE28" s="242"/>
      <c r="CPF28" s="242"/>
      <c r="CPG28" s="242"/>
      <c r="CPH28" s="242"/>
      <c r="CPI28" s="242"/>
      <c r="CPJ28" s="242"/>
      <c r="CPK28" s="242"/>
      <c r="CPL28" s="242"/>
      <c r="CPM28" s="242"/>
      <c r="CPN28" s="242"/>
      <c r="CPO28" s="242"/>
      <c r="CPP28" s="242"/>
      <c r="CPQ28" s="242"/>
      <c r="CPR28" s="242"/>
      <c r="CPS28" s="242"/>
      <c r="CPT28" s="242"/>
      <c r="CPU28" s="242"/>
      <c r="CPV28" s="242"/>
      <c r="CPW28" s="242"/>
      <c r="CPX28" s="242"/>
      <c r="CPY28" s="242"/>
      <c r="CPZ28" s="242"/>
      <c r="CQA28" s="242"/>
      <c r="CQB28" s="242"/>
      <c r="CQC28" s="242"/>
      <c r="CQD28" s="242"/>
      <c r="CQE28" s="242"/>
      <c r="CQF28" s="242"/>
      <c r="CQG28" s="242"/>
      <c r="CQH28" s="242"/>
      <c r="CQI28" s="242"/>
      <c r="CQJ28" s="242"/>
      <c r="CQK28" s="242"/>
      <c r="CQL28" s="242"/>
      <c r="CQM28" s="242"/>
      <c r="CQN28" s="242"/>
      <c r="CQO28" s="242"/>
      <c r="CQP28" s="242"/>
      <c r="CQQ28" s="242"/>
      <c r="CQR28" s="242"/>
      <c r="CQS28" s="242"/>
      <c r="CQT28" s="242"/>
      <c r="CQU28" s="242"/>
      <c r="CQV28" s="242"/>
      <c r="CQW28" s="242"/>
      <c r="CQX28" s="242"/>
      <c r="CQY28" s="242"/>
      <c r="CQZ28" s="242"/>
      <c r="CRA28" s="242"/>
      <c r="CRB28" s="242"/>
      <c r="CRC28" s="242"/>
      <c r="CRD28" s="242"/>
      <c r="CRE28" s="242"/>
      <c r="CRF28" s="242"/>
      <c r="CRG28" s="242"/>
      <c r="CRH28" s="242"/>
      <c r="CRI28" s="242"/>
      <c r="CRJ28" s="242"/>
      <c r="CRK28" s="242"/>
      <c r="CRL28" s="242"/>
      <c r="CRM28" s="242"/>
      <c r="CRN28" s="242"/>
      <c r="CRO28" s="242"/>
      <c r="CRP28" s="242"/>
      <c r="CRQ28" s="242"/>
      <c r="CRR28" s="242"/>
      <c r="CRS28" s="242"/>
      <c r="CRT28" s="242"/>
      <c r="CRU28" s="242"/>
      <c r="CRV28" s="242"/>
      <c r="CRW28" s="242"/>
      <c r="CRX28" s="242"/>
      <c r="CRY28" s="242"/>
      <c r="CRZ28" s="242"/>
      <c r="CSA28" s="242"/>
      <c r="CSB28" s="242"/>
      <c r="CSC28" s="242"/>
      <c r="CSD28" s="242"/>
      <c r="CSE28" s="242"/>
      <c r="CSF28" s="242"/>
      <c r="CSG28" s="242"/>
      <c r="CSH28" s="242"/>
      <c r="CSI28" s="242"/>
      <c r="CSJ28" s="242"/>
      <c r="CSK28" s="242"/>
      <c r="CSL28" s="242"/>
      <c r="CSM28" s="242"/>
      <c r="CSN28" s="242"/>
      <c r="CSO28" s="242"/>
      <c r="CSP28" s="242"/>
      <c r="CSQ28" s="242"/>
      <c r="CSR28" s="242"/>
      <c r="CSS28" s="242"/>
      <c r="CST28" s="242"/>
      <c r="CSU28" s="242"/>
      <c r="CSV28" s="242"/>
      <c r="CSW28" s="242"/>
      <c r="CSX28" s="242"/>
      <c r="CSY28" s="242"/>
      <c r="CSZ28" s="242"/>
      <c r="CTA28" s="242"/>
      <c r="CTB28" s="242"/>
      <c r="CTC28" s="242"/>
      <c r="CTD28" s="242"/>
      <c r="CTE28" s="242"/>
      <c r="CTF28" s="242"/>
      <c r="CTG28" s="242"/>
      <c r="CTH28" s="242"/>
      <c r="CTI28" s="242"/>
      <c r="CTJ28" s="242"/>
      <c r="CTK28" s="242"/>
      <c r="CTL28" s="242"/>
      <c r="CTM28" s="242"/>
      <c r="CTN28" s="242"/>
      <c r="CTO28" s="242"/>
      <c r="CTP28" s="242"/>
      <c r="CTQ28" s="242"/>
      <c r="CTR28" s="242"/>
      <c r="CTS28" s="242"/>
      <c r="CTT28" s="242"/>
      <c r="CTU28" s="242"/>
      <c r="CTV28" s="242"/>
      <c r="CTW28" s="242"/>
      <c r="CTX28" s="242"/>
      <c r="CTY28" s="242"/>
      <c r="CTZ28" s="242"/>
      <c r="CUA28" s="242"/>
      <c r="CUB28" s="242"/>
      <c r="CUC28" s="242"/>
      <c r="CUD28" s="242"/>
      <c r="CUE28" s="242"/>
      <c r="CUF28" s="242"/>
      <c r="CUG28" s="242"/>
      <c r="CUH28" s="242"/>
      <c r="CUI28" s="242"/>
      <c r="CUJ28" s="242"/>
      <c r="CUK28" s="242"/>
      <c r="CUL28" s="242"/>
      <c r="CUM28" s="242"/>
      <c r="CUN28" s="242"/>
      <c r="CUO28" s="242"/>
      <c r="CUP28" s="242"/>
      <c r="CUQ28" s="242"/>
      <c r="CUR28" s="242"/>
      <c r="CUS28" s="242"/>
      <c r="CUT28" s="242"/>
      <c r="CUU28" s="242"/>
      <c r="CUV28" s="242"/>
      <c r="CUW28" s="242"/>
      <c r="CUX28" s="242"/>
      <c r="CUY28" s="242"/>
      <c r="CUZ28" s="242"/>
      <c r="CVA28" s="242"/>
      <c r="CVB28" s="242"/>
      <c r="CVC28" s="242"/>
      <c r="CVD28" s="242"/>
      <c r="CVE28" s="242"/>
      <c r="CVF28" s="242"/>
      <c r="CVG28" s="242"/>
      <c r="CVH28" s="242"/>
      <c r="CVI28" s="242"/>
      <c r="CVJ28" s="242"/>
      <c r="CVK28" s="242"/>
      <c r="CVL28" s="242"/>
      <c r="CVM28" s="242"/>
      <c r="CVN28" s="242"/>
      <c r="CVO28" s="242"/>
      <c r="CVP28" s="242"/>
      <c r="CVQ28" s="242"/>
      <c r="CVR28" s="242"/>
      <c r="CVS28" s="242"/>
      <c r="CVT28" s="242"/>
      <c r="CVU28" s="242"/>
      <c r="CVV28" s="242"/>
      <c r="CVW28" s="242"/>
      <c r="CVX28" s="242"/>
      <c r="CVY28" s="242"/>
      <c r="CVZ28" s="242"/>
      <c r="CWA28" s="242"/>
      <c r="CWB28" s="242"/>
      <c r="CWC28" s="242"/>
      <c r="CWD28" s="242"/>
      <c r="CWE28" s="242"/>
      <c r="CWF28" s="242"/>
      <c r="CWG28" s="242"/>
      <c r="CWH28" s="242"/>
      <c r="CWI28" s="242"/>
      <c r="CWJ28" s="242"/>
      <c r="CWK28" s="242"/>
      <c r="CWL28" s="242"/>
      <c r="CWM28" s="242"/>
      <c r="CWN28" s="242"/>
      <c r="CWO28" s="242"/>
      <c r="CWP28" s="242"/>
      <c r="CWQ28" s="242"/>
      <c r="CWR28" s="242"/>
      <c r="CWS28" s="242"/>
      <c r="CWT28" s="242"/>
      <c r="CWU28" s="242"/>
      <c r="CWV28" s="242"/>
      <c r="CWW28" s="242"/>
      <c r="CWX28" s="242"/>
      <c r="CWY28" s="242"/>
      <c r="CWZ28" s="242"/>
      <c r="CXA28" s="242"/>
      <c r="CXB28" s="242"/>
      <c r="CXC28" s="242"/>
      <c r="CXD28" s="242"/>
      <c r="CXE28" s="242"/>
      <c r="CXF28" s="242"/>
      <c r="CXG28" s="242"/>
      <c r="CXH28" s="242"/>
      <c r="CXI28" s="242"/>
      <c r="CXJ28" s="242"/>
      <c r="CXK28" s="242"/>
      <c r="CXL28" s="242"/>
      <c r="CXM28" s="242"/>
      <c r="CXN28" s="242"/>
      <c r="CXO28" s="242"/>
      <c r="CXP28" s="242"/>
      <c r="CXQ28" s="242"/>
      <c r="CXR28" s="242"/>
      <c r="CXS28" s="242"/>
      <c r="CXT28" s="242"/>
      <c r="CXU28" s="242"/>
      <c r="CXV28" s="242"/>
      <c r="CXW28" s="242"/>
      <c r="CXX28" s="242"/>
      <c r="CXY28" s="242"/>
      <c r="CXZ28" s="242"/>
      <c r="CYA28" s="242"/>
      <c r="CYB28" s="242"/>
      <c r="CYC28" s="242"/>
      <c r="CYD28" s="242"/>
      <c r="CYE28" s="242"/>
      <c r="CYF28" s="242"/>
      <c r="CYG28" s="242"/>
      <c r="CYH28" s="242"/>
      <c r="CYI28" s="242"/>
      <c r="CYJ28" s="242"/>
      <c r="CYK28" s="242"/>
      <c r="CYL28" s="242"/>
      <c r="CYM28" s="242"/>
      <c r="CYN28" s="242"/>
      <c r="CYO28" s="242"/>
      <c r="CYP28" s="242"/>
      <c r="CYQ28" s="242"/>
      <c r="CYR28" s="242"/>
      <c r="CYS28" s="242"/>
      <c r="CYT28" s="242"/>
      <c r="CYU28" s="242"/>
      <c r="CYV28" s="242"/>
      <c r="CYW28" s="242"/>
      <c r="CYX28" s="242"/>
      <c r="CYY28" s="242"/>
      <c r="CYZ28" s="242"/>
      <c r="CZA28" s="242"/>
      <c r="CZB28" s="242"/>
      <c r="CZC28" s="242"/>
      <c r="CZD28" s="242"/>
      <c r="CZE28" s="242"/>
      <c r="CZF28" s="242"/>
      <c r="CZG28" s="242"/>
      <c r="CZH28" s="242"/>
      <c r="CZI28" s="242"/>
      <c r="CZJ28" s="242"/>
      <c r="CZK28" s="242"/>
      <c r="CZL28" s="242"/>
      <c r="CZM28" s="242"/>
      <c r="CZN28" s="242"/>
      <c r="CZO28" s="242"/>
      <c r="CZP28" s="242"/>
      <c r="CZQ28" s="242"/>
      <c r="CZR28" s="242"/>
      <c r="CZS28" s="242"/>
      <c r="CZT28" s="242"/>
      <c r="CZU28" s="242"/>
      <c r="CZV28" s="242"/>
      <c r="CZW28" s="242"/>
      <c r="CZX28" s="242"/>
      <c r="CZY28" s="242"/>
      <c r="CZZ28" s="242"/>
      <c r="DAA28" s="242"/>
      <c r="DAB28" s="242"/>
      <c r="DAC28" s="242"/>
      <c r="DAD28" s="242"/>
      <c r="DAE28" s="242"/>
      <c r="DAF28" s="242"/>
      <c r="DAG28" s="242"/>
      <c r="DAH28" s="242"/>
      <c r="DAI28" s="242"/>
      <c r="DAJ28" s="242"/>
      <c r="DAK28" s="242"/>
      <c r="DAL28" s="242"/>
      <c r="DAM28" s="242"/>
      <c r="DAN28" s="242"/>
      <c r="DAO28" s="242"/>
      <c r="DAP28" s="242"/>
      <c r="DAQ28" s="242"/>
      <c r="DAR28" s="242"/>
      <c r="DAS28" s="242"/>
      <c r="DAT28" s="242"/>
      <c r="DAU28" s="242"/>
      <c r="DAV28" s="242"/>
      <c r="DAW28" s="242"/>
      <c r="DAX28" s="242"/>
      <c r="DAY28" s="242"/>
      <c r="DAZ28" s="242"/>
      <c r="DBA28" s="242"/>
      <c r="DBB28" s="242"/>
      <c r="DBC28" s="242"/>
      <c r="DBD28" s="242"/>
      <c r="DBE28" s="242"/>
      <c r="DBF28" s="242"/>
      <c r="DBG28" s="242"/>
      <c r="DBH28" s="242"/>
      <c r="DBI28" s="242"/>
      <c r="DBJ28" s="242"/>
      <c r="DBK28" s="242"/>
      <c r="DBL28" s="242"/>
      <c r="DBM28" s="242"/>
      <c r="DBN28" s="242"/>
      <c r="DBO28" s="242"/>
      <c r="DBP28" s="242"/>
      <c r="DBQ28" s="242"/>
      <c r="DBR28" s="242"/>
      <c r="DBS28" s="242"/>
      <c r="DBT28" s="242"/>
      <c r="DBU28" s="242"/>
      <c r="DBV28" s="242"/>
      <c r="DBW28" s="242"/>
      <c r="DBX28" s="242"/>
      <c r="DBY28" s="242"/>
      <c r="DBZ28" s="242"/>
      <c r="DCA28" s="242"/>
      <c r="DCB28" s="242"/>
      <c r="DCC28" s="242"/>
      <c r="DCD28" s="242"/>
      <c r="DCE28" s="242"/>
      <c r="DCF28" s="242"/>
      <c r="DCG28" s="242"/>
      <c r="DCH28" s="242"/>
      <c r="DCI28" s="242"/>
      <c r="DCJ28" s="242"/>
      <c r="DCK28" s="242"/>
      <c r="DCL28" s="242"/>
      <c r="DCM28" s="242"/>
      <c r="DCN28" s="242"/>
      <c r="DCO28" s="242"/>
      <c r="DCP28" s="242"/>
      <c r="DCQ28" s="242"/>
      <c r="DCR28" s="242"/>
      <c r="DCS28" s="242"/>
      <c r="DCT28" s="242"/>
      <c r="DCU28" s="242"/>
      <c r="DCV28" s="242"/>
      <c r="DCW28" s="242"/>
      <c r="DCX28" s="242"/>
      <c r="DCY28" s="242"/>
      <c r="DCZ28" s="242"/>
      <c r="DDA28" s="242"/>
      <c r="DDB28" s="242"/>
      <c r="DDC28" s="242"/>
      <c r="DDD28" s="242"/>
      <c r="DDE28" s="242"/>
      <c r="DDF28" s="242"/>
      <c r="DDG28" s="242"/>
      <c r="DDH28" s="242"/>
      <c r="DDI28" s="242"/>
      <c r="DDJ28" s="242"/>
      <c r="DDK28" s="242"/>
      <c r="DDL28" s="242"/>
      <c r="DDM28" s="242"/>
      <c r="DDN28" s="242"/>
      <c r="DDO28" s="242"/>
      <c r="DDP28" s="242"/>
      <c r="DDQ28" s="242"/>
      <c r="DDR28" s="242"/>
      <c r="DDS28" s="242"/>
      <c r="DDT28" s="242"/>
      <c r="DDU28" s="242"/>
      <c r="DDV28" s="242"/>
      <c r="DDW28" s="242"/>
      <c r="DDX28" s="242"/>
      <c r="DDY28" s="242"/>
      <c r="DDZ28" s="242"/>
      <c r="DEA28" s="242"/>
      <c r="DEB28" s="242"/>
      <c r="DEC28" s="242"/>
      <c r="DED28" s="242"/>
      <c r="DEE28" s="242"/>
      <c r="DEF28" s="242"/>
      <c r="DEG28" s="242"/>
      <c r="DEH28" s="242"/>
      <c r="DEI28" s="242"/>
      <c r="DEJ28" s="242"/>
      <c r="DEK28" s="242"/>
      <c r="DEL28" s="242"/>
      <c r="DEM28" s="242"/>
      <c r="DEN28" s="242"/>
      <c r="DEO28" s="242"/>
      <c r="DEP28" s="242"/>
      <c r="DEQ28" s="242"/>
      <c r="DER28" s="242"/>
      <c r="DES28" s="242"/>
      <c r="DET28" s="242"/>
      <c r="DEU28" s="242"/>
      <c r="DEV28" s="242"/>
      <c r="DEW28" s="242"/>
      <c r="DEX28" s="242"/>
      <c r="DEY28" s="242"/>
      <c r="DEZ28" s="242"/>
      <c r="DFA28" s="242"/>
      <c r="DFB28" s="242"/>
      <c r="DFC28" s="242"/>
      <c r="DFD28" s="242"/>
      <c r="DFE28" s="242"/>
      <c r="DFF28" s="242"/>
      <c r="DFG28" s="242"/>
      <c r="DFH28" s="242"/>
      <c r="DFI28" s="242"/>
      <c r="DFJ28" s="242"/>
      <c r="DFK28" s="242"/>
      <c r="DFL28" s="242"/>
      <c r="DFM28" s="242"/>
      <c r="DFN28" s="242"/>
      <c r="DFO28" s="242"/>
      <c r="DFP28" s="242"/>
      <c r="DFQ28" s="242"/>
      <c r="DFR28" s="242"/>
      <c r="DFS28" s="242"/>
      <c r="DFT28" s="242"/>
      <c r="DFU28" s="242"/>
      <c r="DFV28" s="242"/>
      <c r="DFW28" s="242"/>
      <c r="DFX28" s="242"/>
      <c r="DFY28" s="242"/>
      <c r="DFZ28" s="242"/>
      <c r="DGA28" s="242"/>
      <c r="DGB28" s="242"/>
      <c r="DGC28" s="242"/>
      <c r="DGD28" s="242"/>
      <c r="DGE28" s="242"/>
      <c r="DGF28" s="242"/>
      <c r="DGG28" s="242"/>
      <c r="DGH28" s="242"/>
      <c r="DGI28" s="242"/>
      <c r="DGJ28" s="242"/>
      <c r="DGK28" s="242"/>
      <c r="DGL28" s="242"/>
      <c r="DGM28" s="242"/>
      <c r="DGN28" s="242"/>
      <c r="DGO28" s="242"/>
      <c r="DGP28" s="242"/>
      <c r="DGQ28" s="242"/>
      <c r="DGR28" s="242"/>
      <c r="DGS28" s="242"/>
      <c r="DGT28" s="242"/>
      <c r="DGU28" s="242"/>
      <c r="DGV28" s="242"/>
      <c r="DGW28" s="242"/>
      <c r="DGX28" s="242"/>
      <c r="DGY28" s="242"/>
      <c r="DGZ28" s="242"/>
      <c r="DHA28" s="242"/>
      <c r="DHB28" s="242"/>
      <c r="DHC28" s="242"/>
      <c r="DHD28" s="242"/>
      <c r="DHE28" s="242"/>
      <c r="DHF28" s="242"/>
      <c r="DHG28" s="242"/>
      <c r="DHH28" s="242"/>
      <c r="DHI28" s="242"/>
      <c r="DHJ28" s="242"/>
      <c r="DHK28" s="242"/>
      <c r="DHL28" s="242"/>
      <c r="DHM28" s="242"/>
      <c r="DHN28" s="242"/>
      <c r="DHO28" s="242"/>
      <c r="DHP28" s="242"/>
      <c r="DHQ28" s="242"/>
      <c r="DHR28" s="242"/>
      <c r="DHS28" s="242"/>
      <c r="DHT28" s="242"/>
      <c r="DHU28" s="242"/>
      <c r="DHV28" s="242"/>
      <c r="DHW28" s="242"/>
      <c r="DHX28" s="242"/>
      <c r="DHY28" s="242"/>
      <c r="DHZ28" s="242"/>
      <c r="DIA28" s="242"/>
      <c r="DIB28" s="242"/>
      <c r="DIC28" s="242"/>
      <c r="DID28" s="242"/>
      <c r="DIE28" s="242"/>
      <c r="DIF28" s="242"/>
      <c r="DIG28" s="242"/>
      <c r="DIH28" s="242"/>
      <c r="DII28" s="242"/>
      <c r="DIJ28" s="242"/>
      <c r="DIK28" s="242"/>
      <c r="DIL28" s="242"/>
      <c r="DIM28" s="242"/>
      <c r="DIN28" s="242"/>
      <c r="DIO28" s="242"/>
      <c r="DIP28" s="242"/>
      <c r="DIQ28" s="242"/>
      <c r="DIR28" s="242"/>
      <c r="DIS28" s="242"/>
      <c r="DIT28" s="242"/>
      <c r="DIU28" s="242"/>
      <c r="DIV28" s="242"/>
      <c r="DIW28" s="242"/>
      <c r="DIX28" s="242"/>
      <c r="DIY28" s="242"/>
      <c r="DIZ28" s="242"/>
      <c r="DJA28" s="242"/>
      <c r="DJB28" s="242"/>
      <c r="DJC28" s="242"/>
      <c r="DJD28" s="242"/>
      <c r="DJE28" s="242"/>
      <c r="DJF28" s="242"/>
      <c r="DJG28" s="242"/>
      <c r="DJH28" s="242"/>
      <c r="DJI28" s="242"/>
      <c r="DJJ28" s="242"/>
      <c r="DJK28" s="242"/>
      <c r="DJL28" s="242"/>
      <c r="DJM28" s="242"/>
      <c r="DJN28" s="242"/>
      <c r="DJO28" s="242"/>
      <c r="DJP28" s="242"/>
      <c r="DJQ28" s="242"/>
      <c r="DJR28" s="242"/>
      <c r="DJS28" s="242"/>
      <c r="DJT28" s="242"/>
      <c r="DJU28" s="242"/>
      <c r="DJV28" s="242"/>
      <c r="DJW28" s="242"/>
      <c r="DJX28" s="242"/>
      <c r="DJY28" s="242"/>
      <c r="DJZ28" s="242"/>
      <c r="DKA28" s="242"/>
      <c r="DKB28" s="242"/>
      <c r="DKC28" s="242"/>
      <c r="DKD28" s="242"/>
      <c r="DKE28" s="242"/>
      <c r="DKF28" s="242"/>
      <c r="DKG28" s="242"/>
      <c r="DKH28" s="242"/>
      <c r="DKI28" s="242"/>
      <c r="DKJ28" s="242"/>
      <c r="DKK28" s="242"/>
      <c r="DKL28" s="242"/>
      <c r="DKM28" s="242"/>
      <c r="DKN28" s="242"/>
      <c r="DKO28" s="242"/>
      <c r="DKP28" s="242"/>
      <c r="DKQ28" s="242"/>
      <c r="DKR28" s="242"/>
      <c r="DKS28" s="242"/>
      <c r="DKT28" s="242"/>
      <c r="DKU28" s="242"/>
      <c r="DKV28" s="242"/>
      <c r="DKW28" s="242"/>
      <c r="DKX28" s="242"/>
      <c r="DKY28" s="242"/>
      <c r="DKZ28" s="242"/>
      <c r="DLA28" s="242"/>
      <c r="DLB28" s="242"/>
      <c r="DLC28" s="242"/>
      <c r="DLD28" s="242"/>
      <c r="DLE28" s="242"/>
      <c r="DLF28" s="242"/>
      <c r="DLG28" s="242"/>
      <c r="DLH28" s="242"/>
      <c r="DLI28" s="242"/>
      <c r="DLJ28" s="242"/>
      <c r="DLK28" s="242"/>
      <c r="DLL28" s="242"/>
      <c r="DLM28" s="242"/>
      <c r="DLN28" s="242"/>
      <c r="DLO28" s="242"/>
      <c r="DLP28" s="242"/>
      <c r="DLQ28" s="242"/>
      <c r="DLR28" s="242"/>
      <c r="DLS28" s="242"/>
      <c r="DLT28" s="242"/>
      <c r="DLU28" s="242"/>
      <c r="DLV28" s="242"/>
      <c r="DLW28" s="242"/>
      <c r="DLX28" s="242"/>
      <c r="DLY28" s="242"/>
      <c r="DLZ28" s="242"/>
      <c r="DMA28" s="242"/>
      <c r="DMB28" s="242"/>
      <c r="DMC28" s="242"/>
      <c r="DMD28" s="242"/>
      <c r="DME28" s="242"/>
      <c r="DMF28" s="242"/>
      <c r="DMG28" s="242"/>
      <c r="DMH28" s="242"/>
      <c r="DMI28" s="242"/>
      <c r="DMJ28" s="242"/>
      <c r="DMK28" s="242"/>
      <c r="DML28" s="242"/>
      <c r="DMM28" s="242"/>
      <c r="DMN28" s="242"/>
      <c r="DMO28" s="242"/>
      <c r="DMP28" s="242"/>
      <c r="DMQ28" s="242"/>
      <c r="DMR28" s="242"/>
      <c r="DMS28" s="242"/>
      <c r="DMT28" s="242"/>
      <c r="DMU28" s="242"/>
      <c r="DMV28" s="242"/>
      <c r="DMW28" s="242"/>
      <c r="DMX28" s="242"/>
      <c r="DMY28" s="242"/>
      <c r="DMZ28" s="242"/>
      <c r="DNA28" s="242"/>
      <c r="DNB28" s="242"/>
      <c r="DNC28" s="242"/>
      <c r="DND28" s="242"/>
      <c r="DNE28" s="242"/>
      <c r="DNF28" s="242"/>
      <c r="DNG28" s="242"/>
      <c r="DNH28" s="242"/>
      <c r="DNI28" s="242"/>
      <c r="DNJ28" s="242"/>
      <c r="DNK28" s="242"/>
      <c r="DNL28" s="242"/>
      <c r="DNM28" s="242"/>
      <c r="DNN28" s="242"/>
      <c r="DNO28" s="242"/>
      <c r="DNP28" s="242"/>
      <c r="DNQ28" s="242"/>
      <c r="DNR28" s="242"/>
      <c r="DNS28" s="242"/>
      <c r="DNT28" s="242"/>
      <c r="DNU28" s="242"/>
      <c r="DNV28" s="242"/>
      <c r="DNW28" s="242"/>
      <c r="DNX28" s="242"/>
      <c r="DNY28" s="242"/>
      <c r="DNZ28" s="242"/>
      <c r="DOA28" s="242"/>
      <c r="DOB28" s="242"/>
      <c r="DOC28" s="242"/>
      <c r="DOD28" s="242"/>
      <c r="DOE28" s="242"/>
      <c r="DOF28" s="242"/>
      <c r="DOG28" s="242"/>
      <c r="DOH28" s="242"/>
      <c r="DOI28" s="242"/>
      <c r="DOJ28" s="242"/>
      <c r="DOK28" s="242"/>
      <c r="DOL28" s="242"/>
      <c r="DOM28" s="242"/>
      <c r="DON28" s="242"/>
      <c r="DOO28" s="242"/>
      <c r="DOP28" s="242"/>
      <c r="DOQ28" s="242"/>
      <c r="DOR28" s="242"/>
      <c r="DOS28" s="242"/>
      <c r="DOT28" s="242"/>
      <c r="DOU28" s="242"/>
      <c r="DOV28" s="242"/>
      <c r="DOW28" s="242"/>
      <c r="DOX28" s="242"/>
      <c r="DOY28" s="242"/>
      <c r="DOZ28" s="242"/>
      <c r="DPA28" s="242"/>
      <c r="DPB28" s="242"/>
      <c r="DPC28" s="242"/>
      <c r="DPD28" s="242"/>
      <c r="DPE28" s="242"/>
      <c r="DPF28" s="242"/>
      <c r="DPG28" s="242"/>
      <c r="DPH28" s="242"/>
      <c r="DPI28" s="242"/>
      <c r="DPJ28" s="242"/>
      <c r="DPK28" s="242"/>
      <c r="DPL28" s="242"/>
      <c r="DPM28" s="242"/>
      <c r="DPN28" s="242"/>
      <c r="DPO28" s="242"/>
      <c r="DPP28" s="242"/>
      <c r="DPQ28" s="242"/>
      <c r="DPR28" s="242"/>
      <c r="DPS28" s="242"/>
      <c r="DPT28" s="242"/>
      <c r="DPU28" s="242"/>
      <c r="DPV28" s="242"/>
      <c r="DPW28" s="242"/>
      <c r="DPX28" s="242"/>
      <c r="DPY28" s="242"/>
      <c r="DPZ28" s="242"/>
      <c r="DQA28" s="242"/>
      <c r="DQB28" s="242"/>
      <c r="DQC28" s="242"/>
      <c r="DQD28" s="242"/>
      <c r="DQE28" s="242"/>
      <c r="DQF28" s="242"/>
      <c r="DQG28" s="242"/>
      <c r="DQH28" s="242"/>
      <c r="DQI28" s="242"/>
      <c r="DQJ28" s="242"/>
      <c r="DQK28" s="242"/>
      <c r="DQL28" s="242"/>
      <c r="DQM28" s="242"/>
      <c r="DQN28" s="242"/>
      <c r="DQO28" s="242"/>
      <c r="DQP28" s="242"/>
      <c r="DQQ28" s="242"/>
      <c r="DQR28" s="242"/>
      <c r="DQS28" s="242"/>
      <c r="DQT28" s="242"/>
      <c r="DQU28" s="242"/>
      <c r="DQV28" s="242"/>
      <c r="DQW28" s="242"/>
      <c r="DQX28" s="242"/>
      <c r="DQY28" s="242"/>
      <c r="DQZ28" s="242"/>
      <c r="DRA28" s="242"/>
      <c r="DRB28" s="242"/>
      <c r="DRC28" s="242"/>
      <c r="DRD28" s="242"/>
      <c r="DRE28" s="242"/>
      <c r="DRF28" s="242"/>
      <c r="DRG28" s="242"/>
      <c r="DRH28" s="242"/>
      <c r="DRI28" s="242"/>
      <c r="DRJ28" s="242"/>
      <c r="DRK28" s="242"/>
      <c r="DRL28" s="242"/>
      <c r="DRM28" s="242"/>
      <c r="DRN28" s="242"/>
      <c r="DRO28" s="242"/>
      <c r="DRP28" s="242"/>
      <c r="DRQ28" s="242"/>
      <c r="DRR28" s="242"/>
      <c r="DRS28" s="242"/>
      <c r="DRT28" s="242"/>
      <c r="DRU28" s="242"/>
      <c r="DRV28" s="242"/>
      <c r="DRW28" s="242"/>
      <c r="DRX28" s="242"/>
      <c r="DRY28" s="242"/>
      <c r="DRZ28" s="242"/>
      <c r="DSA28" s="242"/>
      <c r="DSB28" s="242"/>
      <c r="DSC28" s="242"/>
      <c r="DSD28" s="242"/>
      <c r="DSE28" s="242"/>
      <c r="DSF28" s="242"/>
      <c r="DSG28" s="242"/>
      <c r="DSH28" s="242"/>
      <c r="DSI28" s="242"/>
      <c r="DSJ28" s="242"/>
      <c r="DSK28" s="242"/>
      <c r="DSL28" s="242"/>
      <c r="DSM28" s="242"/>
      <c r="DSN28" s="242"/>
      <c r="DSO28" s="242"/>
      <c r="DSP28" s="242"/>
      <c r="DSQ28" s="242"/>
      <c r="DSR28" s="242"/>
      <c r="DSS28" s="242"/>
      <c r="DST28" s="242"/>
      <c r="DSU28" s="242"/>
      <c r="DSV28" s="242"/>
      <c r="DSW28" s="242"/>
      <c r="DSX28" s="242"/>
      <c r="DSY28" s="242"/>
      <c r="DSZ28" s="242"/>
      <c r="DTA28" s="242"/>
      <c r="DTB28" s="242"/>
      <c r="DTC28" s="242"/>
      <c r="DTD28" s="242"/>
      <c r="DTE28" s="242"/>
      <c r="DTF28" s="242"/>
      <c r="DTG28" s="242"/>
      <c r="DTH28" s="242"/>
      <c r="DTI28" s="242"/>
      <c r="DTJ28" s="242"/>
      <c r="DTK28" s="242"/>
      <c r="DTL28" s="242"/>
      <c r="DTM28" s="242"/>
      <c r="DTN28" s="242"/>
      <c r="DTO28" s="242"/>
      <c r="DTP28" s="242"/>
      <c r="DTQ28" s="242"/>
      <c r="DTR28" s="242"/>
      <c r="DTS28" s="242"/>
      <c r="DTT28" s="242"/>
      <c r="DTU28" s="242"/>
      <c r="DTV28" s="242"/>
      <c r="DTW28" s="242"/>
      <c r="DTX28" s="242"/>
      <c r="DTY28" s="242"/>
      <c r="DTZ28" s="242"/>
      <c r="DUA28" s="242"/>
      <c r="DUB28" s="242"/>
      <c r="DUC28" s="242"/>
      <c r="DUD28" s="242"/>
      <c r="DUE28" s="242"/>
      <c r="DUF28" s="242"/>
      <c r="DUG28" s="242"/>
      <c r="DUH28" s="242"/>
      <c r="DUI28" s="242"/>
      <c r="DUJ28" s="242"/>
      <c r="DUK28" s="242"/>
      <c r="DUL28" s="242"/>
      <c r="DUM28" s="242"/>
      <c r="DUN28" s="242"/>
      <c r="DUO28" s="242"/>
      <c r="DUP28" s="242"/>
      <c r="DUQ28" s="242"/>
      <c r="DUR28" s="242"/>
      <c r="DUS28" s="242"/>
      <c r="DUT28" s="242"/>
      <c r="DUU28" s="242"/>
      <c r="DUV28" s="242"/>
      <c r="DUW28" s="242"/>
      <c r="DUX28" s="242"/>
      <c r="DUY28" s="242"/>
      <c r="DUZ28" s="242"/>
      <c r="DVA28" s="242"/>
      <c r="DVB28" s="242"/>
      <c r="DVC28" s="242"/>
      <c r="DVD28" s="242"/>
      <c r="DVE28" s="242"/>
      <c r="DVF28" s="242"/>
      <c r="DVG28" s="242"/>
      <c r="DVH28" s="242"/>
      <c r="DVI28" s="242"/>
      <c r="DVJ28" s="242"/>
      <c r="DVK28" s="242"/>
      <c r="DVL28" s="242"/>
      <c r="DVM28" s="242"/>
      <c r="DVN28" s="242"/>
      <c r="DVO28" s="242"/>
      <c r="DVP28" s="242"/>
      <c r="DVQ28" s="242"/>
      <c r="DVR28" s="242"/>
      <c r="DVS28" s="242"/>
      <c r="DVT28" s="242"/>
      <c r="DVU28" s="242"/>
      <c r="DVV28" s="242"/>
      <c r="DVW28" s="242"/>
      <c r="DVX28" s="242"/>
      <c r="DVY28" s="242"/>
      <c r="DVZ28" s="242"/>
      <c r="DWA28" s="242"/>
      <c r="DWB28" s="242"/>
      <c r="DWC28" s="242"/>
      <c r="DWD28" s="242"/>
      <c r="DWE28" s="242"/>
      <c r="DWF28" s="242"/>
      <c r="DWG28" s="242"/>
      <c r="DWH28" s="242"/>
      <c r="DWI28" s="242"/>
      <c r="DWJ28" s="242"/>
      <c r="DWK28" s="242"/>
      <c r="DWL28" s="242"/>
      <c r="DWM28" s="242"/>
      <c r="DWN28" s="242"/>
      <c r="DWO28" s="242"/>
      <c r="DWP28" s="242"/>
      <c r="DWQ28" s="242"/>
      <c r="DWR28" s="242"/>
      <c r="DWS28" s="242"/>
      <c r="DWT28" s="242"/>
      <c r="DWU28" s="242"/>
      <c r="DWV28" s="242"/>
      <c r="DWW28" s="242"/>
      <c r="DWX28" s="242"/>
      <c r="DWY28" s="242"/>
      <c r="DWZ28" s="242"/>
      <c r="DXA28" s="242"/>
      <c r="DXB28" s="242"/>
      <c r="DXC28" s="242"/>
      <c r="DXD28" s="242"/>
      <c r="DXE28" s="242"/>
      <c r="DXF28" s="242"/>
      <c r="DXG28" s="242"/>
      <c r="DXH28" s="242"/>
      <c r="DXI28" s="242"/>
      <c r="DXJ28" s="242"/>
      <c r="DXK28" s="242"/>
      <c r="DXL28" s="242"/>
      <c r="DXM28" s="242"/>
      <c r="DXN28" s="242"/>
      <c r="DXO28" s="242"/>
      <c r="DXP28" s="242"/>
      <c r="DXQ28" s="242"/>
      <c r="DXR28" s="242"/>
      <c r="DXS28" s="242"/>
      <c r="DXT28" s="242"/>
      <c r="DXU28" s="242"/>
      <c r="DXV28" s="242"/>
      <c r="DXW28" s="242"/>
      <c r="DXX28" s="242"/>
      <c r="DXY28" s="242"/>
      <c r="DXZ28" s="242"/>
      <c r="DYA28" s="242"/>
      <c r="DYB28" s="242"/>
      <c r="DYC28" s="242"/>
      <c r="DYD28" s="242"/>
      <c r="DYE28" s="242"/>
      <c r="DYF28" s="242"/>
      <c r="DYG28" s="242"/>
      <c r="DYH28" s="242"/>
      <c r="DYI28" s="242"/>
      <c r="DYJ28" s="242"/>
      <c r="DYK28" s="242"/>
      <c r="DYL28" s="242"/>
      <c r="DYM28" s="242"/>
      <c r="DYN28" s="242"/>
      <c r="DYO28" s="242"/>
      <c r="DYP28" s="242"/>
      <c r="DYQ28" s="242"/>
      <c r="DYR28" s="242"/>
      <c r="DYS28" s="242"/>
      <c r="DYT28" s="242"/>
      <c r="DYU28" s="242"/>
      <c r="DYV28" s="242"/>
      <c r="DYW28" s="242"/>
      <c r="DYX28" s="242"/>
      <c r="DYY28" s="242"/>
      <c r="DYZ28" s="242"/>
      <c r="DZA28" s="242"/>
      <c r="DZB28" s="242"/>
      <c r="DZC28" s="242"/>
      <c r="DZD28" s="242"/>
      <c r="DZE28" s="242"/>
      <c r="DZF28" s="242"/>
      <c r="DZG28" s="242"/>
      <c r="DZH28" s="242"/>
      <c r="DZI28" s="242"/>
      <c r="DZJ28" s="242"/>
      <c r="DZK28" s="242"/>
      <c r="DZL28" s="242"/>
      <c r="DZM28" s="242"/>
      <c r="DZN28" s="242"/>
      <c r="DZO28" s="242"/>
      <c r="DZP28" s="242"/>
      <c r="DZQ28" s="242"/>
      <c r="DZR28" s="242"/>
      <c r="DZS28" s="242"/>
      <c r="DZT28" s="242"/>
      <c r="DZU28" s="242"/>
      <c r="DZV28" s="242"/>
      <c r="DZW28" s="242"/>
      <c r="DZX28" s="242"/>
      <c r="DZY28" s="242"/>
      <c r="DZZ28" s="242"/>
      <c r="EAA28" s="242"/>
      <c r="EAB28" s="242"/>
      <c r="EAC28" s="242"/>
      <c r="EAD28" s="242"/>
      <c r="EAE28" s="242"/>
      <c r="EAF28" s="242"/>
      <c r="EAG28" s="242"/>
      <c r="EAH28" s="242"/>
      <c r="EAI28" s="242"/>
      <c r="EAJ28" s="242"/>
      <c r="EAK28" s="242"/>
      <c r="EAL28" s="242"/>
      <c r="EAM28" s="242"/>
      <c r="EAN28" s="242"/>
      <c r="EAO28" s="242"/>
      <c r="EAP28" s="242"/>
      <c r="EAQ28" s="242"/>
      <c r="EAR28" s="242"/>
      <c r="EAS28" s="242"/>
      <c r="EAT28" s="242"/>
      <c r="EAU28" s="242"/>
      <c r="EAV28" s="242"/>
      <c r="EAW28" s="242"/>
      <c r="EAX28" s="242"/>
      <c r="EAY28" s="242"/>
      <c r="EAZ28" s="242"/>
      <c r="EBA28" s="242"/>
      <c r="EBB28" s="242"/>
      <c r="EBC28" s="242"/>
      <c r="EBD28" s="242"/>
      <c r="EBE28" s="242"/>
      <c r="EBF28" s="242"/>
      <c r="EBG28" s="242"/>
      <c r="EBH28" s="242"/>
      <c r="EBI28" s="242"/>
      <c r="EBJ28" s="242"/>
      <c r="EBK28" s="242"/>
      <c r="EBL28" s="242"/>
      <c r="EBM28" s="242"/>
      <c r="EBN28" s="242"/>
      <c r="EBO28" s="242"/>
      <c r="EBP28" s="242"/>
      <c r="EBQ28" s="242"/>
      <c r="EBR28" s="242"/>
      <c r="EBS28" s="242"/>
      <c r="EBT28" s="242"/>
      <c r="EBU28" s="242"/>
      <c r="EBV28" s="242"/>
      <c r="EBW28" s="242"/>
      <c r="EBX28" s="242"/>
      <c r="EBY28" s="242"/>
      <c r="EBZ28" s="242"/>
      <c r="ECA28" s="242"/>
      <c r="ECB28" s="242"/>
      <c r="ECC28" s="242"/>
      <c r="ECD28" s="242"/>
      <c r="ECE28" s="242"/>
      <c r="ECF28" s="242"/>
      <c r="ECG28" s="242"/>
      <c r="ECH28" s="242"/>
      <c r="ECI28" s="242"/>
      <c r="ECJ28" s="242"/>
      <c r="ECK28" s="242"/>
      <c r="ECL28" s="242"/>
      <c r="ECM28" s="242"/>
      <c r="ECN28" s="242"/>
      <c r="ECO28" s="242"/>
      <c r="ECP28" s="242"/>
      <c r="ECQ28" s="242"/>
      <c r="ECR28" s="242"/>
      <c r="ECS28" s="242"/>
      <c r="ECT28" s="242"/>
      <c r="ECU28" s="242"/>
      <c r="ECV28" s="242"/>
      <c r="ECW28" s="242"/>
      <c r="ECX28" s="242"/>
      <c r="ECY28" s="242"/>
      <c r="ECZ28" s="242"/>
      <c r="EDA28" s="242"/>
      <c r="EDB28" s="242"/>
      <c r="EDC28" s="242"/>
      <c r="EDD28" s="242"/>
      <c r="EDE28" s="242"/>
      <c r="EDF28" s="242"/>
      <c r="EDG28" s="242"/>
      <c r="EDH28" s="242"/>
      <c r="EDI28" s="242"/>
      <c r="EDJ28" s="242"/>
      <c r="EDK28" s="242"/>
      <c r="EDL28" s="242"/>
      <c r="EDM28" s="242"/>
      <c r="EDN28" s="242"/>
      <c r="EDO28" s="242"/>
      <c r="EDP28" s="242"/>
      <c r="EDQ28" s="242"/>
      <c r="EDR28" s="242"/>
      <c r="EDS28" s="242"/>
      <c r="EDT28" s="242"/>
      <c r="EDU28" s="242"/>
      <c r="EDV28" s="242"/>
      <c r="EDW28" s="242"/>
      <c r="EDX28" s="242"/>
      <c r="EDY28" s="242"/>
      <c r="EDZ28" s="242"/>
      <c r="EEA28" s="242"/>
      <c r="EEB28" s="242"/>
      <c r="EEC28" s="242"/>
      <c r="EED28" s="242"/>
      <c r="EEE28" s="242"/>
      <c r="EEF28" s="242"/>
      <c r="EEG28" s="242"/>
      <c r="EEH28" s="242"/>
      <c r="EEI28" s="242"/>
      <c r="EEJ28" s="242"/>
      <c r="EEK28" s="242"/>
      <c r="EEL28" s="242"/>
      <c r="EEM28" s="242"/>
      <c r="EEN28" s="242"/>
      <c r="EEO28" s="242"/>
      <c r="EEP28" s="242"/>
      <c r="EEQ28" s="242"/>
      <c r="EER28" s="242"/>
      <c r="EES28" s="242"/>
      <c r="EET28" s="242"/>
      <c r="EEU28" s="242"/>
      <c r="EEV28" s="242"/>
      <c r="EEW28" s="242"/>
      <c r="EEX28" s="242"/>
      <c r="EEY28" s="242"/>
      <c r="EEZ28" s="242"/>
      <c r="EFA28" s="242"/>
      <c r="EFB28" s="242"/>
      <c r="EFC28" s="242"/>
      <c r="EFD28" s="242"/>
      <c r="EFE28" s="242"/>
      <c r="EFF28" s="242"/>
      <c r="EFG28" s="242"/>
      <c r="EFH28" s="242"/>
      <c r="EFI28" s="242"/>
      <c r="EFJ28" s="242"/>
      <c r="EFK28" s="242"/>
      <c r="EFL28" s="242"/>
      <c r="EFM28" s="242"/>
      <c r="EFN28" s="242"/>
      <c r="EFO28" s="242"/>
      <c r="EFP28" s="242"/>
      <c r="EFQ28" s="242"/>
      <c r="EFR28" s="242"/>
      <c r="EFS28" s="242"/>
      <c r="EFT28" s="242"/>
      <c r="EFU28" s="242"/>
      <c r="EFV28" s="242"/>
      <c r="EFW28" s="242"/>
      <c r="EFX28" s="242"/>
      <c r="EFY28" s="242"/>
      <c r="EFZ28" s="242"/>
      <c r="EGA28" s="242"/>
      <c r="EGB28" s="242"/>
      <c r="EGC28" s="242"/>
      <c r="EGD28" s="242"/>
      <c r="EGE28" s="242"/>
      <c r="EGF28" s="242"/>
      <c r="EGG28" s="242"/>
      <c r="EGH28" s="242"/>
      <c r="EGI28" s="242"/>
      <c r="EGJ28" s="242"/>
      <c r="EGK28" s="242"/>
      <c r="EGL28" s="242"/>
      <c r="EGM28" s="242"/>
      <c r="EGN28" s="242"/>
      <c r="EGO28" s="242"/>
      <c r="EGP28" s="242"/>
      <c r="EGQ28" s="242"/>
      <c r="EGR28" s="242"/>
      <c r="EGS28" s="242"/>
      <c r="EGT28" s="242"/>
      <c r="EGU28" s="242"/>
      <c r="EGV28" s="242"/>
      <c r="EGW28" s="242"/>
      <c r="EGX28" s="242"/>
      <c r="EGY28" s="242"/>
      <c r="EGZ28" s="242"/>
      <c r="EHA28" s="242"/>
      <c r="EHB28" s="242"/>
      <c r="EHC28" s="242"/>
      <c r="EHD28" s="242"/>
      <c r="EHE28" s="242"/>
      <c r="EHF28" s="242"/>
      <c r="EHG28" s="242"/>
      <c r="EHH28" s="242"/>
      <c r="EHI28" s="242"/>
      <c r="EHJ28" s="242"/>
      <c r="EHK28" s="242"/>
      <c r="EHL28" s="242"/>
      <c r="EHM28" s="242"/>
      <c r="EHN28" s="242"/>
      <c r="EHO28" s="242"/>
      <c r="EHP28" s="242"/>
      <c r="EHQ28" s="242"/>
      <c r="EHR28" s="242"/>
      <c r="EHS28" s="242"/>
      <c r="EHT28" s="242"/>
      <c r="EHU28" s="242"/>
      <c r="EHV28" s="242"/>
      <c r="EHW28" s="242"/>
      <c r="EHX28" s="242"/>
      <c r="EHY28" s="242"/>
      <c r="EHZ28" s="242"/>
      <c r="EIA28" s="242"/>
      <c r="EIB28" s="242"/>
      <c r="EIC28" s="242"/>
      <c r="EID28" s="242"/>
      <c r="EIE28" s="242"/>
      <c r="EIF28" s="242"/>
      <c r="EIG28" s="242"/>
      <c r="EIH28" s="242"/>
      <c r="EII28" s="242"/>
      <c r="EIJ28" s="242"/>
      <c r="EIK28" s="242"/>
      <c r="EIL28" s="242"/>
      <c r="EIM28" s="242"/>
      <c r="EIN28" s="242"/>
      <c r="EIO28" s="242"/>
      <c r="EIP28" s="242"/>
      <c r="EIQ28" s="242"/>
      <c r="EIR28" s="242"/>
      <c r="EIS28" s="242"/>
      <c r="EIT28" s="242"/>
      <c r="EIU28" s="242"/>
      <c r="EIV28" s="242"/>
      <c r="EIW28" s="242"/>
      <c r="EIX28" s="242"/>
      <c r="EIY28" s="242"/>
      <c r="EIZ28" s="242"/>
      <c r="EJA28" s="242"/>
      <c r="EJB28" s="242"/>
      <c r="EJC28" s="242"/>
      <c r="EJD28" s="242"/>
      <c r="EJE28" s="242"/>
      <c r="EJF28" s="242"/>
      <c r="EJG28" s="242"/>
      <c r="EJH28" s="242"/>
      <c r="EJI28" s="242"/>
      <c r="EJJ28" s="242"/>
      <c r="EJK28" s="242"/>
      <c r="EJL28" s="242"/>
      <c r="EJM28" s="242"/>
      <c r="EJN28" s="242"/>
      <c r="EJO28" s="242"/>
      <c r="EJP28" s="242"/>
      <c r="EJQ28" s="242"/>
      <c r="EJR28" s="242"/>
      <c r="EJS28" s="242"/>
      <c r="EJT28" s="242"/>
      <c r="EJU28" s="242"/>
      <c r="EJV28" s="242"/>
      <c r="EJW28" s="242"/>
      <c r="EJX28" s="242"/>
      <c r="EJY28" s="242"/>
      <c r="EJZ28" s="242"/>
      <c r="EKA28" s="242"/>
      <c r="EKB28" s="242"/>
      <c r="EKC28" s="242"/>
      <c r="EKD28" s="242"/>
      <c r="EKE28" s="242"/>
      <c r="EKF28" s="242"/>
      <c r="EKG28" s="242"/>
      <c r="EKH28" s="242"/>
      <c r="EKI28" s="242"/>
      <c r="EKJ28" s="242"/>
      <c r="EKK28" s="242"/>
      <c r="EKL28" s="242"/>
      <c r="EKM28" s="242"/>
      <c r="EKN28" s="242"/>
      <c r="EKO28" s="242"/>
      <c r="EKP28" s="242"/>
      <c r="EKQ28" s="242"/>
      <c r="EKR28" s="242"/>
      <c r="EKS28" s="242"/>
      <c r="EKT28" s="242"/>
      <c r="EKU28" s="242"/>
      <c r="EKV28" s="242"/>
      <c r="EKW28" s="242"/>
      <c r="EKX28" s="242"/>
      <c r="EKY28" s="242"/>
      <c r="EKZ28" s="242"/>
      <c r="ELA28" s="242"/>
      <c r="ELB28" s="242"/>
      <c r="ELC28" s="242"/>
      <c r="ELD28" s="242"/>
      <c r="ELE28" s="242"/>
      <c r="ELF28" s="242"/>
      <c r="ELG28" s="242"/>
      <c r="ELH28" s="242"/>
      <c r="ELI28" s="242"/>
      <c r="ELJ28" s="242"/>
      <c r="ELK28" s="242"/>
      <c r="ELL28" s="242"/>
      <c r="ELM28" s="242"/>
      <c r="ELN28" s="242"/>
      <c r="ELO28" s="242"/>
      <c r="ELP28" s="242"/>
      <c r="ELQ28" s="242"/>
      <c r="ELR28" s="242"/>
      <c r="ELS28" s="242"/>
      <c r="ELT28" s="242"/>
      <c r="ELU28" s="242"/>
      <c r="ELV28" s="242"/>
      <c r="ELW28" s="242"/>
      <c r="ELX28" s="242"/>
      <c r="ELY28" s="242"/>
      <c r="ELZ28" s="242"/>
      <c r="EMA28" s="242"/>
      <c r="EMB28" s="242"/>
      <c r="EMC28" s="242"/>
      <c r="EMD28" s="242"/>
      <c r="EME28" s="242"/>
      <c r="EMF28" s="242"/>
      <c r="EMG28" s="242"/>
      <c r="EMH28" s="242"/>
      <c r="EMI28" s="242"/>
      <c r="EMJ28" s="242"/>
      <c r="EMK28" s="242"/>
      <c r="EML28" s="242"/>
      <c r="EMM28" s="242"/>
      <c r="EMN28" s="242"/>
      <c r="EMO28" s="242"/>
      <c r="EMP28" s="242"/>
      <c r="EMQ28" s="242"/>
      <c r="EMR28" s="242"/>
      <c r="EMS28" s="242"/>
      <c r="EMT28" s="242"/>
      <c r="EMU28" s="242"/>
      <c r="EMV28" s="242"/>
      <c r="EMW28" s="242"/>
      <c r="EMX28" s="242"/>
      <c r="EMY28" s="242"/>
      <c r="EMZ28" s="242"/>
      <c r="ENA28" s="242"/>
      <c r="ENB28" s="242"/>
      <c r="ENC28" s="242"/>
      <c r="END28" s="242"/>
      <c r="ENE28" s="242"/>
      <c r="ENF28" s="242"/>
      <c r="ENG28" s="242"/>
      <c r="ENH28" s="242"/>
      <c r="ENI28" s="242"/>
      <c r="ENJ28" s="242"/>
      <c r="ENK28" s="242"/>
      <c r="ENL28" s="242"/>
      <c r="ENM28" s="242"/>
      <c r="ENN28" s="242"/>
      <c r="ENO28" s="242"/>
      <c r="ENP28" s="242"/>
      <c r="ENQ28" s="242"/>
      <c r="ENR28" s="242"/>
      <c r="ENS28" s="242"/>
      <c r="ENT28" s="242"/>
      <c r="ENU28" s="242"/>
      <c r="ENV28" s="242"/>
      <c r="ENW28" s="242"/>
      <c r="ENX28" s="242"/>
      <c r="ENY28" s="242"/>
      <c r="ENZ28" s="242"/>
      <c r="EOA28" s="242"/>
      <c r="EOB28" s="242"/>
      <c r="EOC28" s="242"/>
      <c r="EOD28" s="242"/>
      <c r="EOE28" s="242"/>
      <c r="EOF28" s="242"/>
      <c r="EOG28" s="242"/>
      <c r="EOH28" s="242"/>
      <c r="EOI28" s="242"/>
      <c r="EOJ28" s="242"/>
      <c r="EOK28" s="242"/>
      <c r="EOL28" s="242"/>
      <c r="EOM28" s="242"/>
      <c r="EON28" s="242"/>
      <c r="EOO28" s="242"/>
      <c r="EOP28" s="242"/>
      <c r="EOQ28" s="242"/>
      <c r="EOR28" s="242"/>
      <c r="EOS28" s="242"/>
      <c r="EOT28" s="242"/>
      <c r="EOU28" s="242"/>
      <c r="EOV28" s="242"/>
      <c r="EOW28" s="242"/>
      <c r="EOX28" s="242"/>
      <c r="EOY28" s="242"/>
      <c r="EOZ28" s="242"/>
      <c r="EPA28" s="242"/>
      <c r="EPB28" s="242"/>
      <c r="EPC28" s="242"/>
      <c r="EPD28" s="242"/>
      <c r="EPE28" s="242"/>
      <c r="EPF28" s="242"/>
      <c r="EPG28" s="242"/>
      <c r="EPH28" s="242"/>
      <c r="EPI28" s="242"/>
      <c r="EPJ28" s="242"/>
      <c r="EPK28" s="242"/>
      <c r="EPL28" s="242"/>
      <c r="EPM28" s="242"/>
      <c r="EPN28" s="242"/>
      <c r="EPO28" s="242"/>
      <c r="EPP28" s="242"/>
      <c r="EPQ28" s="242"/>
      <c r="EPR28" s="242"/>
      <c r="EPS28" s="242"/>
      <c r="EPT28" s="242"/>
      <c r="EPU28" s="242"/>
      <c r="EPV28" s="242"/>
      <c r="EPW28" s="242"/>
      <c r="EPX28" s="242"/>
      <c r="EPY28" s="242"/>
      <c r="EPZ28" s="242"/>
      <c r="EQA28" s="242"/>
      <c r="EQB28" s="242"/>
      <c r="EQC28" s="242"/>
      <c r="EQD28" s="242"/>
      <c r="EQE28" s="242"/>
      <c r="EQF28" s="242"/>
      <c r="EQG28" s="242"/>
      <c r="EQH28" s="242"/>
      <c r="EQI28" s="242"/>
      <c r="EQJ28" s="242"/>
      <c r="EQK28" s="242"/>
      <c r="EQL28" s="242"/>
      <c r="EQM28" s="242"/>
      <c r="EQN28" s="242"/>
      <c r="EQO28" s="242"/>
      <c r="EQP28" s="242"/>
      <c r="EQQ28" s="242"/>
      <c r="EQR28" s="242"/>
      <c r="EQS28" s="242"/>
      <c r="EQT28" s="242"/>
      <c r="EQU28" s="242"/>
      <c r="EQV28" s="242"/>
      <c r="EQW28" s="242"/>
      <c r="EQX28" s="242"/>
      <c r="EQY28" s="242"/>
      <c r="EQZ28" s="242"/>
      <c r="ERA28" s="242"/>
      <c r="ERB28" s="242"/>
      <c r="ERC28" s="242"/>
      <c r="ERD28" s="242"/>
      <c r="ERE28" s="242"/>
      <c r="ERF28" s="242"/>
      <c r="ERG28" s="242"/>
      <c r="ERH28" s="242"/>
      <c r="ERI28" s="242"/>
      <c r="ERJ28" s="242"/>
      <c r="ERK28" s="242"/>
      <c r="ERL28" s="242"/>
      <c r="ERM28" s="242"/>
      <c r="ERN28" s="242"/>
      <c r="ERO28" s="242"/>
      <c r="ERP28" s="242"/>
      <c r="ERQ28" s="242"/>
      <c r="ERR28" s="242"/>
      <c r="ERS28" s="242"/>
      <c r="ERT28" s="242"/>
      <c r="ERU28" s="242"/>
      <c r="ERV28" s="242"/>
      <c r="ERW28" s="242"/>
      <c r="ERX28" s="242"/>
      <c r="ERY28" s="242"/>
      <c r="ERZ28" s="242"/>
      <c r="ESA28" s="242"/>
      <c r="ESB28" s="242"/>
      <c r="ESC28" s="242"/>
      <c r="ESD28" s="242"/>
      <c r="ESE28" s="242"/>
      <c r="ESF28" s="242"/>
      <c r="ESG28" s="242"/>
      <c r="ESH28" s="242"/>
      <c r="ESI28" s="242"/>
      <c r="ESJ28" s="242"/>
      <c r="ESK28" s="242"/>
      <c r="ESL28" s="242"/>
      <c r="ESM28" s="242"/>
      <c r="ESN28" s="242"/>
      <c r="ESO28" s="242"/>
      <c r="ESP28" s="242"/>
      <c r="ESQ28" s="242"/>
      <c r="ESR28" s="242"/>
      <c r="ESS28" s="242"/>
      <c r="EST28" s="242"/>
      <c r="ESU28" s="242"/>
      <c r="ESV28" s="242"/>
      <c r="ESW28" s="242"/>
      <c r="ESX28" s="242"/>
      <c r="ESY28" s="242"/>
      <c r="ESZ28" s="242"/>
      <c r="ETA28" s="242"/>
      <c r="ETB28" s="242"/>
      <c r="ETC28" s="242"/>
      <c r="ETD28" s="242"/>
      <c r="ETE28" s="242"/>
      <c r="ETF28" s="242"/>
      <c r="ETG28" s="242"/>
      <c r="ETH28" s="242"/>
      <c r="ETI28" s="242"/>
      <c r="ETJ28" s="242"/>
      <c r="ETK28" s="242"/>
      <c r="ETL28" s="242"/>
      <c r="ETM28" s="242"/>
      <c r="ETN28" s="242"/>
      <c r="ETO28" s="242"/>
      <c r="ETP28" s="242"/>
      <c r="ETQ28" s="242"/>
      <c r="ETR28" s="242"/>
      <c r="ETS28" s="242"/>
      <c r="ETT28" s="242"/>
      <c r="ETU28" s="242"/>
      <c r="ETV28" s="242"/>
      <c r="ETW28" s="242"/>
      <c r="ETX28" s="242"/>
      <c r="ETY28" s="242"/>
      <c r="ETZ28" s="242"/>
      <c r="EUA28" s="242"/>
      <c r="EUB28" s="242"/>
      <c r="EUC28" s="242"/>
      <c r="EUD28" s="242"/>
      <c r="EUE28" s="242"/>
      <c r="EUF28" s="242"/>
      <c r="EUG28" s="242"/>
      <c r="EUH28" s="242"/>
      <c r="EUI28" s="242"/>
      <c r="EUJ28" s="242"/>
      <c r="EUK28" s="242"/>
      <c r="EUL28" s="242"/>
      <c r="EUM28" s="242"/>
      <c r="EUN28" s="242"/>
      <c r="EUO28" s="242"/>
      <c r="EUP28" s="242"/>
      <c r="EUQ28" s="242"/>
      <c r="EUR28" s="242"/>
      <c r="EUS28" s="242"/>
      <c r="EUT28" s="242"/>
      <c r="EUU28" s="242"/>
      <c r="EUV28" s="242"/>
      <c r="EUW28" s="242"/>
      <c r="EUX28" s="242"/>
      <c r="EUY28" s="242"/>
      <c r="EUZ28" s="242"/>
      <c r="EVA28" s="242"/>
      <c r="EVB28" s="242"/>
      <c r="EVC28" s="242"/>
      <c r="EVD28" s="242"/>
      <c r="EVE28" s="242"/>
      <c r="EVF28" s="242"/>
      <c r="EVG28" s="242"/>
      <c r="EVH28" s="242"/>
      <c r="EVI28" s="242"/>
      <c r="EVJ28" s="242"/>
      <c r="EVK28" s="242"/>
      <c r="EVL28" s="242"/>
      <c r="EVM28" s="242"/>
      <c r="EVN28" s="242"/>
      <c r="EVO28" s="242"/>
      <c r="EVP28" s="242"/>
      <c r="EVQ28" s="242"/>
      <c r="EVR28" s="242"/>
      <c r="EVS28" s="242"/>
      <c r="EVT28" s="242"/>
      <c r="EVU28" s="242"/>
      <c r="EVV28" s="242"/>
      <c r="EVW28" s="242"/>
      <c r="EVX28" s="242"/>
      <c r="EVY28" s="242"/>
      <c r="EVZ28" s="242"/>
      <c r="EWA28" s="242"/>
      <c r="EWB28" s="242"/>
      <c r="EWC28" s="242"/>
      <c r="EWD28" s="242"/>
      <c r="EWE28" s="242"/>
      <c r="EWF28" s="242"/>
      <c r="EWG28" s="242"/>
      <c r="EWH28" s="242"/>
      <c r="EWI28" s="242"/>
      <c r="EWJ28" s="242"/>
      <c r="EWK28" s="242"/>
      <c r="EWL28" s="242"/>
      <c r="EWM28" s="242"/>
      <c r="EWN28" s="242"/>
      <c r="EWO28" s="242"/>
      <c r="EWP28" s="242"/>
      <c r="EWQ28" s="242"/>
      <c r="EWR28" s="242"/>
      <c r="EWS28" s="242"/>
      <c r="EWT28" s="242"/>
      <c r="EWU28" s="242"/>
      <c r="EWV28" s="242"/>
      <c r="EWW28" s="242"/>
      <c r="EWX28" s="242"/>
      <c r="EWY28" s="242"/>
      <c r="EWZ28" s="242"/>
      <c r="EXA28" s="242"/>
      <c r="EXB28" s="242"/>
      <c r="EXC28" s="242"/>
      <c r="EXD28" s="242"/>
      <c r="EXE28" s="242"/>
      <c r="EXF28" s="242"/>
      <c r="EXG28" s="242"/>
      <c r="EXH28" s="242"/>
      <c r="EXI28" s="242"/>
      <c r="EXJ28" s="242"/>
      <c r="EXK28" s="242"/>
      <c r="EXL28" s="242"/>
      <c r="EXM28" s="242"/>
      <c r="EXN28" s="242"/>
      <c r="EXO28" s="242"/>
      <c r="EXP28" s="242"/>
      <c r="EXQ28" s="242"/>
      <c r="EXR28" s="242"/>
      <c r="EXS28" s="242"/>
      <c r="EXT28" s="242"/>
      <c r="EXU28" s="242"/>
      <c r="EXV28" s="242"/>
      <c r="EXW28" s="242"/>
      <c r="EXX28" s="242"/>
      <c r="EXY28" s="242"/>
      <c r="EXZ28" s="242"/>
      <c r="EYA28" s="242"/>
      <c r="EYB28" s="242"/>
      <c r="EYC28" s="242"/>
      <c r="EYD28" s="242"/>
      <c r="EYE28" s="242"/>
      <c r="EYF28" s="242"/>
      <c r="EYG28" s="242"/>
      <c r="EYH28" s="242"/>
      <c r="EYI28" s="242"/>
      <c r="EYJ28" s="242"/>
      <c r="EYK28" s="242"/>
      <c r="EYL28" s="242"/>
      <c r="EYM28" s="242"/>
      <c r="EYN28" s="242"/>
      <c r="EYO28" s="242"/>
      <c r="EYP28" s="242"/>
      <c r="EYQ28" s="242"/>
      <c r="EYR28" s="242"/>
      <c r="EYS28" s="242"/>
      <c r="EYT28" s="242"/>
      <c r="EYU28" s="242"/>
      <c r="EYV28" s="242"/>
      <c r="EYW28" s="242"/>
      <c r="EYX28" s="242"/>
      <c r="EYY28" s="242"/>
      <c r="EYZ28" s="242"/>
      <c r="EZA28" s="242"/>
      <c r="EZB28" s="242"/>
      <c r="EZC28" s="242"/>
      <c r="EZD28" s="242"/>
      <c r="EZE28" s="242"/>
      <c r="EZF28" s="242"/>
      <c r="EZG28" s="242"/>
      <c r="EZH28" s="242"/>
      <c r="EZI28" s="242"/>
      <c r="EZJ28" s="242"/>
      <c r="EZK28" s="242"/>
      <c r="EZL28" s="242"/>
      <c r="EZM28" s="242"/>
      <c r="EZN28" s="242"/>
      <c r="EZO28" s="242"/>
      <c r="EZP28" s="242"/>
      <c r="EZQ28" s="242"/>
      <c r="EZR28" s="242"/>
      <c r="EZS28" s="242"/>
      <c r="EZT28" s="242"/>
      <c r="EZU28" s="242"/>
      <c r="EZV28" s="242"/>
      <c r="EZW28" s="242"/>
      <c r="EZX28" s="242"/>
      <c r="EZY28" s="242"/>
      <c r="EZZ28" s="242"/>
      <c r="FAA28" s="242"/>
      <c r="FAB28" s="242"/>
      <c r="FAC28" s="242"/>
      <c r="FAD28" s="242"/>
      <c r="FAE28" s="242"/>
      <c r="FAF28" s="242"/>
      <c r="FAG28" s="242"/>
      <c r="FAH28" s="242"/>
      <c r="FAI28" s="242"/>
      <c r="FAJ28" s="242"/>
      <c r="FAK28" s="242"/>
      <c r="FAL28" s="242"/>
      <c r="FAM28" s="242"/>
      <c r="FAN28" s="242"/>
      <c r="FAO28" s="242"/>
      <c r="FAP28" s="242"/>
      <c r="FAQ28" s="242"/>
      <c r="FAR28" s="242"/>
      <c r="FAS28" s="242"/>
      <c r="FAT28" s="242"/>
      <c r="FAU28" s="242"/>
      <c r="FAV28" s="242"/>
      <c r="FAW28" s="242"/>
      <c r="FAX28" s="242"/>
      <c r="FAY28" s="242"/>
      <c r="FAZ28" s="242"/>
      <c r="FBA28" s="242"/>
      <c r="FBB28" s="242"/>
      <c r="FBC28" s="242"/>
      <c r="FBD28" s="242"/>
      <c r="FBE28" s="242"/>
      <c r="FBF28" s="242"/>
      <c r="FBG28" s="242"/>
      <c r="FBH28" s="242"/>
      <c r="FBI28" s="242"/>
      <c r="FBJ28" s="242"/>
      <c r="FBK28" s="242"/>
      <c r="FBL28" s="242"/>
      <c r="FBM28" s="242"/>
      <c r="FBN28" s="242"/>
      <c r="FBO28" s="242"/>
      <c r="FBP28" s="242"/>
      <c r="FBQ28" s="242"/>
      <c r="FBR28" s="242"/>
      <c r="FBS28" s="242"/>
      <c r="FBT28" s="242"/>
      <c r="FBU28" s="242"/>
      <c r="FBV28" s="242"/>
      <c r="FBW28" s="242"/>
      <c r="FBX28" s="242"/>
      <c r="FBY28" s="242"/>
      <c r="FBZ28" s="242"/>
      <c r="FCA28" s="242"/>
      <c r="FCB28" s="242"/>
      <c r="FCC28" s="242"/>
      <c r="FCD28" s="242"/>
      <c r="FCE28" s="242"/>
      <c r="FCF28" s="242"/>
      <c r="FCG28" s="242"/>
      <c r="FCH28" s="242"/>
      <c r="FCI28" s="242"/>
      <c r="FCJ28" s="242"/>
      <c r="FCK28" s="242"/>
      <c r="FCL28" s="242"/>
      <c r="FCM28" s="242"/>
      <c r="FCN28" s="242"/>
      <c r="FCO28" s="242"/>
      <c r="FCP28" s="242"/>
      <c r="FCQ28" s="242"/>
      <c r="FCR28" s="242"/>
      <c r="FCS28" s="242"/>
      <c r="FCT28" s="242"/>
      <c r="FCU28" s="242"/>
      <c r="FCV28" s="242"/>
      <c r="FCW28" s="242"/>
      <c r="FCX28" s="242"/>
      <c r="FCY28" s="242"/>
      <c r="FCZ28" s="242"/>
      <c r="FDA28" s="242"/>
      <c r="FDB28" s="242"/>
      <c r="FDC28" s="242"/>
      <c r="FDD28" s="242"/>
      <c r="FDE28" s="242"/>
      <c r="FDF28" s="242"/>
      <c r="FDG28" s="242"/>
      <c r="FDH28" s="242"/>
      <c r="FDI28" s="242"/>
      <c r="FDJ28" s="242"/>
      <c r="FDK28" s="242"/>
      <c r="FDL28" s="242"/>
      <c r="FDM28" s="242"/>
      <c r="FDN28" s="242"/>
      <c r="FDO28" s="242"/>
      <c r="FDP28" s="242"/>
      <c r="FDQ28" s="242"/>
      <c r="FDR28" s="242"/>
      <c r="FDS28" s="242"/>
      <c r="FDT28" s="242"/>
      <c r="FDU28" s="242"/>
      <c r="FDV28" s="242"/>
      <c r="FDW28" s="242"/>
      <c r="FDX28" s="242"/>
      <c r="FDY28" s="242"/>
      <c r="FDZ28" s="242"/>
      <c r="FEA28" s="242"/>
      <c r="FEB28" s="242"/>
      <c r="FEC28" s="242"/>
      <c r="FED28" s="242"/>
      <c r="FEE28" s="242"/>
      <c r="FEF28" s="242"/>
      <c r="FEG28" s="242"/>
      <c r="FEH28" s="242"/>
      <c r="FEI28" s="242"/>
      <c r="FEJ28" s="242"/>
      <c r="FEK28" s="242"/>
      <c r="FEL28" s="242"/>
      <c r="FEM28" s="242"/>
      <c r="FEN28" s="242"/>
      <c r="FEO28" s="242"/>
      <c r="FEP28" s="242"/>
      <c r="FEQ28" s="242"/>
      <c r="FER28" s="242"/>
      <c r="FES28" s="242"/>
      <c r="FET28" s="242"/>
      <c r="FEU28" s="242"/>
      <c r="FEV28" s="242"/>
      <c r="FEW28" s="242"/>
      <c r="FEX28" s="242"/>
      <c r="FEY28" s="242"/>
      <c r="FEZ28" s="242"/>
      <c r="FFA28" s="242"/>
      <c r="FFB28" s="242"/>
      <c r="FFC28" s="242"/>
      <c r="FFD28" s="242"/>
      <c r="FFE28" s="242"/>
      <c r="FFF28" s="242"/>
      <c r="FFG28" s="242"/>
      <c r="FFH28" s="242"/>
      <c r="FFI28" s="242"/>
      <c r="FFJ28" s="242"/>
      <c r="FFK28" s="242"/>
      <c r="FFL28" s="242"/>
      <c r="FFM28" s="242"/>
      <c r="FFN28" s="242"/>
      <c r="FFO28" s="242"/>
      <c r="FFP28" s="242"/>
      <c r="FFQ28" s="242"/>
      <c r="FFR28" s="242"/>
      <c r="FFS28" s="242"/>
      <c r="FFT28" s="242"/>
      <c r="FFU28" s="242"/>
      <c r="FFV28" s="242"/>
      <c r="FFW28" s="242"/>
      <c r="FFX28" s="242"/>
      <c r="FFY28" s="242"/>
      <c r="FFZ28" s="242"/>
      <c r="FGA28" s="242"/>
      <c r="FGB28" s="242"/>
      <c r="FGC28" s="242"/>
      <c r="FGD28" s="242"/>
      <c r="FGE28" s="242"/>
      <c r="FGF28" s="242"/>
      <c r="FGG28" s="242"/>
      <c r="FGH28" s="242"/>
      <c r="FGI28" s="242"/>
      <c r="FGJ28" s="242"/>
      <c r="FGK28" s="242"/>
      <c r="FGL28" s="242"/>
      <c r="FGM28" s="242"/>
      <c r="FGN28" s="242"/>
      <c r="FGO28" s="242"/>
      <c r="FGP28" s="242"/>
      <c r="FGQ28" s="242"/>
      <c r="FGR28" s="242"/>
      <c r="FGS28" s="242"/>
      <c r="FGT28" s="242"/>
      <c r="FGU28" s="242"/>
      <c r="FGV28" s="242"/>
      <c r="FGW28" s="242"/>
      <c r="FGX28" s="242"/>
      <c r="FGY28" s="242"/>
      <c r="FGZ28" s="242"/>
      <c r="FHA28" s="242"/>
      <c r="FHB28" s="242"/>
      <c r="FHC28" s="242"/>
      <c r="FHD28" s="242"/>
      <c r="FHE28" s="242"/>
      <c r="FHF28" s="242"/>
      <c r="FHG28" s="242"/>
      <c r="FHH28" s="242"/>
      <c r="FHI28" s="242"/>
      <c r="FHJ28" s="242"/>
      <c r="FHK28" s="242"/>
      <c r="FHL28" s="242"/>
      <c r="FHM28" s="242"/>
      <c r="FHN28" s="242"/>
      <c r="FHO28" s="242"/>
      <c r="FHP28" s="242"/>
      <c r="FHQ28" s="242"/>
      <c r="FHR28" s="242"/>
      <c r="FHS28" s="242"/>
      <c r="FHT28" s="242"/>
      <c r="FHU28" s="242"/>
      <c r="FHV28" s="242"/>
      <c r="FHW28" s="242"/>
      <c r="FHX28" s="242"/>
      <c r="FHY28" s="242"/>
      <c r="FHZ28" s="242"/>
      <c r="FIA28" s="242"/>
      <c r="FIB28" s="242"/>
      <c r="FIC28" s="242"/>
      <c r="FID28" s="242"/>
      <c r="FIE28" s="242"/>
      <c r="FIF28" s="242"/>
      <c r="FIG28" s="242"/>
      <c r="FIH28" s="242"/>
      <c r="FII28" s="242"/>
      <c r="FIJ28" s="242"/>
      <c r="FIK28" s="242"/>
      <c r="FIL28" s="242"/>
      <c r="FIM28" s="242"/>
      <c r="FIN28" s="242"/>
      <c r="FIO28" s="242"/>
      <c r="FIP28" s="242"/>
      <c r="FIQ28" s="242"/>
      <c r="FIR28" s="242"/>
      <c r="FIS28" s="242"/>
      <c r="FIT28" s="242"/>
      <c r="FIU28" s="242"/>
      <c r="FIV28" s="242"/>
      <c r="FIW28" s="242"/>
      <c r="FIX28" s="242"/>
      <c r="FIY28" s="242"/>
      <c r="FIZ28" s="242"/>
      <c r="FJA28" s="242"/>
      <c r="FJB28" s="242"/>
      <c r="FJC28" s="242"/>
      <c r="FJD28" s="242"/>
      <c r="FJE28" s="242"/>
      <c r="FJF28" s="242"/>
      <c r="FJG28" s="242"/>
      <c r="FJH28" s="242"/>
      <c r="FJI28" s="242"/>
      <c r="FJJ28" s="242"/>
      <c r="FJK28" s="242"/>
      <c r="FJL28" s="242"/>
      <c r="FJM28" s="242"/>
      <c r="FJN28" s="242"/>
      <c r="FJO28" s="242"/>
      <c r="FJP28" s="242"/>
      <c r="FJQ28" s="242"/>
      <c r="FJR28" s="242"/>
      <c r="FJS28" s="242"/>
      <c r="FJT28" s="242"/>
      <c r="FJU28" s="242"/>
      <c r="FJV28" s="242"/>
      <c r="FJW28" s="242"/>
      <c r="FJX28" s="242"/>
      <c r="FJY28" s="242"/>
      <c r="FJZ28" s="242"/>
      <c r="FKA28" s="242"/>
      <c r="FKB28" s="242"/>
      <c r="FKC28" s="242"/>
      <c r="FKD28" s="242"/>
      <c r="FKE28" s="242"/>
      <c r="FKF28" s="242"/>
      <c r="FKG28" s="242"/>
      <c r="FKH28" s="242"/>
      <c r="FKI28" s="242"/>
      <c r="FKJ28" s="242"/>
      <c r="FKK28" s="242"/>
      <c r="FKL28" s="242"/>
      <c r="FKM28" s="242"/>
      <c r="FKN28" s="242"/>
      <c r="FKO28" s="242"/>
      <c r="FKP28" s="242"/>
      <c r="FKQ28" s="242"/>
      <c r="FKR28" s="242"/>
      <c r="FKS28" s="242"/>
      <c r="FKT28" s="242"/>
      <c r="FKU28" s="242"/>
      <c r="FKV28" s="242"/>
      <c r="FKW28" s="242"/>
      <c r="FKX28" s="242"/>
      <c r="FKY28" s="242"/>
      <c r="FKZ28" s="242"/>
      <c r="FLA28" s="242"/>
      <c r="FLB28" s="242"/>
      <c r="FLC28" s="242"/>
      <c r="FLD28" s="242"/>
      <c r="FLE28" s="242"/>
      <c r="FLF28" s="242"/>
      <c r="FLG28" s="242"/>
      <c r="FLH28" s="242"/>
      <c r="FLI28" s="242"/>
      <c r="FLJ28" s="242"/>
      <c r="FLK28" s="242"/>
      <c r="FLL28" s="242"/>
      <c r="FLM28" s="242"/>
      <c r="FLN28" s="242"/>
      <c r="FLO28" s="242"/>
      <c r="FLP28" s="242"/>
      <c r="FLQ28" s="242"/>
      <c r="FLR28" s="242"/>
      <c r="FLS28" s="242"/>
      <c r="FLT28" s="242"/>
      <c r="FLU28" s="242"/>
      <c r="FLV28" s="242"/>
      <c r="FLW28" s="242"/>
      <c r="FLX28" s="242"/>
      <c r="FLY28" s="242"/>
      <c r="FLZ28" s="242"/>
      <c r="FMA28" s="242"/>
      <c r="FMB28" s="242"/>
      <c r="FMC28" s="242"/>
      <c r="FMD28" s="242"/>
      <c r="FME28" s="242"/>
      <c r="FMF28" s="242"/>
      <c r="FMG28" s="242"/>
      <c r="FMH28" s="242"/>
      <c r="FMI28" s="242"/>
      <c r="FMJ28" s="242"/>
      <c r="FMK28" s="242"/>
      <c r="FML28" s="242"/>
      <c r="FMM28" s="242"/>
      <c r="FMN28" s="242"/>
      <c r="FMO28" s="242"/>
      <c r="FMP28" s="242"/>
      <c r="FMQ28" s="242"/>
      <c r="FMR28" s="242"/>
      <c r="FMS28" s="242"/>
      <c r="FMT28" s="242"/>
      <c r="FMU28" s="242"/>
      <c r="FMV28" s="242"/>
      <c r="FMW28" s="242"/>
      <c r="FMX28" s="242"/>
      <c r="FMY28" s="242"/>
      <c r="FMZ28" s="242"/>
      <c r="FNA28" s="242"/>
      <c r="FNB28" s="242"/>
      <c r="FNC28" s="242"/>
      <c r="FND28" s="242"/>
      <c r="FNE28" s="242"/>
      <c r="FNF28" s="242"/>
      <c r="FNG28" s="242"/>
      <c r="FNH28" s="242"/>
      <c r="FNI28" s="242"/>
      <c r="FNJ28" s="242"/>
      <c r="FNK28" s="242"/>
      <c r="FNL28" s="242"/>
      <c r="FNM28" s="242"/>
      <c r="FNN28" s="242"/>
      <c r="FNO28" s="242"/>
      <c r="FNP28" s="242"/>
      <c r="FNQ28" s="242"/>
      <c r="FNR28" s="242"/>
      <c r="FNS28" s="242"/>
      <c r="FNT28" s="242"/>
      <c r="FNU28" s="242"/>
      <c r="FNV28" s="242"/>
      <c r="FNW28" s="242"/>
      <c r="FNX28" s="242"/>
      <c r="FNY28" s="242"/>
      <c r="FNZ28" s="242"/>
      <c r="FOA28" s="242"/>
      <c r="FOB28" s="242"/>
      <c r="FOC28" s="242"/>
      <c r="FOD28" s="242"/>
      <c r="FOE28" s="242"/>
      <c r="FOF28" s="242"/>
      <c r="FOG28" s="242"/>
      <c r="FOH28" s="242"/>
      <c r="FOI28" s="242"/>
      <c r="FOJ28" s="242"/>
      <c r="FOK28" s="242"/>
      <c r="FOL28" s="242"/>
      <c r="FOM28" s="242"/>
      <c r="FON28" s="242"/>
      <c r="FOO28" s="242"/>
      <c r="FOP28" s="242"/>
      <c r="FOQ28" s="242"/>
      <c r="FOR28" s="242"/>
      <c r="FOS28" s="242"/>
      <c r="FOT28" s="242"/>
      <c r="FOU28" s="242"/>
      <c r="FOV28" s="242"/>
      <c r="FOW28" s="242"/>
      <c r="FOX28" s="242"/>
      <c r="FOY28" s="242"/>
      <c r="FOZ28" s="242"/>
      <c r="FPA28" s="242"/>
      <c r="FPB28" s="242"/>
      <c r="FPC28" s="242"/>
      <c r="FPD28" s="242"/>
      <c r="FPE28" s="242"/>
      <c r="FPF28" s="242"/>
      <c r="FPG28" s="242"/>
      <c r="FPH28" s="242"/>
      <c r="FPI28" s="242"/>
      <c r="FPJ28" s="242"/>
      <c r="FPK28" s="242"/>
      <c r="FPL28" s="242"/>
      <c r="FPM28" s="242"/>
      <c r="FPN28" s="242"/>
      <c r="FPO28" s="242"/>
      <c r="FPP28" s="242"/>
      <c r="FPQ28" s="242"/>
      <c r="FPR28" s="242"/>
      <c r="FPS28" s="242"/>
      <c r="FPT28" s="242"/>
      <c r="FPU28" s="242"/>
      <c r="FPV28" s="242"/>
      <c r="FPW28" s="242"/>
      <c r="FPX28" s="242"/>
      <c r="FPY28" s="242"/>
      <c r="FPZ28" s="242"/>
      <c r="FQA28" s="242"/>
      <c r="FQB28" s="242"/>
      <c r="FQC28" s="242"/>
      <c r="FQD28" s="242"/>
      <c r="FQE28" s="242"/>
      <c r="FQF28" s="242"/>
      <c r="FQG28" s="242"/>
      <c r="FQH28" s="242"/>
      <c r="FQI28" s="242"/>
      <c r="FQJ28" s="242"/>
      <c r="FQK28" s="242"/>
      <c r="FQL28" s="242"/>
      <c r="FQM28" s="242"/>
      <c r="FQN28" s="242"/>
      <c r="FQO28" s="242"/>
      <c r="FQP28" s="242"/>
      <c r="FQQ28" s="242"/>
      <c r="FQR28" s="242"/>
      <c r="FQS28" s="242"/>
      <c r="FQT28" s="242"/>
      <c r="FQU28" s="242"/>
      <c r="FQV28" s="242"/>
      <c r="FQW28" s="242"/>
      <c r="FQX28" s="242"/>
      <c r="FQY28" s="242"/>
      <c r="FQZ28" s="242"/>
      <c r="FRA28" s="242"/>
      <c r="FRB28" s="242"/>
      <c r="FRC28" s="242"/>
      <c r="FRD28" s="242"/>
      <c r="FRE28" s="242"/>
      <c r="FRF28" s="242"/>
      <c r="FRG28" s="242"/>
      <c r="FRH28" s="242"/>
      <c r="FRI28" s="242"/>
      <c r="FRJ28" s="242"/>
      <c r="FRK28" s="242"/>
      <c r="FRL28" s="242"/>
      <c r="FRM28" s="242"/>
      <c r="FRN28" s="242"/>
      <c r="FRO28" s="242"/>
      <c r="FRP28" s="242"/>
      <c r="FRQ28" s="242"/>
      <c r="FRR28" s="242"/>
      <c r="FRS28" s="242"/>
      <c r="FRT28" s="242"/>
      <c r="FRU28" s="242"/>
      <c r="FRV28" s="242"/>
      <c r="FRW28" s="242"/>
      <c r="FRX28" s="242"/>
      <c r="FRY28" s="242"/>
      <c r="FRZ28" s="242"/>
      <c r="FSA28" s="242"/>
      <c r="FSB28" s="242"/>
      <c r="FSC28" s="242"/>
      <c r="FSD28" s="242"/>
      <c r="FSE28" s="242"/>
      <c r="FSF28" s="242"/>
      <c r="FSG28" s="242"/>
      <c r="FSH28" s="242"/>
      <c r="FSI28" s="242"/>
      <c r="FSJ28" s="242"/>
      <c r="FSK28" s="242"/>
      <c r="FSL28" s="242"/>
      <c r="FSM28" s="242"/>
      <c r="FSN28" s="242"/>
      <c r="FSO28" s="242"/>
      <c r="FSP28" s="242"/>
      <c r="FSQ28" s="242"/>
      <c r="FSR28" s="242"/>
      <c r="FSS28" s="242"/>
      <c r="FST28" s="242"/>
      <c r="FSU28" s="242"/>
      <c r="FSV28" s="242"/>
      <c r="FSW28" s="242"/>
      <c r="FSX28" s="242"/>
      <c r="FSY28" s="242"/>
      <c r="FSZ28" s="242"/>
      <c r="FTA28" s="242"/>
      <c r="FTB28" s="242"/>
      <c r="FTC28" s="242"/>
      <c r="FTD28" s="242"/>
      <c r="FTE28" s="242"/>
      <c r="FTF28" s="242"/>
      <c r="FTG28" s="242"/>
      <c r="FTH28" s="242"/>
      <c r="FTI28" s="242"/>
      <c r="FTJ28" s="242"/>
      <c r="FTK28" s="242"/>
      <c r="FTL28" s="242"/>
      <c r="FTM28" s="242"/>
      <c r="FTN28" s="242"/>
      <c r="FTO28" s="242"/>
      <c r="FTP28" s="242"/>
      <c r="FTQ28" s="242"/>
      <c r="FTR28" s="242"/>
      <c r="FTS28" s="242"/>
      <c r="FTT28" s="242"/>
      <c r="FTU28" s="242"/>
      <c r="FTV28" s="242"/>
      <c r="FTW28" s="242"/>
      <c r="FTX28" s="242"/>
      <c r="FTY28" s="242"/>
      <c r="FTZ28" s="242"/>
      <c r="FUA28" s="242"/>
      <c r="FUB28" s="242"/>
      <c r="FUC28" s="242"/>
      <c r="FUD28" s="242"/>
      <c r="FUE28" s="242"/>
      <c r="FUF28" s="242"/>
      <c r="FUG28" s="242"/>
      <c r="FUH28" s="242"/>
      <c r="FUI28" s="242"/>
      <c r="FUJ28" s="242"/>
      <c r="FUK28" s="242"/>
      <c r="FUL28" s="242"/>
      <c r="FUM28" s="242"/>
      <c r="FUN28" s="242"/>
      <c r="FUO28" s="242"/>
      <c r="FUP28" s="242"/>
      <c r="FUQ28" s="242"/>
      <c r="FUR28" s="242"/>
      <c r="FUS28" s="242"/>
      <c r="FUT28" s="242"/>
      <c r="FUU28" s="242"/>
      <c r="FUV28" s="242"/>
      <c r="FUW28" s="242"/>
      <c r="FUX28" s="242"/>
      <c r="FUY28" s="242"/>
      <c r="FUZ28" s="242"/>
      <c r="FVA28" s="242"/>
      <c r="FVB28" s="242"/>
      <c r="FVC28" s="242"/>
      <c r="FVD28" s="242"/>
      <c r="FVE28" s="242"/>
      <c r="FVF28" s="242"/>
      <c r="FVG28" s="242"/>
      <c r="FVH28" s="242"/>
      <c r="FVI28" s="242"/>
      <c r="FVJ28" s="242"/>
      <c r="FVK28" s="242"/>
      <c r="FVL28" s="242"/>
      <c r="FVM28" s="242"/>
      <c r="FVN28" s="242"/>
      <c r="FVO28" s="242"/>
      <c r="FVP28" s="242"/>
      <c r="FVQ28" s="242"/>
      <c r="FVR28" s="242"/>
      <c r="FVS28" s="242"/>
      <c r="FVT28" s="242"/>
      <c r="FVU28" s="242"/>
      <c r="FVV28" s="242"/>
      <c r="FVW28" s="242"/>
      <c r="FVX28" s="242"/>
      <c r="FVY28" s="242"/>
      <c r="FVZ28" s="242"/>
      <c r="FWA28" s="242"/>
      <c r="FWB28" s="242"/>
      <c r="FWC28" s="242"/>
      <c r="FWD28" s="242"/>
      <c r="FWE28" s="242"/>
      <c r="FWF28" s="242"/>
      <c r="FWG28" s="242"/>
      <c r="FWH28" s="242"/>
      <c r="FWI28" s="242"/>
      <c r="FWJ28" s="242"/>
      <c r="FWK28" s="242"/>
      <c r="FWL28" s="242"/>
      <c r="FWM28" s="242"/>
      <c r="FWN28" s="242"/>
      <c r="FWO28" s="242"/>
      <c r="FWP28" s="242"/>
      <c r="FWQ28" s="242"/>
      <c r="FWR28" s="242"/>
      <c r="FWS28" s="242"/>
      <c r="FWT28" s="242"/>
      <c r="FWU28" s="242"/>
      <c r="FWV28" s="242"/>
      <c r="FWW28" s="242"/>
      <c r="FWX28" s="242"/>
      <c r="FWY28" s="242"/>
      <c r="FWZ28" s="242"/>
      <c r="FXA28" s="242"/>
      <c r="FXB28" s="242"/>
      <c r="FXC28" s="242"/>
      <c r="FXD28" s="242"/>
      <c r="FXE28" s="242"/>
      <c r="FXF28" s="242"/>
      <c r="FXG28" s="242"/>
      <c r="FXH28" s="242"/>
      <c r="FXI28" s="242"/>
      <c r="FXJ28" s="242"/>
      <c r="FXK28" s="242"/>
      <c r="FXL28" s="242"/>
      <c r="FXM28" s="242"/>
      <c r="FXN28" s="242"/>
      <c r="FXO28" s="242"/>
      <c r="FXP28" s="242"/>
      <c r="FXQ28" s="242"/>
      <c r="FXR28" s="242"/>
      <c r="FXS28" s="242"/>
      <c r="FXT28" s="242"/>
      <c r="FXU28" s="242"/>
      <c r="FXV28" s="242"/>
      <c r="FXW28" s="242"/>
      <c r="FXX28" s="242"/>
      <c r="FXY28" s="242"/>
      <c r="FXZ28" s="242"/>
      <c r="FYA28" s="242"/>
      <c r="FYB28" s="242"/>
      <c r="FYC28" s="242"/>
      <c r="FYD28" s="242"/>
      <c r="FYE28" s="242"/>
      <c r="FYF28" s="242"/>
      <c r="FYG28" s="242"/>
      <c r="FYH28" s="242"/>
      <c r="FYI28" s="242"/>
      <c r="FYJ28" s="242"/>
      <c r="FYK28" s="242"/>
      <c r="FYL28" s="242"/>
      <c r="FYM28" s="242"/>
      <c r="FYN28" s="242"/>
      <c r="FYO28" s="242"/>
      <c r="FYP28" s="242"/>
      <c r="FYQ28" s="242"/>
      <c r="FYR28" s="242"/>
      <c r="FYS28" s="242"/>
      <c r="FYT28" s="242"/>
      <c r="FYU28" s="242"/>
      <c r="FYV28" s="242"/>
      <c r="FYW28" s="242"/>
      <c r="FYX28" s="242"/>
      <c r="FYY28" s="242"/>
      <c r="FYZ28" s="242"/>
      <c r="FZA28" s="242"/>
      <c r="FZB28" s="242"/>
      <c r="FZC28" s="242"/>
      <c r="FZD28" s="242"/>
      <c r="FZE28" s="242"/>
      <c r="FZF28" s="242"/>
      <c r="FZG28" s="242"/>
      <c r="FZH28" s="242"/>
      <c r="FZI28" s="242"/>
      <c r="FZJ28" s="242"/>
      <c r="FZK28" s="242"/>
      <c r="FZL28" s="242"/>
      <c r="FZM28" s="242"/>
      <c r="FZN28" s="242"/>
      <c r="FZO28" s="242"/>
      <c r="FZP28" s="242"/>
      <c r="FZQ28" s="242"/>
      <c r="FZR28" s="242"/>
      <c r="FZS28" s="242"/>
      <c r="FZT28" s="242"/>
      <c r="FZU28" s="242"/>
      <c r="FZV28" s="242"/>
      <c r="FZW28" s="242"/>
      <c r="FZX28" s="242"/>
      <c r="FZY28" s="242"/>
      <c r="FZZ28" s="242"/>
      <c r="GAA28" s="242"/>
      <c r="GAB28" s="242"/>
      <c r="GAC28" s="242"/>
      <c r="GAD28" s="242"/>
      <c r="GAE28" s="242"/>
      <c r="GAF28" s="242"/>
      <c r="GAG28" s="242"/>
      <c r="GAH28" s="242"/>
      <c r="GAI28" s="242"/>
      <c r="GAJ28" s="242"/>
      <c r="GAK28" s="242"/>
      <c r="GAL28" s="242"/>
      <c r="GAM28" s="242"/>
      <c r="GAN28" s="242"/>
      <c r="GAO28" s="242"/>
      <c r="GAP28" s="242"/>
      <c r="GAQ28" s="242"/>
      <c r="GAR28" s="242"/>
      <c r="GAS28" s="242"/>
      <c r="GAT28" s="242"/>
      <c r="GAU28" s="242"/>
      <c r="GAV28" s="242"/>
      <c r="GAW28" s="242"/>
      <c r="GAX28" s="242"/>
      <c r="GAY28" s="242"/>
      <c r="GAZ28" s="242"/>
      <c r="GBA28" s="242"/>
      <c r="GBB28" s="242"/>
      <c r="GBC28" s="242"/>
      <c r="GBD28" s="242"/>
      <c r="GBE28" s="242"/>
      <c r="GBF28" s="242"/>
      <c r="GBG28" s="242"/>
      <c r="GBH28" s="242"/>
      <c r="GBI28" s="242"/>
      <c r="GBJ28" s="242"/>
      <c r="GBK28" s="242"/>
      <c r="GBL28" s="242"/>
      <c r="GBM28" s="242"/>
      <c r="GBN28" s="242"/>
      <c r="GBO28" s="242"/>
      <c r="GBP28" s="242"/>
      <c r="GBQ28" s="242"/>
      <c r="GBR28" s="242"/>
      <c r="GBS28" s="242"/>
      <c r="GBT28" s="242"/>
      <c r="GBU28" s="242"/>
      <c r="GBV28" s="242"/>
      <c r="GBW28" s="242"/>
      <c r="GBX28" s="242"/>
      <c r="GBY28" s="242"/>
      <c r="GBZ28" s="242"/>
      <c r="GCA28" s="242"/>
      <c r="GCB28" s="242"/>
      <c r="GCC28" s="242"/>
      <c r="GCD28" s="242"/>
      <c r="GCE28" s="242"/>
      <c r="GCF28" s="242"/>
      <c r="GCG28" s="242"/>
      <c r="GCH28" s="242"/>
      <c r="GCI28" s="242"/>
      <c r="GCJ28" s="242"/>
      <c r="GCK28" s="242"/>
      <c r="GCL28" s="242"/>
      <c r="GCM28" s="242"/>
      <c r="GCN28" s="242"/>
      <c r="GCO28" s="242"/>
      <c r="GCP28" s="242"/>
      <c r="GCQ28" s="242"/>
      <c r="GCR28" s="242"/>
      <c r="GCS28" s="242"/>
      <c r="GCT28" s="242"/>
      <c r="GCU28" s="242"/>
      <c r="GCV28" s="242"/>
      <c r="GCW28" s="242"/>
      <c r="GCX28" s="242"/>
      <c r="GCY28" s="242"/>
      <c r="GCZ28" s="242"/>
      <c r="GDA28" s="242"/>
      <c r="GDB28" s="242"/>
      <c r="GDC28" s="242"/>
      <c r="GDD28" s="242"/>
      <c r="GDE28" s="242"/>
      <c r="GDF28" s="242"/>
      <c r="GDG28" s="242"/>
      <c r="GDH28" s="242"/>
      <c r="GDI28" s="242"/>
      <c r="GDJ28" s="242"/>
      <c r="GDK28" s="242"/>
      <c r="GDL28" s="242"/>
      <c r="GDM28" s="242"/>
      <c r="GDN28" s="242"/>
      <c r="GDO28" s="242"/>
      <c r="GDP28" s="242"/>
      <c r="GDQ28" s="242"/>
      <c r="GDR28" s="242"/>
      <c r="GDS28" s="242"/>
      <c r="GDT28" s="242"/>
      <c r="GDU28" s="242"/>
      <c r="GDV28" s="242"/>
      <c r="GDW28" s="242"/>
      <c r="GDX28" s="242"/>
      <c r="GDY28" s="242"/>
      <c r="GDZ28" s="242"/>
      <c r="GEA28" s="242"/>
      <c r="GEB28" s="242"/>
      <c r="GEC28" s="242"/>
      <c r="GED28" s="242"/>
      <c r="GEE28" s="242"/>
      <c r="GEF28" s="242"/>
      <c r="GEG28" s="242"/>
      <c r="GEH28" s="242"/>
      <c r="GEI28" s="242"/>
      <c r="GEJ28" s="242"/>
      <c r="GEK28" s="242"/>
      <c r="GEL28" s="242"/>
      <c r="GEM28" s="242"/>
      <c r="GEN28" s="242"/>
      <c r="GEO28" s="242"/>
      <c r="GEP28" s="242"/>
      <c r="GEQ28" s="242"/>
      <c r="GER28" s="242"/>
      <c r="GES28" s="242"/>
      <c r="GET28" s="242"/>
      <c r="GEU28" s="242"/>
      <c r="GEV28" s="242"/>
      <c r="GEW28" s="242"/>
      <c r="GEX28" s="242"/>
      <c r="GEY28" s="242"/>
      <c r="GEZ28" s="242"/>
      <c r="GFA28" s="242"/>
      <c r="GFB28" s="242"/>
      <c r="GFC28" s="242"/>
      <c r="GFD28" s="242"/>
      <c r="GFE28" s="242"/>
      <c r="GFF28" s="242"/>
      <c r="GFG28" s="242"/>
      <c r="GFH28" s="242"/>
      <c r="GFI28" s="242"/>
      <c r="GFJ28" s="242"/>
      <c r="GFK28" s="242"/>
      <c r="GFL28" s="242"/>
      <c r="GFM28" s="242"/>
      <c r="GFN28" s="242"/>
      <c r="GFO28" s="242"/>
      <c r="GFP28" s="242"/>
      <c r="GFQ28" s="242"/>
      <c r="GFR28" s="242"/>
      <c r="GFS28" s="242"/>
      <c r="GFT28" s="242"/>
      <c r="GFU28" s="242"/>
      <c r="GFV28" s="242"/>
      <c r="GFW28" s="242"/>
      <c r="GFX28" s="242"/>
      <c r="GFY28" s="242"/>
      <c r="GFZ28" s="242"/>
      <c r="GGA28" s="242"/>
      <c r="GGB28" s="242"/>
      <c r="GGC28" s="242"/>
      <c r="GGD28" s="242"/>
      <c r="GGE28" s="242"/>
      <c r="GGF28" s="242"/>
      <c r="GGG28" s="242"/>
      <c r="GGH28" s="242"/>
      <c r="GGI28" s="242"/>
      <c r="GGJ28" s="242"/>
      <c r="GGK28" s="242"/>
      <c r="GGL28" s="242"/>
      <c r="GGM28" s="242"/>
      <c r="GGN28" s="242"/>
      <c r="GGO28" s="242"/>
      <c r="GGP28" s="242"/>
      <c r="GGQ28" s="242"/>
      <c r="GGR28" s="242"/>
      <c r="GGS28" s="242"/>
      <c r="GGT28" s="242"/>
      <c r="GGU28" s="242"/>
      <c r="GGV28" s="242"/>
      <c r="GGW28" s="242"/>
      <c r="GGX28" s="242"/>
      <c r="GGY28" s="242"/>
      <c r="GGZ28" s="242"/>
      <c r="GHA28" s="242"/>
      <c r="GHB28" s="242"/>
      <c r="GHC28" s="242"/>
      <c r="GHD28" s="242"/>
      <c r="GHE28" s="242"/>
      <c r="GHF28" s="242"/>
      <c r="GHG28" s="242"/>
      <c r="GHH28" s="242"/>
      <c r="GHI28" s="242"/>
      <c r="GHJ28" s="242"/>
      <c r="GHK28" s="242"/>
      <c r="GHL28" s="242"/>
      <c r="GHM28" s="242"/>
      <c r="GHN28" s="242"/>
      <c r="GHO28" s="242"/>
      <c r="GHP28" s="242"/>
      <c r="GHQ28" s="242"/>
      <c r="GHR28" s="242"/>
      <c r="GHS28" s="242"/>
      <c r="GHT28" s="242"/>
      <c r="GHU28" s="242"/>
      <c r="GHV28" s="242"/>
      <c r="GHW28" s="242"/>
      <c r="GHX28" s="242"/>
      <c r="GHY28" s="242"/>
      <c r="GHZ28" s="242"/>
      <c r="GIA28" s="242"/>
      <c r="GIB28" s="242"/>
      <c r="GIC28" s="242"/>
      <c r="GID28" s="242"/>
      <c r="GIE28" s="242"/>
      <c r="GIF28" s="242"/>
      <c r="GIG28" s="242"/>
      <c r="GIH28" s="242"/>
      <c r="GII28" s="242"/>
      <c r="GIJ28" s="242"/>
      <c r="GIK28" s="242"/>
      <c r="GIL28" s="242"/>
      <c r="GIM28" s="242"/>
      <c r="GIN28" s="242"/>
      <c r="GIO28" s="242"/>
      <c r="GIP28" s="242"/>
      <c r="GIQ28" s="242"/>
      <c r="GIR28" s="242"/>
      <c r="GIS28" s="242"/>
      <c r="GIT28" s="242"/>
      <c r="GIU28" s="242"/>
      <c r="GIV28" s="242"/>
      <c r="GIW28" s="242"/>
      <c r="GIX28" s="242"/>
      <c r="GIY28" s="242"/>
      <c r="GIZ28" s="242"/>
      <c r="GJA28" s="242"/>
      <c r="GJB28" s="242"/>
      <c r="GJC28" s="242"/>
      <c r="GJD28" s="242"/>
      <c r="GJE28" s="242"/>
      <c r="GJF28" s="242"/>
      <c r="GJG28" s="242"/>
      <c r="GJH28" s="242"/>
      <c r="GJI28" s="242"/>
      <c r="GJJ28" s="242"/>
      <c r="GJK28" s="242"/>
      <c r="GJL28" s="242"/>
      <c r="GJM28" s="242"/>
      <c r="GJN28" s="242"/>
      <c r="GJO28" s="242"/>
      <c r="GJP28" s="242"/>
      <c r="GJQ28" s="242"/>
      <c r="GJR28" s="242"/>
      <c r="GJS28" s="242"/>
      <c r="GJT28" s="242"/>
      <c r="GJU28" s="242"/>
      <c r="GJV28" s="242"/>
      <c r="GJW28" s="242"/>
      <c r="GJX28" s="242"/>
      <c r="GJY28" s="242"/>
      <c r="GJZ28" s="242"/>
      <c r="GKA28" s="242"/>
      <c r="GKB28" s="242"/>
      <c r="GKC28" s="242"/>
      <c r="GKD28" s="242"/>
      <c r="GKE28" s="242"/>
      <c r="GKF28" s="242"/>
      <c r="GKG28" s="242"/>
      <c r="GKH28" s="242"/>
      <c r="GKI28" s="242"/>
      <c r="GKJ28" s="242"/>
      <c r="GKK28" s="242"/>
      <c r="GKL28" s="242"/>
      <c r="GKM28" s="242"/>
      <c r="GKN28" s="242"/>
      <c r="GKO28" s="242"/>
      <c r="GKP28" s="242"/>
      <c r="GKQ28" s="242"/>
      <c r="GKR28" s="242"/>
      <c r="GKS28" s="242"/>
      <c r="GKT28" s="242"/>
      <c r="GKU28" s="242"/>
      <c r="GKV28" s="242"/>
      <c r="GKW28" s="242"/>
      <c r="GKX28" s="242"/>
      <c r="GKY28" s="242"/>
      <c r="GKZ28" s="242"/>
      <c r="GLA28" s="242"/>
      <c r="GLB28" s="242"/>
      <c r="GLC28" s="242"/>
      <c r="GLD28" s="242"/>
      <c r="GLE28" s="242"/>
      <c r="GLF28" s="242"/>
      <c r="GLG28" s="242"/>
      <c r="GLH28" s="242"/>
      <c r="GLI28" s="242"/>
      <c r="GLJ28" s="242"/>
      <c r="GLK28" s="242"/>
      <c r="GLL28" s="242"/>
      <c r="GLM28" s="242"/>
      <c r="GLN28" s="242"/>
      <c r="GLO28" s="242"/>
      <c r="GLP28" s="242"/>
      <c r="GLQ28" s="242"/>
      <c r="GLR28" s="242"/>
      <c r="GLS28" s="242"/>
      <c r="GLT28" s="242"/>
      <c r="GLU28" s="242"/>
      <c r="GLV28" s="242"/>
      <c r="GLW28" s="242"/>
      <c r="GLX28" s="242"/>
      <c r="GLY28" s="242"/>
      <c r="GLZ28" s="242"/>
      <c r="GMA28" s="242"/>
      <c r="GMB28" s="242"/>
      <c r="GMC28" s="242"/>
      <c r="GMD28" s="242"/>
      <c r="GME28" s="242"/>
      <c r="GMF28" s="242"/>
      <c r="GMG28" s="242"/>
      <c r="GMH28" s="242"/>
      <c r="GMI28" s="242"/>
      <c r="GMJ28" s="242"/>
      <c r="GMK28" s="242"/>
      <c r="GML28" s="242"/>
      <c r="GMM28" s="242"/>
      <c r="GMN28" s="242"/>
      <c r="GMO28" s="242"/>
      <c r="GMP28" s="242"/>
      <c r="GMQ28" s="242"/>
      <c r="GMR28" s="242"/>
      <c r="GMS28" s="242"/>
      <c r="GMT28" s="242"/>
      <c r="GMU28" s="242"/>
      <c r="GMV28" s="242"/>
      <c r="GMW28" s="242"/>
      <c r="GMX28" s="242"/>
      <c r="GMY28" s="242"/>
      <c r="GMZ28" s="242"/>
      <c r="GNA28" s="242"/>
      <c r="GNB28" s="242"/>
      <c r="GNC28" s="242"/>
      <c r="GND28" s="242"/>
      <c r="GNE28" s="242"/>
      <c r="GNF28" s="242"/>
      <c r="GNG28" s="242"/>
      <c r="GNH28" s="242"/>
      <c r="GNI28" s="242"/>
      <c r="GNJ28" s="242"/>
      <c r="GNK28" s="242"/>
      <c r="GNL28" s="242"/>
      <c r="GNM28" s="242"/>
      <c r="GNN28" s="242"/>
      <c r="GNO28" s="242"/>
      <c r="GNP28" s="242"/>
      <c r="GNQ28" s="242"/>
      <c r="GNR28" s="242"/>
      <c r="GNS28" s="242"/>
      <c r="GNT28" s="242"/>
      <c r="GNU28" s="242"/>
      <c r="GNV28" s="242"/>
      <c r="GNW28" s="242"/>
      <c r="GNX28" s="242"/>
      <c r="GNY28" s="242"/>
      <c r="GNZ28" s="242"/>
      <c r="GOA28" s="242"/>
      <c r="GOB28" s="242"/>
      <c r="GOC28" s="242"/>
      <c r="GOD28" s="242"/>
      <c r="GOE28" s="242"/>
      <c r="GOF28" s="242"/>
      <c r="GOG28" s="242"/>
      <c r="GOH28" s="242"/>
      <c r="GOI28" s="242"/>
      <c r="GOJ28" s="242"/>
      <c r="GOK28" s="242"/>
      <c r="GOL28" s="242"/>
      <c r="GOM28" s="242"/>
      <c r="GON28" s="242"/>
      <c r="GOO28" s="242"/>
      <c r="GOP28" s="242"/>
      <c r="GOQ28" s="242"/>
      <c r="GOR28" s="242"/>
      <c r="GOS28" s="242"/>
      <c r="GOT28" s="242"/>
      <c r="GOU28" s="242"/>
      <c r="GOV28" s="242"/>
      <c r="GOW28" s="242"/>
      <c r="GOX28" s="242"/>
      <c r="GOY28" s="242"/>
      <c r="GOZ28" s="242"/>
      <c r="GPA28" s="242"/>
      <c r="GPB28" s="242"/>
      <c r="GPC28" s="242"/>
      <c r="GPD28" s="242"/>
      <c r="GPE28" s="242"/>
      <c r="GPF28" s="242"/>
      <c r="GPG28" s="242"/>
      <c r="GPH28" s="242"/>
      <c r="GPI28" s="242"/>
      <c r="GPJ28" s="242"/>
      <c r="GPK28" s="242"/>
      <c r="GPL28" s="242"/>
      <c r="GPM28" s="242"/>
      <c r="GPN28" s="242"/>
      <c r="GPO28" s="242"/>
      <c r="GPP28" s="242"/>
      <c r="GPQ28" s="242"/>
      <c r="GPR28" s="242"/>
      <c r="GPS28" s="242"/>
      <c r="GPT28" s="242"/>
      <c r="GPU28" s="242"/>
      <c r="GPV28" s="242"/>
      <c r="GPW28" s="242"/>
      <c r="GPX28" s="242"/>
      <c r="GPY28" s="242"/>
      <c r="GPZ28" s="242"/>
      <c r="GQA28" s="242"/>
      <c r="GQB28" s="242"/>
      <c r="GQC28" s="242"/>
      <c r="GQD28" s="242"/>
      <c r="GQE28" s="242"/>
      <c r="GQF28" s="242"/>
      <c r="GQG28" s="242"/>
      <c r="GQH28" s="242"/>
      <c r="GQI28" s="242"/>
      <c r="GQJ28" s="242"/>
      <c r="GQK28" s="242"/>
      <c r="GQL28" s="242"/>
      <c r="GQM28" s="242"/>
      <c r="GQN28" s="242"/>
      <c r="GQO28" s="242"/>
      <c r="GQP28" s="242"/>
      <c r="GQQ28" s="242"/>
      <c r="GQR28" s="242"/>
      <c r="GQS28" s="242"/>
      <c r="GQT28" s="242"/>
      <c r="GQU28" s="242"/>
      <c r="GQV28" s="242"/>
      <c r="GQW28" s="242"/>
      <c r="GQX28" s="242"/>
      <c r="GQY28" s="242"/>
      <c r="GQZ28" s="242"/>
      <c r="GRA28" s="242"/>
      <c r="GRB28" s="242"/>
      <c r="GRC28" s="242"/>
      <c r="GRD28" s="242"/>
      <c r="GRE28" s="242"/>
      <c r="GRF28" s="242"/>
      <c r="GRG28" s="242"/>
      <c r="GRH28" s="242"/>
      <c r="GRI28" s="242"/>
      <c r="GRJ28" s="242"/>
      <c r="GRK28" s="242"/>
      <c r="GRL28" s="242"/>
      <c r="GRM28" s="242"/>
      <c r="GRN28" s="242"/>
      <c r="GRO28" s="242"/>
      <c r="GRP28" s="242"/>
      <c r="GRQ28" s="242"/>
      <c r="GRR28" s="242"/>
      <c r="GRS28" s="242"/>
      <c r="GRT28" s="242"/>
      <c r="GRU28" s="242"/>
      <c r="GRV28" s="242"/>
      <c r="GRW28" s="242"/>
      <c r="GRX28" s="242"/>
      <c r="GRY28" s="242"/>
      <c r="GRZ28" s="242"/>
      <c r="GSA28" s="242"/>
      <c r="GSB28" s="242"/>
      <c r="GSC28" s="242"/>
      <c r="GSD28" s="242"/>
      <c r="GSE28" s="242"/>
      <c r="GSF28" s="242"/>
      <c r="GSG28" s="242"/>
      <c r="GSH28" s="242"/>
      <c r="GSI28" s="242"/>
      <c r="GSJ28" s="242"/>
      <c r="GSK28" s="242"/>
      <c r="GSL28" s="242"/>
      <c r="GSM28" s="242"/>
      <c r="GSN28" s="242"/>
      <c r="GSO28" s="242"/>
      <c r="GSP28" s="242"/>
      <c r="GSQ28" s="242"/>
      <c r="GSR28" s="242"/>
      <c r="GSS28" s="242"/>
      <c r="GST28" s="242"/>
      <c r="GSU28" s="242"/>
      <c r="GSV28" s="242"/>
      <c r="GSW28" s="242"/>
      <c r="GSX28" s="242"/>
      <c r="GSY28" s="242"/>
      <c r="GSZ28" s="242"/>
      <c r="GTA28" s="242"/>
      <c r="GTB28" s="242"/>
      <c r="GTC28" s="242"/>
      <c r="GTD28" s="242"/>
      <c r="GTE28" s="242"/>
      <c r="GTF28" s="242"/>
      <c r="GTG28" s="242"/>
      <c r="GTH28" s="242"/>
      <c r="GTI28" s="242"/>
      <c r="GTJ28" s="242"/>
      <c r="GTK28" s="242"/>
      <c r="GTL28" s="242"/>
      <c r="GTM28" s="242"/>
      <c r="GTN28" s="242"/>
      <c r="GTO28" s="242"/>
      <c r="GTP28" s="242"/>
      <c r="GTQ28" s="242"/>
      <c r="GTR28" s="242"/>
      <c r="GTS28" s="242"/>
      <c r="GTT28" s="242"/>
      <c r="GTU28" s="242"/>
      <c r="GTV28" s="242"/>
      <c r="GTW28" s="242"/>
      <c r="GTX28" s="242"/>
      <c r="GTY28" s="242"/>
      <c r="GTZ28" s="242"/>
      <c r="GUA28" s="242"/>
      <c r="GUB28" s="242"/>
      <c r="GUC28" s="242"/>
      <c r="GUD28" s="242"/>
      <c r="GUE28" s="242"/>
      <c r="GUF28" s="242"/>
      <c r="GUG28" s="242"/>
      <c r="GUH28" s="242"/>
      <c r="GUI28" s="242"/>
      <c r="GUJ28" s="242"/>
      <c r="GUK28" s="242"/>
      <c r="GUL28" s="242"/>
      <c r="GUM28" s="242"/>
      <c r="GUN28" s="242"/>
      <c r="GUO28" s="242"/>
      <c r="GUP28" s="242"/>
      <c r="GUQ28" s="242"/>
      <c r="GUR28" s="242"/>
      <c r="GUS28" s="242"/>
      <c r="GUT28" s="242"/>
      <c r="GUU28" s="242"/>
      <c r="GUV28" s="242"/>
      <c r="GUW28" s="242"/>
      <c r="GUX28" s="242"/>
      <c r="GUY28" s="242"/>
      <c r="GUZ28" s="242"/>
      <c r="GVA28" s="242"/>
      <c r="GVB28" s="242"/>
      <c r="GVC28" s="242"/>
      <c r="GVD28" s="242"/>
      <c r="GVE28" s="242"/>
      <c r="GVF28" s="242"/>
      <c r="GVG28" s="242"/>
      <c r="GVH28" s="242"/>
      <c r="GVI28" s="242"/>
      <c r="GVJ28" s="242"/>
      <c r="GVK28" s="242"/>
      <c r="GVL28" s="242"/>
      <c r="GVM28" s="242"/>
      <c r="GVN28" s="242"/>
      <c r="GVO28" s="242"/>
      <c r="GVP28" s="242"/>
      <c r="GVQ28" s="242"/>
      <c r="GVR28" s="242"/>
      <c r="GVS28" s="242"/>
      <c r="GVT28" s="242"/>
      <c r="GVU28" s="242"/>
      <c r="GVV28" s="242"/>
      <c r="GVW28" s="242"/>
      <c r="GVX28" s="242"/>
      <c r="GVY28" s="242"/>
      <c r="GVZ28" s="242"/>
      <c r="GWA28" s="242"/>
      <c r="GWB28" s="242"/>
      <c r="GWC28" s="242"/>
      <c r="GWD28" s="242"/>
      <c r="GWE28" s="242"/>
      <c r="GWF28" s="242"/>
      <c r="GWG28" s="242"/>
      <c r="GWH28" s="242"/>
      <c r="GWI28" s="242"/>
      <c r="GWJ28" s="242"/>
      <c r="GWK28" s="242"/>
      <c r="GWL28" s="242"/>
      <c r="GWM28" s="242"/>
      <c r="GWN28" s="242"/>
      <c r="GWO28" s="242"/>
      <c r="GWP28" s="242"/>
      <c r="GWQ28" s="242"/>
      <c r="GWR28" s="242"/>
      <c r="GWS28" s="242"/>
      <c r="GWT28" s="242"/>
      <c r="GWU28" s="242"/>
      <c r="GWV28" s="242"/>
      <c r="GWW28" s="242"/>
      <c r="GWX28" s="242"/>
      <c r="GWY28" s="242"/>
      <c r="GWZ28" s="242"/>
      <c r="GXA28" s="242"/>
      <c r="GXB28" s="242"/>
      <c r="GXC28" s="242"/>
      <c r="GXD28" s="242"/>
      <c r="GXE28" s="242"/>
      <c r="GXF28" s="242"/>
      <c r="GXG28" s="242"/>
      <c r="GXH28" s="242"/>
      <c r="GXI28" s="242"/>
      <c r="GXJ28" s="242"/>
      <c r="GXK28" s="242"/>
      <c r="GXL28" s="242"/>
      <c r="GXM28" s="242"/>
      <c r="GXN28" s="242"/>
      <c r="GXO28" s="242"/>
      <c r="GXP28" s="242"/>
      <c r="GXQ28" s="242"/>
      <c r="GXR28" s="242"/>
      <c r="GXS28" s="242"/>
      <c r="GXT28" s="242"/>
      <c r="GXU28" s="242"/>
      <c r="GXV28" s="242"/>
      <c r="GXW28" s="242"/>
      <c r="GXX28" s="242"/>
      <c r="GXY28" s="242"/>
      <c r="GXZ28" s="242"/>
      <c r="GYA28" s="242"/>
      <c r="GYB28" s="242"/>
      <c r="GYC28" s="242"/>
      <c r="GYD28" s="242"/>
      <c r="GYE28" s="242"/>
      <c r="GYF28" s="242"/>
      <c r="GYG28" s="242"/>
      <c r="GYH28" s="242"/>
      <c r="GYI28" s="242"/>
      <c r="GYJ28" s="242"/>
      <c r="GYK28" s="242"/>
      <c r="GYL28" s="242"/>
      <c r="GYM28" s="242"/>
      <c r="GYN28" s="242"/>
      <c r="GYO28" s="242"/>
      <c r="GYP28" s="242"/>
      <c r="GYQ28" s="242"/>
      <c r="GYR28" s="242"/>
      <c r="GYS28" s="242"/>
      <c r="GYT28" s="242"/>
      <c r="GYU28" s="242"/>
      <c r="GYV28" s="242"/>
      <c r="GYW28" s="242"/>
      <c r="GYX28" s="242"/>
      <c r="GYY28" s="242"/>
      <c r="GYZ28" s="242"/>
      <c r="GZA28" s="242"/>
      <c r="GZB28" s="242"/>
      <c r="GZC28" s="242"/>
      <c r="GZD28" s="242"/>
      <c r="GZE28" s="242"/>
      <c r="GZF28" s="242"/>
      <c r="GZG28" s="242"/>
      <c r="GZH28" s="242"/>
      <c r="GZI28" s="242"/>
      <c r="GZJ28" s="242"/>
      <c r="GZK28" s="242"/>
      <c r="GZL28" s="242"/>
      <c r="GZM28" s="242"/>
      <c r="GZN28" s="242"/>
      <c r="GZO28" s="242"/>
      <c r="GZP28" s="242"/>
      <c r="GZQ28" s="242"/>
      <c r="GZR28" s="242"/>
      <c r="GZS28" s="242"/>
      <c r="GZT28" s="242"/>
      <c r="GZU28" s="242"/>
      <c r="GZV28" s="242"/>
      <c r="GZW28" s="242"/>
      <c r="GZX28" s="242"/>
      <c r="GZY28" s="242"/>
      <c r="GZZ28" s="242"/>
      <c r="HAA28" s="242"/>
      <c r="HAB28" s="242"/>
      <c r="HAC28" s="242"/>
      <c r="HAD28" s="242"/>
      <c r="HAE28" s="242"/>
      <c r="HAF28" s="242"/>
      <c r="HAG28" s="242"/>
      <c r="HAH28" s="242"/>
      <c r="HAI28" s="242"/>
      <c r="HAJ28" s="242"/>
      <c r="HAK28" s="242"/>
      <c r="HAL28" s="242"/>
      <c r="HAM28" s="242"/>
      <c r="HAN28" s="242"/>
      <c r="HAO28" s="242"/>
      <c r="HAP28" s="242"/>
      <c r="HAQ28" s="242"/>
      <c r="HAR28" s="242"/>
      <c r="HAS28" s="242"/>
      <c r="HAT28" s="242"/>
      <c r="HAU28" s="242"/>
      <c r="HAV28" s="242"/>
      <c r="HAW28" s="242"/>
      <c r="HAX28" s="242"/>
      <c r="HAY28" s="242"/>
      <c r="HAZ28" s="242"/>
      <c r="HBA28" s="242"/>
      <c r="HBB28" s="242"/>
      <c r="HBC28" s="242"/>
      <c r="HBD28" s="242"/>
      <c r="HBE28" s="242"/>
      <c r="HBF28" s="242"/>
      <c r="HBG28" s="242"/>
      <c r="HBH28" s="242"/>
      <c r="HBI28" s="242"/>
      <c r="HBJ28" s="242"/>
      <c r="HBK28" s="242"/>
      <c r="HBL28" s="242"/>
      <c r="HBM28" s="242"/>
      <c r="HBN28" s="242"/>
      <c r="HBO28" s="242"/>
      <c r="HBP28" s="242"/>
      <c r="HBQ28" s="242"/>
      <c r="HBR28" s="242"/>
      <c r="HBS28" s="242"/>
      <c r="HBT28" s="242"/>
      <c r="HBU28" s="242"/>
      <c r="HBV28" s="242"/>
      <c r="HBW28" s="242"/>
      <c r="HBX28" s="242"/>
      <c r="HBY28" s="242"/>
      <c r="HBZ28" s="242"/>
      <c r="HCA28" s="242"/>
      <c r="HCB28" s="242"/>
      <c r="HCC28" s="242"/>
      <c r="HCD28" s="242"/>
      <c r="HCE28" s="242"/>
      <c r="HCF28" s="242"/>
      <c r="HCG28" s="242"/>
      <c r="HCH28" s="242"/>
      <c r="HCI28" s="242"/>
      <c r="HCJ28" s="242"/>
      <c r="HCK28" s="242"/>
      <c r="HCL28" s="242"/>
      <c r="HCM28" s="242"/>
      <c r="HCN28" s="242"/>
      <c r="HCO28" s="242"/>
      <c r="HCP28" s="242"/>
      <c r="HCQ28" s="242"/>
      <c r="HCR28" s="242"/>
      <c r="HCS28" s="242"/>
      <c r="HCT28" s="242"/>
      <c r="HCU28" s="242"/>
      <c r="HCV28" s="242"/>
      <c r="HCW28" s="242"/>
      <c r="HCX28" s="242"/>
      <c r="HCY28" s="242"/>
      <c r="HCZ28" s="242"/>
      <c r="HDA28" s="242"/>
      <c r="HDB28" s="242"/>
      <c r="HDC28" s="242"/>
      <c r="HDD28" s="242"/>
      <c r="HDE28" s="242"/>
      <c r="HDF28" s="242"/>
      <c r="HDG28" s="242"/>
      <c r="HDH28" s="242"/>
      <c r="HDI28" s="242"/>
      <c r="HDJ28" s="242"/>
      <c r="HDK28" s="242"/>
      <c r="HDL28" s="242"/>
      <c r="HDM28" s="242"/>
      <c r="HDN28" s="242"/>
      <c r="HDO28" s="242"/>
      <c r="HDP28" s="242"/>
      <c r="HDQ28" s="242"/>
      <c r="HDR28" s="242"/>
      <c r="HDS28" s="242"/>
      <c r="HDT28" s="242"/>
      <c r="HDU28" s="242"/>
      <c r="HDV28" s="242"/>
      <c r="HDW28" s="242"/>
      <c r="HDX28" s="242"/>
      <c r="HDY28" s="242"/>
      <c r="HDZ28" s="242"/>
      <c r="HEA28" s="242"/>
      <c r="HEB28" s="242"/>
      <c r="HEC28" s="242"/>
      <c r="HED28" s="242"/>
      <c r="HEE28" s="242"/>
      <c r="HEF28" s="242"/>
      <c r="HEG28" s="242"/>
      <c r="HEH28" s="242"/>
      <c r="HEI28" s="242"/>
      <c r="HEJ28" s="242"/>
      <c r="HEK28" s="242"/>
      <c r="HEL28" s="242"/>
      <c r="HEM28" s="242"/>
      <c r="HEN28" s="242"/>
      <c r="HEO28" s="242"/>
      <c r="HEP28" s="242"/>
      <c r="HEQ28" s="242"/>
      <c r="HER28" s="242"/>
      <c r="HES28" s="242"/>
      <c r="HET28" s="242"/>
      <c r="HEU28" s="242"/>
      <c r="HEV28" s="242"/>
      <c r="HEW28" s="242"/>
      <c r="HEX28" s="242"/>
      <c r="HEY28" s="242"/>
      <c r="HEZ28" s="242"/>
      <c r="HFA28" s="242"/>
      <c r="HFB28" s="242"/>
      <c r="HFC28" s="242"/>
      <c r="HFD28" s="242"/>
      <c r="HFE28" s="242"/>
      <c r="HFF28" s="242"/>
      <c r="HFG28" s="242"/>
      <c r="HFH28" s="242"/>
      <c r="HFI28" s="242"/>
      <c r="HFJ28" s="242"/>
      <c r="HFK28" s="242"/>
      <c r="HFL28" s="242"/>
      <c r="HFM28" s="242"/>
      <c r="HFN28" s="242"/>
      <c r="HFO28" s="242"/>
      <c r="HFP28" s="242"/>
      <c r="HFQ28" s="242"/>
      <c r="HFR28" s="242"/>
      <c r="HFS28" s="242"/>
      <c r="HFT28" s="242"/>
      <c r="HFU28" s="242"/>
      <c r="HFV28" s="242"/>
      <c r="HFW28" s="242"/>
      <c r="HFX28" s="242"/>
      <c r="HFY28" s="242"/>
      <c r="HFZ28" s="242"/>
      <c r="HGA28" s="242"/>
      <c r="HGB28" s="242"/>
      <c r="HGC28" s="242"/>
      <c r="HGD28" s="242"/>
      <c r="HGE28" s="242"/>
      <c r="HGF28" s="242"/>
      <c r="HGG28" s="242"/>
      <c r="HGH28" s="242"/>
      <c r="HGI28" s="242"/>
      <c r="HGJ28" s="242"/>
      <c r="HGK28" s="242"/>
      <c r="HGL28" s="242"/>
      <c r="HGM28" s="242"/>
      <c r="HGN28" s="242"/>
      <c r="HGO28" s="242"/>
      <c r="HGP28" s="242"/>
      <c r="HGQ28" s="242"/>
      <c r="HGR28" s="242"/>
      <c r="HGS28" s="242"/>
      <c r="HGT28" s="242"/>
      <c r="HGU28" s="242"/>
      <c r="HGV28" s="242"/>
      <c r="HGW28" s="242"/>
      <c r="HGX28" s="242"/>
      <c r="HGY28" s="242"/>
      <c r="HGZ28" s="242"/>
      <c r="HHA28" s="242"/>
      <c r="HHB28" s="242"/>
      <c r="HHC28" s="242"/>
      <c r="HHD28" s="242"/>
      <c r="HHE28" s="242"/>
      <c r="HHF28" s="242"/>
      <c r="HHG28" s="242"/>
      <c r="HHH28" s="242"/>
      <c r="HHI28" s="242"/>
      <c r="HHJ28" s="242"/>
      <c r="HHK28" s="242"/>
      <c r="HHL28" s="242"/>
      <c r="HHM28" s="242"/>
      <c r="HHN28" s="242"/>
      <c r="HHO28" s="242"/>
      <c r="HHP28" s="242"/>
      <c r="HHQ28" s="242"/>
      <c r="HHR28" s="242"/>
      <c r="HHS28" s="242"/>
      <c r="HHT28" s="242"/>
      <c r="HHU28" s="242"/>
      <c r="HHV28" s="242"/>
      <c r="HHW28" s="242"/>
      <c r="HHX28" s="242"/>
      <c r="HHY28" s="242"/>
      <c r="HHZ28" s="242"/>
      <c r="HIA28" s="242"/>
      <c r="HIB28" s="242"/>
      <c r="HIC28" s="242"/>
      <c r="HID28" s="242"/>
      <c r="HIE28" s="242"/>
      <c r="HIF28" s="242"/>
      <c r="HIG28" s="242"/>
      <c r="HIH28" s="242"/>
      <c r="HII28" s="242"/>
      <c r="HIJ28" s="242"/>
      <c r="HIK28" s="242"/>
      <c r="HIL28" s="242"/>
      <c r="HIM28" s="242"/>
      <c r="HIN28" s="242"/>
      <c r="HIO28" s="242"/>
      <c r="HIP28" s="242"/>
      <c r="HIQ28" s="242"/>
      <c r="HIR28" s="242"/>
      <c r="HIS28" s="242"/>
      <c r="HIT28" s="242"/>
      <c r="HIU28" s="242"/>
      <c r="HIV28" s="242"/>
      <c r="HIW28" s="242"/>
      <c r="HIX28" s="242"/>
      <c r="HIY28" s="242"/>
      <c r="HIZ28" s="242"/>
      <c r="HJA28" s="242"/>
      <c r="HJB28" s="242"/>
      <c r="HJC28" s="242"/>
      <c r="HJD28" s="242"/>
      <c r="HJE28" s="242"/>
      <c r="HJF28" s="242"/>
      <c r="HJG28" s="242"/>
      <c r="HJH28" s="242"/>
      <c r="HJI28" s="242"/>
      <c r="HJJ28" s="242"/>
      <c r="HJK28" s="242"/>
      <c r="HJL28" s="242"/>
      <c r="HJM28" s="242"/>
      <c r="HJN28" s="242"/>
      <c r="HJO28" s="242"/>
      <c r="HJP28" s="242"/>
      <c r="HJQ28" s="242"/>
      <c r="HJR28" s="242"/>
      <c r="HJS28" s="242"/>
      <c r="HJT28" s="242"/>
      <c r="HJU28" s="242"/>
      <c r="HJV28" s="242"/>
      <c r="HJW28" s="242"/>
      <c r="HJX28" s="242"/>
      <c r="HJY28" s="242"/>
      <c r="HJZ28" s="242"/>
      <c r="HKA28" s="242"/>
      <c r="HKB28" s="242"/>
      <c r="HKC28" s="242"/>
      <c r="HKD28" s="242"/>
      <c r="HKE28" s="242"/>
      <c r="HKF28" s="242"/>
      <c r="HKG28" s="242"/>
      <c r="HKH28" s="242"/>
      <c r="HKI28" s="242"/>
      <c r="HKJ28" s="242"/>
      <c r="HKK28" s="242"/>
      <c r="HKL28" s="242"/>
      <c r="HKM28" s="242"/>
      <c r="HKN28" s="242"/>
      <c r="HKO28" s="242"/>
      <c r="HKP28" s="242"/>
      <c r="HKQ28" s="242"/>
      <c r="HKR28" s="242"/>
      <c r="HKS28" s="242"/>
      <c r="HKT28" s="242"/>
      <c r="HKU28" s="242"/>
      <c r="HKV28" s="242"/>
      <c r="HKW28" s="242"/>
      <c r="HKX28" s="242"/>
      <c r="HKY28" s="242"/>
      <c r="HKZ28" s="242"/>
      <c r="HLA28" s="242"/>
      <c r="HLB28" s="242"/>
      <c r="HLC28" s="242"/>
      <c r="HLD28" s="242"/>
      <c r="HLE28" s="242"/>
      <c r="HLF28" s="242"/>
      <c r="HLG28" s="242"/>
      <c r="HLH28" s="242"/>
      <c r="HLI28" s="242"/>
      <c r="HLJ28" s="242"/>
      <c r="HLK28" s="242"/>
      <c r="HLL28" s="242"/>
      <c r="HLM28" s="242"/>
      <c r="HLN28" s="242"/>
      <c r="HLO28" s="242"/>
      <c r="HLP28" s="242"/>
      <c r="HLQ28" s="242"/>
      <c r="HLR28" s="242"/>
      <c r="HLS28" s="242"/>
      <c r="HLT28" s="242"/>
      <c r="HLU28" s="242"/>
      <c r="HLV28" s="242"/>
      <c r="HLW28" s="242"/>
      <c r="HLX28" s="242"/>
      <c r="HLY28" s="242"/>
      <c r="HLZ28" s="242"/>
      <c r="HMA28" s="242"/>
      <c r="HMB28" s="242"/>
      <c r="HMC28" s="242"/>
      <c r="HMD28" s="242"/>
      <c r="HME28" s="242"/>
      <c r="HMF28" s="242"/>
      <c r="HMG28" s="242"/>
      <c r="HMH28" s="242"/>
      <c r="HMI28" s="242"/>
      <c r="HMJ28" s="242"/>
      <c r="HMK28" s="242"/>
      <c r="HML28" s="242"/>
      <c r="HMM28" s="242"/>
      <c r="HMN28" s="242"/>
      <c r="HMO28" s="242"/>
      <c r="HMP28" s="242"/>
      <c r="HMQ28" s="242"/>
      <c r="HMR28" s="242"/>
      <c r="HMS28" s="242"/>
      <c r="HMT28" s="242"/>
      <c r="HMU28" s="242"/>
      <c r="HMV28" s="242"/>
      <c r="HMW28" s="242"/>
      <c r="HMX28" s="242"/>
      <c r="HMY28" s="242"/>
      <c r="HMZ28" s="242"/>
      <c r="HNA28" s="242"/>
      <c r="HNB28" s="242"/>
      <c r="HNC28" s="242"/>
      <c r="HND28" s="242"/>
      <c r="HNE28" s="242"/>
      <c r="HNF28" s="242"/>
      <c r="HNG28" s="242"/>
      <c r="HNH28" s="242"/>
      <c r="HNI28" s="242"/>
      <c r="HNJ28" s="242"/>
      <c r="HNK28" s="242"/>
      <c r="HNL28" s="242"/>
      <c r="HNM28" s="242"/>
      <c r="HNN28" s="242"/>
      <c r="HNO28" s="242"/>
      <c r="HNP28" s="242"/>
      <c r="HNQ28" s="242"/>
      <c r="HNR28" s="242"/>
      <c r="HNS28" s="242"/>
      <c r="HNT28" s="242"/>
      <c r="HNU28" s="242"/>
      <c r="HNV28" s="242"/>
      <c r="HNW28" s="242"/>
      <c r="HNX28" s="242"/>
      <c r="HNY28" s="242"/>
      <c r="HNZ28" s="242"/>
      <c r="HOA28" s="242"/>
      <c r="HOB28" s="242"/>
      <c r="HOC28" s="242"/>
      <c r="HOD28" s="242"/>
      <c r="HOE28" s="242"/>
      <c r="HOF28" s="242"/>
      <c r="HOG28" s="242"/>
      <c r="HOH28" s="242"/>
      <c r="HOI28" s="242"/>
      <c r="HOJ28" s="242"/>
      <c r="HOK28" s="242"/>
      <c r="HOL28" s="242"/>
      <c r="HOM28" s="242"/>
      <c r="HON28" s="242"/>
      <c r="HOO28" s="242"/>
      <c r="HOP28" s="242"/>
      <c r="HOQ28" s="242"/>
      <c r="HOR28" s="242"/>
      <c r="HOS28" s="242"/>
      <c r="HOT28" s="242"/>
      <c r="HOU28" s="242"/>
      <c r="HOV28" s="242"/>
      <c r="HOW28" s="242"/>
      <c r="HOX28" s="242"/>
      <c r="HOY28" s="242"/>
      <c r="HOZ28" s="242"/>
      <c r="HPA28" s="242"/>
      <c r="HPB28" s="242"/>
      <c r="HPC28" s="242"/>
      <c r="HPD28" s="242"/>
      <c r="HPE28" s="242"/>
      <c r="HPF28" s="242"/>
      <c r="HPG28" s="242"/>
      <c r="HPH28" s="242"/>
      <c r="HPI28" s="242"/>
      <c r="HPJ28" s="242"/>
      <c r="HPK28" s="242"/>
      <c r="HPL28" s="242"/>
      <c r="HPM28" s="242"/>
      <c r="HPN28" s="242"/>
      <c r="HPO28" s="242"/>
      <c r="HPP28" s="242"/>
      <c r="HPQ28" s="242"/>
      <c r="HPR28" s="242"/>
      <c r="HPS28" s="242"/>
      <c r="HPT28" s="242"/>
      <c r="HPU28" s="242"/>
      <c r="HPV28" s="242"/>
      <c r="HPW28" s="242"/>
      <c r="HPX28" s="242"/>
      <c r="HPY28" s="242"/>
      <c r="HPZ28" s="242"/>
      <c r="HQA28" s="242"/>
      <c r="HQB28" s="242"/>
      <c r="HQC28" s="242"/>
      <c r="HQD28" s="242"/>
      <c r="HQE28" s="242"/>
      <c r="HQF28" s="242"/>
      <c r="HQG28" s="242"/>
      <c r="HQH28" s="242"/>
      <c r="HQI28" s="242"/>
      <c r="HQJ28" s="242"/>
      <c r="HQK28" s="242"/>
      <c r="HQL28" s="242"/>
      <c r="HQM28" s="242"/>
      <c r="HQN28" s="242"/>
      <c r="HQO28" s="242"/>
      <c r="HQP28" s="242"/>
      <c r="HQQ28" s="242"/>
      <c r="HQR28" s="242"/>
      <c r="HQS28" s="242"/>
      <c r="HQT28" s="242"/>
      <c r="HQU28" s="242"/>
      <c r="HQV28" s="242"/>
      <c r="HQW28" s="242"/>
      <c r="HQX28" s="242"/>
      <c r="HQY28" s="242"/>
      <c r="HQZ28" s="242"/>
      <c r="HRA28" s="242"/>
      <c r="HRB28" s="242"/>
      <c r="HRC28" s="242"/>
      <c r="HRD28" s="242"/>
      <c r="HRE28" s="242"/>
      <c r="HRF28" s="242"/>
      <c r="HRG28" s="242"/>
      <c r="HRH28" s="242"/>
      <c r="HRI28" s="242"/>
      <c r="HRJ28" s="242"/>
      <c r="HRK28" s="242"/>
      <c r="HRL28" s="242"/>
      <c r="HRM28" s="242"/>
      <c r="HRN28" s="242"/>
      <c r="HRO28" s="242"/>
      <c r="HRP28" s="242"/>
      <c r="HRQ28" s="242"/>
      <c r="HRR28" s="242"/>
      <c r="HRS28" s="242"/>
      <c r="HRT28" s="242"/>
      <c r="HRU28" s="242"/>
      <c r="HRV28" s="242"/>
      <c r="HRW28" s="242"/>
      <c r="HRX28" s="242"/>
      <c r="HRY28" s="242"/>
      <c r="HRZ28" s="242"/>
      <c r="HSA28" s="242"/>
      <c r="HSB28" s="242"/>
      <c r="HSC28" s="242"/>
      <c r="HSD28" s="242"/>
      <c r="HSE28" s="242"/>
      <c r="HSF28" s="242"/>
      <c r="HSG28" s="242"/>
      <c r="HSH28" s="242"/>
      <c r="HSI28" s="242"/>
      <c r="HSJ28" s="242"/>
      <c r="HSK28" s="242"/>
      <c r="HSL28" s="242"/>
      <c r="HSM28" s="242"/>
      <c r="HSN28" s="242"/>
      <c r="HSO28" s="242"/>
      <c r="HSP28" s="242"/>
      <c r="HSQ28" s="242"/>
      <c r="HSR28" s="242"/>
      <c r="HSS28" s="242"/>
      <c r="HST28" s="242"/>
      <c r="HSU28" s="242"/>
      <c r="HSV28" s="242"/>
      <c r="HSW28" s="242"/>
      <c r="HSX28" s="242"/>
      <c r="HSY28" s="242"/>
      <c r="HSZ28" s="242"/>
      <c r="HTA28" s="242"/>
      <c r="HTB28" s="242"/>
      <c r="HTC28" s="242"/>
      <c r="HTD28" s="242"/>
      <c r="HTE28" s="242"/>
      <c r="HTF28" s="242"/>
      <c r="HTG28" s="242"/>
      <c r="HTH28" s="242"/>
      <c r="HTI28" s="242"/>
      <c r="HTJ28" s="242"/>
      <c r="HTK28" s="242"/>
      <c r="HTL28" s="242"/>
      <c r="HTM28" s="242"/>
      <c r="HTN28" s="242"/>
      <c r="HTO28" s="242"/>
      <c r="HTP28" s="242"/>
      <c r="HTQ28" s="242"/>
      <c r="HTR28" s="242"/>
      <c r="HTS28" s="242"/>
      <c r="HTT28" s="242"/>
      <c r="HTU28" s="242"/>
      <c r="HTV28" s="242"/>
      <c r="HTW28" s="242"/>
      <c r="HTX28" s="242"/>
      <c r="HTY28" s="242"/>
      <c r="HTZ28" s="242"/>
      <c r="HUA28" s="242"/>
      <c r="HUB28" s="242"/>
      <c r="HUC28" s="242"/>
      <c r="HUD28" s="242"/>
      <c r="HUE28" s="242"/>
      <c r="HUF28" s="242"/>
      <c r="HUG28" s="242"/>
      <c r="HUH28" s="242"/>
      <c r="HUI28" s="242"/>
      <c r="HUJ28" s="242"/>
      <c r="HUK28" s="242"/>
      <c r="HUL28" s="242"/>
      <c r="HUM28" s="242"/>
      <c r="HUN28" s="242"/>
      <c r="HUO28" s="242"/>
      <c r="HUP28" s="242"/>
      <c r="HUQ28" s="242"/>
      <c r="HUR28" s="242"/>
      <c r="HUS28" s="242"/>
      <c r="HUT28" s="242"/>
      <c r="HUU28" s="242"/>
      <c r="HUV28" s="242"/>
      <c r="HUW28" s="242"/>
      <c r="HUX28" s="242"/>
      <c r="HUY28" s="242"/>
      <c r="HUZ28" s="242"/>
      <c r="HVA28" s="242"/>
      <c r="HVB28" s="242"/>
      <c r="HVC28" s="242"/>
      <c r="HVD28" s="242"/>
      <c r="HVE28" s="242"/>
      <c r="HVF28" s="242"/>
      <c r="HVG28" s="242"/>
      <c r="HVH28" s="242"/>
      <c r="HVI28" s="242"/>
      <c r="HVJ28" s="242"/>
      <c r="HVK28" s="242"/>
      <c r="HVL28" s="242"/>
      <c r="HVM28" s="242"/>
      <c r="HVN28" s="242"/>
      <c r="HVO28" s="242"/>
      <c r="HVP28" s="242"/>
      <c r="HVQ28" s="242"/>
      <c r="HVR28" s="242"/>
      <c r="HVS28" s="242"/>
      <c r="HVT28" s="242"/>
      <c r="HVU28" s="242"/>
      <c r="HVV28" s="242"/>
      <c r="HVW28" s="242"/>
      <c r="HVX28" s="242"/>
      <c r="HVY28" s="242"/>
      <c r="HVZ28" s="242"/>
      <c r="HWA28" s="242"/>
      <c r="HWB28" s="242"/>
      <c r="HWC28" s="242"/>
      <c r="HWD28" s="242"/>
      <c r="HWE28" s="242"/>
      <c r="HWF28" s="242"/>
      <c r="HWG28" s="242"/>
      <c r="HWH28" s="242"/>
      <c r="HWI28" s="242"/>
      <c r="HWJ28" s="242"/>
      <c r="HWK28" s="242"/>
      <c r="HWL28" s="242"/>
      <c r="HWM28" s="242"/>
      <c r="HWN28" s="242"/>
      <c r="HWO28" s="242"/>
      <c r="HWP28" s="242"/>
      <c r="HWQ28" s="242"/>
      <c r="HWR28" s="242"/>
      <c r="HWS28" s="242"/>
      <c r="HWT28" s="242"/>
      <c r="HWU28" s="242"/>
      <c r="HWV28" s="242"/>
      <c r="HWW28" s="242"/>
      <c r="HWX28" s="242"/>
      <c r="HWY28" s="242"/>
      <c r="HWZ28" s="242"/>
      <c r="HXA28" s="242"/>
      <c r="HXB28" s="242"/>
      <c r="HXC28" s="242"/>
      <c r="HXD28" s="242"/>
      <c r="HXE28" s="242"/>
      <c r="HXF28" s="242"/>
      <c r="HXG28" s="242"/>
      <c r="HXH28" s="242"/>
      <c r="HXI28" s="242"/>
      <c r="HXJ28" s="242"/>
      <c r="HXK28" s="242"/>
      <c r="HXL28" s="242"/>
      <c r="HXM28" s="242"/>
      <c r="HXN28" s="242"/>
      <c r="HXO28" s="242"/>
      <c r="HXP28" s="242"/>
      <c r="HXQ28" s="242"/>
      <c r="HXR28" s="242"/>
      <c r="HXS28" s="242"/>
      <c r="HXT28" s="242"/>
      <c r="HXU28" s="242"/>
      <c r="HXV28" s="242"/>
      <c r="HXW28" s="242"/>
      <c r="HXX28" s="242"/>
      <c r="HXY28" s="242"/>
      <c r="HXZ28" s="242"/>
      <c r="HYA28" s="242"/>
      <c r="HYB28" s="242"/>
      <c r="HYC28" s="242"/>
      <c r="HYD28" s="242"/>
      <c r="HYE28" s="242"/>
      <c r="HYF28" s="242"/>
      <c r="HYG28" s="242"/>
      <c r="HYH28" s="242"/>
      <c r="HYI28" s="242"/>
      <c r="HYJ28" s="242"/>
      <c r="HYK28" s="242"/>
      <c r="HYL28" s="242"/>
      <c r="HYM28" s="242"/>
      <c r="HYN28" s="242"/>
      <c r="HYO28" s="242"/>
      <c r="HYP28" s="242"/>
      <c r="HYQ28" s="242"/>
      <c r="HYR28" s="242"/>
      <c r="HYS28" s="242"/>
      <c r="HYT28" s="242"/>
      <c r="HYU28" s="242"/>
      <c r="HYV28" s="242"/>
      <c r="HYW28" s="242"/>
      <c r="HYX28" s="242"/>
      <c r="HYY28" s="242"/>
      <c r="HYZ28" s="242"/>
      <c r="HZA28" s="242"/>
      <c r="HZB28" s="242"/>
      <c r="HZC28" s="242"/>
      <c r="HZD28" s="242"/>
      <c r="HZE28" s="242"/>
      <c r="HZF28" s="242"/>
      <c r="HZG28" s="242"/>
      <c r="HZH28" s="242"/>
      <c r="HZI28" s="242"/>
      <c r="HZJ28" s="242"/>
      <c r="HZK28" s="242"/>
      <c r="HZL28" s="242"/>
      <c r="HZM28" s="242"/>
      <c r="HZN28" s="242"/>
      <c r="HZO28" s="242"/>
      <c r="HZP28" s="242"/>
      <c r="HZQ28" s="242"/>
      <c r="HZR28" s="242"/>
      <c r="HZS28" s="242"/>
      <c r="HZT28" s="242"/>
      <c r="HZU28" s="242"/>
      <c r="HZV28" s="242"/>
      <c r="HZW28" s="242"/>
      <c r="HZX28" s="242"/>
      <c r="HZY28" s="242"/>
      <c r="HZZ28" s="242"/>
      <c r="IAA28" s="242"/>
      <c r="IAB28" s="242"/>
      <c r="IAC28" s="242"/>
      <c r="IAD28" s="242"/>
      <c r="IAE28" s="242"/>
      <c r="IAF28" s="242"/>
      <c r="IAG28" s="242"/>
      <c r="IAH28" s="242"/>
      <c r="IAI28" s="242"/>
      <c r="IAJ28" s="242"/>
      <c r="IAK28" s="242"/>
      <c r="IAL28" s="242"/>
      <c r="IAM28" s="242"/>
      <c r="IAN28" s="242"/>
      <c r="IAO28" s="242"/>
      <c r="IAP28" s="242"/>
      <c r="IAQ28" s="242"/>
      <c r="IAR28" s="242"/>
      <c r="IAS28" s="242"/>
      <c r="IAT28" s="242"/>
      <c r="IAU28" s="242"/>
      <c r="IAV28" s="242"/>
      <c r="IAW28" s="242"/>
      <c r="IAX28" s="242"/>
      <c r="IAY28" s="242"/>
      <c r="IAZ28" s="242"/>
      <c r="IBA28" s="242"/>
      <c r="IBB28" s="242"/>
      <c r="IBC28" s="242"/>
      <c r="IBD28" s="242"/>
      <c r="IBE28" s="242"/>
      <c r="IBF28" s="242"/>
      <c r="IBG28" s="242"/>
      <c r="IBH28" s="242"/>
      <c r="IBI28" s="242"/>
      <c r="IBJ28" s="242"/>
      <c r="IBK28" s="242"/>
      <c r="IBL28" s="242"/>
      <c r="IBM28" s="242"/>
      <c r="IBN28" s="242"/>
      <c r="IBO28" s="242"/>
      <c r="IBP28" s="242"/>
      <c r="IBQ28" s="242"/>
      <c r="IBR28" s="242"/>
      <c r="IBS28" s="242"/>
      <c r="IBT28" s="242"/>
      <c r="IBU28" s="242"/>
      <c r="IBV28" s="242"/>
      <c r="IBW28" s="242"/>
      <c r="IBX28" s="242"/>
      <c r="IBY28" s="242"/>
      <c r="IBZ28" s="242"/>
      <c r="ICA28" s="242"/>
      <c r="ICB28" s="242"/>
      <c r="ICC28" s="242"/>
      <c r="ICD28" s="242"/>
      <c r="ICE28" s="242"/>
      <c r="ICF28" s="242"/>
      <c r="ICG28" s="242"/>
      <c r="ICH28" s="242"/>
      <c r="ICI28" s="242"/>
      <c r="ICJ28" s="242"/>
      <c r="ICK28" s="242"/>
      <c r="ICL28" s="242"/>
      <c r="ICM28" s="242"/>
      <c r="ICN28" s="242"/>
      <c r="ICO28" s="242"/>
      <c r="ICP28" s="242"/>
      <c r="ICQ28" s="242"/>
      <c r="ICR28" s="242"/>
      <c r="ICS28" s="242"/>
      <c r="ICT28" s="242"/>
      <c r="ICU28" s="242"/>
      <c r="ICV28" s="242"/>
      <c r="ICW28" s="242"/>
      <c r="ICX28" s="242"/>
      <c r="ICY28" s="242"/>
      <c r="ICZ28" s="242"/>
      <c r="IDA28" s="242"/>
      <c r="IDB28" s="242"/>
      <c r="IDC28" s="242"/>
      <c r="IDD28" s="242"/>
      <c r="IDE28" s="242"/>
      <c r="IDF28" s="242"/>
      <c r="IDG28" s="242"/>
      <c r="IDH28" s="242"/>
      <c r="IDI28" s="242"/>
      <c r="IDJ28" s="242"/>
      <c r="IDK28" s="242"/>
      <c r="IDL28" s="242"/>
      <c r="IDM28" s="242"/>
      <c r="IDN28" s="242"/>
      <c r="IDO28" s="242"/>
      <c r="IDP28" s="242"/>
      <c r="IDQ28" s="242"/>
      <c r="IDR28" s="242"/>
      <c r="IDS28" s="242"/>
      <c r="IDT28" s="242"/>
      <c r="IDU28" s="242"/>
      <c r="IDV28" s="242"/>
      <c r="IDW28" s="242"/>
      <c r="IDX28" s="242"/>
      <c r="IDY28" s="242"/>
      <c r="IDZ28" s="242"/>
      <c r="IEA28" s="242"/>
      <c r="IEB28" s="242"/>
      <c r="IEC28" s="242"/>
      <c r="IED28" s="242"/>
      <c r="IEE28" s="242"/>
      <c r="IEF28" s="242"/>
      <c r="IEG28" s="242"/>
      <c r="IEH28" s="242"/>
      <c r="IEI28" s="242"/>
      <c r="IEJ28" s="242"/>
      <c r="IEK28" s="242"/>
      <c r="IEL28" s="242"/>
      <c r="IEM28" s="242"/>
      <c r="IEN28" s="242"/>
      <c r="IEO28" s="242"/>
      <c r="IEP28" s="242"/>
      <c r="IEQ28" s="242"/>
      <c r="IER28" s="242"/>
      <c r="IES28" s="242"/>
      <c r="IET28" s="242"/>
      <c r="IEU28" s="242"/>
      <c r="IEV28" s="242"/>
      <c r="IEW28" s="242"/>
      <c r="IEX28" s="242"/>
      <c r="IEY28" s="242"/>
      <c r="IEZ28" s="242"/>
      <c r="IFA28" s="242"/>
      <c r="IFB28" s="242"/>
      <c r="IFC28" s="242"/>
      <c r="IFD28" s="242"/>
      <c r="IFE28" s="242"/>
      <c r="IFF28" s="242"/>
      <c r="IFG28" s="242"/>
      <c r="IFH28" s="242"/>
      <c r="IFI28" s="242"/>
      <c r="IFJ28" s="242"/>
      <c r="IFK28" s="242"/>
      <c r="IFL28" s="242"/>
      <c r="IFM28" s="242"/>
      <c r="IFN28" s="242"/>
      <c r="IFO28" s="242"/>
      <c r="IFP28" s="242"/>
      <c r="IFQ28" s="242"/>
      <c r="IFR28" s="242"/>
      <c r="IFS28" s="242"/>
      <c r="IFT28" s="242"/>
      <c r="IFU28" s="242"/>
      <c r="IFV28" s="242"/>
      <c r="IFW28" s="242"/>
      <c r="IFX28" s="242"/>
      <c r="IFY28" s="242"/>
      <c r="IFZ28" s="242"/>
      <c r="IGA28" s="242"/>
      <c r="IGB28" s="242"/>
      <c r="IGC28" s="242"/>
      <c r="IGD28" s="242"/>
      <c r="IGE28" s="242"/>
      <c r="IGF28" s="242"/>
      <c r="IGG28" s="242"/>
      <c r="IGH28" s="242"/>
      <c r="IGI28" s="242"/>
      <c r="IGJ28" s="242"/>
      <c r="IGK28" s="242"/>
      <c r="IGL28" s="242"/>
      <c r="IGM28" s="242"/>
      <c r="IGN28" s="242"/>
      <c r="IGO28" s="242"/>
      <c r="IGP28" s="242"/>
      <c r="IGQ28" s="242"/>
      <c r="IGR28" s="242"/>
      <c r="IGS28" s="242"/>
      <c r="IGT28" s="242"/>
      <c r="IGU28" s="242"/>
      <c r="IGV28" s="242"/>
      <c r="IGW28" s="242"/>
      <c r="IGX28" s="242"/>
      <c r="IGY28" s="242"/>
      <c r="IGZ28" s="242"/>
      <c r="IHA28" s="242"/>
      <c r="IHB28" s="242"/>
      <c r="IHC28" s="242"/>
      <c r="IHD28" s="242"/>
      <c r="IHE28" s="242"/>
      <c r="IHF28" s="242"/>
      <c r="IHG28" s="242"/>
      <c r="IHH28" s="242"/>
      <c r="IHI28" s="242"/>
      <c r="IHJ28" s="242"/>
      <c r="IHK28" s="242"/>
      <c r="IHL28" s="242"/>
      <c r="IHM28" s="242"/>
      <c r="IHN28" s="242"/>
      <c r="IHO28" s="242"/>
      <c r="IHP28" s="242"/>
      <c r="IHQ28" s="242"/>
      <c r="IHR28" s="242"/>
      <c r="IHS28" s="242"/>
      <c r="IHT28" s="242"/>
      <c r="IHU28" s="242"/>
      <c r="IHV28" s="242"/>
      <c r="IHW28" s="242"/>
      <c r="IHX28" s="242"/>
      <c r="IHY28" s="242"/>
      <c r="IHZ28" s="242"/>
      <c r="IIA28" s="242"/>
      <c r="IIB28" s="242"/>
      <c r="IIC28" s="242"/>
      <c r="IID28" s="242"/>
      <c r="IIE28" s="242"/>
      <c r="IIF28" s="242"/>
      <c r="IIG28" s="242"/>
      <c r="IIH28" s="242"/>
      <c r="III28" s="242"/>
      <c r="IIJ28" s="242"/>
      <c r="IIK28" s="242"/>
      <c r="IIL28" s="242"/>
      <c r="IIM28" s="242"/>
      <c r="IIN28" s="242"/>
      <c r="IIO28" s="242"/>
      <c r="IIP28" s="242"/>
      <c r="IIQ28" s="242"/>
      <c r="IIR28" s="242"/>
      <c r="IIS28" s="242"/>
      <c r="IIT28" s="242"/>
      <c r="IIU28" s="242"/>
      <c r="IIV28" s="242"/>
      <c r="IIW28" s="242"/>
      <c r="IIX28" s="242"/>
      <c r="IIY28" s="242"/>
      <c r="IIZ28" s="242"/>
      <c r="IJA28" s="242"/>
      <c r="IJB28" s="242"/>
      <c r="IJC28" s="242"/>
      <c r="IJD28" s="242"/>
      <c r="IJE28" s="242"/>
      <c r="IJF28" s="242"/>
      <c r="IJG28" s="242"/>
      <c r="IJH28" s="242"/>
      <c r="IJI28" s="242"/>
      <c r="IJJ28" s="242"/>
      <c r="IJK28" s="242"/>
      <c r="IJL28" s="242"/>
      <c r="IJM28" s="242"/>
      <c r="IJN28" s="242"/>
      <c r="IJO28" s="242"/>
      <c r="IJP28" s="242"/>
      <c r="IJQ28" s="242"/>
      <c r="IJR28" s="242"/>
      <c r="IJS28" s="242"/>
      <c r="IJT28" s="242"/>
      <c r="IJU28" s="242"/>
      <c r="IJV28" s="242"/>
      <c r="IJW28" s="242"/>
      <c r="IJX28" s="242"/>
      <c r="IJY28" s="242"/>
      <c r="IJZ28" s="242"/>
      <c r="IKA28" s="242"/>
      <c r="IKB28" s="242"/>
      <c r="IKC28" s="242"/>
      <c r="IKD28" s="242"/>
      <c r="IKE28" s="242"/>
      <c r="IKF28" s="242"/>
      <c r="IKG28" s="242"/>
      <c r="IKH28" s="242"/>
      <c r="IKI28" s="242"/>
      <c r="IKJ28" s="242"/>
      <c r="IKK28" s="242"/>
      <c r="IKL28" s="242"/>
      <c r="IKM28" s="242"/>
      <c r="IKN28" s="242"/>
      <c r="IKO28" s="242"/>
      <c r="IKP28" s="242"/>
      <c r="IKQ28" s="242"/>
      <c r="IKR28" s="242"/>
      <c r="IKS28" s="242"/>
      <c r="IKT28" s="242"/>
      <c r="IKU28" s="242"/>
      <c r="IKV28" s="242"/>
      <c r="IKW28" s="242"/>
      <c r="IKX28" s="242"/>
      <c r="IKY28" s="242"/>
      <c r="IKZ28" s="242"/>
      <c r="ILA28" s="242"/>
      <c r="ILB28" s="242"/>
      <c r="ILC28" s="242"/>
      <c r="ILD28" s="242"/>
      <c r="ILE28" s="242"/>
      <c r="ILF28" s="242"/>
      <c r="ILG28" s="242"/>
      <c r="ILH28" s="242"/>
      <c r="ILI28" s="242"/>
      <c r="ILJ28" s="242"/>
      <c r="ILK28" s="242"/>
      <c r="ILL28" s="242"/>
      <c r="ILM28" s="242"/>
      <c r="ILN28" s="242"/>
      <c r="ILO28" s="242"/>
      <c r="ILP28" s="242"/>
      <c r="ILQ28" s="242"/>
      <c r="ILR28" s="242"/>
      <c r="ILS28" s="242"/>
      <c r="ILT28" s="242"/>
      <c r="ILU28" s="242"/>
      <c r="ILV28" s="242"/>
      <c r="ILW28" s="242"/>
      <c r="ILX28" s="242"/>
      <c r="ILY28" s="242"/>
      <c r="ILZ28" s="242"/>
      <c r="IMA28" s="242"/>
      <c r="IMB28" s="242"/>
      <c r="IMC28" s="242"/>
      <c r="IMD28" s="242"/>
      <c r="IME28" s="242"/>
      <c r="IMF28" s="242"/>
      <c r="IMG28" s="242"/>
      <c r="IMH28" s="242"/>
      <c r="IMI28" s="242"/>
      <c r="IMJ28" s="242"/>
      <c r="IMK28" s="242"/>
      <c r="IML28" s="242"/>
      <c r="IMM28" s="242"/>
      <c r="IMN28" s="242"/>
      <c r="IMO28" s="242"/>
      <c r="IMP28" s="242"/>
      <c r="IMQ28" s="242"/>
      <c r="IMR28" s="242"/>
      <c r="IMS28" s="242"/>
      <c r="IMT28" s="242"/>
      <c r="IMU28" s="242"/>
      <c r="IMV28" s="242"/>
      <c r="IMW28" s="242"/>
      <c r="IMX28" s="242"/>
      <c r="IMY28" s="242"/>
      <c r="IMZ28" s="242"/>
      <c r="INA28" s="242"/>
      <c r="INB28" s="242"/>
      <c r="INC28" s="242"/>
      <c r="IND28" s="242"/>
      <c r="INE28" s="242"/>
      <c r="INF28" s="242"/>
      <c r="ING28" s="242"/>
      <c r="INH28" s="242"/>
      <c r="INI28" s="242"/>
      <c r="INJ28" s="242"/>
      <c r="INK28" s="242"/>
      <c r="INL28" s="242"/>
      <c r="INM28" s="242"/>
      <c r="INN28" s="242"/>
      <c r="INO28" s="242"/>
      <c r="INP28" s="242"/>
      <c r="INQ28" s="242"/>
      <c r="INR28" s="242"/>
      <c r="INS28" s="242"/>
      <c r="INT28" s="242"/>
      <c r="INU28" s="242"/>
      <c r="INV28" s="242"/>
      <c r="INW28" s="242"/>
      <c r="INX28" s="242"/>
      <c r="INY28" s="242"/>
      <c r="INZ28" s="242"/>
      <c r="IOA28" s="242"/>
      <c r="IOB28" s="242"/>
      <c r="IOC28" s="242"/>
      <c r="IOD28" s="242"/>
      <c r="IOE28" s="242"/>
      <c r="IOF28" s="242"/>
      <c r="IOG28" s="242"/>
      <c r="IOH28" s="242"/>
      <c r="IOI28" s="242"/>
      <c r="IOJ28" s="242"/>
      <c r="IOK28" s="242"/>
      <c r="IOL28" s="242"/>
      <c r="IOM28" s="242"/>
      <c r="ION28" s="242"/>
      <c r="IOO28" s="242"/>
      <c r="IOP28" s="242"/>
      <c r="IOQ28" s="242"/>
      <c r="IOR28" s="242"/>
      <c r="IOS28" s="242"/>
      <c r="IOT28" s="242"/>
      <c r="IOU28" s="242"/>
      <c r="IOV28" s="242"/>
      <c r="IOW28" s="242"/>
      <c r="IOX28" s="242"/>
      <c r="IOY28" s="242"/>
      <c r="IOZ28" s="242"/>
      <c r="IPA28" s="242"/>
      <c r="IPB28" s="242"/>
      <c r="IPC28" s="242"/>
      <c r="IPD28" s="242"/>
      <c r="IPE28" s="242"/>
      <c r="IPF28" s="242"/>
      <c r="IPG28" s="242"/>
      <c r="IPH28" s="242"/>
      <c r="IPI28" s="242"/>
      <c r="IPJ28" s="242"/>
      <c r="IPK28" s="242"/>
      <c r="IPL28" s="242"/>
      <c r="IPM28" s="242"/>
      <c r="IPN28" s="242"/>
      <c r="IPO28" s="242"/>
      <c r="IPP28" s="242"/>
      <c r="IPQ28" s="242"/>
      <c r="IPR28" s="242"/>
      <c r="IPS28" s="242"/>
      <c r="IPT28" s="242"/>
      <c r="IPU28" s="242"/>
      <c r="IPV28" s="242"/>
      <c r="IPW28" s="242"/>
      <c r="IPX28" s="242"/>
      <c r="IPY28" s="242"/>
      <c r="IPZ28" s="242"/>
      <c r="IQA28" s="242"/>
      <c r="IQB28" s="242"/>
      <c r="IQC28" s="242"/>
      <c r="IQD28" s="242"/>
      <c r="IQE28" s="242"/>
      <c r="IQF28" s="242"/>
      <c r="IQG28" s="242"/>
      <c r="IQH28" s="242"/>
      <c r="IQI28" s="242"/>
      <c r="IQJ28" s="242"/>
      <c r="IQK28" s="242"/>
      <c r="IQL28" s="242"/>
      <c r="IQM28" s="242"/>
      <c r="IQN28" s="242"/>
      <c r="IQO28" s="242"/>
      <c r="IQP28" s="242"/>
      <c r="IQQ28" s="242"/>
      <c r="IQR28" s="242"/>
      <c r="IQS28" s="242"/>
      <c r="IQT28" s="242"/>
      <c r="IQU28" s="242"/>
      <c r="IQV28" s="242"/>
      <c r="IQW28" s="242"/>
      <c r="IQX28" s="242"/>
      <c r="IQY28" s="242"/>
      <c r="IQZ28" s="242"/>
      <c r="IRA28" s="242"/>
      <c r="IRB28" s="242"/>
      <c r="IRC28" s="242"/>
      <c r="IRD28" s="242"/>
      <c r="IRE28" s="242"/>
      <c r="IRF28" s="242"/>
      <c r="IRG28" s="242"/>
      <c r="IRH28" s="242"/>
      <c r="IRI28" s="242"/>
      <c r="IRJ28" s="242"/>
      <c r="IRK28" s="242"/>
      <c r="IRL28" s="242"/>
      <c r="IRM28" s="242"/>
      <c r="IRN28" s="242"/>
      <c r="IRO28" s="242"/>
      <c r="IRP28" s="242"/>
      <c r="IRQ28" s="242"/>
      <c r="IRR28" s="242"/>
      <c r="IRS28" s="242"/>
      <c r="IRT28" s="242"/>
      <c r="IRU28" s="242"/>
      <c r="IRV28" s="242"/>
      <c r="IRW28" s="242"/>
      <c r="IRX28" s="242"/>
      <c r="IRY28" s="242"/>
      <c r="IRZ28" s="242"/>
      <c r="ISA28" s="242"/>
      <c r="ISB28" s="242"/>
      <c r="ISC28" s="242"/>
      <c r="ISD28" s="242"/>
      <c r="ISE28" s="242"/>
      <c r="ISF28" s="242"/>
      <c r="ISG28" s="242"/>
      <c r="ISH28" s="242"/>
      <c r="ISI28" s="242"/>
      <c r="ISJ28" s="242"/>
      <c r="ISK28" s="242"/>
      <c r="ISL28" s="242"/>
      <c r="ISM28" s="242"/>
      <c r="ISN28" s="242"/>
      <c r="ISO28" s="242"/>
      <c r="ISP28" s="242"/>
      <c r="ISQ28" s="242"/>
      <c r="ISR28" s="242"/>
      <c r="ISS28" s="242"/>
      <c r="IST28" s="242"/>
      <c r="ISU28" s="242"/>
      <c r="ISV28" s="242"/>
      <c r="ISW28" s="242"/>
      <c r="ISX28" s="242"/>
      <c r="ISY28" s="242"/>
      <c r="ISZ28" s="242"/>
      <c r="ITA28" s="242"/>
      <c r="ITB28" s="242"/>
      <c r="ITC28" s="242"/>
      <c r="ITD28" s="242"/>
      <c r="ITE28" s="242"/>
      <c r="ITF28" s="242"/>
      <c r="ITG28" s="242"/>
      <c r="ITH28" s="242"/>
      <c r="ITI28" s="242"/>
      <c r="ITJ28" s="242"/>
      <c r="ITK28" s="242"/>
      <c r="ITL28" s="242"/>
      <c r="ITM28" s="242"/>
      <c r="ITN28" s="242"/>
      <c r="ITO28" s="242"/>
      <c r="ITP28" s="242"/>
      <c r="ITQ28" s="242"/>
      <c r="ITR28" s="242"/>
      <c r="ITS28" s="242"/>
      <c r="ITT28" s="242"/>
      <c r="ITU28" s="242"/>
      <c r="ITV28" s="242"/>
      <c r="ITW28" s="242"/>
      <c r="ITX28" s="242"/>
      <c r="ITY28" s="242"/>
      <c r="ITZ28" s="242"/>
      <c r="IUA28" s="242"/>
      <c r="IUB28" s="242"/>
      <c r="IUC28" s="242"/>
      <c r="IUD28" s="242"/>
      <c r="IUE28" s="242"/>
      <c r="IUF28" s="242"/>
      <c r="IUG28" s="242"/>
      <c r="IUH28" s="242"/>
      <c r="IUI28" s="242"/>
      <c r="IUJ28" s="242"/>
      <c r="IUK28" s="242"/>
      <c r="IUL28" s="242"/>
      <c r="IUM28" s="242"/>
      <c r="IUN28" s="242"/>
      <c r="IUO28" s="242"/>
      <c r="IUP28" s="242"/>
      <c r="IUQ28" s="242"/>
      <c r="IUR28" s="242"/>
      <c r="IUS28" s="242"/>
      <c r="IUT28" s="242"/>
      <c r="IUU28" s="242"/>
      <c r="IUV28" s="242"/>
      <c r="IUW28" s="242"/>
      <c r="IUX28" s="242"/>
      <c r="IUY28" s="242"/>
      <c r="IUZ28" s="242"/>
      <c r="IVA28" s="242"/>
      <c r="IVB28" s="242"/>
      <c r="IVC28" s="242"/>
      <c r="IVD28" s="242"/>
      <c r="IVE28" s="242"/>
      <c r="IVF28" s="242"/>
      <c r="IVG28" s="242"/>
      <c r="IVH28" s="242"/>
      <c r="IVI28" s="242"/>
      <c r="IVJ28" s="242"/>
      <c r="IVK28" s="242"/>
      <c r="IVL28" s="242"/>
      <c r="IVM28" s="242"/>
      <c r="IVN28" s="242"/>
      <c r="IVO28" s="242"/>
      <c r="IVP28" s="242"/>
      <c r="IVQ28" s="242"/>
      <c r="IVR28" s="242"/>
      <c r="IVS28" s="242"/>
      <c r="IVT28" s="242"/>
      <c r="IVU28" s="242"/>
      <c r="IVV28" s="242"/>
      <c r="IVW28" s="242"/>
      <c r="IVX28" s="242"/>
      <c r="IVY28" s="242"/>
      <c r="IVZ28" s="242"/>
      <c r="IWA28" s="242"/>
      <c r="IWB28" s="242"/>
      <c r="IWC28" s="242"/>
      <c r="IWD28" s="242"/>
      <c r="IWE28" s="242"/>
      <c r="IWF28" s="242"/>
      <c r="IWG28" s="242"/>
      <c r="IWH28" s="242"/>
      <c r="IWI28" s="242"/>
      <c r="IWJ28" s="242"/>
      <c r="IWK28" s="242"/>
      <c r="IWL28" s="242"/>
      <c r="IWM28" s="242"/>
      <c r="IWN28" s="242"/>
      <c r="IWO28" s="242"/>
      <c r="IWP28" s="242"/>
      <c r="IWQ28" s="242"/>
      <c r="IWR28" s="242"/>
      <c r="IWS28" s="242"/>
      <c r="IWT28" s="242"/>
      <c r="IWU28" s="242"/>
      <c r="IWV28" s="242"/>
      <c r="IWW28" s="242"/>
      <c r="IWX28" s="242"/>
      <c r="IWY28" s="242"/>
      <c r="IWZ28" s="242"/>
      <c r="IXA28" s="242"/>
      <c r="IXB28" s="242"/>
      <c r="IXC28" s="242"/>
      <c r="IXD28" s="242"/>
      <c r="IXE28" s="242"/>
      <c r="IXF28" s="242"/>
      <c r="IXG28" s="242"/>
      <c r="IXH28" s="242"/>
      <c r="IXI28" s="242"/>
      <c r="IXJ28" s="242"/>
      <c r="IXK28" s="242"/>
      <c r="IXL28" s="242"/>
      <c r="IXM28" s="242"/>
      <c r="IXN28" s="242"/>
      <c r="IXO28" s="242"/>
      <c r="IXP28" s="242"/>
      <c r="IXQ28" s="242"/>
      <c r="IXR28" s="242"/>
      <c r="IXS28" s="242"/>
      <c r="IXT28" s="242"/>
      <c r="IXU28" s="242"/>
      <c r="IXV28" s="242"/>
      <c r="IXW28" s="242"/>
      <c r="IXX28" s="242"/>
      <c r="IXY28" s="242"/>
      <c r="IXZ28" s="242"/>
      <c r="IYA28" s="242"/>
      <c r="IYB28" s="242"/>
      <c r="IYC28" s="242"/>
      <c r="IYD28" s="242"/>
      <c r="IYE28" s="242"/>
      <c r="IYF28" s="242"/>
      <c r="IYG28" s="242"/>
      <c r="IYH28" s="242"/>
      <c r="IYI28" s="242"/>
      <c r="IYJ28" s="242"/>
      <c r="IYK28" s="242"/>
      <c r="IYL28" s="242"/>
      <c r="IYM28" s="242"/>
      <c r="IYN28" s="242"/>
      <c r="IYO28" s="242"/>
      <c r="IYP28" s="242"/>
      <c r="IYQ28" s="242"/>
      <c r="IYR28" s="242"/>
      <c r="IYS28" s="242"/>
      <c r="IYT28" s="242"/>
      <c r="IYU28" s="242"/>
      <c r="IYV28" s="242"/>
      <c r="IYW28" s="242"/>
      <c r="IYX28" s="242"/>
      <c r="IYY28" s="242"/>
      <c r="IYZ28" s="242"/>
      <c r="IZA28" s="242"/>
      <c r="IZB28" s="242"/>
      <c r="IZC28" s="242"/>
      <c r="IZD28" s="242"/>
      <c r="IZE28" s="242"/>
      <c r="IZF28" s="242"/>
      <c r="IZG28" s="242"/>
      <c r="IZH28" s="242"/>
      <c r="IZI28" s="242"/>
      <c r="IZJ28" s="242"/>
      <c r="IZK28" s="242"/>
      <c r="IZL28" s="242"/>
      <c r="IZM28" s="242"/>
      <c r="IZN28" s="242"/>
      <c r="IZO28" s="242"/>
      <c r="IZP28" s="242"/>
      <c r="IZQ28" s="242"/>
      <c r="IZR28" s="242"/>
      <c r="IZS28" s="242"/>
      <c r="IZT28" s="242"/>
      <c r="IZU28" s="242"/>
      <c r="IZV28" s="242"/>
      <c r="IZW28" s="242"/>
      <c r="IZX28" s="242"/>
      <c r="IZY28" s="242"/>
      <c r="IZZ28" s="242"/>
      <c r="JAA28" s="242"/>
      <c r="JAB28" s="242"/>
      <c r="JAC28" s="242"/>
      <c r="JAD28" s="242"/>
      <c r="JAE28" s="242"/>
      <c r="JAF28" s="242"/>
      <c r="JAG28" s="242"/>
      <c r="JAH28" s="242"/>
      <c r="JAI28" s="242"/>
      <c r="JAJ28" s="242"/>
      <c r="JAK28" s="242"/>
      <c r="JAL28" s="242"/>
      <c r="JAM28" s="242"/>
      <c r="JAN28" s="242"/>
      <c r="JAO28" s="242"/>
      <c r="JAP28" s="242"/>
      <c r="JAQ28" s="242"/>
      <c r="JAR28" s="242"/>
      <c r="JAS28" s="242"/>
      <c r="JAT28" s="242"/>
      <c r="JAU28" s="242"/>
      <c r="JAV28" s="242"/>
      <c r="JAW28" s="242"/>
      <c r="JAX28" s="242"/>
      <c r="JAY28" s="242"/>
      <c r="JAZ28" s="242"/>
      <c r="JBA28" s="242"/>
      <c r="JBB28" s="242"/>
      <c r="JBC28" s="242"/>
      <c r="JBD28" s="242"/>
      <c r="JBE28" s="242"/>
      <c r="JBF28" s="242"/>
      <c r="JBG28" s="242"/>
      <c r="JBH28" s="242"/>
      <c r="JBI28" s="242"/>
      <c r="JBJ28" s="242"/>
      <c r="JBK28" s="242"/>
      <c r="JBL28" s="242"/>
      <c r="JBM28" s="242"/>
      <c r="JBN28" s="242"/>
      <c r="JBO28" s="242"/>
      <c r="JBP28" s="242"/>
      <c r="JBQ28" s="242"/>
      <c r="JBR28" s="242"/>
      <c r="JBS28" s="242"/>
      <c r="JBT28" s="242"/>
      <c r="JBU28" s="242"/>
      <c r="JBV28" s="242"/>
      <c r="JBW28" s="242"/>
      <c r="JBX28" s="242"/>
      <c r="JBY28" s="242"/>
      <c r="JBZ28" s="242"/>
      <c r="JCA28" s="242"/>
      <c r="JCB28" s="242"/>
      <c r="JCC28" s="242"/>
      <c r="JCD28" s="242"/>
      <c r="JCE28" s="242"/>
      <c r="JCF28" s="242"/>
      <c r="JCG28" s="242"/>
      <c r="JCH28" s="242"/>
      <c r="JCI28" s="242"/>
      <c r="JCJ28" s="242"/>
      <c r="JCK28" s="242"/>
      <c r="JCL28" s="242"/>
      <c r="JCM28" s="242"/>
      <c r="JCN28" s="242"/>
      <c r="JCO28" s="242"/>
      <c r="JCP28" s="242"/>
      <c r="JCQ28" s="242"/>
      <c r="JCR28" s="242"/>
      <c r="JCS28" s="242"/>
      <c r="JCT28" s="242"/>
      <c r="JCU28" s="242"/>
      <c r="JCV28" s="242"/>
      <c r="JCW28" s="242"/>
      <c r="JCX28" s="242"/>
      <c r="JCY28" s="242"/>
      <c r="JCZ28" s="242"/>
      <c r="JDA28" s="242"/>
      <c r="JDB28" s="242"/>
      <c r="JDC28" s="242"/>
      <c r="JDD28" s="242"/>
      <c r="JDE28" s="242"/>
      <c r="JDF28" s="242"/>
      <c r="JDG28" s="242"/>
      <c r="JDH28" s="242"/>
      <c r="JDI28" s="242"/>
      <c r="JDJ28" s="242"/>
      <c r="JDK28" s="242"/>
      <c r="JDL28" s="242"/>
      <c r="JDM28" s="242"/>
      <c r="JDN28" s="242"/>
      <c r="JDO28" s="242"/>
      <c r="JDP28" s="242"/>
      <c r="JDQ28" s="242"/>
      <c r="JDR28" s="242"/>
      <c r="JDS28" s="242"/>
      <c r="JDT28" s="242"/>
      <c r="JDU28" s="242"/>
      <c r="JDV28" s="242"/>
      <c r="JDW28" s="242"/>
      <c r="JDX28" s="242"/>
      <c r="JDY28" s="242"/>
      <c r="JDZ28" s="242"/>
      <c r="JEA28" s="242"/>
      <c r="JEB28" s="242"/>
      <c r="JEC28" s="242"/>
      <c r="JED28" s="242"/>
      <c r="JEE28" s="242"/>
      <c r="JEF28" s="242"/>
      <c r="JEG28" s="242"/>
      <c r="JEH28" s="242"/>
      <c r="JEI28" s="242"/>
      <c r="JEJ28" s="242"/>
      <c r="JEK28" s="242"/>
      <c r="JEL28" s="242"/>
      <c r="JEM28" s="242"/>
      <c r="JEN28" s="242"/>
      <c r="JEO28" s="242"/>
      <c r="JEP28" s="242"/>
      <c r="JEQ28" s="242"/>
      <c r="JER28" s="242"/>
      <c r="JES28" s="242"/>
      <c r="JET28" s="242"/>
      <c r="JEU28" s="242"/>
      <c r="JEV28" s="242"/>
      <c r="JEW28" s="242"/>
      <c r="JEX28" s="242"/>
      <c r="JEY28" s="242"/>
      <c r="JEZ28" s="242"/>
      <c r="JFA28" s="242"/>
      <c r="JFB28" s="242"/>
      <c r="JFC28" s="242"/>
      <c r="JFD28" s="242"/>
      <c r="JFE28" s="242"/>
      <c r="JFF28" s="242"/>
      <c r="JFG28" s="242"/>
      <c r="JFH28" s="242"/>
      <c r="JFI28" s="242"/>
      <c r="JFJ28" s="242"/>
      <c r="JFK28" s="242"/>
      <c r="JFL28" s="242"/>
      <c r="JFM28" s="242"/>
      <c r="JFN28" s="242"/>
      <c r="JFO28" s="242"/>
      <c r="JFP28" s="242"/>
      <c r="JFQ28" s="242"/>
      <c r="JFR28" s="242"/>
      <c r="JFS28" s="242"/>
      <c r="JFT28" s="242"/>
      <c r="JFU28" s="242"/>
      <c r="JFV28" s="242"/>
      <c r="JFW28" s="242"/>
      <c r="JFX28" s="242"/>
      <c r="JFY28" s="242"/>
      <c r="JFZ28" s="242"/>
      <c r="JGA28" s="242"/>
      <c r="JGB28" s="242"/>
      <c r="JGC28" s="242"/>
      <c r="JGD28" s="242"/>
      <c r="JGE28" s="242"/>
      <c r="JGF28" s="242"/>
      <c r="JGG28" s="242"/>
      <c r="JGH28" s="242"/>
      <c r="JGI28" s="242"/>
      <c r="JGJ28" s="242"/>
      <c r="JGK28" s="242"/>
      <c r="JGL28" s="242"/>
      <c r="JGM28" s="242"/>
      <c r="JGN28" s="242"/>
      <c r="JGO28" s="242"/>
      <c r="JGP28" s="242"/>
      <c r="JGQ28" s="242"/>
      <c r="JGR28" s="242"/>
      <c r="JGS28" s="242"/>
      <c r="JGT28" s="242"/>
      <c r="JGU28" s="242"/>
      <c r="JGV28" s="242"/>
      <c r="JGW28" s="242"/>
      <c r="JGX28" s="242"/>
      <c r="JGY28" s="242"/>
      <c r="JGZ28" s="242"/>
      <c r="JHA28" s="242"/>
      <c r="JHB28" s="242"/>
      <c r="JHC28" s="242"/>
      <c r="JHD28" s="242"/>
      <c r="JHE28" s="242"/>
      <c r="JHF28" s="242"/>
      <c r="JHG28" s="242"/>
      <c r="JHH28" s="242"/>
      <c r="JHI28" s="242"/>
      <c r="JHJ28" s="242"/>
      <c r="JHK28" s="242"/>
      <c r="JHL28" s="242"/>
      <c r="JHM28" s="242"/>
      <c r="JHN28" s="242"/>
      <c r="JHO28" s="242"/>
      <c r="JHP28" s="242"/>
      <c r="JHQ28" s="242"/>
      <c r="JHR28" s="242"/>
      <c r="JHS28" s="242"/>
      <c r="JHT28" s="242"/>
      <c r="JHU28" s="242"/>
      <c r="JHV28" s="242"/>
      <c r="JHW28" s="242"/>
      <c r="JHX28" s="242"/>
      <c r="JHY28" s="242"/>
      <c r="JHZ28" s="242"/>
      <c r="JIA28" s="242"/>
      <c r="JIB28" s="242"/>
      <c r="JIC28" s="242"/>
      <c r="JID28" s="242"/>
      <c r="JIE28" s="242"/>
      <c r="JIF28" s="242"/>
      <c r="JIG28" s="242"/>
      <c r="JIH28" s="242"/>
      <c r="JII28" s="242"/>
      <c r="JIJ28" s="242"/>
      <c r="JIK28" s="242"/>
      <c r="JIL28" s="242"/>
      <c r="JIM28" s="242"/>
      <c r="JIN28" s="242"/>
      <c r="JIO28" s="242"/>
      <c r="JIP28" s="242"/>
      <c r="JIQ28" s="242"/>
      <c r="JIR28" s="242"/>
      <c r="JIS28" s="242"/>
      <c r="JIT28" s="242"/>
      <c r="JIU28" s="242"/>
      <c r="JIV28" s="242"/>
      <c r="JIW28" s="242"/>
      <c r="JIX28" s="242"/>
      <c r="JIY28" s="242"/>
      <c r="JIZ28" s="242"/>
      <c r="JJA28" s="242"/>
      <c r="JJB28" s="242"/>
      <c r="JJC28" s="242"/>
      <c r="JJD28" s="242"/>
      <c r="JJE28" s="242"/>
      <c r="JJF28" s="242"/>
      <c r="JJG28" s="242"/>
      <c r="JJH28" s="242"/>
      <c r="JJI28" s="242"/>
      <c r="JJJ28" s="242"/>
      <c r="JJK28" s="242"/>
      <c r="JJL28" s="242"/>
      <c r="JJM28" s="242"/>
      <c r="JJN28" s="242"/>
      <c r="JJO28" s="242"/>
      <c r="JJP28" s="242"/>
      <c r="JJQ28" s="242"/>
      <c r="JJR28" s="242"/>
      <c r="JJS28" s="242"/>
      <c r="JJT28" s="242"/>
      <c r="JJU28" s="242"/>
      <c r="JJV28" s="242"/>
      <c r="JJW28" s="242"/>
      <c r="JJX28" s="242"/>
      <c r="JJY28" s="242"/>
      <c r="JJZ28" s="242"/>
      <c r="JKA28" s="242"/>
      <c r="JKB28" s="242"/>
      <c r="JKC28" s="242"/>
      <c r="JKD28" s="242"/>
      <c r="JKE28" s="242"/>
      <c r="JKF28" s="242"/>
      <c r="JKG28" s="242"/>
      <c r="JKH28" s="242"/>
      <c r="JKI28" s="242"/>
      <c r="JKJ28" s="242"/>
      <c r="JKK28" s="242"/>
      <c r="JKL28" s="242"/>
      <c r="JKM28" s="242"/>
      <c r="JKN28" s="242"/>
      <c r="JKO28" s="242"/>
      <c r="JKP28" s="242"/>
      <c r="JKQ28" s="242"/>
      <c r="JKR28" s="242"/>
      <c r="JKS28" s="242"/>
      <c r="JKT28" s="242"/>
      <c r="JKU28" s="242"/>
      <c r="JKV28" s="242"/>
      <c r="JKW28" s="242"/>
      <c r="JKX28" s="242"/>
      <c r="JKY28" s="242"/>
      <c r="JKZ28" s="242"/>
      <c r="JLA28" s="242"/>
      <c r="JLB28" s="242"/>
      <c r="JLC28" s="242"/>
      <c r="JLD28" s="242"/>
      <c r="JLE28" s="242"/>
      <c r="JLF28" s="242"/>
      <c r="JLG28" s="242"/>
      <c r="JLH28" s="242"/>
      <c r="JLI28" s="242"/>
      <c r="JLJ28" s="242"/>
      <c r="JLK28" s="242"/>
      <c r="JLL28" s="242"/>
      <c r="JLM28" s="242"/>
      <c r="JLN28" s="242"/>
      <c r="JLO28" s="242"/>
      <c r="JLP28" s="242"/>
      <c r="JLQ28" s="242"/>
      <c r="JLR28" s="242"/>
      <c r="JLS28" s="242"/>
      <c r="JLT28" s="242"/>
      <c r="JLU28" s="242"/>
      <c r="JLV28" s="242"/>
      <c r="JLW28" s="242"/>
      <c r="JLX28" s="242"/>
      <c r="JLY28" s="242"/>
      <c r="JLZ28" s="242"/>
      <c r="JMA28" s="242"/>
      <c r="JMB28" s="242"/>
      <c r="JMC28" s="242"/>
      <c r="JMD28" s="242"/>
      <c r="JME28" s="242"/>
      <c r="JMF28" s="242"/>
      <c r="JMG28" s="242"/>
      <c r="JMH28" s="242"/>
      <c r="JMI28" s="242"/>
      <c r="JMJ28" s="242"/>
      <c r="JMK28" s="242"/>
      <c r="JML28" s="242"/>
      <c r="JMM28" s="242"/>
      <c r="JMN28" s="242"/>
      <c r="JMO28" s="242"/>
      <c r="JMP28" s="242"/>
      <c r="JMQ28" s="242"/>
      <c r="JMR28" s="242"/>
      <c r="JMS28" s="242"/>
      <c r="JMT28" s="242"/>
      <c r="JMU28" s="242"/>
      <c r="JMV28" s="242"/>
      <c r="JMW28" s="242"/>
      <c r="JMX28" s="242"/>
      <c r="JMY28" s="242"/>
      <c r="JMZ28" s="242"/>
      <c r="JNA28" s="242"/>
      <c r="JNB28" s="242"/>
      <c r="JNC28" s="242"/>
      <c r="JND28" s="242"/>
      <c r="JNE28" s="242"/>
      <c r="JNF28" s="242"/>
      <c r="JNG28" s="242"/>
      <c r="JNH28" s="242"/>
      <c r="JNI28" s="242"/>
      <c r="JNJ28" s="242"/>
      <c r="JNK28" s="242"/>
      <c r="JNL28" s="242"/>
      <c r="JNM28" s="242"/>
      <c r="JNN28" s="242"/>
      <c r="JNO28" s="242"/>
      <c r="JNP28" s="242"/>
      <c r="JNQ28" s="242"/>
      <c r="JNR28" s="242"/>
      <c r="JNS28" s="242"/>
      <c r="JNT28" s="242"/>
      <c r="JNU28" s="242"/>
      <c r="JNV28" s="242"/>
      <c r="JNW28" s="242"/>
      <c r="JNX28" s="242"/>
      <c r="JNY28" s="242"/>
      <c r="JNZ28" s="242"/>
      <c r="JOA28" s="242"/>
      <c r="JOB28" s="242"/>
      <c r="JOC28" s="242"/>
      <c r="JOD28" s="242"/>
      <c r="JOE28" s="242"/>
      <c r="JOF28" s="242"/>
      <c r="JOG28" s="242"/>
      <c r="JOH28" s="242"/>
      <c r="JOI28" s="242"/>
      <c r="JOJ28" s="242"/>
      <c r="JOK28" s="242"/>
      <c r="JOL28" s="242"/>
      <c r="JOM28" s="242"/>
      <c r="JON28" s="242"/>
      <c r="JOO28" s="242"/>
      <c r="JOP28" s="242"/>
      <c r="JOQ28" s="242"/>
      <c r="JOR28" s="242"/>
      <c r="JOS28" s="242"/>
      <c r="JOT28" s="242"/>
      <c r="JOU28" s="242"/>
      <c r="JOV28" s="242"/>
      <c r="JOW28" s="242"/>
      <c r="JOX28" s="242"/>
      <c r="JOY28" s="242"/>
      <c r="JOZ28" s="242"/>
      <c r="JPA28" s="242"/>
      <c r="JPB28" s="242"/>
      <c r="JPC28" s="242"/>
      <c r="JPD28" s="242"/>
      <c r="JPE28" s="242"/>
      <c r="JPF28" s="242"/>
      <c r="JPG28" s="242"/>
      <c r="JPH28" s="242"/>
      <c r="JPI28" s="242"/>
      <c r="JPJ28" s="242"/>
      <c r="JPK28" s="242"/>
      <c r="JPL28" s="242"/>
      <c r="JPM28" s="242"/>
      <c r="JPN28" s="242"/>
      <c r="JPO28" s="242"/>
      <c r="JPP28" s="242"/>
      <c r="JPQ28" s="242"/>
      <c r="JPR28" s="242"/>
      <c r="JPS28" s="242"/>
      <c r="JPT28" s="242"/>
      <c r="JPU28" s="242"/>
      <c r="JPV28" s="242"/>
      <c r="JPW28" s="242"/>
      <c r="JPX28" s="242"/>
      <c r="JPY28" s="242"/>
      <c r="JPZ28" s="242"/>
      <c r="JQA28" s="242"/>
      <c r="JQB28" s="242"/>
      <c r="JQC28" s="242"/>
      <c r="JQD28" s="242"/>
      <c r="JQE28" s="242"/>
      <c r="JQF28" s="242"/>
      <c r="JQG28" s="242"/>
      <c r="JQH28" s="242"/>
      <c r="JQI28" s="242"/>
      <c r="JQJ28" s="242"/>
      <c r="JQK28" s="242"/>
      <c r="JQL28" s="242"/>
      <c r="JQM28" s="242"/>
      <c r="JQN28" s="242"/>
      <c r="JQO28" s="242"/>
      <c r="JQP28" s="242"/>
      <c r="JQQ28" s="242"/>
      <c r="JQR28" s="242"/>
      <c r="JQS28" s="242"/>
      <c r="JQT28" s="242"/>
      <c r="JQU28" s="242"/>
      <c r="JQV28" s="242"/>
      <c r="JQW28" s="242"/>
      <c r="JQX28" s="242"/>
      <c r="JQY28" s="242"/>
      <c r="JQZ28" s="242"/>
      <c r="JRA28" s="242"/>
      <c r="JRB28" s="242"/>
      <c r="JRC28" s="242"/>
      <c r="JRD28" s="242"/>
      <c r="JRE28" s="242"/>
      <c r="JRF28" s="242"/>
      <c r="JRG28" s="242"/>
      <c r="JRH28" s="242"/>
      <c r="JRI28" s="242"/>
      <c r="JRJ28" s="242"/>
      <c r="JRK28" s="242"/>
      <c r="JRL28" s="242"/>
      <c r="JRM28" s="242"/>
      <c r="JRN28" s="242"/>
      <c r="JRO28" s="242"/>
      <c r="JRP28" s="242"/>
      <c r="JRQ28" s="242"/>
      <c r="JRR28" s="242"/>
      <c r="JRS28" s="242"/>
      <c r="JRT28" s="242"/>
      <c r="JRU28" s="242"/>
      <c r="JRV28" s="242"/>
      <c r="JRW28" s="242"/>
      <c r="JRX28" s="242"/>
      <c r="JRY28" s="242"/>
      <c r="JRZ28" s="242"/>
      <c r="JSA28" s="242"/>
      <c r="JSB28" s="242"/>
      <c r="JSC28" s="242"/>
      <c r="JSD28" s="242"/>
      <c r="JSE28" s="242"/>
      <c r="JSF28" s="242"/>
      <c r="JSG28" s="242"/>
      <c r="JSH28" s="242"/>
      <c r="JSI28" s="242"/>
      <c r="JSJ28" s="242"/>
      <c r="JSK28" s="242"/>
      <c r="JSL28" s="242"/>
      <c r="JSM28" s="242"/>
      <c r="JSN28" s="242"/>
      <c r="JSO28" s="242"/>
      <c r="JSP28" s="242"/>
      <c r="JSQ28" s="242"/>
      <c r="JSR28" s="242"/>
      <c r="JSS28" s="242"/>
      <c r="JST28" s="242"/>
      <c r="JSU28" s="242"/>
      <c r="JSV28" s="242"/>
      <c r="JSW28" s="242"/>
      <c r="JSX28" s="242"/>
      <c r="JSY28" s="242"/>
      <c r="JSZ28" s="242"/>
      <c r="JTA28" s="242"/>
      <c r="JTB28" s="242"/>
      <c r="JTC28" s="242"/>
      <c r="JTD28" s="242"/>
      <c r="JTE28" s="242"/>
      <c r="JTF28" s="242"/>
      <c r="JTG28" s="242"/>
      <c r="JTH28" s="242"/>
      <c r="JTI28" s="242"/>
      <c r="JTJ28" s="242"/>
      <c r="JTK28" s="242"/>
      <c r="JTL28" s="242"/>
      <c r="JTM28" s="242"/>
      <c r="JTN28" s="242"/>
      <c r="JTO28" s="242"/>
      <c r="JTP28" s="242"/>
      <c r="JTQ28" s="242"/>
      <c r="JTR28" s="242"/>
      <c r="JTS28" s="242"/>
      <c r="JTT28" s="242"/>
      <c r="JTU28" s="242"/>
      <c r="JTV28" s="242"/>
      <c r="JTW28" s="242"/>
      <c r="JTX28" s="242"/>
      <c r="JTY28" s="242"/>
      <c r="JTZ28" s="242"/>
      <c r="JUA28" s="242"/>
      <c r="JUB28" s="242"/>
      <c r="JUC28" s="242"/>
      <c r="JUD28" s="242"/>
      <c r="JUE28" s="242"/>
      <c r="JUF28" s="242"/>
      <c r="JUG28" s="242"/>
      <c r="JUH28" s="242"/>
      <c r="JUI28" s="242"/>
      <c r="JUJ28" s="242"/>
      <c r="JUK28" s="242"/>
      <c r="JUL28" s="242"/>
      <c r="JUM28" s="242"/>
      <c r="JUN28" s="242"/>
      <c r="JUO28" s="242"/>
      <c r="JUP28" s="242"/>
      <c r="JUQ28" s="242"/>
      <c r="JUR28" s="242"/>
      <c r="JUS28" s="242"/>
      <c r="JUT28" s="242"/>
      <c r="JUU28" s="242"/>
      <c r="JUV28" s="242"/>
      <c r="JUW28" s="242"/>
      <c r="JUX28" s="242"/>
      <c r="JUY28" s="242"/>
      <c r="JUZ28" s="242"/>
      <c r="JVA28" s="242"/>
      <c r="JVB28" s="242"/>
      <c r="JVC28" s="242"/>
      <c r="JVD28" s="242"/>
      <c r="JVE28" s="242"/>
      <c r="JVF28" s="242"/>
      <c r="JVG28" s="242"/>
      <c r="JVH28" s="242"/>
      <c r="JVI28" s="242"/>
      <c r="JVJ28" s="242"/>
      <c r="JVK28" s="242"/>
      <c r="JVL28" s="242"/>
      <c r="JVM28" s="242"/>
      <c r="JVN28" s="242"/>
      <c r="JVO28" s="242"/>
      <c r="JVP28" s="242"/>
      <c r="JVQ28" s="242"/>
      <c r="JVR28" s="242"/>
      <c r="JVS28" s="242"/>
      <c r="JVT28" s="242"/>
      <c r="JVU28" s="242"/>
      <c r="JVV28" s="242"/>
      <c r="JVW28" s="242"/>
      <c r="JVX28" s="242"/>
      <c r="JVY28" s="242"/>
      <c r="JVZ28" s="242"/>
      <c r="JWA28" s="242"/>
      <c r="JWB28" s="242"/>
      <c r="JWC28" s="242"/>
      <c r="JWD28" s="242"/>
      <c r="JWE28" s="242"/>
      <c r="JWF28" s="242"/>
      <c r="JWG28" s="242"/>
      <c r="JWH28" s="242"/>
      <c r="JWI28" s="242"/>
      <c r="JWJ28" s="242"/>
      <c r="JWK28" s="242"/>
      <c r="JWL28" s="242"/>
      <c r="JWM28" s="242"/>
      <c r="JWN28" s="242"/>
      <c r="JWO28" s="242"/>
      <c r="JWP28" s="242"/>
      <c r="JWQ28" s="242"/>
      <c r="JWR28" s="242"/>
      <c r="JWS28" s="242"/>
      <c r="JWT28" s="242"/>
      <c r="JWU28" s="242"/>
      <c r="JWV28" s="242"/>
      <c r="JWW28" s="242"/>
      <c r="JWX28" s="242"/>
      <c r="JWY28" s="242"/>
      <c r="JWZ28" s="242"/>
      <c r="JXA28" s="242"/>
      <c r="JXB28" s="242"/>
      <c r="JXC28" s="242"/>
      <c r="JXD28" s="242"/>
      <c r="JXE28" s="242"/>
      <c r="JXF28" s="242"/>
      <c r="JXG28" s="242"/>
      <c r="JXH28" s="242"/>
      <c r="JXI28" s="242"/>
      <c r="JXJ28" s="242"/>
      <c r="JXK28" s="242"/>
      <c r="JXL28" s="242"/>
      <c r="JXM28" s="242"/>
      <c r="JXN28" s="242"/>
      <c r="JXO28" s="242"/>
      <c r="JXP28" s="242"/>
      <c r="JXQ28" s="242"/>
      <c r="JXR28" s="242"/>
      <c r="JXS28" s="242"/>
      <c r="JXT28" s="242"/>
      <c r="JXU28" s="242"/>
      <c r="JXV28" s="242"/>
      <c r="JXW28" s="242"/>
      <c r="JXX28" s="242"/>
      <c r="JXY28" s="242"/>
      <c r="JXZ28" s="242"/>
      <c r="JYA28" s="242"/>
      <c r="JYB28" s="242"/>
      <c r="JYC28" s="242"/>
      <c r="JYD28" s="242"/>
      <c r="JYE28" s="242"/>
      <c r="JYF28" s="242"/>
      <c r="JYG28" s="242"/>
      <c r="JYH28" s="242"/>
      <c r="JYI28" s="242"/>
      <c r="JYJ28" s="242"/>
      <c r="JYK28" s="242"/>
      <c r="JYL28" s="242"/>
      <c r="JYM28" s="242"/>
      <c r="JYN28" s="242"/>
      <c r="JYO28" s="242"/>
      <c r="JYP28" s="242"/>
      <c r="JYQ28" s="242"/>
      <c r="JYR28" s="242"/>
      <c r="JYS28" s="242"/>
      <c r="JYT28" s="242"/>
      <c r="JYU28" s="242"/>
      <c r="JYV28" s="242"/>
      <c r="JYW28" s="242"/>
      <c r="JYX28" s="242"/>
      <c r="JYY28" s="242"/>
      <c r="JYZ28" s="242"/>
      <c r="JZA28" s="242"/>
      <c r="JZB28" s="242"/>
      <c r="JZC28" s="242"/>
      <c r="JZD28" s="242"/>
      <c r="JZE28" s="242"/>
      <c r="JZF28" s="242"/>
      <c r="JZG28" s="242"/>
      <c r="JZH28" s="242"/>
      <c r="JZI28" s="242"/>
      <c r="JZJ28" s="242"/>
      <c r="JZK28" s="242"/>
      <c r="JZL28" s="242"/>
      <c r="JZM28" s="242"/>
      <c r="JZN28" s="242"/>
      <c r="JZO28" s="242"/>
      <c r="JZP28" s="242"/>
      <c r="JZQ28" s="242"/>
      <c r="JZR28" s="242"/>
      <c r="JZS28" s="242"/>
      <c r="JZT28" s="242"/>
      <c r="JZU28" s="242"/>
      <c r="JZV28" s="242"/>
      <c r="JZW28" s="242"/>
      <c r="JZX28" s="242"/>
      <c r="JZY28" s="242"/>
      <c r="JZZ28" s="242"/>
      <c r="KAA28" s="242"/>
      <c r="KAB28" s="242"/>
      <c r="KAC28" s="242"/>
      <c r="KAD28" s="242"/>
      <c r="KAE28" s="242"/>
      <c r="KAF28" s="242"/>
      <c r="KAG28" s="242"/>
      <c r="KAH28" s="242"/>
      <c r="KAI28" s="242"/>
      <c r="KAJ28" s="242"/>
      <c r="KAK28" s="242"/>
      <c r="KAL28" s="242"/>
      <c r="KAM28" s="242"/>
      <c r="KAN28" s="242"/>
      <c r="KAO28" s="242"/>
      <c r="KAP28" s="242"/>
      <c r="KAQ28" s="242"/>
      <c r="KAR28" s="242"/>
      <c r="KAS28" s="242"/>
      <c r="KAT28" s="242"/>
      <c r="KAU28" s="242"/>
      <c r="KAV28" s="242"/>
      <c r="KAW28" s="242"/>
      <c r="KAX28" s="242"/>
      <c r="KAY28" s="242"/>
      <c r="KAZ28" s="242"/>
      <c r="KBA28" s="242"/>
      <c r="KBB28" s="242"/>
      <c r="KBC28" s="242"/>
      <c r="KBD28" s="242"/>
      <c r="KBE28" s="242"/>
      <c r="KBF28" s="242"/>
      <c r="KBG28" s="242"/>
      <c r="KBH28" s="242"/>
      <c r="KBI28" s="242"/>
      <c r="KBJ28" s="242"/>
      <c r="KBK28" s="242"/>
      <c r="KBL28" s="242"/>
      <c r="KBM28" s="242"/>
      <c r="KBN28" s="242"/>
      <c r="KBO28" s="242"/>
      <c r="KBP28" s="242"/>
      <c r="KBQ28" s="242"/>
      <c r="KBR28" s="242"/>
      <c r="KBS28" s="242"/>
      <c r="KBT28" s="242"/>
      <c r="KBU28" s="242"/>
      <c r="KBV28" s="242"/>
      <c r="KBW28" s="242"/>
      <c r="KBX28" s="242"/>
      <c r="KBY28" s="242"/>
      <c r="KBZ28" s="242"/>
      <c r="KCA28" s="242"/>
      <c r="KCB28" s="242"/>
      <c r="KCC28" s="242"/>
      <c r="KCD28" s="242"/>
      <c r="KCE28" s="242"/>
      <c r="KCF28" s="242"/>
      <c r="KCG28" s="242"/>
      <c r="KCH28" s="242"/>
      <c r="KCI28" s="242"/>
      <c r="KCJ28" s="242"/>
      <c r="KCK28" s="242"/>
      <c r="KCL28" s="242"/>
      <c r="KCM28" s="242"/>
      <c r="KCN28" s="242"/>
      <c r="KCO28" s="242"/>
      <c r="KCP28" s="242"/>
      <c r="KCQ28" s="242"/>
      <c r="KCR28" s="242"/>
      <c r="KCS28" s="242"/>
      <c r="KCT28" s="242"/>
      <c r="KCU28" s="242"/>
      <c r="KCV28" s="242"/>
      <c r="KCW28" s="242"/>
      <c r="KCX28" s="242"/>
      <c r="KCY28" s="242"/>
      <c r="KCZ28" s="242"/>
      <c r="KDA28" s="242"/>
      <c r="KDB28" s="242"/>
      <c r="KDC28" s="242"/>
      <c r="KDD28" s="242"/>
      <c r="KDE28" s="242"/>
      <c r="KDF28" s="242"/>
      <c r="KDG28" s="242"/>
      <c r="KDH28" s="242"/>
      <c r="KDI28" s="242"/>
      <c r="KDJ28" s="242"/>
      <c r="KDK28" s="242"/>
      <c r="KDL28" s="242"/>
      <c r="KDM28" s="242"/>
      <c r="KDN28" s="242"/>
      <c r="KDO28" s="242"/>
      <c r="KDP28" s="242"/>
      <c r="KDQ28" s="242"/>
      <c r="KDR28" s="242"/>
      <c r="KDS28" s="242"/>
      <c r="KDT28" s="242"/>
      <c r="KDU28" s="242"/>
      <c r="KDV28" s="242"/>
      <c r="KDW28" s="242"/>
      <c r="KDX28" s="242"/>
      <c r="KDY28" s="242"/>
      <c r="KDZ28" s="242"/>
      <c r="KEA28" s="242"/>
      <c r="KEB28" s="242"/>
      <c r="KEC28" s="242"/>
      <c r="KED28" s="242"/>
      <c r="KEE28" s="242"/>
      <c r="KEF28" s="242"/>
      <c r="KEG28" s="242"/>
      <c r="KEH28" s="242"/>
      <c r="KEI28" s="242"/>
      <c r="KEJ28" s="242"/>
      <c r="KEK28" s="242"/>
      <c r="KEL28" s="242"/>
      <c r="KEM28" s="242"/>
      <c r="KEN28" s="242"/>
      <c r="KEO28" s="242"/>
      <c r="KEP28" s="242"/>
      <c r="KEQ28" s="242"/>
      <c r="KER28" s="242"/>
      <c r="KES28" s="242"/>
      <c r="KET28" s="242"/>
      <c r="KEU28" s="242"/>
      <c r="KEV28" s="242"/>
      <c r="KEW28" s="242"/>
      <c r="KEX28" s="242"/>
      <c r="KEY28" s="242"/>
      <c r="KEZ28" s="242"/>
      <c r="KFA28" s="242"/>
      <c r="KFB28" s="242"/>
      <c r="KFC28" s="242"/>
      <c r="KFD28" s="242"/>
      <c r="KFE28" s="242"/>
      <c r="KFF28" s="242"/>
      <c r="KFG28" s="242"/>
      <c r="KFH28" s="242"/>
      <c r="KFI28" s="242"/>
      <c r="KFJ28" s="242"/>
      <c r="KFK28" s="242"/>
      <c r="KFL28" s="242"/>
      <c r="KFM28" s="242"/>
      <c r="KFN28" s="242"/>
      <c r="KFO28" s="242"/>
      <c r="KFP28" s="242"/>
      <c r="KFQ28" s="242"/>
      <c r="KFR28" s="242"/>
      <c r="KFS28" s="242"/>
      <c r="KFT28" s="242"/>
      <c r="KFU28" s="242"/>
      <c r="KFV28" s="242"/>
      <c r="KFW28" s="242"/>
      <c r="KFX28" s="242"/>
      <c r="KFY28" s="242"/>
      <c r="KFZ28" s="242"/>
      <c r="KGA28" s="242"/>
      <c r="KGB28" s="242"/>
      <c r="KGC28" s="242"/>
      <c r="KGD28" s="242"/>
      <c r="KGE28" s="242"/>
      <c r="KGF28" s="242"/>
      <c r="KGG28" s="242"/>
      <c r="KGH28" s="242"/>
      <c r="KGI28" s="242"/>
      <c r="KGJ28" s="242"/>
      <c r="KGK28" s="242"/>
      <c r="KGL28" s="242"/>
      <c r="KGM28" s="242"/>
      <c r="KGN28" s="242"/>
      <c r="KGO28" s="242"/>
      <c r="KGP28" s="242"/>
      <c r="KGQ28" s="242"/>
      <c r="KGR28" s="242"/>
      <c r="KGS28" s="242"/>
      <c r="KGT28" s="242"/>
      <c r="KGU28" s="242"/>
      <c r="KGV28" s="242"/>
      <c r="KGW28" s="242"/>
      <c r="KGX28" s="242"/>
      <c r="KGY28" s="242"/>
      <c r="KGZ28" s="242"/>
      <c r="KHA28" s="242"/>
      <c r="KHB28" s="242"/>
      <c r="KHC28" s="242"/>
      <c r="KHD28" s="242"/>
      <c r="KHE28" s="242"/>
      <c r="KHF28" s="242"/>
      <c r="KHG28" s="242"/>
      <c r="KHH28" s="242"/>
      <c r="KHI28" s="242"/>
      <c r="KHJ28" s="242"/>
      <c r="KHK28" s="242"/>
      <c r="KHL28" s="242"/>
      <c r="KHM28" s="242"/>
      <c r="KHN28" s="242"/>
      <c r="KHO28" s="242"/>
      <c r="KHP28" s="242"/>
      <c r="KHQ28" s="242"/>
      <c r="KHR28" s="242"/>
      <c r="KHS28" s="242"/>
      <c r="KHT28" s="242"/>
      <c r="KHU28" s="242"/>
      <c r="KHV28" s="242"/>
      <c r="KHW28" s="242"/>
      <c r="KHX28" s="242"/>
      <c r="KHY28" s="242"/>
      <c r="KHZ28" s="242"/>
      <c r="KIA28" s="242"/>
      <c r="KIB28" s="242"/>
      <c r="KIC28" s="242"/>
      <c r="KID28" s="242"/>
      <c r="KIE28" s="242"/>
      <c r="KIF28" s="242"/>
      <c r="KIG28" s="242"/>
      <c r="KIH28" s="242"/>
      <c r="KII28" s="242"/>
      <c r="KIJ28" s="242"/>
      <c r="KIK28" s="242"/>
      <c r="KIL28" s="242"/>
      <c r="KIM28" s="242"/>
      <c r="KIN28" s="242"/>
      <c r="KIO28" s="242"/>
      <c r="KIP28" s="242"/>
      <c r="KIQ28" s="242"/>
      <c r="KIR28" s="242"/>
      <c r="KIS28" s="242"/>
      <c r="KIT28" s="242"/>
      <c r="KIU28" s="242"/>
      <c r="KIV28" s="242"/>
      <c r="KIW28" s="242"/>
      <c r="KIX28" s="242"/>
      <c r="KIY28" s="242"/>
      <c r="KIZ28" s="242"/>
      <c r="KJA28" s="242"/>
      <c r="KJB28" s="242"/>
      <c r="KJC28" s="242"/>
      <c r="KJD28" s="242"/>
      <c r="KJE28" s="242"/>
      <c r="KJF28" s="242"/>
      <c r="KJG28" s="242"/>
      <c r="KJH28" s="242"/>
      <c r="KJI28" s="242"/>
      <c r="KJJ28" s="242"/>
      <c r="KJK28" s="242"/>
      <c r="KJL28" s="242"/>
      <c r="KJM28" s="242"/>
      <c r="KJN28" s="242"/>
      <c r="KJO28" s="242"/>
      <c r="KJP28" s="242"/>
      <c r="KJQ28" s="242"/>
      <c r="KJR28" s="242"/>
      <c r="KJS28" s="242"/>
      <c r="KJT28" s="242"/>
      <c r="KJU28" s="242"/>
      <c r="KJV28" s="242"/>
      <c r="KJW28" s="242"/>
      <c r="KJX28" s="242"/>
      <c r="KJY28" s="242"/>
      <c r="KJZ28" s="242"/>
      <c r="KKA28" s="242"/>
      <c r="KKB28" s="242"/>
      <c r="KKC28" s="242"/>
      <c r="KKD28" s="242"/>
      <c r="KKE28" s="242"/>
      <c r="KKF28" s="242"/>
      <c r="KKG28" s="242"/>
      <c r="KKH28" s="242"/>
      <c r="KKI28" s="242"/>
      <c r="KKJ28" s="242"/>
      <c r="KKK28" s="242"/>
      <c r="KKL28" s="242"/>
      <c r="KKM28" s="242"/>
      <c r="KKN28" s="242"/>
      <c r="KKO28" s="242"/>
      <c r="KKP28" s="242"/>
      <c r="KKQ28" s="242"/>
      <c r="KKR28" s="242"/>
      <c r="KKS28" s="242"/>
      <c r="KKT28" s="242"/>
      <c r="KKU28" s="242"/>
      <c r="KKV28" s="242"/>
      <c r="KKW28" s="242"/>
      <c r="KKX28" s="242"/>
      <c r="KKY28" s="242"/>
      <c r="KKZ28" s="242"/>
      <c r="KLA28" s="242"/>
      <c r="KLB28" s="242"/>
      <c r="KLC28" s="242"/>
      <c r="KLD28" s="242"/>
      <c r="KLE28" s="242"/>
      <c r="KLF28" s="242"/>
      <c r="KLG28" s="242"/>
      <c r="KLH28" s="242"/>
      <c r="KLI28" s="242"/>
      <c r="KLJ28" s="242"/>
      <c r="KLK28" s="242"/>
      <c r="KLL28" s="242"/>
      <c r="KLM28" s="242"/>
      <c r="KLN28" s="242"/>
      <c r="KLO28" s="242"/>
      <c r="KLP28" s="242"/>
      <c r="KLQ28" s="242"/>
      <c r="KLR28" s="242"/>
      <c r="KLS28" s="242"/>
      <c r="KLT28" s="242"/>
      <c r="KLU28" s="242"/>
      <c r="KLV28" s="242"/>
      <c r="KLW28" s="242"/>
      <c r="KLX28" s="242"/>
      <c r="KLY28" s="242"/>
      <c r="KLZ28" s="242"/>
      <c r="KMA28" s="242"/>
      <c r="KMB28" s="242"/>
      <c r="KMC28" s="242"/>
      <c r="KMD28" s="242"/>
      <c r="KME28" s="242"/>
      <c r="KMF28" s="242"/>
      <c r="KMG28" s="242"/>
      <c r="KMH28" s="242"/>
      <c r="KMI28" s="242"/>
      <c r="KMJ28" s="242"/>
      <c r="KMK28" s="242"/>
      <c r="KML28" s="242"/>
      <c r="KMM28" s="242"/>
      <c r="KMN28" s="242"/>
      <c r="KMO28" s="242"/>
      <c r="KMP28" s="242"/>
      <c r="KMQ28" s="242"/>
      <c r="KMR28" s="242"/>
      <c r="KMS28" s="242"/>
      <c r="KMT28" s="242"/>
      <c r="KMU28" s="242"/>
      <c r="KMV28" s="242"/>
      <c r="KMW28" s="242"/>
      <c r="KMX28" s="242"/>
      <c r="KMY28" s="242"/>
      <c r="KMZ28" s="242"/>
      <c r="KNA28" s="242"/>
      <c r="KNB28" s="242"/>
      <c r="KNC28" s="242"/>
      <c r="KND28" s="242"/>
      <c r="KNE28" s="242"/>
      <c r="KNF28" s="242"/>
      <c r="KNG28" s="242"/>
      <c r="KNH28" s="242"/>
      <c r="KNI28" s="242"/>
      <c r="KNJ28" s="242"/>
      <c r="KNK28" s="242"/>
      <c r="KNL28" s="242"/>
      <c r="KNM28" s="242"/>
      <c r="KNN28" s="242"/>
      <c r="KNO28" s="242"/>
      <c r="KNP28" s="242"/>
      <c r="KNQ28" s="242"/>
      <c r="KNR28" s="242"/>
      <c r="KNS28" s="242"/>
      <c r="KNT28" s="242"/>
      <c r="KNU28" s="242"/>
      <c r="KNV28" s="242"/>
      <c r="KNW28" s="242"/>
      <c r="KNX28" s="242"/>
      <c r="KNY28" s="242"/>
      <c r="KNZ28" s="242"/>
      <c r="KOA28" s="242"/>
      <c r="KOB28" s="242"/>
      <c r="KOC28" s="242"/>
      <c r="KOD28" s="242"/>
      <c r="KOE28" s="242"/>
      <c r="KOF28" s="242"/>
      <c r="KOG28" s="242"/>
      <c r="KOH28" s="242"/>
      <c r="KOI28" s="242"/>
      <c r="KOJ28" s="242"/>
      <c r="KOK28" s="242"/>
      <c r="KOL28" s="242"/>
      <c r="KOM28" s="242"/>
      <c r="KON28" s="242"/>
      <c r="KOO28" s="242"/>
      <c r="KOP28" s="242"/>
      <c r="KOQ28" s="242"/>
      <c r="KOR28" s="242"/>
      <c r="KOS28" s="242"/>
      <c r="KOT28" s="242"/>
      <c r="KOU28" s="242"/>
      <c r="KOV28" s="242"/>
      <c r="KOW28" s="242"/>
      <c r="KOX28" s="242"/>
      <c r="KOY28" s="242"/>
      <c r="KOZ28" s="242"/>
      <c r="KPA28" s="242"/>
      <c r="KPB28" s="242"/>
      <c r="KPC28" s="242"/>
      <c r="KPD28" s="242"/>
      <c r="KPE28" s="242"/>
      <c r="KPF28" s="242"/>
      <c r="KPG28" s="242"/>
      <c r="KPH28" s="242"/>
      <c r="KPI28" s="242"/>
      <c r="KPJ28" s="242"/>
      <c r="KPK28" s="242"/>
      <c r="KPL28" s="242"/>
      <c r="KPM28" s="242"/>
      <c r="KPN28" s="242"/>
      <c r="KPO28" s="242"/>
      <c r="KPP28" s="242"/>
      <c r="KPQ28" s="242"/>
      <c r="KPR28" s="242"/>
      <c r="KPS28" s="242"/>
      <c r="KPT28" s="242"/>
      <c r="KPU28" s="242"/>
      <c r="KPV28" s="242"/>
      <c r="KPW28" s="242"/>
      <c r="KPX28" s="242"/>
      <c r="KPY28" s="242"/>
      <c r="KPZ28" s="242"/>
      <c r="KQA28" s="242"/>
      <c r="KQB28" s="242"/>
      <c r="KQC28" s="242"/>
      <c r="KQD28" s="242"/>
      <c r="KQE28" s="242"/>
      <c r="KQF28" s="242"/>
      <c r="KQG28" s="242"/>
      <c r="KQH28" s="242"/>
      <c r="KQI28" s="242"/>
      <c r="KQJ28" s="242"/>
      <c r="KQK28" s="242"/>
      <c r="KQL28" s="242"/>
      <c r="KQM28" s="242"/>
      <c r="KQN28" s="242"/>
      <c r="KQO28" s="242"/>
      <c r="KQP28" s="242"/>
      <c r="KQQ28" s="242"/>
      <c r="KQR28" s="242"/>
      <c r="KQS28" s="242"/>
      <c r="KQT28" s="242"/>
      <c r="KQU28" s="242"/>
      <c r="KQV28" s="242"/>
      <c r="KQW28" s="242"/>
      <c r="KQX28" s="242"/>
      <c r="KQY28" s="242"/>
      <c r="KQZ28" s="242"/>
      <c r="KRA28" s="242"/>
      <c r="KRB28" s="242"/>
      <c r="KRC28" s="242"/>
      <c r="KRD28" s="242"/>
      <c r="KRE28" s="242"/>
      <c r="KRF28" s="242"/>
      <c r="KRG28" s="242"/>
      <c r="KRH28" s="242"/>
      <c r="KRI28" s="242"/>
      <c r="KRJ28" s="242"/>
      <c r="KRK28" s="242"/>
      <c r="KRL28" s="242"/>
      <c r="KRM28" s="242"/>
      <c r="KRN28" s="242"/>
      <c r="KRO28" s="242"/>
      <c r="KRP28" s="242"/>
      <c r="KRQ28" s="242"/>
      <c r="KRR28" s="242"/>
      <c r="KRS28" s="242"/>
      <c r="KRT28" s="242"/>
      <c r="KRU28" s="242"/>
      <c r="KRV28" s="242"/>
      <c r="KRW28" s="242"/>
      <c r="KRX28" s="242"/>
      <c r="KRY28" s="242"/>
      <c r="KRZ28" s="242"/>
      <c r="KSA28" s="242"/>
      <c r="KSB28" s="242"/>
      <c r="KSC28" s="242"/>
      <c r="KSD28" s="242"/>
      <c r="KSE28" s="242"/>
      <c r="KSF28" s="242"/>
      <c r="KSG28" s="242"/>
      <c r="KSH28" s="242"/>
      <c r="KSI28" s="242"/>
      <c r="KSJ28" s="242"/>
      <c r="KSK28" s="242"/>
      <c r="KSL28" s="242"/>
      <c r="KSM28" s="242"/>
      <c r="KSN28" s="242"/>
      <c r="KSO28" s="242"/>
      <c r="KSP28" s="242"/>
      <c r="KSQ28" s="242"/>
      <c r="KSR28" s="242"/>
      <c r="KSS28" s="242"/>
      <c r="KST28" s="242"/>
      <c r="KSU28" s="242"/>
      <c r="KSV28" s="242"/>
      <c r="KSW28" s="242"/>
      <c r="KSX28" s="242"/>
      <c r="KSY28" s="242"/>
      <c r="KSZ28" s="242"/>
      <c r="KTA28" s="242"/>
      <c r="KTB28" s="242"/>
      <c r="KTC28" s="242"/>
      <c r="KTD28" s="242"/>
      <c r="KTE28" s="242"/>
      <c r="KTF28" s="242"/>
      <c r="KTG28" s="242"/>
      <c r="KTH28" s="242"/>
      <c r="KTI28" s="242"/>
      <c r="KTJ28" s="242"/>
      <c r="KTK28" s="242"/>
      <c r="KTL28" s="242"/>
      <c r="KTM28" s="242"/>
      <c r="KTN28" s="242"/>
      <c r="KTO28" s="242"/>
      <c r="KTP28" s="242"/>
      <c r="KTQ28" s="242"/>
      <c r="KTR28" s="242"/>
      <c r="KTS28" s="242"/>
      <c r="KTT28" s="242"/>
      <c r="KTU28" s="242"/>
      <c r="KTV28" s="242"/>
      <c r="KTW28" s="242"/>
      <c r="KTX28" s="242"/>
      <c r="KTY28" s="242"/>
      <c r="KTZ28" s="242"/>
      <c r="KUA28" s="242"/>
      <c r="KUB28" s="242"/>
      <c r="KUC28" s="242"/>
      <c r="KUD28" s="242"/>
      <c r="KUE28" s="242"/>
      <c r="KUF28" s="242"/>
      <c r="KUG28" s="242"/>
      <c r="KUH28" s="242"/>
      <c r="KUI28" s="242"/>
      <c r="KUJ28" s="242"/>
      <c r="KUK28" s="242"/>
      <c r="KUL28" s="242"/>
      <c r="KUM28" s="242"/>
      <c r="KUN28" s="242"/>
      <c r="KUO28" s="242"/>
      <c r="KUP28" s="242"/>
      <c r="KUQ28" s="242"/>
      <c r="KUR28" s="242"/>
      <c r="KUS28" s="242"/>
      <c r="KUT28" s="242"/>
      <c r="KUU28" s="242"/>
      <c r="KUV28" s="242"/>
      <c r="KUW28" s="242"/>
      <c r="KUX28" s="242"/>
      <c r="KUY28" s="242"/>
      <c r="KUZ28" s="242"/>
      <c r="KVA28" s="242"/>
      <c r="KVB28" s="242"/>
      <c r="KVC28" s="242"/>
      <c r="KVD28" s="242"/>
      <c r="KVE28" s="242"/>
      <c r="KVF28" s="242"/>
      <c r="KVG28" s="242"/>
      <c r="KVH28" s="242"/>
      <c r="KVI28" s="242"/>
      <c r="KVJ28" s="242"/>
      <c r="KVK28" s="242"/>
      <c r="KVL28" s="242"/>
      <c r="KVM28" s="242"/>
      <c r="KVN28" s="242"/>
      <c r="KVO28" s="242"/>
      <c r="KVP28" s="242"/>
      <c r="KVQ28" s="242"/>
      <c r="KVR28" s="242"/>
      <c r="KVS28" s="242"/>
      <c r="KVT28" s="242"/>
      <c r="KVU28" s="242"/>
      <c r="KVV28" s="242"/>
      <c r="KVW28" s="242"/>
      <c r="KVX28" s="242"/>
      <c r="KVY28" s="242"/>
      <c r="KVZ28" s="242"/>
      <c r="KWA28" s="242"/>
      <c r="KWB28" s="242"/>
      <c r="KWC28" s="242"/>
      <c r="KWD28" s="242"/>
      <c r="KWE28" s="242"/>
      <c r="KWF28" s="242"/>
      <c r="KWG28" s="242"/>
      <c r="KWH28" s="242"/>
      <c r="KWI28" s="242"/>
      <c r="KWJ28" s="242"/>
      <c r="KWK28" s="242"/>
      <c r="KWL28" s="242"/>
      <c r="KWM28" s="242"/>
      <c r="KWN28" s="242"/>
      <c r="KWO28" s="242"/>
      <c r="KWP28" s="242"/>
      <c r="KWQ28" s="242"/>
      <c r="KWR28" s="242"/>
      <c r="KWS28" s="242"/>
      <c r="KWT28" s="242"/>
      <c r="KWU28" s="242"/>
      <c r="KWV28" s="242"/>
      <c r="KWW28" s="242"/>
      <c r="KWX28" s="242"/>
      <c r="KWY28" s="242"/>
      <c r="KWZ28" s="242"/>
      <c r="KXA28" s="242"/>
      <c r="KXB28" s="242"/>
      <c r="KXC28" s="242"/>
      <c r="KXD28" s="242"/>
      <c r="KXE28" s="242"/>
      <c r="KXF28" s="242"/>
      <c r="KXG28" s="242"/>
      <c r="KXH28" s="242"/>
      <c r="KXI28" s="242"/>
      <c r="KXJ28" s="242"/>
      <c r="KXK28" s="242"/>
      <c r="KXL28" s="242"/>
      <c r="KXM28" s="242"/>
      <c r="KXN28" s="242"/>
      <c r="KXO28" s="242"/>
      <c r="KXP28" s="242"/>
      <c r="KXQ28" s="242"/>
      <c r="KXR28" s="242"/>
      <c r="KXS28" s="242"/>
      <c r="KXT28" s="242"/>
      <c r="KXU28" s="242"/>
      <c r="KXV28" s="242"/>
      <c r="KXW28" s="242"/>
      <c r="KXX28" s="242"/>
      <c r="KXY28" s="242"/>
      <c r="KXZ28" s="242"/>
      <c r="KYA28" s="242"/>
      <c r="KYB28" s="242"/>
      <c r="KYC28" s="242"/>
      <c r="KYD28" s="242"/>
      <c r="KYE28" s="242"/>
      <c r="KYF28" s="242"/>
      <c r="KYG28" s="242"/>
      <c r="KYH28" s="242"/>
      <c r="KYI28" s="242"/>
      <c r="KYJ28" s="242"/>
      <c r="KYK28" s="242"/>
      <c r="KYL28" s="242"/>
      <c r="KYM28" s="242"/>
      <c r="KYN28" s="242"/>
      <c r="KYO28" s="242"/>
      <c r="KYP28" s="242"/>
      <c r="KYQ28" s="242"/>
      <c r="KYR28" s="242"/>
      <c r="KYS28" s="242"/>
      <c r="KYT28" s="242"/>
      <c r="KYU28" s="242"/>
      <c r="KYV28" s="242"/>
      <c r="KYW28" s="242"/>
      <c r="KYX28" s="242"/>
      <c r="KYY28" s="242"/>
      <c r="KYZ28" s="242"/>
      <c r="KZA28" s="242"/>
      <c r="KZB28" s="242"/>
      <c r="KZC28" s="242"/>
      <c r="KZD28" s="242"/>
      <c r="KZE28" s="242"/>
      <c r="KZF28" s="242"/>
      <c r="KZG28" s="242"/>
      <c r="KZH28" s="242"/>
      <c r="KZI28" s="242"/>
      <c r="KZJ28" s="242"/>
      <c r="KZK28" s="242"/>
      <c r="KZL28" s="242"/>
      <c r="KZM28" s="242"/>
      <c r="KZN28" s="242"/>
      <c r="KZO28" s="242"/>
      <c r="KZP28" s="242"/>
      <c r="KZQ28" s="242"/>
      <c r="KZR28" s="242"/>
      <c r="KZS28" s="242"/>
      <c r="KZT28" s="242"/>
      <c r="KZU28" s="242"/>
      <c r="KZV28" s="242"/>
      <c r="KZW28" s="242"/>
      <c r="KZX28" s="242"/>
      <c r="KZY28" s="242"/>
      <c r="KZZ28" s="242"/>
      <c r="LAA28" s="242"/>
      <c r="LAB28" s="242"/>
      <c r="LAC28" s="242"/>
      <c r="LAD28" s="242"/>
      <c r="LAE28" s="242"/>
      <c r="LAF28" s="242"/>
      <c r="LAG28" s="242"/>
      <c r="LAH28" s="242"/>
      <c r="LAI28" s="242"/>
      <c r="LAJ28" s="242"/>
      <c r="LAK28" s="242"/>
      <c r="LAL28" s="242"/>
      <c r="LAM28" s="242"/>
      <c r="LAN28" s="242"/>
      <c r="LAO28" s="242"/>
      <c r="LAP28" s="242"/>
      <c r="LAQ28" s="242"/>
      <c r="LAR28" s="242"/>
      <c r="LAS28" s="242"/>
      <c r="LAT28" s="242"/>
      <c r="LAU28" s="242"/>
      <c r="LAV28" s="242"/>
      <c r="LAW28" s="242"/>
      <c r="LAX28" s="242"/>
      <c r="LAY28" s="242"/>
      <c r="LAZ28" s="242"/>
      <c r="LBA28" s="242"/>
      <c r="LBB28" s="242"/>
      <c r="LBC28" s="242"/>
      <c r="LBD28" s="242"/>
      <c r="LBE28" s="242"/>
      <c r="LBF28" s="242"/>
      <c r="LBG28" s="242"/>
      <c r="LBH28" s="242"/>
      <c r="LBI28" s="242"/>
      <c r="LBJ28" s="242"/>
      <c r="LBK28" s="242"/>
      <c r="LBL28" s="242"/>
      <c r="LBM28" s="242"/>
      <c r="LBN28" s="242"/>
      <c r="LBO28" s="242"/>
      <c r="LBP28" s="242"/>
      <c r="LBQ28" s="242"/>
      <c r="LBR28" s="242"/>
      <c r="LBS28" s="242"/>
      <c r="LBT28" s="242"/>
      <c r="LBU28" s="242"/>
      <c r="LBV28" s="242"/>
      <c r="LBW28" s="242"/>
      <c r="LBX28" s="242"/>
      <c r="LBY28" s="242"/>
      <c r="LBZ28" s="242"/>
      <c r="LCA28" s="242"/>
      <c r="LCB28" s="242"/>
      <c r="LCC28" s="242"/>
      <c r="LCD28" s="242"/>
      <c r="LCE28" s="242"/>
      <c r="LCF28" s="242"/>
      <c r="LCG28" s="242"/>
      <c r="LCH28" s="242"/>
      <c r="LCI28" s="242"/>
      <c r="LCJ28" s="242"/>
      <c r="LCK28" s="242"/>
      <c r="LCL28" s="242"/>
      <c r="LCM28" s="242"/>
      <c r="LCN28" s="242"/>
      <c r="LCO28" s="242"/>
      <c r="LCP28" s="242"/>
      <c r="LCQ28" s="242"/>
      <c r="LCR28" s="242"/>
      <c r="LCS28" s="242"/>
      <c r="LCT28" s="242"/>
      <c r="LCU28" s="242"/>
      <c r="LCV28" s="242"/>
      <c r="LCW28" s="242"/>
      <c r="LCX28" s="242"/>
      <c r="LCY28" s="242"/>
      <c r="LCZ28" s="242"/>
      <c r="LDA28" s="242"/>
      <c r="LDB28" s="242"/>
      <c r="LDC28" s="242"/>
      <c r="LDD28" s="242"/>
      <c r="LDE28" s="242"/>
      <c r="LDF28" s="242"/>
      <c r="LDG28" s="242"/>
      <c r="LDH28" s="242"/>
      <c r="LDI28" s="242"/>
      <c r="LDJ28" s="242"/>
      <c r="LDK28" s="242"/>
      <c r="LDL28" s="242"/>
      <c r="LDM28" s="242"/>
      <c r="LDN28" s="242"/>
      <c r="LDO28" s="242"/>
      <c r="LDP28" s="242"/>
      <c r="LDQ28" s="242"/>
      <c r="LDR28" s="242"/>
      <c r="LDS28" s="242"/>
      <c r="LDT28" s="242"/>
      <c r="LDU28" s="242"/>
      <c r="LDV28" s="242"/>
      <c r="LDW28" s="242"/>
      <c r="LDX28" s="242"/>
      <c r="LDY28" s="242"/>
      <c r="LDZ28" s="242"/>
      <c r="LEA28" s="242"/>
      <c r="LEB28" s="242"/>
      <c r="LEC28" s="242"/>
      <c r="LED28" s="242"/>
      <c r="LEE28" s="242"/>
      <c r="LEF28" s="242"/>
      <c r="LEG28" s="242"/>
      <c r="LEH28" s="242"/>
      <c r="LEI28" s="242"/>
      <c r="LEJ28" s="242"/>
      <c r="LEK28" s="242"/>
      <c r="LEL28" s="242"/>
      <c r="LEM28" s="242"/>
      <c r="LEN28" s="242"/>
      <c r="LEO28" s="242"/>
      <c r="LEP28" s="242"/>
      <c r="LEQ28" s="242"/>
      <c r="LER28" s="242"/>
      <c r="LES28" s="242"/>
      <c r="LET28" s="242"/>
      <c r="LEU28" s="242"/>
      <c r="LEV28" s="242"/>
      <c r="LEW28" s="242"/>
      <c r="LEX28" s="242"/>
      <c r="LEY28" s="242"/>
      <c r="LEZ28" s="242"/>
      <c r="LFA28" s="242"/>
      <c r="LFB28" s="242"/>
      <c r="LFC28" s="242"/>
      <c r="LFD28" s="242"/>
      <c r="LFE28" s="242"/>
      <c r="LFF28" s="242"/>
      <c r="LFG28" s="242"/>
      <c r="LFH28" s="242"/>
      <c r="LFI28" s="242"/>
      <c r="LFJ28" s="242"/>
      <c r="LFK28" s="242"/>
      <c r="LFL28" s="242"/>
      <c r="LFM28" s="242"/>
      <c r="LFN28" s="242"/>
      <c r="LFO28" s="242"/>
      <c r="LFP28" s="242"/>
      <c r="LFQ28" s="242"/>
      <c r="LFR28" s="242"/>
      <c r="LFS28" s="242"/>
      <c r="LFT28" s="242"/>
      <c r="LFU28" s="242"/>
      <c r="LFV28" s="242"/>
      <c r="LFW28" s="242"/>
      <c r="LFX28" s="242"/>
      <c r="LFY28" s="242"/>
      <c r="LFZ28" s="242"/>
      <c r="LGA28" s="242"/>
      <c r="LGB28" s="242"/>
      <c r="LGC28" s="242"/>
      <c r="LGD28" s="242"/>
      <c r="LGE28" s="242"/>
      <c r="LGF28" s="242"/>
      <c r="LGG28" s="242"/>
      <c r="LGH28" s="242"/>
      <c r="LGI28" s="242"/>
      <c r="LGJ28" s="242"/>
      <c r="LGK28" s="242"/>
      <c r="LGL28" s="242"/>
      <c r="LGM28" s="242"/>
      <c r="LGN28" s="242"/>
      <c r="LGO28" s="242"/>
      <c r="LGP28" s="242"/>
      <c r="LGQ28" s="242"/>
      <c r="LGR28" s="242"/>
      <c r="LGS28" s="242"/>
      <c r="LGT28" s="242"/>
      <c r="LGU28" s="242"/>
      <c r="LGV28" s="242"/>
      <c r="LGW28" s="242"/>
      <c r="LGX28" s="242"/>
      <c r="LGY28" s="242"/>
      <c r="LGZ28" s="242"/>
      <c r="LHA28" s="242"/>
      <c r="LHB28" s="242"/>
      <c r="LHC28" s="242"/>
      <c r="LHD28" s="242"/>
      <c r="LHE28" s="242"/>
      <c r="LHF28" s="242"/>
      <c r="LHG28" s="242"/>
      <c r="LHH28" s="242"/>
      <c r="LHI28" s="242"/>
      <c r="LHJ28" s="242"/>
      <c r="LHK28" s="242"/>
      <c r="LHL28" s="242"/>
      <c r="LHM28" s="242"/>
      <c r="LHN28" s="242"/>
      <c r="LHO28" s="242"/>
      <c r="LHP28" s="242"/>
      <c r="LHQ28" s="242"/>
      <c r="LHR28" s="242"/>
      <c r="LHS28" s="242"/>
      <c r="LHT28" s="242"/>
      <c r="LHU28" s="242"/>
      <c r="LHV28" s="242"/>
      <c r="LHW28" s="242"/>
      <c r="LHX28" s="242"/>
      <c r="LHY28" s="242"/>
      <c r="LHZ28" s="242"/>
      <c r="LIA28" s="242"/>
      <c r="LIB28" s="242"/>
      <c r="LIC28" s="242"/>
      <c r="LID28" s="242"/>
      <c r="LIE28" s="242"/>
      <c r="LIF28" s="242"/>
      <c r="LIG28" s="242"/>
      <c r="LIH28" s="242"/>
      <c r="LII28" s="242"/>
      <c r="LIJ28" s="242"/>
      <c r="LIK28" s="242"/>
      <c r="LIL28" s="242"/>
      <c r="LIM28" s="242"/>
      <c r="LIN28" s="242"/>
      <c r="LIO28" s="242"/>
      <c r="LIP28" s="242"/>
      <c r="LIQ28" s="242"/>
      <c r="LIR28" s="242"/>
      <c r="LIS28" s="242"/>
      <c r="LIT28" s="242"/>
      <c r="LIU28" s="242"/>
      <c r="LIV28" s="242"/>
      <c r="LIW28" s="242"/>
      <c r="LIX28" s="242"/>
      <c r="LIY28" s="242"/>
      <c r="LIZ28" s="242"/>
      <c r="LJA28" s="242"/>
      <c r="LJB28" s="242"/>
      <c r="LJC28" s="242"/>
      <c r="LJD28" s="242"/>
      <c r="LJE28" s="242"/>
      <c r="LJF28" s="242"/>
      <c r="LJG28" s="242"/>
      <c r="LJH28" s="242"/>
      <c r="LJI28" s="242"/>
      <c r="LJJ28" s="242"/>
      <c r="LJK28" s="242"/>
      <c r="LJL28" s="242"/>
      <c r="LJM28" s="242"/>
      <c r="LJN28" s="242"/>
      <c r="LJO28" s="242"/>
      <c r="LJP28" s="242"/>
      <c r="LJQ28" s="242"/>
      <c r="LJR28" s="242"/>
      <c r="LJS28" s="242"/>
      <c r="LJT28" s="242"/>
      <c r="LJU28" s="242"/>
      <c r="LJV28" s="242"/>
      <c r="LJW28" s="242"/>
      <c r="LJX28" s="242"/>
      <c r="LJY28" s="242"/>
      <c r="LJZ28" s="242"/>
      <c r="LKA28" s="242"/>
      <c r="LKB28" s="242"/>
      <c r="LKC28" s="242"/>
      <c r="LKD28" s="242"/>
      <c r="LKE28" s="242"/>
      <c r="LKF28" s="242"/>
      <c r="LKG28" s="242"/>
      <c r="LKH28" s="242"/>
      <c r="LKI28" s="242"/>
      <c r="LKJ28" s="242"/>
      <c r="LKK28" s="242"/>
      <c r="LKL28" s="242"/>
      <c r="LKM28" s="242"/>
      <c r="LKN28" s="242"/>
      <c r="LKO28" s="242"/>
      <c r="LKP28" s="242"/>
      <c r="LKQ28" s="242"/>
      <c r="LKR28" s="242"/>
      <c r="LKS28" s="242"/>
      <c r="LKT28" s="242"/>
      <c r="LKU28" s="242"/>
      <c r="LKV28" s="242"/>
      <c r="LKW28" s="242"/>
      <c r="LKX28" s="242"/>
      <c r="LKY28" s="242"/>
      <c r="LKZ28" s="242"/>
      <c r="LLA28" s="242"/>
      <c r="LLB28" s="242"/>
      <c r="LLC28" s="242"/>
      <c r="LLD28" s="242"/>
      <c r="LLE28" s="242"/>
      <c r="LLF28" s="242"/>
      <c r="LLG28" s="242"/>
      <c r="LLH28" s="242"/>
      <c r="LLI28" s="242"/>
      <c r="LLJ28" s="242"/>
      <c r="LLK28" s="242"/>
      <c r="LLL28" s="242"/>
      <c r="LLM28" s="242"/>
      <c r="LLN28" s="242"/>
      <c r="LLO28" s="242"/>
      <c r="LLP28" s="242"/>
      <c r="LLQ28" s="242"/>
      <c r="LLR28" s="242"/>
      <c r="LLS28" s="242"/>
      <c r="LLT28" s="242"/>
      <c r="LLU28" s="242"/>
      <c r="LLV28" s="242"/>
      <c r="LLW28" s="242"/>
      <c r="LLX28" s="242"/>
      <c r="LLY28" s="242"/>
      <c r="LLZ28" s="242"/>
      <c r="LMA28" s="242"/>
      <c r="LMB28" s="242"/>
      <c r="LMC28" s="242"/>
      <c r="LMD28" s="242"/>
      <c r="LME28" s="242"/>
      <c r="LMF28" s="242"/>
      <c r="LMG28" s="242"/>
      <c r="LMH28" s="242"/>
      <c r="LMI28" s="242"/>
      <c r="LMJ28" s="242"/>
      <c r="LMK28" s="242"/>
      <c r="LML28" s="242"/>
      <c r="LMM28" s="242"/>
      <c r="LMN28" s="242"/>
      <c r="LMO28" s="242"/>
      <c r="LMP28" s="242"/>
      <c r="LMQ28" s="242"/>
      <c r="LMR28" s="242"/>
      <c r="LMS28" s="242"/>
      <c r="LMT28" s="242"/>
      <c r="LMU28" s="242"/>
      <c r="LMV28" s="242"/>
      <c r="LMW28" s="242"/>
      <c r="LMX28" s="242"/>
      <c r="LMY28" s="242"/>
      <c r="LMZ28" s="242"/>
      <c r="LNA28" s="242"/>
      <c r="LNB28" s="242"/>
      <c r="LNC28" s="242"/>
      <c r="LND28" s="242"/>
      <c r="LNE28" s="242"/>
      <c r="LNF28" s="242"/>
      <c r="LNG28" s="242"/>
      <c r="LNH28" s="242"/>
      <c r="LNI28" s="242"/>
      <c r="LNJ28" s="242"/>
      <c r="LNK28" s="242"/>
      <c r="LNL28" s="242"/>
      <c r="LNM28" s="242"/>
      <c r="LNN28" s="242"/>
      <c r="LNO28" s="242"/>
      <c r="LNP28" s="242"/>
      <c r="LNQ28" s="242"/>
      <c r="LNR28" s="242"/>
      <c r="LNS28" s="242"/>
      <c r="LNT28" s="242"/>
      <c r="LNU28" s="242"/>
      <c r="LNV28" s="242"/>
      <c r="LNW28" s="242"/>
      <c r="LNX28" s="242"/>
      <c r="LNY28" s="242"/>
      <c r="LNZ28" s="242"/>
      <c r="LOA28" s="242"/>
      <c r="LOB28" s="242"/>
      <c r="LOC28" s="242"/>
      <c r="LOD28" s="242"/>
      <c r="LOE28" s="242"/>
      <c r="LOF28" s="242"/>
      <c r="LOG28" s="242"/>
      <c r="LOH28" s="242"/>
      <c r="LOI28" s="242"/>
      <c r="LOJ28" s="242"/>
      <c r="LOK28" s="242"/>
      <c r="LOL28" s="242"/>
      <c r="LOM28" s="242"/>
      <c r="LON28" s="242"/>
      <c r="LOO28" s="242"/>
      <c r="LOP28" s="242"/>
      <c r="LOQ28" s="242"/>
      <c r="LOR28" s="242"/>
      <c r="LOS28" s="242"/>
      <c r="LOT28" s="242"/>
      <c r="LOU28" s="242"/>
      <c r="LOV28" s="242"/>
      <c r="LOW28" s="242"/>
      <c r="LOX28" s="242"/>
      <c r="LOY28" s="242"/>
      <c r="LOZ28" s="242"/>
      <c r="LPA28" s="242"/>
      <c r="LPB28" s="242"/>
      <c r="LPC28" s="242"/>
      <c r="LPD28" s="242"/>
      <c r="LPE28" s="242"/>
      <c r="LPF28" s="242"/>
      <c r="LPG28" s="242"/>
      <c r="LPH28" s="242"/>
      <c r="LPI28" s="242"/>
      <c r="LPJ28" s="242"/>
      <c r="LPK28" s="242"/>
      <c r="LPL28" s="242"/>
      <c r="LPM28" s="242"/>
      <c r="LPN28" s="242"/>
      <c r="LPO28" s="242"/>
      <c r="LPP28" s="242"/>
      <c r="LPQ28" s="242"/>
      <c r="LPR28" s="242"/>
      <c r="LPS28" s="242"/>
      <c r="LPT28" s="242"/>
      <c r="LPU28" s="242"/>
      <c r="LPV28" s="242"/>
      <c r="LPW28" s="242"/>
      <c r="LPX28" s="242"/>
      <c r="LPY28" s="242"/>
      <c r="LPZ28" s="242"/>
      <c r="LQA28" s="242"/>
      <c r="LQB28" s="242"/>
      <c r="LQC28" s="242"/>
      <c r="LQD28" s="242"/>
      <c r="LQE28" s="242"/>
      <c r="LQF28" s="242"/>
      <c r="LQG28" s="242"/>
      <c r="LQH28" s="242"/>
      <c r="LQI28" s="242"/>
      <c r="LQJ28" s="242"/>
      <c r="LQK28" s="242"/>
      <c r="LQL28" s="242"/>
      <c r="LQM28" s="242"/>
      <c r="LQN28" s="242"/>
      <c r="LQO28" s="242"/>
      <c r="LQP28" s="242"/>
      <c r="LQQ28" s="242"/>
      <c r="LQR28" s="242"/>
      <c r="LQS28" s="242"/>
      <c r="LQT28" s="242"/>
      <c r="LQU28" s="242"/>
      <c r="LQV28" s="242"/>
      <c r="LQW28" s="242"/>
      <c r="LQX28" s="242"/>
      <c r="LQY28" s="242"/>
      <c r="LQZ28" s="242"/>
      <c r="LRA28" s="242"/>
      <c r="LRB28" s="242"/>
      <c r="LRC28" s="242"/>
      <c r="LRD28" s="242"/>
      <c r="LRE28" s="242"/>
      <c r="LRF28" s="242"/>
      <c r="LRG28" s="242"/>
      <c r="LRH28" s="242"/>
      <c r="LRI28" s="242"/>
      <c r="LRJ28" s="242"/>
      <c r="LRK28" s="242"/>
      <c r="LRL28" s="242"/>
      <c r="LRM28" s="242"/>
      <c r="LRN28" s="242"/>
      <c r="LRO28" s="242"/>
      <c r="LRP28" s="242"/>
      <c r="LRQ28" s="242"/>
      <c r="LRR28" s="242"/>
      <c r="LRS28" s="242"/>
      <c r="LRT28" s="242"/>
      <c r="LRU28" s="242"/>
      <c r="LRV28" s="242"/>
      <c r="LRW28" s="242"/>
      <c r="LRX28" s="242"/>
      <c r="LRY28" s="242"/>
      <c r="LRZ28" s="242"/>
      <c r="LSA28" s="242"/>
      <c r="LSB28" s="242"/>
      <c r="LSC28" s="242"/>
      <c r="LSD28" s="242"/>
      <c r="LSE28" s="242"/>
      <c r="LSF28" s="242"/>
      <c r="LSG28" s="242"/>
      <c r="LSH28" s="242"/>
      <c r="LSI28" s="242"/>
      <c r="LSJ28" s="242"/>
      <c r="LSK28" s="242"/>
      <c r="LSL28" s="242"/>
      <c r="LSM28" s="242"/>
      <c r="LSN28" s="242"/>
      <c r="LSO28" s="242"/>
      <c r="LSP28" s="242"/>
      <c r="LSQ28" s="242"/>
      <c r="LSR28" s="242"/>
      <c r="LSS28" s="242"/>
      <c r="LST28" s="242"/>
      <c r="LSU28" s="242"/>
      <c r="LSV28" s="242"/>
      <c r="LSW28" s="242"/>
      <c r="LSX28" s="242"/>
      <c r="LSY28" s="242"/>
      <c r="LSZ28" s="242"/>
      <c r="LTA28" s="242"/>
      <c r="LTB28" s="242"/>
      <c r="LTC28" s="242"/>
      <c r="LTD28" s="242"/>
      <c r="LTE28" s="242"/>
      <c r="LTF28" s="242"/>
      <c r="LTG28" s="242"/>
      <c r="LTH28" s="242"/>
      <c r="LTI28" s="242"/>
      <c r="LTJ28" s="242"/>
      <c r="LTK28" s="242"/>
      <c r="LTL28" s="242"/>
      <c r="LTM28" s="242"/>
      <c r="LTN28" s="242"/>
      <c r="LTO28" s="242"/>
      <c r="LTP28" s="242"/>
      <c r="LTQ28" s="242"/>
      <c r="LTR28" s="242"/>
      <c r="LTS28" s="242"/>
      <c r="LTT28" s="242"/>
      <c r="LTU28" s="242"/>
      <c r="LTV28" s="242"/>
      <c r="LTW28" s="242"/>
      <c r="LTX28" s="242"/>
      <c r="LTY28" s="242"/>
      <c r="LTZ28" s="242"/>
      <c r="LUA28" s="242"/>
      <c r="LUB28" s="242"/>
      <c r="LUC28" s="242"/>
      <c r="LUD28" s="242"/>
      <c r="LUE28" s="242"/>
      <c r="LUF28" s="242"/>
      <c r="LUG28" s="242"/>
      <c r="LUH28" s="242"/>
      <c r="LUI28" s="242"/>
      <c r="LUJ28" s="242"/>
      <c r="LUK28" s="242"/>
      <c r="LUL28" s="242"/>
      <c r="LUM28" s="242"/>
      <c r="LUN28" s="242"/>
      <c r="LUO28" s="242"/>
      <c r="LUP28" s="242"/>
      <c r="LUQ28" s="242"/>
      <c r="LUR28" s="242"/>
      <c r="LUS28" s="242"/>
      <c r="LUT28" s="242"/>
      <c r="LUU28" s="242"/>
      <c r="LUV28" s="242"/>
      <c r="LUW28" s="242"/>
      <c r="LUX28" s="242"/>
      <c r="LUY28" s="242"/>
      <c r="LUZ28" s="242"/>
      <c r="LVA28" s="242"/>
      <c r="LVB28" s="242"/>
      <c r="LVC28" s="242"/>
      <c r="LVD28" s="242"/>
      <c r="LVE28" s="242"/>
      <c r="LVF28" s="242"/>
      <c r="LVG28" s="242"/>
      <c r="LVH28" s="242"/>
      <c r="LVI28" s="242"/>
      <c r="LVJ28" s="242"/>
      <c r="LVK28" s="242"/>
      <c r="LVL28" s="242"/>
      <c r="LVM28" s="242"/>
      <c r="LVN28" s="242"/>
      <c r="LVO28" s="242"/>
      <c r="LVP28" s="242"/>
      <c r="LVQ28" s="242"/>
      <c r="LVR28" s="242"/>
      <c r="LVS28" s="242"/>
      <c r="LVT28" s="242"/>
      <c r="LVU28" s="242"/>
      <c r="LVV28" s="242"/>
      <c r="LVW28" s="242"/>
      <c r="LVX28" s="242"/>
      <c r="LVY28" s="242"/>
      <c r="LVZ28" s="242"/>
      <c r="LWA28" s="242"/>
      <c r="LWB28" s="242"/>
      <c r="LWC28" s="242"/>
      <c r="LWD28" s="242"/>
      <c r="LWE28" s="242"/>
      <c r="LWF28" s="242"/>
      <c r="LWG28" s="242"/>
      <c r="LWH28" s="242"/>
      <c r="LWI28" s="242"/>
      <c r="LWJ28" s="242"/>
      <c r="LWK28" s="242"/>
      <c r="LWL28" s="242"/>
      <c r="LWM28" s="242"/>
      <c r="LWN28" s="242"/>
      <c r="LWO28" s="242"/>
      <c r="LWP28" s="242"/>
      <c r="LWQ28" s="242"/>
      <c r="LWR28" s="242"/>
      <c r="LWS28" s="242"/>
      <c r="LWT28" s="242"/>
      <c r="LWU28" s="242"/>
      <c r="LWV28" s="242"/>
      <c r="LWW28" s="242"/>
      <c r="LWX28" s="242"/>
      <c r="LWY28" s="242"/>
      <c r="LWZ28" s="242"/>
      <c r="LXA28" s="242"/>
      <c r="LXB28" s="242"/>
      <c r="LXC28" s="242"/>
      <c r="LXD28" s="242"/>
      <c r="LXE28" s="242"/>
      <c r="LXF28" s="242"/>
      <c r="LXG28" s="242"/>
      <c r="LXH28" s="242"/>
      <c r="LXI28" s="242"/>
      <c r="LXJ28" s="242"/>
      <c r="LXK28" s="242"/>
      <c r="LXL28" s="242"/>
      <c r="LXM28" s="242"/>
      <c r="LXN28" s="242"/>
      <c r="LXO28" s="242"/>
      <c r="LXP28" s="242"/>
      <c r="LXQ28" s="242"/>
      <c r="LXR28" s="242"/>
      <c r="LXS28" s="242"/>
      <c r="LXT28" s="242"/>
      <c r="LXU28" s="242"/>
      <c r="LXV28" s="242"/>
      <c r="LXW28" s="242"/>
      <c r="LXX28" s="242"/>
      <c r="LXY28" s="242"/>
      <c r="LXZ28" s="242"/>
      <c r="LYA28" s="242"/>
      <c r="LYB28" s="242"/>
      <c r="LYC28" s="242"/>
      <c r="LYD28" s="242"/>
      <c r="LYE28" s="242"/>
      <c r="LYF28" s="242"/>
      <c r="LYG28" s="242"/>
      <c r="LYH28" s="242"/>
      <c r="LYI28" s="242"/>
      <c r="LYJ28" s="242"/>
      <c r="LYK28" s="242"/>
      <c r="LYL28" s="242"/>
      <c r="LYM28" s="242"/>
      <c r="LYN28" s="242"/>
      <c r="LYO28" s="242"/>
      <c r="LYP28" s="242"/>
      <c r="LYQ28" s="242"/>
      <c r="LYR28" s="242"/>
      <c r="LYS28" s="242"/>
      <c r="LYT28" s="242"/>
      <c r="LYU28" s="242"/>
      <c r="LYV28" s="242"/>
      <c r="LYW28" s="242"/>
      <c r="LYX28" s="242"/>
      <c r="LYY28" s="242"/>
      <c r="LYZ28" s="242"/>
      <c r="LZA28" s="242"/>
      <c r="LZB28" s="242"/>
      <c r="LZC28" s="242"/>
      <c r="LZD28" s="242"/>
      <c r="LZE28" s="242"/>
      <c r="LZF28" s="242"/>
      <c r="LZG28" s="242"/>
      <c r="LZH28" s="242"/>
      <c r="LZI28" s="242"/>
      <c r="LZJ28" s="242"/>
      <c r="LZK28" s="242"/>
      <c r="LZL28" s="242"/>
      <c r="LZM28" s="242"/>
      <c r="LZN28" s="242"/>
      <c r="LZO28" s="242"/>
      <c r="LZP28" s="242"/>
      <c r="LZQ28" s="242"/>
      <c r="LZR28" s="242"/>
      <c r="LZS28" s="242"/>
      <c r="LZT28" s="242"/>
      <c r="LZU28" s="242"/>
      <c r="LZV28" s="242"/>
      <c r="LZW28" s="242"/>
      <c r="LZX28" s="242"/>
      <c r="LZY28" s="242"/>
      <c r="LZZ28" s="242"/>
      <c r="MAA28" s="242"/>
      <c r="MAB28" s="242"/>
      <c r="MAC28" s="242"/>
      <c r="MAD28" s="242"/>
      <c r="MAE28" s="242"/>
      <c r="MAF28" s="242"/>
      <c r="MAG28" s="242"/>
      <c r="MAH28" s="242"/>
      <c r="MAI28" s="242"/>
      <c r="MAJ28" s="242"/>
      <c r="MAK28" s="242"/>
      <c r="MAL28" s="242"/>
      <c r="MAM28" s="242"/>
      <c r="MAN28" s="242"/>
      <c r="MAO28" s="242"/>
      <c r="MAP28" s="242"/>
      <c r="MAQ28" s="242"/>
      <c r="MAR28" s="242"/>
      <c r="MAS28" s="242"/>
      <c r="MAT28" s="242"/>
      <c r="MAU28" s="242"/>
      <c r="MAV28" s="242"/>
      <c r="MAW28" s="242"/>
      <c r="MAX28" s="242"/>
      <c r="MAY28" s="242"/>
      <c r="MAZ28" s="242"/>
      <c r="MBA28" s="242"/>
      <c r="MBB28" s="242"/>
      <c r="MBC28" s="242"/>
      <c r="MBD28" s="242"/>
      <c r="MBE28" s="242"/>
      <c r="MBF28" s="242"/>
      <c r="MBG28" s="242"/>
      <c r="MBH28" s="242"/>
      <c r="MBI28" s="242"/>
      <c r="MBJ28" s="242"/>
      <c r="MBK28" s="242"/>
      <c r="MBL28" s="242"/>
      <c r="MBM28" s="242"/>
      <c r="MBN28" s="242"/>
      <c r="MBO28" s="242"/>
      <c r="MBP28" s="242"/>
      <c r="MBQ28" s="242"/>
      <c r="MBR28" s="242"/>
      <c r="MBS28" s="242"/>
      <c r="MBT28" s="242"/>
      <c r="MBU28" s="242"/>
      <c r="MBV28" s="242"/>
      <c r="MBW28" s="242"/>
      <c r="MBX28" s="242"/>
      <c r="MBY28" s="242"/>
      <c r="MBZ28" s="242"/>
      <c r="MCA28" s="242"/>
      <c r="MCB28" s="242"/>
      <c r="MCC28" s="242"/>
      <c r="MCD28" s="242"/>
      <c r="MCE28" s="242"/>
      <c r="MCF28" s="242"/>
      <c r="MCG28" s="242"/>
      <c r="MCH28" s="242"/>
      <c r="MCI28" s="242"/>
      <c r="MCJ28" s="242"/>
      <c r="MCK28" s="242"/>
      <c r="MCL28" s="242"/>
      <c r="MCM28" s="242"/>
      <c r="MCN28" s="242"/>
      <c r="MCO28" s="242"/>
      <c r="MCP28" s="242"/>
      <c r="MCQ28" s="242"/>
      <c r="MCR28" s="242"/>
      <c r="MCS28" s="242"/>
      <c r="MCT28" s="242"/>
      <c r="MCU28" s="242"/>
      <c r="MCV28" s="242"/>
      <c r="MCW28" s="242"/>
      <c r="MCX28" s="242"/>
      <c r="MCY28" s="242"/>
      <c r="MCZ28" s="242"/>
      <c r="MDA28" s="242"/>
      <c r="MDB28" s="242"/>
      <c r="MDC28" s="242"/>
      <c r="MDD28" s="242"/>
      <c r="MDE28" s="242"/>
      <c r="MDF28" s="242"/>
      <c r="MDG28" s="242"/>
      <c r="MDH28" s="242"/>
      <c r="MDI28" s="242"/>
      <c r="MDJ28" s="242"/>
      <c r="MDK28" s="242"/>
      <c r="MDL28" s="242"/>
      <c r="MDM28" s="242"/>
      <c r="MDN28" s="242"/>
      <c r="MDO28" s="242"/>
      <c r="MDP28" s="242"/>
      <c r="MDQ28" s="242"/>
      <c r="MDR28" s="242"/>
      <c r="MDS28" s="242"/>
      <c r="MDT28" s="242"/>
      <c r="MDU28" s="242"/>
      <c r="MDV28" s="242"/>
      <c r="MDW28" s="242"/>
      <c r="MDX28" s="242"/>
      <c r="MDY28" s="242"/>
      <c r="MDZ28" s="242"/>
      <c r="MEA28" s="242"/>
      <c r="MEB28" s="242"/>
      <c r="MEC28" s="242"/>
      <c r="MED28" s="242"/>
      <c r="MEE28" s="242"/>
      <c r="MEF28" s="242"/>
      <c r="MEG28" s="242"/>
      <c r="MEH28" s="242"/>
      <c r="MEI28" s="242"/>
      <c r="MEJ28" s="242"/>
      <c r="MEK28" s="242"/>
      <c r="MEL28" s="242"/>
      <c r="MEM28" s="242"/>
      <c r="MEN28" s="242"/>
      <c r="MEO28" s="242"/>
      <c r="MEP28" s="242"/>
      <c r="MEQ28" s="242"/>
      <c r="MER28" s="242"/>
      <c r="MES28" s="242"/>
      <c r="MET28" s="242"/>
      <c r="MEU28" s="242"/>
      <c r="MEV28" s="242"/>
      <c r="MEW28" s="242"/>
      <c r="MEX28" s="242"/>
      <c r="MEY28" s="242"/>
      <c r="MEZ28" s="242"/>
      <c r="MFA28" s="242"/>
      <c r="MFB28" s="242"/>
      <c r="MFC28" s="242"/>
      <c r="MFD28" s="242"/>
      <c r="MFE28" s="242"/>
      <c r="MFF28" s="242"/>
      <c r="MFG28" s="242"/>
      <c r="MFH28" s="242"/>
      <c r="MFI28" s="242"/>
      <c r="MFJ28" s="242"/>
      <c r="MFK28" s="242"/>
      <c r="MFL28" s="242"/>
      <c r="MFM28" s="242"/>
      <c r="MFN28" s="242"/>
      <c r="MFO28" s="242"/>
      <c r="MFP28" s="242"/>
      <c r="MFQ28" s="242"/>
      <c r="MFR28" s="242"/>
      <c r="MFS28" s="242"/>
      <c r="MFT28" s="242"/>
      <c r="MFU28" s="242"/>
      <c r="MFV28" s="242"/>
      <c r="MFW28" s="242"/>
      <c r="MFX28" s="242"/>
      <c r="MFY28" s="242"/>
      <c r="MFZ28" s="242"/>
      <c r="MGA28" s="242"/>
      <c r="MGB28" s="242"/>
      <c r="MGC28" s="242"/>
      <c r="MGD28" s="242"/>
      <c r="MGE28" s="242"/>
      <c r="MGF28" s="242"/>
      <c r="MGG28" s="242"/>
      <c r="MGH28" s="242"/>
      <c r="MGI28" s="242"/>
      <c r="MGJ28" s="242"/>
      <c r="MGK28" s="242"/>
      <c r="MGL28" s="242"/>
      <c r="MGM28" s="242"/>
      <c r="MGN28" s="242"/>
      <c r="MGO28" s="242"/>
      <c r="MGP28" s="242"/>
      <c r="MGQ28" s="242"/>
      <c r="MGR28" s="242"/>
      <c r="MGS28" s="242"/>
      <c r="MGT28" s="242"/>
      <c r="MGU28" s="242"/>
      <c r="MGV28" s="242"/>
      <c r="MGW28" s="242"/>
      <c r="MGX28" s="242"/>
      <c r="MGY28" s="242"/>
      <c r="MGZ28" s="242"/>
      <c r="MHA28" s="242"/>
      <c r="MHB28" s="242"/>
      <c r="MHC28" s="242"/>
      <c r="MHD28" s="242"/>
      <c r="MHE28" s="242"/>
      <c r="MHF28" s="242"/>
      <c r="MHG28" s="242"/>
      <c r="MHH28" s="242"/>
      <c r="MHI28" s="242"/>
      <c r="MHJ28" s="242"/>
      <c r="MHK28" s="242"/>
      <c r="MHL28" s="242"/>
      <c r="MHM28" s="242"/>
      <c r="MHN28" s="242"/>
      <c r="MHO28" s="242"/>
      <c r="MHP28" s="242"/>
      <c r="MHQ28" s="242"/>
      <c r="MHR28" s="242"/>
      <c r="MHS28" s="242"/>
      <c r="MHT28" s="242"/>
      <c r="MHU28" s="242"/>
      <c r="MHV28" s="242"/>
      <c r="MHW28" s="242"/>
      <c r="MHX28" s="242"/>
      <c r="MHY28" s="242"/>
      <c r="MHZ28" s="242"/>
      <c r="MIA28" s="242"/>
      <c r="MIB28" s="242"/>
      <c r="MIC28" s="242"/>
      <c r="MID28" s="242"/>
      <c r="MIE28" s="242"/>
      <c r="MIF28" s="242"/>
      <c r="MIG28" s="242"/>
      <c r="MIH28" s="242"/>
      <c r="MII28" s="242"/>
      <c r="MIJ28" s="242"/>
      <c r="MIK28" s="242"/>
      <c r="MIL28" s="242"/>
      <c r="MIM28" s="242"/>
      <c r="MIN28" s="242"/>
      <c r="MIO28" s="242"/>
      <c r="MIP28" s="242"/>
      <c r="MIQ28" s="242"/>
      <c r="MIR28" s="242"/>
      <c r="MIS28" s="242"/>
      <c r="MIT28" s="242"/>
      <c r="MIU28" s="242"/>
      <c r="MIV28" s="242"/>
      <c r="MIW28" s="242"/>
      <c r="MIX28" s="242"/>
      <c r="MIY28" s="242"/>
      <c r="MIZ28" s="242"/>
      <c r="MJA28" s="242"/>
      <c r="MJB28" s="242"/>
      <c r="MJC28" s="242"/>
      <c r="MJD28" s="242"/>
      <c r="MJE28" s="242"/>
      <c r="MJF28" s="242"/>
      <c r="MJG28" s="242"/>
      <c r="MJH28" s="242"/>
      <c r="MJI28" s="242"/>
      <c r="MJJ28" s="242"/>
      <c r="MJK28" s="242"/>
      <c r="MJL28" s="242"/>
      <c r="MJM28" s="242"/>
      <c r="MJN28" s="242"/>
      <c r="MJO28" s="242"/>
      <c r="MJP28" s="242"/>
      <c r="MJQ28" s="242"/>
      <c r="MJR28" s="242"/>
      <c r="MJS28" s="242"/>
      <c r="MJT28" s="242"/>
      <c r="MJU28" s="242"/>
      <c r="MJV28" s="242"/>
      <c r="MJW28" s="242"/>
      <c r="MJX28" s="242"/>
      <c r="MJY28" s="242"/>
      <c r="MJZ28" s="242"/>
      <c r="MKA28" s="242"/>
      <c r="MKB28" s="242"/>
      <c r="MKC28" s="242"/>
      <c r="MKD28" s="242"/>
      <c r="MKE28" s="242"/>
      <c r="MKF28" s="242"/>
      <c r="MKG28" s="242"/>
      <c r="MKH28" s="242"/>
      <c r="MKI28" s="242"/>
      <c r="MKJ28" s="242"/>
      <c r="MKK28" s="242"/>
      <c r="MKL28" s="242"/>
      <c r="MKM28" s="242"/>
      <c r="MKN28" s="242"/>
      <c r="MKO28" s="242"/>
      <c r="MKP28" s="242"/>
      <c r="MKQ28" s="242"/>
      <c r="MKR28" s="242"/>
      <c r="MKS28" s="242"/>
      <c r="MKT28" s="242"/>
      <c r="MKU28" s="242"/>
      <c r="MKV28" s="242"/>
      <c r="MKW28" s="242"/>
      <c r="MKX28" s="242"/>
      <c r="MKY28" s="242"/>
      <c r="MKZ28" s="242"/>
      <c r="MLA28" s="242"/>
      <c r="MLB28" s="242"/>
      <c r="MLC28" s="242"/>
      <c r="MLD28" s="242"/>
      <c r="MLE28" s="242"/>
      <c r="MLF28" s="242"/>
      <c r="MLG28" s="242"/>
      <c r="MLH28" s="242"/>
      <c r="MLI28" s="242"/>
      <c r="MLJ28" s="242"/>
      <c r="MLK28" s="242"/>
      <c r="MLL28" s="242"/>
      <c r="MLM28" s="242"/>
      <c r="MLN28" s="242"/>
      <c r="MLO28" s="242"/>
      <c r="MLP28" s="242"/>
      <c r="MLQ28" s="242"/>
      <c r="MLR28" s="242"/>
      <c r="MLS28" s="242"/>
      <c r="MLT28" s="242"/>
      <c r="MLU28" s="242"/>
      <c r="MLV28" s="242"/>
      <c r="MLW28" s="242"/>
      <c r="MLX28" s="242"/>
      <c r="MLY28" s="242"/>
      <c r="MLZ28" s="242"/>
      <c r="MMA28" s="242"/>
      <c r="MMB28" s="242"/>
      <c r="MMC28" s="242"/>
      <c r="MMD28" s="242"/>
      <c r="MME28" s="242"/>
      <c r="MMF28" s="242"/>
      <c r="MMG28" s="242"/>
      <c r="MMH28" s="242"/>
      <c r="MMI28" s="242"/>
      <c r="MMJ28" s="242"/>
      <c r="MMK28" s="242"/>
      <c r="MML28" s="242"/>
      <c r="MMM28" s="242"/>
      <c r="MMN28" s="242"/>
      <c r="MMO28" s="242"/>
      <c r="MMP28" s="242"/>
      <c r="MMQ28" s="242"/>
      <c r="MMR28" s="242"/>
      <c r="MMS28" s="242"/>
      <c r="MMT28" s="242"/>
      <c r="MMU28" s="242"/>
      <c r="MMV28" s="242"/>
      <c r="MMW28" s="242"/>
      <c r="MMX28" s="242"/>
      <c r="MMY28" s="242"/>
      <c r="MMZ28" s="242"/>
      <c r="MNA28" s="242"/>
      <c r="MNB28" s="242"/>
      <c r="MNC28" s="242"/>
      <c r="MND28" s="242"/>
      <c r="MNE28" s="242"/>
      <c r="MNF28" s="242"/>
      <c r="MNG28" s="242"/>
      <c r="MNH28" s="242"/>
      <c r="MNI28" s="242"/>
      <c r="MNJ28" s="242"/>
      <c r="MNK28" s="242"/>
      <c r="MNL28" s="242"/>
      <c r="MNM28" s="242"/>
      <c r="MNN28" s="242"/>
      <c r="MNO28" s="242"/>
      <c r="MNP28" s="242"/>
      <c r="MNQ28" s="242"/>
      <c r="MNR28" s="242"/>
      <c r="MNS28" s="242"/>
      <c r="MNT28" s="242"/>
      <c r="MNU28" s="242"/>
      <c r="MNV28" s="242"/>
      <c r="MNW28" s="242"/>
      <c r="MNX28" s="242"/>
      <c r="MNY28" s="242"/>
      <c r="MNZ28" s="242"/>
      <c r="MOA28" s="242"/>
      <c r="MOB28" s="242"/>
      <c r="MOC28" s="242"/>
      <c r="MOD28" s="242"/>
      <c r="MOE28" s="242"/>
      <c r="MOF28" s="242"/>
      <c r="MOG28" s="242"/>
      <c r="MOH28" s="242"/>
      <c r="MOI28" s="242"/>
      <c r="MOJ28" s="242"/>
      <c r="MOK28" s="242"/>
      <c r="MOL28" s="242"/>
      <c r="MOM28" s="242"/>
      <c r="MON28" s="242"/>
      <c r="MOO28" s="242"/>
      <c r="MOP28" s="242"/>
      <c r="MOQ28" s="242"/>
      <c r="MOR28" s="242"/>
      <c r="MOS28" s="242"/>
      <c r="MOT28" s="242"/>
      <c r="MOU28" s="242"/>
      <c r="MOV28" s="242"/>
      <c r="MOW28" s="242"/>
      <c r="MOX28" s="242"/>
      <c r="MOY28" s="242"/>
      <c r="MOZ28" s="242"/>
      <c r="MPA28" s="242"/>
      <c r="MPB28" s="242"/>
      <c r="MPC28" s="242"/>
      <c r="MPD28" s="242"/>
      <c r="MPE28" s="242"/>
      <c r="MPF28" s="242"/>
      <c r="MPG28" s="242"/>
      <c r="MPH28" s="242"/>
      <c r="MPI28" s="242"/>
      <c r="MPJ28" s="242"/>
      <c r="MPK28" s="242"/>
      <c r="MPL28" s="242"/>
      <c r="MPM28" s="242"/>
      <c r="MPN28" s="242"/>
      <c r="MPO28" s="242"/>
      <c r="MPP28" s="242"/>
      <c r="MPQ28" s="242"/>
      <c r="MPR28" s="242"/>
      <c r="MPS28" s="242"/>
      <c r="MPT28" s="242"/>
      <c r="MPU28" s="242"/>
      <c r="MPV28" s="242"/>
      <c r="MPW28" s="242"/>
      <c r="MPX28" s="242"/>
      <c r="MPY28" s="242"/>
      <c r="MPZ28" s="242"/>
      <c r="MQA28" s="242"/>
      <c r="MQB28" s="242"/>
      <c r="MQC28" s="242"/>
      <c r="MQD28" s="242"/>
      <c r="MQE28" s="242"/>
      <c r="MQF28" s="242"/>
      <c r="MQG28" s="242"/>
      <c r="MQH28" s="242"/>
      <c r="MQI28" s="242"/>
      <c r="MQJ28" s="242"/>
      <c r="MQK28" s="242"/>
      <c r="MQL28" s="242"/>
      <c r="MQM28" s="242"/>
      <c r="MQN28" s="242"/>
      <c r="MQO28" s="242"/>
      <c r="MQP28" s="242"/>
      <c r="MQQ28" s="242"/>
      <c r="MQR28" s="242"/>
      <c r="MQS28" s="242"/>
      <c r="MQT28" s="242"/>
      <c r="MQU28" s="242"/>
      <c r="MQV28" s="242"/>
      <c r="MQW28" s="242"/>
      <c r="MQX28" s="242"/>
      <c r="MQY28" s="242"/>
      <c r="MQZ28" s="242"/>
      <c r="MRA28" s="242"/>
      <c r="MRB28" s="242"/>
      <c r="MRC28" s="242"/>
      <c r="MRD28" s="242"/>
      <c r="MRE28" s="242"/>
      <c r="MRF28" s="242"/>
      <c r="MRG28" s="242"/>
      <c r="MRH28" s="242"/>
      <c r="MRI28" s="242"/>
      <c r="MRJ28" s="242"/>
      <c r="MRK28" s="242"/>
      <c r="MRL28" s="242"/>
      <c r="MRM28" s="242"/>
      <c r="MRN28" s="242"/>
      <c r="MRO28" s="242"/>
      <c r="MRP28" s="242"/>
      <c r="MRQ28" s="242"/>
      <c r="MRR28" s="242"/>
      <c r="MRS28" s="242"/>
      <c r="MRT28" s="242"/>
      <c r="MRU28" s="242"/>
      <c r="MRV28" s="242"/>
      <c r="MRW28" s="242"/>
      <c r="MRX28" s="242"/>
      <c r="MRY28" s="242"/>
      <c r="MRZ28" s="242"/>
      <c r="MSA28" s="242"/>
      <c r="MSB28" s="242"/>
      <c r="MSC28" s="242"/>
      <c r="MSD28" s="242"/>
      <c r="MSE28" s="242"/>
      <c r="MSF28" s="242"/>
      <c r="MSG28" s="242"/>
      <c r="MSH28" s="242"/>
      <c r="MSI28" s="242"/>
      <c r="MSJ28" s="242"/>
      <c r="MSK28" s="242"/>
      <c r="MSL28" s="242"/>
      <c r="MSM28" s="242"/>
      <c r="MSN28" s="242"/>
      <c r="MSO28" s="242"/>
      <c r="MSP28" s="242"/>
      <c r="MSQ28" s="242"/>
      <c r="MSR28" s="242"/>
      <c r="MSS28" s="242"/>
      <c r="MST28" s="242"/>
      <c r="MSU28" s="242"/>
      <c r="MSV28" s="242"/>
      <c r="MSW28" s="242"/>
      <c r="MSX28" s="242"/>
      <c r="MSY28" s="242"/>
      <c r="MSZ28" s="242"/>
      <c r="MTA28" s="242"/>
      <c r="MTB28" s="242"/>
      <c r="MTC28" s="242"/>
      <c r="MTD28" s="242"/>
      <c r="MTE28" s="242"/>
      <c r="MTF28" s="242"/>
      <c r="MTG28" s="242"/>
      <c r="MTH28" s="242"/>
      <c r="MTI28" s="242"/>
      <c r="MTJ28" s="242"/>
      <c r="MTK28" s="242"/>
      <c r="MTL28" s="242"/>
      <c r="MTM28" s="242"/>
      <c r="MTN28" s="242"/>
      <c r="MTO28" s="242"/>
      <c r="MTP28" s="242"/>
      <c r="MTQ28" s="242"/>
      <c r="MTR28" s="242"/>
      <c r="MTS28" s="242"/>
      <c r="MTT28" s="242"/>
      <c r="MTU28" s="242"/>
      <c r="MTV28" s="242"/>
      <c r="MTW28" s="242"/>
      <c r="MTX28" s="242"/>
      <c r="MTY28" s="242"/>
      <c r="MTZ28" s="242"/>
      <c r="MUA28" s="242"/>
      <c r="MUB28" s="242"/>
      <c r="MUC28" s="242"/>
      <c r="MUD28" s="242"/>
      <c r="MUE28" s="242"/>
      <c r="MUF28" s="242"/>
      <c r="MUG28" s="242"/>
      <c r="MUH28" s="242"/>
      <c r="MUI28" s="242"/>
      <c r="MUJ28" s="242"/>
      <c r="MUK28" s="242"/>
      <c r="MUL28" s="242"/>
      <c r="MUM28" s="242"/>
      <c r="MUN28" s="242"/>
      <c r="MUO28" s="242"/>
      <c r="MUP28" s="242"/>
      <c r="MUQ28" s="242"/>
      <c r="MUR28" s="242"/>
      <c r="MUS28" s="242"/>
      <c r="MUT28" s="242"/>
      <c r="MUU28" s="242"/>
      <c r="MUV28" s="242"/>
      <c r="MUW28" s="242"/>
      <c r="MUX28" s="242"/>
      <c r="MUY28" s="242"/>
      <c r="MUZ28" s="242"/>
      <c r="MVA28" s="242"/>
      <c r="MVB28" s="242"/>
      <c r="MVC28" s="242"/>
      <c r="MVD28" s="242"/>
      <c r="MVE28" s="242"/>
      <c r="MVF28" s="242"/>
      <c r="MVG28" s="242"/>
      <c r="MVH28" s="242"/>
      <c r="MVI28" s="242"/>
      <c r="MVJ28" s="242"/>
      <c r="MVK28" s="242"/>
      <c r="MVL28" s="242"/>
      <c r="MVM28" s="242"/>
      <c r="MVN28" s="242"/>
      <c r="MVO28" s="242"/>
      <c r="MVP28" s="242"/>
      <c r="MVQ28" s="242"/>
      <c r="MVR28" s="242"/>
      <c r="MVS28" s="242"/>
      <c r="MVT28" s="242"/>
      <c r="MVU28" s="242"/>
      <c r="MVV28" s="242"/>
      <c r="MVW28" s="242"/>
      <c r="MVX28" s="242"/>
      <c r="MVY28" s="242"/>
      <c r="MVZ28" s="242"/>
      <c r="MWA28" s="242"/>
      <c r="MWB28" s="242"/>
      <c r="MWC28" s="242"/>
      <c r="MWD28" s="242"/>
      <c r="MWE28" s="242"/>
      <c r="MWF28" s="242"/>
      <c r="MWG28" s="242"/>
      <c r="MWH28" s="242"/>
      <c r="MWI28" s="242"/>
      <c r="MWJ28" s="242"/>
      <c r="MWK28" s="242"/>
      <c r="MWL28" s="242"/>
      <c r="MWM28" s="242"/>
      <c r="MWN28" s="242"/>
      <c r="MWO28" s="242"/>
      <c r="MWP28" s="242"/>
      <c r="MWQ28" s="242"/>
      <c r="MWR28" s="242"/>
      <c r="MWS28" s="242"/>
      <c r="MWT28" s="242"/>
      <c r="MWU28" s="242"/>
      <c r="MWV28" s="242"/>
      <c r="MWW28" s="242"/>
      <c r="MWX28" s="242"/>
      <c r="MWY28" s="242"/>
      <c r="MWZ28" s="242"/>
      <c r="MXA28" s="242"/>
      <c r="MXB28" s="242"/>
      <c r="MXC28" s="242"/>
      <c r="MXD28" s="242"/>
      <c r="MXE28" s="242"/>
      <c r="MXF28" s="242"/>
      <c r="MXG28" s="242"/>
      <c r="MXH28" s="242"/>
      <c r="MXI28" s="242"/>
      <c r="MXJ28" s="242"/>
      <c r="MXK28" s="242"/>
      <c r="MXL28" s="242"/>
      <c r="MXM28" s="242"/>
      <c r="MXN28" s="242"/>
      <c r="MXO28" s="242"/>
      <c r="MXP28" s="242"/>
      <c r="MXQ28" s="242"/>
      <c r="MXR28" s="242"/>
      <c r="MXS28" s="242"/>
      <c r="MXT28" s="242"/>
      <c r="MXU28" s="242"/>
      <c r="MXV28" s="242"/>
      <c r="MXW28" s="242"/>
      <c r="MXX28" s="242"/>
      <c r="MXY28" s="242"/>
      <c r="MXZ28" s="242"/>
      <c r="MYA28" s="242"/>
      <c r="MYB28" s="242"/>
      <c r="MYC28" s="242"/>
      <c r="MYD28" s="242"/>
      <c r="MYE28" s="242"/>
      <c r="MYF28" s="242"/>
      <c r="MYG28" s="242"/>
      <c r="MYH28" s="242"/>
      <c r="MYI28" s="242"/>
      <c r="MYJ28" s="242"/>
      <c r="MYK28" s="242"/>
      <c r="MYL28" s="242"/>
      <c r="MYM28" s="242"/>
      <c r="MYN28" s="242"/>
      <c r="MYO28" s="242"/>
      <c r="MYP28" s="242"/>
      <c r="MYQ28" s="242"/>
      <c r="MYR28" s="242"/>
      <c r="MYS28" s="242"/>
      <c r="MYT28" s="242"/>
      <c r="MYU28" s="242"/>
      <c r="MYV28" s="242"/>
      <c r="MYW28" s="242"/>
      <c r="MYX28" s="242"/>
      <c r="MYY28" s="242"/>
      <c r="MYZ28" s="242"/>
      <c r="MZA28" s="242"/>
      <c r="MZB28" s="242"/>
      <c r="MZC28" s="242"/>
      <c r="MZD28" s="242"/>
      <c r="MZE28" s="242"/>
      <c r="MZF28" s="242"/>
      <c r="MZG28" s="242"/>
      <c r="MZH28" s="242"/>
      <c r="MZI28" s="242"/>
      <c r="MZJ28" s="242"/>
      <c r="MZK28" s="242"/>
      <c r="MZL28" s="242"/>
      <c r="MZM28" s="242"/>
      <c r="MZN28" s="242"/>
      <c r="MZO28" s="242"/>
      <c r="MZP28" s="242"/>
      <c r="MZQ28" s="242"/>
      <c r="MZR28" s="242"/>
      <c r="MZS28" s="242"/>
      <c r="MZT28" s="242"/>
      <c r="MZU28" s="242"/>
      <c r="MZV28" s="242"/>
      <c r="MZW28" s="242"/>
      <c r="MZX28" s="242"/>
      <c r="MZY28" s="242"/>
      <c r="MZZ28" s="242"/>
      <c r="NAA28" s="242"/>
      <c r="NAB28" s="242"/>
      <c r="NAC28" s="242"/>
      <c r="NAD28" s="242"/>
      <c r="NAE28" s="242"/>
      <c r="NAF28" s="242"/>
      <c r="NAG28" s="242"/>
      <c r="NAH28" s="242"/>
      <c r="NAI28" s="242"/>
      <c r="NAJ28" s="242"/>
      <c r="NAK28" s="242"/>
      <c r="NAL28" s="242"/>
      <c r="NAM28" s="242"/>
      <c r="NAN28" s="242"/>
      <c r="NAO28" s="242"/>
      <c r="NAP28" s="242"/>
      <c r="NAQ28" s="242"/>
      <c r="NAR28" s="242"/>
      <c r="NAS28" s="242"/>
      <c r="NAT28" s="242"/>
      <c r="NAU28" s="242"/>
      <c r="NAV28" s="242"/>
      <c r="NAW28" s="242"/>
      <c r="NAX28" s="242"/>
      <c r="NAY28" s="242"/>
      <c r="NAZ28" s="242"/>
      <c r="NBA28" s="242"/>
      <c r="NBB28" s="242"/>
      <c r="NBC28" s="242"/>
      <c r="NBD28" s="242"/>
      <c r="NBE28" s="242"/>
      <c r="NBF28" s="242"/>
      <c r="NBG28" s="242"/>
      <c r="NBH28" s="242"/>
      <c r="NBI28" s="242"/>
      <c r="NBJ28" s="242"/>
      <c r="NBK28" s="242"/>
      <c r="NBL28" s="242"/>
      <c r="NBM28" s="242"/>
      <c r="NBN28" s="242"/>
      <c r="NBO28" s="242"/>
      <c r="NBP28" s="242"/>
      <c r="NBQ28" s="242"/>
      <c r="NBR28" s="242"/>
      <c r="NBS28" s="242"/>
      <c r="NBT28" s="242"/>
      <c r="NBU28" s="242"/>
      <c r="NBV28" s="242"/>
      <c r="NBW28" s="242"/>
      <c r="NBX28" s="242"/>
      <c r="NBY28" s="242"/>
      <c r="NBZ28" s="242"/>
      <c r="NCA28" s="242"/>
      <c r="NCB28" s="242"/>
      <c r="NCC28" s="242"/>
      <c r="NCD28" s="242"/>
      <c r="NCE28" s="242"/>
      <c r="NCF28" s="242"/>
      <c r="NCG28" s="242"/>
      <c r="NCH28" s="242"/>
      <c r="NCI28" s="242"/>
      <c r="NCJ28" s="242"/>
      <c r="NCK28" s="242"/>
      <c r="NCL28" s="242"/>
      <c r="NCM28" s="242"/>
      <c r="NCN28" s="242"/>
      <c r="NCO28" s="242"/>
      <c r="NCP28" s="242"/>
      <c r="NCQ28" s="242"/>
      <c r="NCR28" s="242"/>
      <c r="NCS28" s="242"/>
      <c r="NCT28" s="242"/>
      <c r="NCU28" s="242"/>
      <c r="NCV28" s="242"/>
      <c r="NCW28" s="242"/>
      <c r="NCX28" s="242"/>
      <c r="NCY28" s="242"/>
      <c r="NCZ28" s="242"/>
      <c r="NDA28" s="242"/>
      <c r="NDB28" s="242"/>
      <c r="NDC28" s="242"/>
      <c r="NDD28" s="242"/>
      <c r="NDE28" s="242"/>
      <c r="NDF28" s="242"/>
      <c r="NDG28" s="242"/>
      <c r="NDH28" s="242"/>
      <c r="NDI28" s="242"/>
      <c r="NDJ28" s="242"/>
      <c r="NDK28" s="242"/>
      <c r="NDL28" s="242"/>
      <c r="NDM28" s="242"/>
      <c r="NDN28" s="242"/>
      <c r="NDO28" s="242"/>
      <c r="NDP28" s="242"/>
      <c r="NDQ28" s="242"/>
      <c r="NDR28" s="242"/>
      <c r="NDS28" s="242"/>
      <c r="NDT28" s="242"/>
      <c r="NDU28" s="242"/>
      <c r="NDV28" s="242"/>
      <c r="NDW28" s="242"/>
      <c r="NDX28" s="242"/>
      <c r="NDY28" s="242"/>
      <c r="NDZ28" s="242"/>
      <c r="NEA28" s="242"/>
      <c r="NEB28" s="242"/>
      <c r="NEC28" s="242"/>
      <c r="NED28" s="242"/>
      <c r="NEE28" s="242"/>
      <c r="NEF28" s="242"/>
      <c r="NEG28" s="242"/>
      <c r="NEH28" s="242"/>
      <c r="NEI28" s="242"/>
      <c r="NEJ28" s="242"/>
      <c r="NEK28" s="242"/>
      <c r="NEL28" s="242"/>
      <c r="NEM28" s="242"/>
      <c r="NEN28" s="242"/>
      <c r="NEO28" s="242"/>
      <c r="NEP28" s="242"/>
      <c r="NEQ28" s="242"/>
      <c r="NER28" s="242"/>
      <c r="NES28" s="242"/>
      <c r="NET28" s="242"/>
      <c r="NEU28" s="242"/>
      <c r="NEV28" s="242"/>
      <c r="NEW28" s="242"/>
      <c r="NEX28" s="242"/>
      <c r="NEY28" s="242"/>
      <c r="NEZ28" s="242"/>
      <c r="NFA28" s="242"/>
      <c r="NFB28" s="242"/>
      <c r="NFC28" s="242"/>
      <c r="NFD28" s="242"/>
      <c r="NFE28" s="242"/>
      <c r="NFF28" s="242"/>
      <c r="NFG28" s="242"/>
      <c r="NFH28" s="242"/>
      <c r="NFI28" s="242"/>
      <c r="NFJ28" s="242"/>
      <c r="NFK28" s="242"/>
      <c r="NFL28" s="242"/>
      <c r="NFM28" s="242"/>
      <c r="NFN28" s="242"/>
      <c r="NFO28" s="242"/>
      <c r="NFP28" s="242"/>
      <c r="NFQ28" s="242"/>
      <c r="NFR28" s="242"/>
      <c r="NFS28" s="242"/>
      <c r="NFT28" s="242"/>
      <c r="NFU28" s="242"/>
      <c r="NFV28" s="242"/>
      <c r="NFW28" s="242"/>
      <c r="NFX28" s="242"/>
      <c r="NFY28" s="242"/>
      <c r="NFZ28" s="242"/>
      <c r="NGA28" s="242"/>
      <c r="NGB28" s="242"/>
      <c r="NGC28" s="242"/>
      <c r="NGD28" s="242"/>
      <c r="NGE28" s="242"/>
      <c r="NGF28" s="242"/>
      <c r="NGG28" s="242"/>
      <c r="NGH28" s="242"/>
      <c r="NGI28" s="242"/>
      <c r="NGJ28" s="242"/>
      <c r="NGK28" s="242"/>
      <c r="NGL28" s="242"/>
      <c r="NGM28" s="242"/>
      <c r="NGN28" s="242"/>
      <c r="NGO28" s="242"/>
      <c r="NGP28" s="242"/>
      <c r="NGQ28" s="242"/>
      <c r="NGR28" s="242"/>
      <c r="NGS28" s="242"/>
      <c r="NGT28" s="242"/>
      <c r="NGU28" s="242"/>
      <c r="NGV28" s="242"/>
      <c r="NGW28" s="242"/>
      <c r="NGX28" s="242"/>
      <c r="NGY28" s="242"/>
      <c r="NGZ28" s="242"/>
      <c r="NHA28" s="242"/>
      <c r="NHB28" s="242"/>
      <c r="NHC28" s="242"/>
      <c r="NHD28" s="242"/>
      <c r="NHE28" s="242"/>
      <c r="NHF28" s="242"/>
      <c r="NHG28" s="242"/>
      <c r="NHH28" s="242"/>
      <c r="NHI28" s="242"/>
      <c r="NHJ28" s="242"/>
      <c r="NHK28" s="242"/>
      <c r="NHL28" s="242"/>
      <c r="NHM28" s="242"/>
      <c r="NHN28" s="242"/>
      <c r="NHO28" s="242"/>
      <c r="NHP28" s="242"/>
      <c r="NHQ28" s="242"/>
      <c r="NHR28" s="242"/>
      <c r="NHS28" s="242"/>
      <c r="NHT28" s="242"/>
      <c r="NHU28" s="242"/>
      <c r="NHV28" s="242"/>
      <c r="NHW28" s="242"/>
      <c r="NHX28" s="242"/>
      <c r="NHY28" s="242"/>
      <c r="NHZ28" s="242"/>
      <c r="NIA28" s="242"/>
      <c r="NIB28" s="242"/>
      <c r="NIC28" s="242"/>
      <c r="NID28" s="242"/>
      <c r="NIE28" s="242"/>
      <c r="NIF28" s="242"/>
      <c r="NIG28" s="242"/>
      <c r="NIH28" s="242"/>
      <c r="NII28" s="242"/>
      <c r="NIJ28" s="242"/>
      <c r="NIK28" s="242"/>
      <c r="NIL28" s="242"/>
      <c r="NIM28" s="242"/>
      <c r="NIN28" s="242"/>
      <c r="NIO28" s="242"/>
      <c r="NIP28" s="242"/>
      <c r="NIQ28" s="242"/>
      <c r="NIR28" s="242"/>
      <c r="NIS28" s="242"/>
      <c r="NIT28" s="242"/>
      <c r="NIU28" s="242"/>
      <c r="NIV28" s="242"/>
      <c r="NIW28" s="242"/>
      <c r="NIX28" s="242"/>
      <c r="NIY28" s="242"/>
      <c r="NIZ28" s="242"/>
      <c r="NJA28" s="242"/>
      <c r="NJB28" s="242"/>
      <c r="NJC28" s="242"/>
      <c r="NJD28" s="242"/>
      <c r="NJE28" s="242"/>
      <c r="NJF28" s="242"/>
      <c r="NJG28" s="242"/>
      <c r="NJH28" s="242"/>
      <c r="NJI28" s="242"/>
      <c r="NJJ28" s="242"/>
      <c r="NJK28" s="242"/>
      <c r="NJL28" s="242"/>
      <c r="NJM28" s="242"/>
      <c r="NJN28" s="242"/>
      <c r="NJO28" s="242"/>
      <c r="NJP28" s="242"/>
      <c r="NJQ28" s="242"/>
      <c r="NJR28" s="242"/>
      <c r="NJS28" s="242"/>
      <c r="NJT28" s="242"/>
      <c r="NJU28" s="242"/>
      <c r="NJV28" s="242"/>
      <c r="NJW28" s="242"/>
      <c r="NJX28" s="242"/>
      <c r="NJY28" s="242"/>
      <c r="NJZ28" s="242"/>
      <c r="NKA28" s="242"/>
      <c r="NKB28" s="242"/>
      <c r="NKC28" s="242"/>
      <c r="NKD28" s="242"/>
      <c r="NKE28" s="242"/>
      <c r="NKF28" s="242"/>
      <c r="NKG28" s="242"/>
      <c r="NKH28" s="242"/>
      <c r="NKI28" s="242"/>
      <c r="NKJ28" s="242"/>
      <c r="NKK28" s="242"/>
      <c r="NKL28" s="242"/>
      <c r="NKM28" s="242"/>
      <c r="NKN28" s="242"/>
      <c r="NKO28" s="242"/>
      <c r="NKP28" s="242"/>
      <c r="NKQ28" s="242"/>
      <c r="NKR28" s="242"/>
      <c r="NKS28" s="242"/>
      <c r="NKT28" s="242"/>
      <c r="NKU28" s="242"/>
      <c r="NKV28" s="242"/>
      <c r="NKW28" s="242"/>
      <c r="NKX28" s="242"/>
      <c r="NKY28" s="242"/>
      <c r="NKZ28" s="242"/>
      <c r="NLA28" s="242"/>
      <c r="NLB28" s="242"/>
      <c r="NLC28" s="242"/>
      <c r="NLD28" s="242"/>
      <c r="NLE28" s="242"/>
      <c r="NLF28" s="242"/>
      <c r="NLG28" s="242"/>
      <c r="NLH28" s="242"/>
      <c r="NLI28" s="242"/>
      <c r="NLJ28" s="242"/>
      <c r="NLK28" s="242"/>
      <c r="NLL28" s="242"/>
      <c r="NLM28" s="242"/>
      <c r="NLN28" s="242"/>
      <c r="NLO28" s="242"/>
      <c r="NLP28" s="242"/>
      <c r="NLQ28" s="242"/>
      <c r="NLR28" s="242"/>
      <c r="NLS28" s="242"/>
      <c r="NLT28" s="242"/>
      <c r="NLU28" s="242"/>
      <c r="NLV28" s="242"/>
      <c r="NLW28" s="242"/>
      <c r="NLX28" s="242"/>
      <c r="NLY28" s="242"/>
      <c r="NLZ28" s="242"/>
      <c r="NMA28" s="242"/>
      <c r="NMB28" s="242"/>
      <c r="NMC28" s="242"/>
      <c r="NMD28" s="242"/>
      <c r="NME28" s="242"/>
      <c r="NMF28" s="242"/>
      <c r="NMG28" s="242"/>
      <c r="NMH28" s="242"/>
      <c r="NMI28" s="242"/>
      <c r="NMJ28" s="242"/>
      <c r="NMK28" s="242"/>
      <c r="NML28" s="242"/>
      <c r="NMM28" s="242"/>
      <c r="NMN28" s="242"/>
      <c r="NMO28" s="242"/>
      <c r="NMP28" s="242"/>
      <c r="NMQ28" s="242"/>
      <c r="NMR28" s="242"/>
      <c r="NMS28" s="242"/>
      <c r="NMT28" s="242"/>
      <c r="NMU28" s="242"/>
      <c r="NMV28" s="242"/>
      <c r="NMW28" s="242"/>
      <c r="NMX28" s="242"/>
      <c r="NMY28" s="242"/>
      <c r="NMZ28" s="242"/>
      <c r="NNA28" s="242"/>
      <c r="NNB28" s="242"/>
      <c r="NNC28" s="242"/>
      <c r="NND28" s="242"/>
      <c r="NNE28" s="242"/>
      <c r="NNF28" s="242"/>
      <c r="NNG28" s="242"/>
      <c r="NNH28" s="242"/>
      <c r="NNI28" s="242"/>
      <c r="NNJ28" s="242"/>
      <c r="NNK28" s="242"/>
      <c r="NNL28" s="242"/>
      <c r="NNM28" s="242"/>
      <c r="NNN28" s="242"/>
      <c r="NNO28" s="242"/>
      <c r="NNP28" s="242"/>
      <c r="NNQ28" s="242"/>
      <c r="NNR28" s="242"/>
      <c r="NNS28" s="242"/>
      <c r="NNT28" s="242"/>
      <c r="NNU28" s="242"/>
      <c r="NNV28" s="242"/>
      <c r="NNW28" s="242"/>
      <c r="NNX28" s="242"/>
      <c r="NNY28" s="242"/>
      <c r="NNZ28" s="242"/>
      <c r="NOA28" s="242"/>
      <c r="NOB28" s="242"/>
      <c r="NOC28" s="242"/>
      <c r="NOD28" s="242"/>
      <c r="NOE28" s="242"/>
      <c r="NOF28" s="242"/>
      <c r="NOG28" s="242"/>
      <c r="NOH28" s="242"/>
      <c r="NOI28" s="242"/>
      <c r="NOJ28" s="242"/>
      <c r="NOK28" s="242"/>
      <c r="NOL28" s="242"/>
      <c r="NOM28" s="242"/>
      <c r="NON28" s="242"/>
      <c r="NOO28" s="242"/>
      <c r="NOP28" s="242"/>
      <c r="NOQ28" s="242"/>
      <c r="NOR28" s="242"/>
      <c r="NOS28" s="242"/>
      <c r="NOT28" s="242"/>
      <c r="NOU28" s="242"/>
      <c r="NOV28" s="242"/>
      <c r="NOW28" s="242"/>
      <c r="NOX28" s="242"/>
      <c r="NOY28" s="242"/>
      <c r="NOZ28" s="242"/>
      <c r="NPA28" s="242"/>
      <c r="NPB28" s="242"/>
      <c r="NPC28" s="242"/>
      <c r="NPD28" s="242"/>
      <c r="NPE28" s="242"/>
      <c r="NPF28" s="242"/>
      <c r="NPG28" s="242"/>
      <c r="NPH28" s="242"/>
      <c r="NPI28" s="242"/>
      <c r="NPJ28" s="242"/>
      <c r="NPK28" s="242"/>
      <c r="NPL28" s="242"/>
      <c r="NPM28" s="242"/>
      <c r="NPN28" s="242"/>
      <c r="NPO28" s="242"/>
      <c r="NPP28" s="242"/>
      <c r="NPQ28" s="242"/>
      <c r="NPR28" s="242"/>
      <c r="NPS28" s="242"/>
      <c r="NPT28" s="242"/>
      <c r="NPU28" s="242"/>
      <c r="NPV28" s="242"/>
      <c r="NPW28" s="242"/>
      <c r="NPX28" s="242"/>
      <c r="NPY28" s="242"/>
      <c r="NPZ28" s="242"/>
      <c r="NQA28" s="242"/>
      <c r="NQB28" s="242"/>
      <c r="NQC28" s="242"/>
      <c r="NQD28" s="242"/>
      <c r="NQE28" s="242"/>
      <c r="NQF28" s="242"/>
      <c r="NQG28" s="242"/>
      <c r="NQH28" s="242"/>
      <c r="NQI28" s="242"/>
      <c r="NQJ28" s="242"/>
      <c r="NQK28" s="242"/>
      <c r="NQL28" s="242"/>
      <c r="NQM28" s="242"/>
      <c r="NQN28" s="242"/>
      <c r="NQO28" s="242"/>
      <c r="NQP28" s="242"/>
      <c r="NQQ28" s="242"/>
      <c r="NQR28" s="242"/>
      <c r="NQS28" s="242"/>
      <c r="NQT28" s="242"/>
      <c r="NQU28" s="242"/>
      <c r="NQV28" s="242"/>
      <c r="NQW28" s="242"/>
      <c r="NQX28" s="242"/>
      <c r="NQY28" s="242"/>
      <c r="NQZ28" s="242"/>
      <c r="NRA28" s="242"/>
      <c r="NRB28" s="242"/>
      <c r="NRC28" s="242"/>
      <c r="NRD28" s="242"/>
      <c r="NRE28" s="242"/>
      <c r="NRF28" s="242"/>
      <c r="NRG28" s="242"/>
      <c r="NRH28" s="242"/>
      <c r="NRI28" s="242"/>
      <c r="NRJ28" s="242"/>
      <c r="NRK28" s="242"/>
      <c r="NRL28" s="242"/>
      <c r="NRM28" s="242"/>
      <c r="NRN28" s="242"/>
      <c r="NRO28" s="242"/>
      <c r="NRP28" s="242"/>
      <c r="NRQ28" s="242"/>
      <c r="NRR28" s="242"/>
      <c r="NRS28" s="242"/>
      <c r="NRT28" s="242"/>
      <c r="NRU28" s="242"/>
      <c r="NRV28" s="242"/>
      <c r="NRW28" s="242"/>
      <c r="NRX28" s="242"/>
      <c r="NRY28" s="242"/>
      <c r="NRZ28" s="242"/>
      <c r="NSA28" s="242"/>
      <c r="NSB28" s="242"/>
      <c r="NSC28" s="242"/>
      <c r="NSD28" s="242"/>
      <c r="NSE28" s="242"/>
      <c r="NSF28" s="242"/>
      <c r="NSG28" s="242"/>
      <c r="NSH28" s="242"/>
      <c r="NSI28" s="242"/>
      <c r="NSJ28" s="242"/>
      <c r="NSK28" s="242"/>
      <c r="NSL28" s="242"/>
      <c r="NSM28" s="242"/>
      <c r="NSN28" s="242"/>
      <c r="NSO28" s="242"/>
      <c r="NSP28" s="242"/>
      <c r="NSQ28" s="242"/>
      <c r="NSR28" s="242"/>
      <c r="NSS28" s="242"/>
      <c r="NST28" s="242"/>
      <c r="NSU28" s="242"/>
      <c r="NSV28" s="242"/>
      <c r="NSW28" s="242"/>
      <c r="NSX28" s="242"/>
      <c r="NSY28" s="242"/>
      <c r="NSZ28" s="242"/>
      <c r="NTA28" s="242"/>
      <c r="NTB28" s="242"/>
      <c r="NTC28" s="242"/>
      <c r="NTD28" s="242"/>
      <c r="NTE28" s="242"/>
      <c r="NTF28" s="242"/>
      <c r="NTG28" s="242"/>
      <c r="NTH28" s="242"/>
      <c r="NTI28" s="242"/>
      <c r="NTJ28" s="242"/>
      <c r="NTK28" s="242"/>
      <c r="NTL28" s="242"/>
      <c r="NTM28" s="242"/>
      <c r="NTN28" s="242"/>
      <c r="NTO28" s="242"/>
      <c r="NTP28" s="242"/>
      <c r="NTQ28" s="242"/>
      <c r="NTR28" s="242"/>
      <c r="NTS28" s="242"/>
      <c r="NTT28" s="242"/>
      <c r="NTU28" s="242"/>
      <c r="NTV28" s="242"/>
      <c r="NTW28" s="242"/>
      <c r="NTX28" s="242"/>
      <c r="NTY28" s="242"/>
      <c r="NTZ28" s="242"/>
      <c r="NUA28" s="242"/>
      <c r="NUB28" s="242"/>
      <c r="NUC28" s="242"/>
      <c r="NUD28" s="242"/>
      <c r="NUE28" s="242"/>
      <c r="NUF28" s="242"/>
      <c r="NUG28" s="242"/>
      <c r="NUH28" s="242"/>
      <c r="NUI28" s="242"/>
      <c r="NUJ28" s="242"/>
      <c r="NUK28" s="242"/>
      <c r="NUL28" s="242"/>
      <c r="NUM28" s="242"/>
      <c r="NUN28" s="242"/>
      <c r="NUO28" s="242"/>
      <c r="NUP28" s="242"/>
      <c r="NUQ28" s="242"/>
      <c r="NUR28" s="242"/>
      <c r="NUS28" s="242"/>
      <c r="NUT28" s="242"/>
      <c r="NUU28" s="242"/>
      <c r="NUV28" s="242"/>
      <c r="NUW28" s="242"/>
      <c r="NUX28" s="242"/>
      <c r="NUY28" s="242"/>
      <c r="NUZ28" s="242"/>
      <c r="NVA28" s="242"/>
      <c r="NVB28" s="242"/>
      <c r="NVC28" s="242"/>
      <c r="NVD28" s="242"/>
      <c r="NVE28" s="242"/>
      <c r="NVF28" s="242"/>
      <c r="NVG28" s="242"/>
      <c r="NVH28" s="242"/>
      <c r="NVI28" s="242"/>
      <c r="NVJ28" s="242"/>
      <c r="NVK28" s="242"/>
      <c r="NVL28" s="242"/>
      <c r="NVM28" s="242"/>
      <c r="NVN28" s="242"/>
      <c r="NVO28" s="242"/>
      <c r="NVP28" s="242"/>
      <c r="NVQ28" s="242"/>
      <c r="NVR28" s="242"/>
      <c r="NVS28" s="242"/>
      <c r="NVT28" s="242"/>
      <c r="NVU28" s="242"/>
      <c r="NVV28" s="242"/>
      <c r="NVW28" s="242"/>
      <c r="NVX28" s="242"/>
      <c r="NVY28" s="242"/>
      <c r="NVZ28" s="242"/>
      <c r="NWA28" s="242"/>
      <c r="NWB28" s="242"/>
      <c r="NWC28" s="242"/>
      <c r="NWD28" s="242"/>
      <c r="NWE28" s="242"/>
      <c r="NWF28" s="242"/>
      <c r="NWG28" s="242"/>
      <c r="NWH28" s="242"/>
      <c r="NWI28" s="242"/>
      <c r="NWJ28" s="242"/>
      <c r="NWK28" s="242"/>
      <c r="NWL28" s="242"/>
      <c r="NWM28" s="242"/>
      <c r="NWN28" s="242"/>
      <c r="NWO28" s="242"/>
      <c r="NWP28" s="242"/>
      <c r="NWQ28" s="242"/>
      <c r="NWR28" s="242"/>
      <c r="NWS28" s="242"/>
      <c r="NWT28" s="242"/>
      <c r="NWU28" s="242"/>
      <c r="NWV28" s="242"/>
      <c r="NWW28" s="242"/>
      <c r="NWX28" s="242"/>
      <c r="NWY28" s="242"/>
      <c r="NWZ28" s="242"/>
      <c r="NXA28" s="242"/>
      <c r="NXB28" s="242"/>
      <c r="NXC28" s="242"/>
      <c r="NXD28" s="242"/>
      <c r="NXE28" s="242"/>
      <c r="NXF28" s="242"/>
      <c r="NXG28" s="242"/>
      <c r="NXH28" s="242"/>
      <c r="NXI28" s="242"/>
      <c r="NXJ28" s="242"/>
      <c r="NXK28" s="242"/>
      <c r="NXL28" s="242"/>
      <c r="NXM28" s="242"/>
      <c r="NXN28" s="242"/>
      <c r="NXO28" s="242"/>
      <c r="NXP28" s="242"/>
      <c r="NXQ28" s="242"/>
      <c r="NXR28" s="242"/>
      <c r="NXS28" s="242"/>
      <c r="NXT28" s="242"/>
      <c r="NXU28" s="242"/>
      <c r="NXV28" s="242"/>
      <c r="NXW28" s="242"/>
      <c r="NXX28" s="242"/>
      <c r="NXY28" s="242"/>
      <c r="NXZ28" s="242"/>
      <c r="NYA28" s="242"/>
      <c r="NYB28" s="242"/>
      <c r="NYC28" s="242"/>
      <c r="NYD28" s="242"/>
      <c r="NYE28" s="242"/>
      <c r="NYF28" s="242"/>
      <c r="NYG28" s="242"/>
      <c r="NYH28" s="242"/>
      <c r="NYI28" s="242"/>
      <c r="NYJ28" s="242"/>
      <c r="NYK28" s="242"/>
      <c r="NYL28" s="242"/>
      <c r="NYM28" s="242"/>
      <c r="NYN28" s="242"/>
      <c r="NYO28" s="242"/>
      <c r="NYP28" s="242"/>
      <c r="NYQ28" s="242"/>
      <c r="NYR28" s="242"/>
      <c r="NYS28" s="242"/>
      <c r="NYT28" s="242"/>
      <c r="NYU28" s="242"/>
      <c r="NYV28" s="242"/>
      <c r="NYW28" s="242"/>
      <c r="NYX28" s="242"/>
      <c r="NYY28" s="242"/>
      <c r="NYZ28" s="242"/>
      <c r="NZA28" s="242"/>
      <c r="NZB28" s="242"/>
      <c r="NZC28" s="242"/>
      <c r="NZD28" s="242"/>
      <c r="NZE28" s="242"/>
      <c r="NZF28" s="242"/>
      <c r="NZG28" s="242"/>
      <c r="NZH28" s="242"/>
      <c r="NZI28" s="242"/>
      <c r="NZJ28" s="242"/>
      <c r="NZK28" s="242"/>
      <c r="NZL28" s="242"/>
      <c r="NZM28" s="242"/>
      <c r="NZN28" s="242"/>
      <c r="NZO28" s="242"/>
      <c r="NZP28" s="242"/>
      <c r="NZQ28" s="242"/>
      <c r="NZR28" s="242"/>
      <c r="NZS28" s="242"/>
      <c r="NZT28" s="242"/>
      <c r="NZU28" s="242"/>
      <c r="NZV28" s="242"/>
      <c r="NZW28" s="242"/>
      <c r="NZX28" s="242"/>
      <c r="NZY28" s="242"/>
      <c r="NZZ28" s="242"/>
      <c r="OAA28" s="242"/>
      <c r="OAB28" s="242"/>
      <c r="OAC28" s="242"/>
      <c r="OAD28" s="242"/>
      <c r="OAE28" s="242"/>
      <c r="OAF28" s="242"/>
      <c r="OAG28" s="242"/>
      <c r="OAH28" s="242"/>
      <c r="OAI28" s="242"/>
      <c r="OAJ28" s="242"/>
      <c r="OAK28" s="242"/>
      <c r="OAL28" s="242"/>
      <c r="OAM28" s="242"/>
      <c r="OAN28" s="242"/>
      <c r="OAO28" s="242"/>
      <c r="OAP28" s="242"/>
      <c r="OAQ28" s="242"/>
      <c r="OAR28" s="242"/>
      <c r="OAS28" s="242"/>
      <c r="OAT28" s="242"/>
      <c r="OAU28" s="242"/>
      <c r="OAV28" s="242"/>
      <c r="OAW28" s="242"/>
      <c r="OAX28" s="242"/>
      <c r="OAY28" s="242"/>
      <c r="OAZ28" s="242"/>
      <c r="OBA28" s="242"/>
      <c r="OBB28" s="242"/>
      <c r="OBC28" s="242"/>
      <c r="OBD28" s="242"/>
      <c r="OBE28" s="242"/>
      <c r="OBF28" s="242"/>
      <c r="OBG28" s="242"/>
      <c r="OBH28" s="242"/>
      <c r="OBI28" s="242"/>
      <c r="OBJ28" s="242"/>
      <c r="OBK28" s="242"/>
      <c r="OBL28" s="242"/>
      <c r="OBM28" s="242"/>
      <c r="OBN28" s="242"/>
      <c r="OBO28" s="242"/>
      <c r="OBP28" s="242"/>
      <c r="OBQ28" s="242"/>
      <c r="OBR28" s="242"/>
      <c r="OBS28" s="242"/>
      <c r="OBT28" s="242"/>
      <c r="OBU28" s="242"/>
      <c r="OBV28" s="242"/>
      <c r="OBW28" s="242"/>
      <c r="OBX28" s="242"/>
      <c r="OBY28" s="242"/>
      <c r="OBZ28" s="242"/>
      <c r="OCA28" s="242"/>
      <c r="OCB28" s="242"/>
      <c r="OCC28" s="242"/>
      <c r="OCD28" s="242"/>
      <c r="OCE28" s="242"/>
      <c r="OCF28" s="242"/>
      <c r="OCG28" s="242"/>
      <c r="OCH28" s="242"/>
      <c r="OCI28" s="242"/>
      <c r="OCJ28" s="242"/>
      <c r="OCK28" s="242"/>
      <c r="OCL28" s="242"/>
      <c r="OCM28" s="242"/>
      <c r="OCN28" s="242"/>
      <c r="OCO28" s="242"/>
      <c r="OCP28" s="242"/>
      <c r="OCQ28" s="242"/>
      <c r="OCR28" s="242"/>
      <c r="OCS28" s="242"/>
      <c r="OCT28" s="242"/>
      <c r="OCU28" s="242"/>
      <c r="OCV28" s="242"/>
      <c r="OCW28" s="242"/>
      <c r="OCX28" s="242"/>
      <c r="OCY28" s="242"/>
      <c r="OCZ28" s="242"/>
      <c r="ODA28" s="242"/>
      <c r="ODB28" s="242"/>
      <c r="ODC28" s="242"/>
      <c r="ODD28" s="242"/>
      <c r="ODE28" s="242"/>
      <c r="ODF28" s="242"/>
      <c r="ODG28" s="242"/>
      <c r="ODH28" s="242"/>
      <c r="ODI28" s="242"/>
      <c r="ODJ28" s="242"/>
      <c r="ODK28" s="242"/>
      <c r="ODL28" s="242"/>
      <c r="ODM28" s="242"/>
      <c r="ODN28" s="242"/>
      <c r="ODO28" s="242"/>
      <c r="ODP28" s="242"/>
      <c r="ODQ28" s="242"/>
      <c r="ODR28" s="242"/>
      <c r="ODS28" s="242"/>
      <c r="ODT28" s="242"/>
      <c r="ODU28" s="242"/>
      <c r="ODV28" s="242"/>
      <c r="ODW28" s="242"/>
      <c r="ODX28" s="242"/>
      <c r="ODY28" s="242"/>
      <c r="ODZ28" s="242"/>
      <c r="OEA28" s="242"/>
      <c r="OEB28" s="242"/>
      <c r="OEC28" s="242"/>
      <c r="OED28" s="242"/>
      <c r="OEE28" s="242"/>
      <c r="OEF28" s="242"/>
      <c r="OEG28" s="242"/>
      <c r="OEH28" s="242"/>
      <c r="OEI28" s="242"/>
      <c r="OEJ28" s="242"/>
      <c r="OEK28" s="242"/>
      <c r="OEL28" s="242"/>
      <c r="OEM28" s="242"/>
      <c r="OEN28" s="242"/>
      <c r="OEO28" s="242"/>
      <c r="OEP28" s="242"/>
      <c r="OEQ28" s="242"/>
      <c r="OER28" s="242"/>
      <c r="OES28" s="242"/>
      <c r="OET28" s="242"/>
      <c r="OEU28" s="242"/>
      <c r="OEV28" s="242"/>
      <c r="OEW28" s="242"/>
      <c r="OEX28" s="242"/>
      <c r="OEY28" s="242"/>
      <c r="OEZ28" s="242"/>
      <c r="OFA28" s="242"/>
      <c r="OFB28" s="242"/>
      <c r="OFC28" s="242"/>
      <c r="OFD28" s="242"/>
      <c r="OFE28" s="242"/>
      <c r="OFF28" s="242"/>
      <c r="OFG28" s="242"/>
      <c r="OFH28" s="242"/>
      <c r="OFI28" s="242"/>
      <c r="OFJ28" s="242"/>
      <c r="OFK28" s="242"/>
      <c r="OFL28" s="242"/>
      <c r="OFM28" s="242"/>
      <c r="OFN28" s="242"/>
      <c r="OFO28" s="242"/>
      <c r="OFP28" s="242"/>
      <c r="OFQ28" s="242"/>
      <c r="OFR28" s="242"/>
      <c r="OFS28" s="242"/>
      <c r="OFT28" s="242"/>
      <c r="OFU28" s="242"/>
      <c r="OFV28" s="242"/>
      <c r="OFW28" s="242"/>
      <c r="OFX28" s="242"/>
      <c r="OFY28" s="242"/>
      <c r="OFZ28" s="242"/>
      <c r="OGA28" s="242"/>
      <c r="OGB28" s="242"/>
      <c r="OGC28" s="242"/>
      <c r="OGD28" s="242"/>
      <c r="OGE28" s="242"/>
      <c r="OGF28" s="242"/>
      <c r="OGG28" s="242"/>
      <c r="OGH28" s="242"/>
      <c r="OGI28" s="242"/>
      <c r="OGJ28" s="242"/>
      <c r="OGK28" s="242"/>
      <c r="OGL28" s="242"/>
      <c r="OGM28" s="242"/>
      <c r="OGN28" s="242"/>
      <c r="OGO28" s="242"/>
      <c r="OGP28" s="242"/>
      <c r="OGQ28" s="242"/>
      <c r="OGR28" s="242"/>
      <c r="OGS28" s="242"/>
      <c r="OGT28" s="242"/>
      <c r="OGU28" s="242"/>
      <c r="OGV28" s="242"/>
      <c r="OGW28" s="242"/>
      <c r="OGX28" s="242"/>
      <c r="OGY28" s="242"/>
      <c r="OGZ28" s="242"/>
      <c r="OHA28" s="242"/>
      <c r="OHB28" s="242"/>
      <c r="OHC28" s="242"/>
      <c r="OHD28" s="242"/>
      <c r="OHE28" s="242"/>
      <c r="OHF28" s="242"/>
      <c r="OHG28" s="242"/>
      <c r="OHH28" s="242"/>
      <c r="OHI28" s="242"/>
      <c r="OHJ28" s="242"/>
      <c r="OHK28" s="242"/>
      <c r="OHL28" s="242"/>
      <c r="OHM28" s="242"/>
      <c r="OHN28" s="242"/>
      <c r="OHO28" s="242"/>
      <c r="OHP28" s="242"/>
      <c r="OHQ28" s="242"/>
      <c r="OHR28" s="242"/>
      <c r="OHS28" s="242"/>
      <c r="OHT28" s="242"/>
      <c r="OHU28" s="242"/>
      <c r="OHV28" s="242"/>
      <c r="OHW28" s="242"/>
      <c r="OHX28" s="242"/>
      <c r="OHY28" s="242"/>
      <c r="OHZ28" s="242"/>
      <c r="OIA28" s="242"/>
      <c r="OIB28" s="242"/>
      <c r="OIC28" s="242"/>
      <c r="OID28" s="242"/>
      <c r="OIE28" s="242"/>
      <c r="OIF28" s="242"/>
      <c r="OIG28" s="242"/>
      <c r="OIH28" s="242"/>
      <c r="OII28" s="242"/>
      <c r="OIJ28" s="242"/>
      <c r="OIK28" s="242"/>
      <c r="OIL28" s="242"/>
      <c r="OIM28" s="242"/>
      <c r="OIN28" s="242"/>
      <c r="OIO28" s="242"/>
      <c r="OIP28" s="242"/>
      <c r="OIQ28" s="242"/>
      <c r="OIR28" s="242"/>
      <c r="OIS28" s="242"/>
      <c r="OIT28" s="242"/>
      <c r="OIU28" s="242"/>
      <c r="OIV28" s="242"/>
      <c r="OIW28" s="242"/>
      <c r="OIX28" s="242"/>
      <c r="OIY28" s="242"/>
      <c r="OIZ28" s="242"/>
      <c r="OJA28" s="242"/>
      <c r="OJB28" s="242"/>
      <c r="OJC28" s="242"/>
      <c r="OJD28" s="242"/>
      <c r="OJE28" s="242"/>
      <c r="OJF28" s="242"/>
      <c r="OJG28" s="242"/>
      <c r="OJH28" s="242"/>
      <c r="OJI28" s="242"/>
      <c r="OJJ28" s="242"/>
      <c r="OJK28" s="242"/>
      <c r="OJL28" s="242"/>
      <c r="OJM28" s="242"/>
      <c r="OJN28" s="242"/>
      <c r="OJO28" s="242"/>
      <c r="OJP28" s="242"/>
      <c r="OJQ28" s="242"/>
      <c r="OJR28" s="242"/>
      <c r="OJS28" s="242"/>
      <c r="OJT28" s="242"/>
      <c r="OJU28" s="242"/>
      <c r="OJV28" s="242"/>
      <c r="OJW28" s="242"/>
      <c r="OJX28" s="242"/>
      <c r="OJY28" s="242"/>
      <c r="OJZ28" s="242"/>
      <c r="OKA28" s="242"/>
      <c r="OKB28" s="242"/>
      <c r="OKC28" s="242"/>
      <c r="OKD28" s="242"/>
      <c r="OKE28" s="242"/>
      <c r="OKF28" s="242"/>
      <c r="OKG28" s="242"/>
      <c r="OKH28" s="242"/>
      <c r="OKI28" s="242"/>
      <c r="OKJ28" s="242"/>
      <c r="OKK28" s="242"/>
      <c r="OKL28" s="242"/>
      <c r="OKM28" s="242"/>
      <c r="OKN28" s="242"/>
      <c r="OKO28" s="242"/>
      <c r="OKP28" s="242"/>
      <c r="OKQ28" s="242"/>
      <c r="OKR28" s="242"/>
      <c r="OKS28" s="242"/>
      <c r="OKT28" s="242"/>
      <c r="OKU28" s="242"/>
      <c r="OKV28" s="242"/>
      <c r="OKW28" s="242"/>
      <c r="OKX28" s="242"/>
      <c r="OKY28" s="242"/>
      <c r="OKZ28" s="242"/>
      <c r="OLA28" s="242"/>
      <c r="OLB28" s="242"/>
      <c r="OLC28" s="242"/>
      <c r="OLD28" s="242"/>
      <c r="OLE28" s="242"/>
      <c r="OLF28" s="242"/>
      <c r="OLG28" s="242"/>
      <c r="OLH28" s="242"/>
      <c r="OLI28" s="242"/>
      <c r="OLJ28" s="242"/>
      <c r="OLK28" s="242"/>
      <c r="OLL28" s="242"/>
      <c r="OLM28" s="242"/>
      <c r="OLN28" s="242"/>
      <c r="OLO28" s="242"/>
      <c r="OLP28" s="242"/>
      <c r="OLQ28" s="242"/>
      <c r="OLR28" s="242"/>
      <c r="OLS28" s="242"/>
      <c r="OLT28" s="242"/>
      <c r="OLU28" s="242"/>
      <c r="OLV28" s="242"/>
      <c r="OLW28" s="242"/>
      <c r="OLX28" s="242"/>
      <c r="OLY28" s="242"/>
      <c r="OLZ28" s="242"/>
      <c r="OMA28" s="242"/>
      <c r="OMB28" s="242"/>
      <c r="OMC28" s="242"/>
      <c r="OMD28" s="242"/>
      <c r="OME28" s="242"/>
      <c r="OMF28" s="242"/>
      <c r="OMG28" s="242"/>
      <c r="OMH28" s="242"/>
      <c r="OMI28" s="242"/>
      <c r="OMJ28" s="242"/>
      <c r="OMK28" s="242"/>
      <c r="OML28" s="242"/>
      <c r="OMM28" s="242"/>
      <c r="OMN28" s="242"/>
      <c r="OMO28" s="242"/>
      <c r="OMP28" s="242"/>
      <c r="OMQ28" s="242"/>
      <c r="OMR28" s="242"/>
      <c r="OMS28" s="242"/>
      <c r="OMT28" s="242"/>
      <c r="OMU28" s="242"/>
      <c r="OMV28" s="242"/>
      <c r="OMW28" s="242"/>
      <c r="OMX28" s="242"/>
      <c r="OMY28" s="242"/>
      <c r="OMZ28" s="242"/>
      <c r="ONA28" s="242"/>
      <c r="ONB28" s="242"/>
      <c r="ONC28" s="242"/>
      <c r="OND28" s="242"/>
      <c r="ONE28" s="242"/>
      <c r="ONF28" s="242"/>
      <c r="ONG28" s="242"/>
      <c r="ONH28" s="242"/>
      <c r="ONI28" s="242"/>
      <c r="ONJ28" s="242"/>
      <c r="ONK28" s="242"/>
      <c r="ONL28" s="242"/>
      <c r="ONM28" s="242"/>
      <c r="ONN28" s="242"/>
      <c r="ONO28" s="242"/>
      <c r="ONP28" s="242"/>
      <c r="ONQ28" s="242"/>
      <c r="ONR28" s="242"/>
      <c r="ONS28" s="242"/>
      <c r="ONT28" s="242"/>
      <c r="ONU28" s="242"/>
      <c r="ONV28" s="242"/>
      <c r="ONW28" s="242"/>
      <c r="ONX28" s="242"/>
      <c r="ONY28" s="242"/>
      <c r="ONZ28" s="242"/>
      <c r="OOA28" s="242"/>
      <c r="OOB28" s="242"/>
      <c r="OOC28" s="242"/>
      <c r="OOD28" s="242"/>
      <c r="OOE28" s="242"/>
      <c r="OOF28" s="242"/>
      <c r="OOG28" s="242"/>
      <c r="OOH28" s="242"/>
      <c r="OOI28" s="242"/>
      <c r="OOJ28" s="242"/>
      <c r="OOK28" s="242"/>
      <c r="OOL28" s="242"/>
      <c r="OOM28" s="242"/>
      <c r="OON28" s="242"/>
      <c r="OOO28" s="242"/>
      <c r="OOP28" s="242"/>
      <c r="OOQ28" s="242"/>
      <c r="OOR28" s="242"/>
      <c r="OOS28" s="242"/>
      <c r="OOT28" s="242"/>
      <c r="OOU28" s="242"/>
      <c r="OOV28" s="242"/>
      <c r="OOW28" s="242"/>
      <c r="OOX28" s="242"/>
      <c r="OOY28" s="242"/>
      <c r="OOZ28" s="242"/>
      <c r="OPA28" s="242"/>
      <c r="OPB28" s="242"/>
      <c r="OPC28" s="242"/>
      <c r="OPD28" s="242"/>
      <c r="OPE28" s="242"/>
      <c r="OPF28" s="242"/>
      <c r="OPG28" s="242"/>
      <c r="OPH28" s="242"/>
      <c r="OPI28" s="242"/>
      <c r="OPJ28" s="242"/>
      <c r="OPK28" s="242"/>
      <c r="OPL28" s="242"/>
      <c r="OPM28" s="242"/>
      <c r="OPN28" s="242"/>
      <c r="OPO28" s="242"/>
      <c r="OPP28" s="242"/>
      <c r="OPQ28" s="242"/>
      <c r="OPR28" s="242"/>
      <c r="OPS28" s="242"/>
      <c r="OPT28" s="242"/>
      <c r="OPU28" s="242"/>
      <c r="OPV28" s="242"/>
      <c r="OPW28" s="242"/>
      <c r="OPX28" s="242"/>
      <c r="OPY28" s="242"/>
      <c r="OPZ28" s="242"/>
      <c r="OQA28" s="242"/>
      <c r="OQB28" s="242"/>
      <c r="OQC28" s="242"/>
      <c r="OQD28" s="242"/>
      <c r="OQE28" s="242"/>
      <c r="OQF28" s="242"/>
      <c r="OQG28" s="242"/>
      <c r="OQH28" s="242"/>
      <c r="OQI28" s="242"/>
      <c r="OQJ28" s="242"/>
      <c r="OQK28" s="242"/>
      <c r="OQL28" s="242"/>
      <c r="OQM28" s="242"/>
      <c r="OQN28" s="242"/>
      <c r="OQO28" s="242"/>
      <c r="OQP28" s="242"/>
      <c r="OQQ28" s="242"/>
      <c r="OQR28" s="242"/>
      <c r="OQS28" s="242"/>
      <c r="OQT28" s="242"/>
      <c r="OQU28" s="242"/>
      <c r="OQV28" s="242"/>
      <c r="OQW28" s="242"/>
      <c r="OQX28" s="242"/>
      <c r="OQY28" s="242"/>
      <c r="OQZ28" s="242"/>
      <c r="ORA28" s="242"/>
      <c r="ORB28" s="242"/>
      <c r="ORC28" s="242"/>
      <c r="ORD28" s="242"/>
      <c r="ORE28" s="242"/>
      <c r="ORF28" s="242"/>
      <c r="ORG28" s="242"/>
      <c r="ORH28" s="242"/>
      <c r="ORI28" s="242"/>
      <c r="ORJ28" s="242"/>
      <c r="ORK28" s="242"/>
      <c r="ORL28" s="242"/>
      <c r="ORM28" s="242"/>
      <c r="ORN28" s="242"/>
      <c r="ORO28" s="242"/>
      <c r="ORP28" s="242"/>
      <c r="ORQ28" s="242"/>
      <c r="ORR28" s="242"/>
      <c r="ORS28" s="242"/>
      <c r="ORT28" s="242"/>
      <c r="ORU28" s="242"/>
      <c r="ORV28" s="242"/>
      <c r="ORW28" s="242"/>
      <c r="ORX28" s="242"/>
      <c r="ORY28" s="242"/>
      <c r="ORZ28" s="242"/>
      <c r="OSA28" s="242"/>
      <c r="OSB28" s="242"/>
      <c r="OSC28" s="242"/>
      <c r="OSD28" s="242"/>
      <c r="OSE28" s="242"/>
      <c r="OSF28" s="242"/>
      <c r="OSG28" s="242"/>
      <c r="OSH28" s="242"/>
      <c r="OSI28" s="242"/>
      <c r="OSJ28" s="242"/>
      <c r="OSK28" s="242"/>
      <c r="OSL28" s="242"/>
      <c r="OSM28" s="242"/>
      <c r="OSN28" s="242"/>
      <c r="OSO28" s="242"/>
      <c r="OSP28" s="242"/>
      <c r="OSQ28" s="242"/>
      <c r="OSR28" s="242"/>
      <c r="OSS28" s="242"/>
      <c r="OST28" s="242"/>
      <c r="OSU28" s="242"/>
      <c r="OSV28" s="242"/>
      <c r="OSW28" s="242"/>
      <c r="OSX28" s="242"/>
      <c r="OSY28" s="242"/>
      <c r="OSZ28" s="242"/>
      <c r="OTA28" s="242"/>
      <c r="OTB28" s="242"/>
      <c r="OTC28" s="242"/>
      <c r="OTD28" s="242"/>
      <c r="OTE28" s="242"/>
      <c r="OTF28" s="242"/>
      <c r="OTG28" s="242"/>
      <c r="OTH28" s="242"/>
      <c r="OTI28" s="242"/>
      <c r="OTJ28" s="242"/>
      <c r="OTK28" s="242"/>
      <c r="OTL28" s="242"/>
      <c r="OTM28" s="242"/>
      <c r="OTN28" s="242"/>
      <c r="OTO28" s="242"/>
      <c r="OTP28" s="242"/>
      <c r="OTQ28" s="242"/>
      <c r="OTR28" s="242"/>
      <c r="OTS28" s="242"/>
      <c r="OTT28" s="242"/>
      <c r="OTU28" s="242"/>
      <c r="OTV28" s="242"/>
      <c r="OTW28" s="242"/>
      <c r="OTX28" s="242"/>
      <c r="OTY28" s="242"/>
      <c r="OTZ28" s="242"/>
      <c r="OUA28" s="242"/>
      <c r="OUB28" s="242"/>
      <c r="OUC28" s="242"/>
      <c r="OUD28" s="242"/>
      <c r="OUE28" s="242"/>
      <c r="OUF28" s="242"/>
      <c r="OUG28" s="242"/>
      <c r="OUH28" s="242"/>
      <c r="OUI28" s="242"/>
      <c r="OUJ28" s="242"/>
      <c r="OUK28" s="242"/>
      <c r="OUL28" s="242"/>
      <c r="OUM28" s="242"/>
      <c r="OUN28" s="242"/>
      <c r="OUO28" s="242"/>
      <c r="OUP28" s="242"/>
      <c r="OUQ28" s="242"/>
      <c r="OUR28" s="242"/>
      <c r="OUS28" s="242"/>
      <c r="OUT28" s="242"/>
      <c r="OUU28" s="242"/>
      <c r="OUV28" s="242"/>
      <c r="OUW28" s="242"/>
      <c r="OUX28" s="242"/>
      <c r="OUY28" s="242"/>
      <c r="OUZ28" s="242"/>
      <c r="OVA28" s="242"/>
      <c r="OVB28" s="242"/>
      <c r="OVC28" s="242"/>
      <c r="OVD28" s="242"/>
      <c r="OVE28" s="242"/>
      <c r="OVF28" s="242"/>
      <c r="OVG28" s="242"/>
      <c r="OVH28" s="242"/>
      <c r="OVI28" s="242"/>
      <c r="OVJ28" s="242"/>
      <c r="OVK28" s="242"/>
      <c r="OVL28" s="242"/>
      <c r="OVM28" s="242"/>
      <c r="OVN28" s="242"/>
      <c r="OVO28" s="242"/>
      <c r="OVP28" s="242"/>
      <c r="OVQ28" s="242"/>
      <c r="OVR28" s="242"/>
      <c r="OVS28" s="242"/>
      <c r="OVT28" s="242"/>
      <c r="OVU28" s="242"/>
      <c r="OVV28" s="242"/>
      <c r="OVW28" s="242"/>
      <c r="OVX28" s="242"/>
      <c r="OVY28" s="242"/>
      <c r="OVZ28" s="242"/>
      <c r="OWA28" s="242"/>
      <c r="OWB28" s="242"/>
      <c r="OWC28" s="242"/>
      <c r="OWD28" s="242"/>
      <c r="OWE28" s="242"/>
      <c r="OWF28" s="242"/>
      <c r="OWG28" s="242"/>
      <c r="OWH28" s="242"/>
      <c r="OWI28" s="242"/>
      <c r="OWJ28" s="242"/>
      <c r="OWK28" s="242"/>
      <c r="OWL28" s="242"/>
      <c r="OWM28" s="242"/>
      <c r="OWN28" s="242"/>
      <c r="OWO28" s="242"/>
      <c r="OWP28" s="242"/>
      <c r="OWQ28" s="242"/>
      <c r="OWR28" s="242"/>
      <c r="OWS28" s="242"/>
      <c r="OWT28" s="242"/>
      <c r="OWU28" s="242"/>
      <c r="OWV28" s="242"/>
      <c r="OWW28" s="242"/>
      <c r="OWX28" s="242"/>
      <c r="OWY28" s="242"/>
      <c r="OWZ28" s="242"/>
      <c r="OXA28" s="242"/>
      <c r="OXB28" s="242"/>
      <c r="OXC28" s="242"/>
      <c r="OXD28" s="242"/>
      <c r="OXE28" s="242"/>
      <c r="OXF28" s="242"/>
      <c r="OXG28" s="242"/>
      <c r="OXH28" s="242"/>
      <c r="OXI28" s="242"/>
      <c r="OXJ28" s="242"/>
      <c r="OXK28" s="242"/>
      <c r="OXL28" s="242"/>
      <c r="OXM28" s="242"/>
      <c r="OXN28" s="242"/>
      <c r="OXO28" s="242"/>
      <c r="OXP28" s="242"/>
      <c r="OXQ28" s="242"/>
      <c r="OXR28" s="242"/>
      <c r="OXS28" s="242"/>
      <c r="OXT28" s="242"/>
      <c r="OXU28" s="242"/>
      <c r="OXV28" s="242"/>
      <c r="OXW28" s="242"/>
      <c r="OXX28" s="242"/>
      <c r="OXY28" s="242"/>
      <c r="OXZ28" s="242"/>
      <c r="OYA28" s="242"/>
      <c r="OYB28" s="242"/>
      <c r="OYC28" s="242"/>
      <c r="OYD28" s="242"/>
      <c r="OYE28" s="242"/>
      <c r="OYF28" s="242"/>
      <c r="OYG28" s="242"/>
      <c r="OYH28" s="242"/>
      <c r="OYI28" s="242"/>
      <c r="OYJ28" s="242"/>
      <c r="OYK28" s="242"/>
      <c r="OYL28" s="242"/>
      <c r="OYM28" s="242"/>
      <c r="OYN28" s="242"/>
      <c r="OYO28" s="242"/>
      <c r="OYP28" s="242"/>
      <c r="OYQ28" s="242"/>
      <c r="OYR28" s="242"/>
      <c r="OYS28" s="242"/>
      <c r="OYT28" s="242"/>
      <c r="OYU28" s="242"/>
      <c r="OYV28" s="242"/>
      <c r="OYW28" s="242"/>
      <c r="OYX28" s="242"/>
      <c r="OYY28" s="242"/>
      <c r="OYZ28" s="242"/>
      <c r="OZA28" s="242"/>
      <c r="OZB28" s="242"/>
      <c r="OZC28" s="242"/>
      <c r="OZD28" s="242"/>
      <c r="OZE28" s="242"/>
      <c r="OZF28" s="242"/>
      <c r="OZG28" s="242"/>
      <c r="OZH28" s="242"/>
      <c r="OZI28" s="242"/>
      <c r="OZJ28" s="242"/>
      <c r="OZK28" s="242"/>
      <c r="OZL28" s="242"/>
      <c r="OZM28" s="242"/>
      <c r="OZN28" s="242"/>
      <c r="OZO28" s="242"/>
      <c r="OZP28" s="242"/>
      <c r="OZQ28" s="242"/>
      <c r="OZR28" s="242"/>
      <c r="OZS28" s="242"/>
      <c r="OZT28" s="242"/>
      <c r="OZU28" s="242"/>
      <c r="OZV28" s="242"/>
      <c r="OZW28" s="242"/>
      <c r="OZX28" s="242"/>
      <c r="OZY28" s="242"/>
      <c r="OZZ28" s="242"/>
      <c r="PAA28" s="242"/>
      <c r="PAB28" s="242"/>
      <c r="PAC28" s="242"/>
      <c r="PAD28" s="242"/>
      <c r="PAE28" s="242"/>
      <c r="PAF28" s="242"/>
      <c r="PAG28" s="242"/>
      <c r="PAH28" s="242"/>
      <c r="PAI28" s="242"/>
      <c r="PAJ28" s="242"/>
      <c r="PAK28" s="242"/>
      <c r="PAL28" s="242"/>
      <c r="PAM28" s="242"/>
      <c r="PAN28" s="242"/>
      <c r="PAO28" s="242"/>
      <c r="PAP28" s="242"/>
      <c r="PAQ28" s="242"/>
      <c r="PAR28" s="242"/>
      <c r="PAS28" s="242"/>
      <c r="PAT28" s="242"/>
      <c r="PAU28" s="242"/>
      <c r="PAV28" s="242"/>
      <c r="PAW28" s="242"/>
      <c r="PAX28" s="242"/>
      <c r="PAY28" s="242"/>
      <c r="PAZ28" s="242"/>
      <c r="PBA28" s="242"/>
      <c r="PBB28" s="242"/>
      <c r="PBC28" s="242"/>
      <c r="PBD28" s="242"/>
      <c r="PBE28" s="242"/>
      <c r="PBF28" s="242"/>
      <c r="PBG28" s="242"/>
      <c r="PBH28" s="242"/>
      <c r="PBI28" s="242"/>
      <c r="PBJ28" s="242"/>
      <c r="PBK28" s="242"/>
      <c r="PBL28" s="242"/>
      <c r="PBM28" s="242"/>
      <c r="PBN28" s="242"/>
      <c r="PBO28" s="242"/>
      <c r="PBP28" s="242"/>
      <c r="PBQ28" s="242"/>
      <c r="PBR28" s="242"/>
      <c r="PBS28" s="242"/>
      <c r="PBT28" s="242"/>
      <c r="PBU28" s="242"/>
      <c r="PBV28" s="242"/>
      <c r="PBW28" s="242"/>
      <c r="PBX28" s="242"/>
      <c r="PBY28" s="242"/>
      <c r="PBZ28" s="242"/>
      <c r="PCA28" s="242"/>
      <c r="PCB28" s="242"/>
      <c r="PCC28" s="242"/>
      <c r="PCD28" s="242"/>
      <c r="PCE28" s="242"/>
      <c r="PCF28" s="242"/>
      <c r="PCG28" s="242"/>
      <c r="PCH28" s="242"/>
      <c r="PCI28" s="242"/>
      <c r="PCJ28" s="242"/>
      <c r="PCK28" s="242"/>
      <c r="PCL28" s="242"/>
      <c r="PCM28" s="242"/>
      <c r="PCN28" s="242"/>
      <c r="PCO28" s="242"/>
      <c r="PCP28" s="242"/>
      <c r="PCQ28" s="242"/>
      <c r="PCR28" s="242"/>
      <c r="PCS28" s="242"/>
      <c r="PCT28" s="242"/>
      <c r="PCU28" s="242"/>
      <c r="PCV28" s="242"/>
      <c r="PCW28" s="242"/>
      <c r="PCX28" s="242"/>
      <c r="PCY28" s="242"/>
      <c r="PCZ28" s="242"/>
      <c r="PDA28" s="242"/>
      <c r="PDB28" s="242"/>
      <c r="PDC28" s="242"/>
      <c r="PDD28" s="242"/>
      <c r="PDE28" s="242"/>
      <c r="PDF28" s="242"/>
      <c r="PDG28" s="242"/>
      <c r="PDH28" s="242"/>
      <c r="PDI28" s="242"/>
      <c r="PDJ28" s="242"/>
      <c r="PDK28" s="242"/>
      <c r="PDL28" s="242"/>
      <c r="PDM28" s="242"/>
      <c r="PDN28" s="242"/>
      <c r="PDO28" s="242"/>
      <c r="PDP28" s="242"/>
      <c r="PDQ28" s="242"/>
      <c r="PDR28" s="242"/>
      <c r="PDS28" s="242"/>
      <c r="PDT28" s="242"/>
      <c r="PDU28" s="242"/>
      <c r="PDV28" s="242"/>
      <c r="PDW28" s="242"/>
      <c r="PDX28" s="242"/>
      <c r="PDY28" s="242"/>
      <c r="PDZ28" s="242"/>
      <c r="PEA28" s="242"/>
      <c r="PEB28" s="242"/>
      <c r="PEC28" s="242"/>
      <c r="PED28" s="242"/>
      <c r="PEE28" s="242"/>
      <c r="PEF28" s="242"/>
      <c r="PEG28" s="242"/>
      <c r="PEH28" s="242"/>
      <c r="PEI28" s="242"/>
      <c r="PEJ28" s="242"/>
      <c r="PEK28" s="242"/>
      <c r="PEL28" s="242"/>
      <c r="PEM28" s="242"/>
      <c r="PEN28" s="242"/>
      <c r="PEO28" s="242"/>
      <c r="PEP28" s="242"/>
      <c r="PEQ28" s="242"/>
      <c r="PER28" s="242"/>
      <c r="PES28" s="242"/>
      <c r="PET28" s="242"/>
      <c r="PEU28" s="242"/>
      <c r="PEV28" s="242"/>
      <c r="PEW28" s="242"/>
      <c r="PEX28" s="242"/>
      <c r="PEY28" s="242"/>
      <c r="PEZ28" s="242"/>
      <c r="PFA28" s="242"/>
      <c r="PFB28" s="242"/>
      <c r="PFC28" s="242"/>
      <c r="PFD28" s="242"/>
      <c r="PFE28" s="242"/>
      <c r="PFF28" s="242"/>
      <c r="PFG28" s="242"/>
      <c r="PFH28" s="242"/>
      <c r="PFI28" s="242"/>
      <c r="PFJ28" s="242"/>
      <c r="PFK28" s="242"/>
      <c r="PFL28" s="242"/>
      <c r="PFM28" s="242"/>
      <c r="PFN28" s="242"/>
      <c r="PFO28" s="242"/>
      <c r="PFP28" s="242"/>
      <c r="PFQ28" s="242"/>
      <c r="PFR28" s="242"/>
      <c r="PFS28" s="242"/>
      <c r="PFT28" s="242"/>
      <c r="PFU28" s="242"/>
      <c r="PFV28" s="242"/>
      <c r="PFW28" s="242"/>
      <c r="PFX28" s="242"/>
      <c r="PFY28" s="242"/>
      <c r="PFZ28" s="242"/>
      <c r="PGA28" s="242"/>
      <c r="PGB28" s="242"/>
      <c r="PGC28" s="242"/>
      <c r="PGD28" s="242"/>
      <c r="PGE28" s="242"/>
      <c r="PGF28" s="242"/>
      <c r="PGG28" s="242"/>
      <c r="PGH28" s="242"/>
      <c r="PGI28" s="242"/>
      <c r="PGJ28" s="242"/>
      <c r="PGK28" s="242"/>
      <c r="PGL28" s="242"/>
      <c r="PGM28" s="242"/>
      <c r="PGN28" s="242"/>
      <c r="PGO28" s="242"/>
      <c r="PGP28" s="242"/>
      <c r="PGQ28" s="242"/>
      <c r="PGR28" s="242"/>
      <c r="PGS28" s="242"/>
      <c r="PGT28" s="242"/>
      <c r="PGU28" s="242"/>
      <c r="PGV28" s="242"/>
      <c r="PGW28" s="242"/>
      <c r="PGX28" s="242"/>
      <c r="PGY28" s="242"/>
      <c r="PGZ28" s="242"/>
      <c r="PHA28" s="242"/>
      <c r="PHB28" s="242"/>
      <c r="PHC28" s="242"/>
      <c r="PHD28" s="242"/>
      <c r="PHE28" s="242"/>
      <c r="PHF28" s="242"/>
      <c r="PHG28" s="242"/>
      <c r="PHH28" s="242"/>
      <c r="PHI28" s="242"/>
      <c r="PHJ28" s="242"/>
      <c r="PHK28" s="242"/>
      <c r="PHL28" s="242"/>
      <c r="PHM28" s="242"/>
      <c r="PHN28" s="242"/>
      <c r="PHO28" s="242"/>
      <c r="PHP28" s="242"/>
      <c r="PHQ28" s="242"/>
      <c r="PHR28" s="242"/>
      <c r="PHS28" s="242"/>
      <c r="PHT28" s="242"/>
      <c r="PHU28" s="242"/>
      <c r="PHV28" s="242"/>
      <c r="PHW28" s="242"/>
      <c r="PHX28" s="242"/>
      <c r="PHY28" s="242"/>
      <c r="PHZ28" s="242"/>
      <c r="PIA28" s="242"/>
      <c r="PIB28" s="242"/>
      <c r="PIC28" s="242"/>
      <c r="PID28" s="242"/>
      <c r="PIE28" s="242"/>
      <c r="PIF28" s="242"/>
      <c r="PIG28" s="242"/>
      <c r="PIH28" s="242"/>
      <c r="PII28" s="242"/>
      <c r="PIJ28" s="242"/>
      <c r="PIK28" s="242"/>
      <c r="PIL28" s="242"/>
      <c r="PIM28" s="242"/>
      <c r="PIN28" s="242"/>
      <c r="PIO28" s="242"/>
      <c r="PIP28" s="242"/>
      <c r="PIQ28" s="242"/>
      <c r="PIR28" s="242"/>
      <c r="PIS28" s="242"/>
      <c r="PIT28" s="242"/>
      <c r="PIU28" s="242"/>
      <c r="PIV28" s="242"/>
      <c r="PIW28" s="242"/>
      <c r="PIX28" s="242"/>
      <c r="PIY28" s="242"/>
      <c r="PIZ28" s="242"/>
      <c r="PJA28" s="242"/>
      <c r="PJB28" s="242"/>
      <c r="PJC28" s="242"/>
      <c r="PJD28" s="242"/>
      <c r="PJE28" s="242"/>
      <c r="PJF28" s="242"/>
      <c r="PJG28" s="242"/>
      <c r="PJH28" s="242"/>
      <c r="PJI28" s="242"/>
      <c r="PJJ28" s="242"/>
      <c r="PJK28" s="242"/>
      <c r="PJL28" s="242"/>
      <c r="PJM28" s="242"/>
      <c r="PJN28" s="242"/>
      <c r="PJO28" s="242"/>
      <c r="PJP28" s="242"/>
      <c r="PJQ28" s="242"/>
      <c r="PJR28" s="242"/>
      <c r="PJS28" s="242"/>
      <c r="PJT28" s="242"/>
      <c r="PJU28" s="242"/>
      <c r="PJV28" s="242"/>
      <c r="PJW28" s="242"/>
      <c r="PJX28" s="242"/>
      <c r="PJY28" s="242"/>
      <c r="PJZ28" s="242"/>
      <c r="PKA28" s="242"/>
      <c r="PKB28" s="242"/>
      <c r="PKC28" s="242"/>
      <c r="PKD28" s="242"/>
      <c r="PKE28" s="242"/>
      <c r="PKF28" s="242"/>
      <c r="PKG28" s="242"/>
      <c r="PKH28" s="242"/>
      <c r="PKI28" s="242"/>
      <c r="PKJ28" s="242"/>
      <c r="PKK28" s="242"/>
      <c r="PKL28" s="242"/>
      <c r="PKM28" s="242"/>
      <c r="PKN28" s="242"/>
      <c r="PKO28" s="242"/>
      <c r="PKP28" s="242"/>
      <c r="PKQ28" s="242"/>
      <c r="PKR28" s="242"/>
      <c r="PKS28" s="242"/>
      <c r="PKT28" s="242"/>
      <c r="PKU28" s="242"/>
      <c r="PKV28" s="242"/>
      <c r="PKW28" s="242"/>
      <c r="PKX28" s="242"/>
      <c r="PKY28" s="242"/>
      <c r="PKZ28" s="242"/>
      <c r="PLA28" s="242"/>
      <c r="PLB28" s="242"/>
      <c r="PLC28" s="242"/>
      <c r="PLD28" s="242"/>
      <c r="PLE28" s="242"/>
      <c r="PLF28" s="242"/>
      <c r="PLG28" s="242"/>
      <c r="PLH28" s="242"/>
      <c r="PLI28" s="242"/>
      <c r="PLJ28" s="242"/>
      <c r="PLK28" s="242"/>
      <c r="PLL28" s="242"/>
      <c r="PLM28" s="242"/>
      <c r="PLN28" s="242"/>
      <c r="PLO28" s="242"/>
      <c r="PLP28" s="242"/>
      <c r="PLQ28" s="242"/>
      <c r="PLR28" s="242"/>
      <c r="PLS28" s="242"/>
      <c r="PLT28" s="242"/>
      <c r="PLU28" s="242"/>
      <c r="PLV28" s="242"/>
      <c r="PLW28" s="242"/>
      <c r="PLX28" s="242"/>
      <c r="PLY28" s="242"/>
      <c r="PLZ28" s="242"/>
      <c r="PMA28" s="242"/>
      <c r="PMB28" s="242"/>
      <c r="PMC28" s="242"/>
      <c r="PMD28" s="242"/>
      <c r="PME28" s="242"/>
      <c r="PMF28" s="242"/>
      <c r="PMG28" s="242"/>
      <c r="PMH28" s="242"/>
      <c r="PMI28" s="242"/>
      <c r="PMJ28" s="242"/>
      <c r="PMK28" s="242"/>
      <c r="PML28" s="242"/>
      <c r="PMM28" s="242"/>
      <c r="PMN28" s="242"/>
      <c r="PMO28" s="242"/>
      <c r="PMP28" s="242"/>
      <c r="PMQ28" s="242"/>
      <c r="PMR28" s="242"/>
      <c r="PMS28" s="242"/>
      <c r="PMT28" s="242"/>
      <c r="PMU28" s="242"/>
      <c r="PMV28" s="242"/>
      <c r="PMW28" s="242"/>
      <c r="PMX28" s="242"/>
      <c r="PMY28" s="242"/>
      <c r="PMZ28" s="242"/>
      <c r="PNA28" s="242"/>
      <c r="PNB28" s="242"/>
      <c r="PNC28" s="242"/>
      <c r="PND28" s="242"/>
      <c r="PNE28" s="242"/>
      <c r="PNF28" s="242"/>
      <c r="PNG28" s="242"/>
      <c r="PNH28" s="242"/>
      <c r="PNI28" s="242"/>
      <c r="PNJ28" s="242"/>
      <c r="PNK28" s="242"/>
      <c r="PNL28" s="242"/>
      <c r="PNM28" s="242"/>
      <c r="PNN28" s="242"/>
      <c r="PNO28" s="242"/>
      <c r="PNP28" s="242"/>
      <c r="PNQ28" s="242"/>
      <c r="PNR28" s="242"/>
      <c r="PNS28" s="242"/>
      <c r="PNT28" s="242"/>
      <c r="PNU28" s="242"/>
      <c r="PNV28" s="242"/>
      <c r="PNW28" s="242"/>
      <c r="PNX28" s="242"/>
      <c r="PNY28" s="242"/>
      <c r="PNZ28" s="242"/>
      <c r="POA28" s="242"/>
      <c r="POB28" s="242"/>
      <c r="POC28" s="242"/>
      <c r="POD28" s="242"/>
      <c r="POE28" s="242"/>
      <c r="POF28" s="242"/>
      <c r="POG28" s="242"/>
      <c r="POH28" s="242"/>
      <c r="POI28" s="242"/>
      <c r="POJ28" s="242"/>
      <c r="POK28" s="242"/>
      <c r="POL28" s="242"/>
      <c r="POM28" s="242"/>
      <c r="PON28" s="242"/>
      <c r="POO28" s="242"/>
      <c r="POP28" s="242"/>
      <c r="POQ28" s="242"/>
      <c r="POR28" s="242"/>
      <c r="POS28" s="242"/>
      <c r="POT28" s="242"/>
      <c r="POU28" s="242"/>
      <c r="POV28" s="242"/>
      <c r="POW28" s="242"/>
      <c r="POX28" s="242"/>
      <c r="POY28" s="242"/>
      <c r="POZ28" s="242"/>
      <c r="PPA28" s="242"/>
      <c r="PPB28" s="242"/>
      <c r="PPC28" s="242"/>
      <c r="PPD28" s="242"/>
      <c r="PPE28" s="242"/>
      <c r="PPF28" s="242"/>
      <c r="PPG28" s="242"/>
      <c r="PPH28" s="242"/>
      <c r="PPI28" s="242"/>
      <c r="PPJ28" s="242"/>
      <c r="PPK28" s="242"/>
      <c r="PPL28" s="242"/>
      <c r="PPM28" s="242"/>
      <c r="PPN28" s="242"/>
      <c r="PPO28" s="242"/>
      <c r="PPP28" s="242"/>
      <c r="PPQ28" s="242"/>
      <c r="PPR28" s="242"/>
      <c r="PPS28" s="242"/>
      <c r="PPT28" s="242"/>
      <c r="PPU28" s="242"/>
      <c r="PPV28" s="242"/>
      <c r="PPW28" s="242"/>
      <c r="PPX28" s="242"/>
      <c r="PPY28" s="242"/>
      <c r="PPZ28" s="242"/>
      <c r="PQA28" s="242"/>
      <c r="PQB28" s="242"/>
      <c r="PQC28" s="242"/>
      <c r="PQD28" s="242"/>
      <c r="PQE28" s="242"/>
      <c r="PQF28" s="242"/>
      <c r="PQG28" s="242"/>
      <c r="PQH28" s="242"/>
      <c r="PQI28" s="242"/>
      <c r="PQJ28" s="242"/>
      <c r="PQK28" s="242"/>
      <c r="PQL28" s="242"/>
      <c r="PQM28" s="242"/>
      <c r="PQN28" s="242"/>
      <c r="PQO28" s="242"/>
      <c r="PQP28" s="242"/>
      <c r="PQQ28" s="242"/>
      <c r="PQR28" s="242"/>
      <c r="PQS28" s="242"/>
      <c r="PQT28" s="242"/>
      <c r="PQU28" s="242"/>
      <c r="PQV28" s="242"/>
      <c r="PQW28" s="242"/>
      <c r="PQX28" s="242"/>
      <c r="PQY28" s="242"/>
      <c r="PQZ28" s="242"/>
      <c r="PRA28" s="242"/>
      <c r="PRB28" s="242"/>
      <c r="PRC28" s="242"/>
      <c r="PRD28" s="242"/>
      <c r="PRE28" s="242"/>
      <c r="PRF28" s="242"/>
      <c r="PRG28" s="242"/>
      <c r="PRH28" s="242"/>
      <c r="PRI28" s="242"/>
      <c r="PRJ28" s="242"/>
      <c r="PRK28" s="242"/>
      <c r="PRL28" s="242"/>
      <c r="PRM28" s="242"/>
      <c r="PRN28" s="242"/>
      <c r="PRO28" s="242"/>
      <c r="PRP28" s="242"/>
      <c r="PRQ28" s="242"/>
      <c r="PRR28" s="242"/>
      <c r="PRS28" s="242"/>
      <c r="PRT28" s="242"/>
      <c r="PRU28" s="242"/>
      <c r="PRV28" s="242"/>
      <c r="PRW28" s="242"/>
      <c r="PRX28" s="242"/>
      <c r="PRY28" s="242"/>
      <c r="PRZ28" s="242"/>
      <c r="PSA28" s="242"/>
      <c r="PSB28" s="242"/>
      <c r="PSC28" s="242"/>
      <c r="PSD28" s="242"/>
      <c r="PSE28" s="242"/>
      <c r="PSF28" s="242"/>
      <c r="PSG28" s="242"/>
      <c r="PSH28" s="242"/>
      <c r="PSI28" s="242"/>
      <c r="PSJ28" s="242"/>
      <c r="PSK28" s="242"/>
      <c r="PSL28" s="242"/>
      <c r="PSM28" s="242"/>
      <c r="PSN28" s="242"/>
      <c r="PSO28" s="242"/>
      <c r="PSP28" s="242"/>
      <c r="PSQ28" s="242"/>
      <c r="PSR28" s="242"/>
      <c r="PSS28" s="242"/>
      <c r="PST28" s="242"/>
      <c r="PSU28" s="242"/>
      <c r="PSV28" s="242"/>
      <c r="PSW28" s="242"/>
      <c r="PSX28" s="242"/>
      <c r="PSY28" s="242"/>
      <c r="PSZ28" s="242"/>
      <c r="PTA28" s="242"/>
      <c r="PTB28" s="242"/>
      <c r="PTC28" s="242"/>
      <c r="PTD28" s="242"/>
      <c r="PTE28" s="242"/>
      <c r="PTF28" s="242"/>
      <c r="PTG28" s="242"/>
      <c r="PTH28" s="242"/>
      <c r="PTI28" s="242"/>
      <c r="PTJ28" s="242"/>
      <c r="PTK28" s="242"/>
      <c r="PTL28" s="242"/>
      <c r="PTM28" s="242"/>
      <c r="PTN28" s="242"/>
      <c r="PTO28" s="242"/>
      <c r="PTP28" s="242"/>
      <c r="PTQ28" s="242"/>
      <c r="PTR28" s="242"/>
      <c r="PTS28" s="242"/>
      <c r="PTT28" s="242"/>
      <c r="PTU28" s="242"/>
      <c r="PTV28" s="242"/>
      <c r="PTW28" s="242"/>
      <c r="PTX28" s="242"/>
      <c r="PTY28" s="242"/>
      <c r="PTZ28" s="242"/>
      <c r="PUA28" s="242"/>
      <c r="PUB28" s="242"/>
      <c r="PUC28" s="242"/>
      <c r="PUD28" s="242"/>
      <c r="PUE28" s="242"/>
      <c r="PUF28" s="242"/>
      <c r="PUG28" s="242"/>
      <c r="PUH28" s="242"/>
      <c r="PUI28" s="242"/>
      <c r="PUJ28" s="242"/>
      <c r="PUK28" s="242"/>
      <c r="PUL28" s="242"/>
      <c r="PUM28" s="242"/>
      <c r="PUN28" s="242"/>
      <c r="PUO28" s="242"/>
      <c r="PUP28" s="242"/>
      <c r="PUQ28" s="242"/>
      <c r="PUR28" s="242"/>
      <c r="PUS28" s="242"/>
      <c r="PUT28" s="242"/>
      <c r="PUU28" s="242"/>
      <c r="PUV28" s="242"/>
      <c r="PUW28" s="242"/>
      <c r="PUX28" s="242"/>
      <c r="PUY28" s="242"/>
      <c r="PUZ28" s="242"/>
      <c r="PVA28" s="242"/>
      <c r="PVB28" s="242"/>
      <c r="PVC28" s="242"/>
      <c r="PVD28" s="242"/>
      <c r="PVE28" s="242"/>
      <c r="PVF28" s="242"/>
      <c r="PVG28" s="242"/>
      <c r="PVH28" s="242"/>
      <c r="PVI28" s="242"/>
      <c r="PVJ28" s="242"/>
      <c r="PVK28" s="242"/>
      <c r="PVL28" s="242"/>
      <c r="PVM28" s="242"/>
      <c r="PVN28" s="242"/>
      <c r="PVO28" s="242"/>
      <c r="PVP28" s="242"/>
      <c r="PVQ28" s="242"/>
      <c r="PVR28" s="242"/>
      <c r="PVS28" s="242"/>
      <c r="PVT28" s="242"/>
      <c r="PVU28" s="242"/>
      <c r="PVV28" s="242"/>
      <c r="PVW28" s="242"/>
      <c r="PVX28" s="242"/>
      <c r="PVY28" s="242"/>
      <c r="PVZ28" s="242"/>
      <c r="PWA28" s="242"/>
      <c r="PWB28" s="242"/>
      <c r="PWC28" s="242"/>
      <c r="PWD28" s="242"/>
      <c r="PWE28" s="242"/>
      <c r="PWF28" s="242"/>
      <c r="PWG28" s="242"/>
      <c r="PWH28" s="242"/>
      <c r="PWI28" s="242"/>
      <c r="PWJ28" s="242"/>
      <c r="PWK28" s="242"/>
      <c r="PWL28" s="242"/>
      <c r="PWM28" s="242"/>
      <c r="PWN28" s="242"/>
      <c r="PWO28" s="242"/>
      <c r="PWP28" s="242"/>
      <c r="PWQ28" s="242"/>
      <c r="PWR28" s="242"/>
      <c r="PWS28" s="242"/>
      <c r="PWT28" s="242"/>
      <c r="PWU28" s="242"/>
      <c r="PWV28" s="242"/>
      <c r="PWW28" s="242"/>
      <c r="PWX28" s="242"/>
      <c r="PWY28" s="242"/>
      <c r="PWZ28" s="242"/>
      <c r="PXA28" s="242"/>
      <c r="PXB28" s="242"/>
      <c r="PXC28" s="242"/>
      <c r="PXD28" s="242"/>
      <c r="PXE28" s="242"/>
      <c r="PXF28" s="242"/>
      <c r="PXG28" s="242"/>
      <c r="PXH28" s="242"/>
      <c r="PXI28" s="242"/>
      <c r="PXJ28" s="242"/>
      <c r="PXK28" s="242"/>
      <c r="PXL28" s="242"/>
      <c r="PXM28" s="242"/>
      <c r="PXN28" s="242"/>
      <c r="PXO28" s="242"/>
      <c r="PXP28" s="242"/>
      <c r="PXQ28" s="242"/>
      <c r="PXR28" s="242"/>
      <c r="PXS28" s="242"/>
      <c r="PXT28" s="242"/>
      <c r="PXU28" s="242"/>
      <c r="PXV28" s="242"/>
      <c r="PXW28" s="242"/>
      <c r="PXX28" s="242"/>
      <c r="PXY28" s="242"/>
      <c r="PXZ28" s="242"/>
      <c r="PYA28" s="242"/>
      <c r="PYB28" s="242"/>
      <c r="PYC28" s="242"/>
      <c r="PYD28" s="242"/>
      <c r="PYE28" s="242"/>
      <c r="PYF28" s="242"/>
      <c r="PYG28" s="242"/>
      <c r="PYH28" s="242"/>
      <c r="PYI28" s="242"/>
      <c r="PYJ28" s="242"/>
      <c r="PYK28" s="242"/>
      <c r="PYL28" s="242"/>
      <c r="PYM28" s="242"/>
      <c r="PYN28" s="242"/>
      <c r="PYO28" s="242"/>
      <c r="PYP28" s="242"/>
      <c r="PYQ28" s="242"/>
      <c r="PYR28" s="242"/>
      <c r="PYS28" s="242"/>
      <c r="PYT28" s="242"/>
      <c r="PYU28" s="242"/>
      <c r="PYV28" s="242"/>
      <c r="PYW28" s="242"/>
      <c r="PYX28" s="242"/>
      <c r="PYY28" s="242"/>
      <c r="PYZ28" s="242"/>
      <c r="PZA28" s="242"/>
      <c r="PZB28" s="242"/>
      <c r="PZC28" s="242"/>
      <c r="PZD28" s="242"/>
      <c r="PZE28" s="242"/>
      <c r="PZF28" s="242"/>
      <c r="PZG28" s="242"/>
      <c r="PZH28" s="242"/>
      <c r="PZI28" s="242"/>
      <c r="PZJ28" s="242"/>
      <c r="PZK28" s="242"/>
      <c r="PZL28" s="242"/>
      <c r="PZM28" s="242"/>
      <c r="PZN28" s="242"/>
      <c r="PZO28" s="242"/>
      <c r="PZP28" s="242"/>
      <c r="PZQ28" s="242"/>
      <c r="PZR28" s="242"/>
      <c r="PZS28" s="242"/>
      <c r="PZT28" s="242"/>
      <c r="PZU28" s="242"/>
      <c r="PZV28" s="242"/>
      <c r="PZW28" s="242"/>
      <c r="PZX28" s="242"/>
      <c r="PZY28" s="242"/>
      <c r="PZZ28" s="242"/>
      <c r="QAA28" s="242"/>
      <c r="QAB28" s="242"/>
      <c r="QAC28" s="242"/>
      <c r="QAD28" s="242"/>
      <c r="QAE28" s="242"/>
      <c r="QAF28" s="242"/>
      <c r="QAG28" s="242"/>
      <c r="QAH28" s="242"/>
      <c r="QAI28" s="242"/>
      <c r="QAJ28" s="242"/>
      <c r="QAK28" s="242"/>
      <c r="QAL28" s="242"/>
      <c r="QAM28" s="242"/>
      <c r="QAN28" s="242"/>
      <c r="QAO28" s="242"/>
      <c r="QAP28" s="242"/>
      <c r="QAQ28" s="242"/>
      <c r="QAR28" s="242"/>
      <c r="QAS28" s="242"/>
      <c r="QAT28" s="242"/>
      <c r="QAU28" s="242"/>
      <c r="QAV28" s="242"/>
      <c r="QAW28" s="242"/>
      <c r="QAX28" s="242"/>
      <c r="QAY28" s="242"/>
      <c r="QAZ28" s="242"/>
      <c r="QBA28" s="242"/>
      <c r="QBB28" s="242"/>
      <c r="QBC28" s="242"/>
      <c r="QBD28" s="242"/>
      <c r="QBE28" s="242"/>
      <c r="QBF28" s="242"/>
      <c r="QBG28" s="242"/>
      <c r="QBH28" s="242"/>
      <c r="QBI28" s="242"/>
      <c r="QBJ28" s="242"/>
      <c r="QBK28" s="242"/>
      <c r="QBL28" s="242"/>
      <c r="QBM28" s="242"/>
      <c r="QBN28" s="242"/>
      <c r="QBO28" s="242"/>
      <c r="QBP28" s="242"/>
      <c r="QBQ28" s="242"/>
      <c r="QBR28" s="242"/>
      <c r="QBS28" s="242"/>
      <c r="QBT28" s="242"/>
      <c r="QBU28" s="242"/>
      <c r="QBV28" s="242"/>
      <c r="QBW28" s="242"/>
      <c r="QBX28" s="242"/>
      <c r="QBY28" s="242"/>
      <c r="QBZ28" s="242"/>
      <c r="QCA28" s="242"/>
      <c r="QCB28" s="242"/>
      <c r="QCC28" s="242"/>
      <c r="QCD28" s="242"/>
      <c r="QCE28" s="242"/>
      <c r="QCF28" s="242"/>
      <c r="QCG28" s="242"/>
      <c r="QCH28" s="242"/>
      <c r="QCI28" s="242"/>
      <c r="QCJ28" s="242"/>
      <c r="QCK28" s="242"/>
      <c r="QCL28" s="242"/>
      <c r="QCM28" s="242"/>
      <c r="QCN28" s="242"/>
      <c r="QCO28" s="242"/>
      <c r="QCP28" s="242"/>
      <c r="QCQ28" s="242"/>
      <c r="QCR28" s="242"/>
      <c r="QCS28" s="242"/>
      <c r="QCT28" s="242"/>
      <c r="QCU28" s="242"/>
      <c r="QCV28" s="242"/>
      <c r="QCW28" s="242"/>
      <c r="QCX28" s="242"/>
      <c r="QCY28" s="242"/>
      <c r="QCZ28" s="242"/>
      <c r="QDA28" s="242"/>
      <c r="QDB28" s="242"/>
      <c r="QDC28" s="242"/>
      <c r="QDD28" s="242"/>
      <c r="QDE28" s="242"/>
      <c r="QDF28" s="242"/>
      <c r="QDG28" s="242"/>
      <c r="QDH28" s="242"/>
      <c r="QDI28" s="242"/>
      <c r="QDJ28" s="242"/>
      <c r="QDK28" s="242"/>
      <c r="QDL28" s="242"/>
      <c r="QDM28" s="242"/>
      <c r="QDN28" s="242"/>
      <c r="QDO28" s="242"/>
      <c r="QDP28" s="242"/>
      <c r="QDQ28" s="242"/>
      <c r="QDR28" s="242"/>
      <c r="QDS28" s="242"/>
      <c r="QDT28" s="242"/>
      <c r="QDU28" s="242"/>
      <c r="QDV28" s="242"/>
      <c r="QDW28" s="242"/>
      <c r="QDX28" s="242"/>
      <c r="QDY28" s="242"/>
      <c r="QDZ28" s="242"/>
      <c r="QEA28" s="242"/>
      <c r="QEB28" s="242"/>
      <c r="QEC28" s="242"/>
      <c r="QED28" s="242"/>
      <c r="QEE28" s="242"/>
      <c r="QEF28" s="242"/>
      <c r="QEG28" s="242"/>
      <c r="QEH28" s="242"/>
      <c r="QEI28" s="242"/>
      <c r="QEJ28" s="242"/>
      <c r="QEK28" s="242"/>
      <c r="QEL28" s="242"/>
      <c r="QEM28" s="242"/>
      <c r="QEN28" s="242"/>
      <c r="QEO28" s="242"/>
      <c r="QEP28" s="242"/>
      <c r="QEQ28" s="242"/>
      <c r="QER28" s="242"/>
      <c r="QES28" s="242"/>
      <c r="QET28" s="242"/>
      <c r="QEU28" s="242"/>
      <c r="QEV28" s="242"/>
      <c r="QEW28" s="242"/>
      <c r="QEX28" s="242"/>
      <c r="QEY28" s="242"/>
      <c r="QEZ28" s="242"/>
      <c r="QFA28" s="242"/>
      <c r="QFB28" s="242"/>
      <c r="QFC28" s="242"/>
      <c r="QFD28" s="242"/>
      <c r="QFE28" s="242"/>
      <c r="QFF28" s="242"/>
      <c r="QFG28" s="242"/>
      <c r="QFH28" s="242"/>
      <c r="QFI28" s="242"/>
      <c r="QFJ28" s="242"/>
      <c r="QFK28" s="242"/>
      <c r="QFL28" s="242"/>
      <c r="QFM28" s="242"/>
      <c r="QFN28" s="242"/>
      <c r="QFO28" s="242"/>
      <c r="QFP28" s="242"/>
      <c r="QFQ28" s="242"/>
      <c r="QFR28" s="242"/>
      <c r="QFS28" s="242"/>
      <c r="QFT28" s="242"/>
      <c r="QFU28" s="242"/>
      <c r="QFV28" s="242"/>
      <c r="QFW28" s="242"/>
      <c r="QFX28" s="242"/>
      <c r="QFY28" s="242"/>
      <c r="QFZ28" s="242"/>
      <c r="QGA28" s="242"/>
      <c r="QGB28" s="242"/>
      <c r="QGC28" s="242"/>
      <c r="QGD28" s="242"/>
      <c r="QGE28" s="242"/>
      <c r="QGF28" s="242"/>
      <c r="QGG28" s="242"/>
      <c r="QGH28" s="242"/>
      <c r="QGI28" s="242"/>
      <c r="QGJ28" s="242"/>
      <c r="QGK28" s="242"/>
      <c r="QGL28" s="242"/>
      <c r="QGM28" s="242"/>
      <c r="QGN28" s="242"/>
      <c r="QGO28" s="242"/>
      <c r="QGP28" s="242"/>
      <c r="QGQ28" s="242"/>
      <c r="QGR28" s="242"/>
      <c r="QGS28" s="242"/>
      <c r="QGT28" s="242"/>
      <c r="QGU28" s="242"/>
      <c r="QGV28" s="242"/>
      <c r="QGW28" s="242"/>
      <c r="QGX28" s="242"/>
      <c r="QGY28" s="242"/>
      <c r="QGZ28" s="242"/>
      <c r="QHA28" s="242"/>
      <c r="QHB28" s="242"/>
      <c r="QHC28" s="242"/>
      <c r="QHD28" s="242"/>
      <c r="QHE28" s="242"/>
      <c r="QHF28" s="242"/>
      <c r="QHG28" s="242"/>
      <c r="QHH28" s="242"/>
      <c r="QHI28" s="242"/>
      <c r="QHJ28" s="242"/>
      <c r="QHK28" s="242"/>
      <c r="QHL28" s="242"/>
      <c r="QHM28" s="242"/>
      <c r="QHN28" s="242"/>
      <c r="QHO28" s="242"/>
      <c r="QHP28" s="242"/>
      <c r="QHQ28" s="242"/>
      <c r="QHR28" s="242"/>
      <c r="QHS28" s="242"/>
      <c r="QHT28" s="242"/>
      <c r="QHU28" s="242"/>
      <c r="QHV28" s="242"/>
      <c r="QHW28" s="242"/>
      <c r="QHX28" s="242"/>
      <c r="QHY28" s="242"/>
      <c r="QHZ28" s="242"/>
      <c r="QIA28" s="242"/>
      <c r="QIB28" s="242"/>
      <c r="QIC28" s="242"/>
      <c r="QID28" s="242"/>
      <c r="QIE28" s="242"/>
      <c r="QIF28" s="242"/>
      <c r="QIG28" s="242"/>
      <c r="QIH28" s="242"/>
      <c r="QII28" s="242"/>
      <c r="QIJ28" s="242"/>
      <c r="QIK28" s="242"/>
      <c r="QIL28" s="242"/>
      <c r="QIM28" s="242"/>
      <c r="QIN28" s="242"/>
      <c r="QIO28" s="242"/>
      <c r="QIP28" s="242"/>
      <c r="QIQ28" s="242"/>
      <c r="QIR28" s="242"/>
      <c r="QIS28" s="242"/>
      <c r="QIT28" s="242"/>
      <c r="QIU28" s="242"/>
      <c r="QIV28" s="242"/>
      <c r="QIW28" s="242"/>
      <c r="QIX28" s="242"/>
      <c r="QIY28" s="242"/>
      <c r="QIZ28" s="242"/>
      <c r="QJA28" s="242"/>
      <c r="QJB28" s="242"/>
      <c r="QJC28" s="242"/>
      <c r="QJD28" s="242"/>
      <c r="QJE28" s="242"/>
      <c r="QJF28" s="242"/>
      <c r="QJG28" s="242"/>
      <c r="QJH28" s="242"/>
      <c r="QJI28" s="242"/>
      <c r="QJJ28" s="242"/>
      <c r="QJK28" s="242"/>
      <c r="QJL28" s="242"/>
      <c r="QJM28" s="242"/>
      <c r="QJN28" s="242"/>
      <c r="QJO28" s="242"/>
      <c r="QJP28" s="242"/>
      <c r="QJQ28" s="242"/>
      <c r="QJR28" s="242"/>
      <c r="QJS28" s="242"/>
      <c r="QJT28" s="242"/>
      <c r="QJU28" s="242"/>
      <c r="QJV28" s="242"/>
      <c r="QJW28" s="242"/>
      <c r="QJX28" s="242"/>
      <c r="QJY28" s="242"/>
      <c r="QJZ28" s="242"/>
      <c r="QKA28" s="242"/>
      <c r="QKB28" s="242"/>
      <c r="QKC28" s="242"/>
      <c r="QKD28" s="242"/>
      <c r="QKE28" s="242"/>
      <c r="QKF28" s="242"/>
      <c r="QKG28" s="242"/>
      <c r="QKH28" s="242"/>
      <c r="QKI28" s="242"/>
      <c r="QKJ28" s="242"/>
      <c r="QKK28" s="242"/>
      <c r="QKL28" s="242"/>
      <c r="QKM28" s="242"/>
      <c r="QKN28" s="242"/>
      <c r="QKO28" s="242"/>
      <c r="QKP28" s="242"/>
      <c r="QKQ28" s="242"/>
      <c r="QKR28" s="242"/>
      <c r="QKS28" s="242"/>
      <c r="QKT28" s="242"/>
      <c r="QKU28" s="242"/>
      <c r="QKV28" s="242"/>
      <c r="QKW28" s="242"/>
      <c r="QKX28" s="242"/>
      <c r="QKY28" s="242"/>
      <c r="QKZ28" s="242"/>
      <c r="QLA28" s="242"/>
      <c r="QLB28" s="242"/>
      <c r="QLC28" s="242"/>
      <c r="QLD28" s="242"/>
      <c r="QLE28" s="242"/>
      <c r="QLF28" s="242"/>
      <c r="QLG28" s="242"/>
      <c r="QLH28" s="242"/>
      <c r="QLI28" s="242"/>
      <c r="QLJ28" s="242"/>
      <c r="QLK28" s="242"/>
      <c r="QLL28" s="242"/>
      <c r="QLM28" s="242"/>
      <c r="QLN28" s="242"/>
      <c r="QLO28" s="242"/>
      <c r="QLP28" s="242"/>
      <c r="QLQ28" s="242"/>
      <c r="QLR28" s="242"/>
      <c r="QLS28" s="242"/>
      <c r="QLT28" s="242"/>
      <c r="QLU28" s="242"/>
      <c r="QLV28" s="242"/>
      <c r="QLW28" s="242"/>
      <c r="QLX28" s="242"/>
      <c r="QLY28" s="242"/>
      <c r="QLZ28" s="242"/>
      <c r="QMA28" s="242"/>
      <c r="QMB28" s="242"/>
      <c r="QMC28" s="242"/>
      <c r="QMD28" s="242"/>
      <c r="QME28" s="242"/>
      <c r="QMF28" s="242"/>
      <c r="QMG28" s="242"/>
      <c r="QMH28" s="242"/>
      <c r="QMI28" s="242"/>
      <c r="QMJ28" s="242"/>
      <c r="QMK28" s="242"/>
      <c r="QML28" s="242"/>
      <c r="QMM28" s="242"/>
      <c r="QMN28" s="242"/>
      <c r="QMO28" s="242"/>
      <c r="QMP28" s="242"/>
      <c r="QMQ28" s="242"/>
      <c r="QMR28" s="242"/>
      <c r="QMS28" s="242"/>
      <c r="QMT28" s="242"/>
      <c r="QMU28" s="242"/>
      <c r="QMV28" s="242"/>
      <c r="QMW28" s="242"/>
      <c r="QMX28" s="242"/>
      <c r="QMY28" s="242"/>
      <c r="QMZ28" s="242"/>
      <c r="QNA28" s="242"/>
      <c r="QNB28" s="242"/>
      <c r="QNC28" s="242"/>
      <c r="QND28" s="242"/>
      <c r="QNE28" s="242"/>
      <c r="QNF28" s="242"/>
      <c r="QNG28" s="242"/>
      <c r="QNH28" s="242"/>
      <c r="QNI28" s="242"/>
      <c r="QNJ28" s="242"/>
      <c r="QNK28" s="242"/>
      <c r="QNL28" s="242"/>
      <c r="QNM28" s="242"/>
      <c r="QNN28" s="242"/>
      <c r="QNO28" s="242"/>
      <c r="QNP28" s="242"/>
      <c r="QNQ28" s="242"/>
      <c r="QNR28" s="242"/>
      <c r="QNS28" s="242"/>
      <c r="QNT28" s="242"/>
      <c r="QNU28" s="242"/>
      <c r="QNV28" s="242"/>
      <c r="QNW28" s="242"/>
      <c r="QNX28" s="242"/>
      <c r="QNY28" s="242"/>
      <c r="QNZ28" s="242"/>
      <c r="QOA28" s="242"/>
      <c r="QOB28" s="242"/>
      <c r="QOC28" s="242"/>
      <c r="QOD28" s="242"/>
      <c r="QOE28" s="242"/>
      <c r="QOF28" s="242"/>
      <c r="QOG28" s="242"/>
      <c r="QOH28" s="242"/>
      <c r="QOI28" s="242"/>
      <c r="QOJ28" s="242"/>
      <c r="QOK28" s="242"/>
      <c r="QOL28" s="242"/>
      <c r="QOM28" s="242"/>
      <c r="QON28" s="242"/>
      <c r="QOO28" s="242"/>
      <c r="QOP28" s="242"/>
      <c r="QOQ28" s="242"/>
      <c r="QOR28" s="242"/>
      <c r="QOS28" s="242"/>
      <c r="QOT28" s="242"/>
      <c r="QOU28" s="242"/>
      <c r="QOV28" s="242"/>
      <c r="QOW28" s="242"/>
      <c r="QOX28" s="242"/>
      <c r="QOY28" s="242"/>
      <c r="QOZ28" s="242"/>
      <c r="QPA28" s="242"/>
      <c r="QPB28" s="242"/>
      <c r="QPC28" s="242"/>
      <c r="QPD28" s="242"/>
      <c r="QPE28" s="242"/>
      <c r="QPF28" s="242"/>
      <c r="QPG28" s="242"/>
      <c r="QPH28" s="242"/>
      <c r="QPI28" s="242"/>
      <c r="QPJ28" s="242"/>
      <c r="QPK28" s="242"/>
      <c r="QPL28" s="242"/>
      <c r="QPM28" s="242"/>
      <c r="QPN28" s="242"/>
      <c r="QPO28" s="242"/>
      <c r="QPP28" s="242"/>
      <c r="QPQ28" s="242"/>
      <c r="QPR28" s="242"/>
      <c r="QPS28" s="242"/>
      <c r="QPT28" s="242"/>
      <c r="QPU28" s="242"/>
      <c r="QPV28" s="242"/>
      <c r="QPW28" s="242"/>
      <c r="QPX28" s="242"/>
      <c r="QPY28" s="242"/>
      <c r="QPZ28" s="242"/>
      <c r="QQA28" s="242"/>
      <c r="QQB28" s="242"/>
      <c r="QQC28" s="242"/>
      <c r="QQD28" s="242"/>
      <c r="QQE28" s="242"/>
      <c r="QQF28" s="242"/>
      <c r="QQG28" s="242"/>
      <c r="QQH28" s="242"/>
      <c r="QQI28" s="242"/>
      <c r="QQJ28" s="242"/>
      <c r="QQK28" s="242"/>
      <c r="QQL28" s="242"/>
      <c r="QQM28" s="242"/>
      <c r="QQN28" s="242"/>
      <c r="QQO28" s="242"/>
      <c r="QQP28" s="242"/>
      <c r="QQQ28" s="242"/>
      <c r="QQR28" s="242"/>
      <c r="QQS28" s="242"/>
      <c r="QQT28" s="242"/>
      <c r="QQU28" s="242"/>
      <c r="QQV28" s="242"/>
      <c r="QQW28" s="242"/>
      <c r="QQX28" s="242"/>
      <c r="QQY28" s="242"/>
      <c r="QQZ28" s="242"/>
      <c r="QRA28" s="242"/>
      <c r="QRB28" s="242"/>
      <c r="QRC28" s="242"/>
      <c r="QRD28" s="242"/>
      <c r="QRE28" s="242"/>
      <c r="QRF28" s="242"/>
      <c r="QRG28" s="242"/>
      <c r="QRH28" s="242"/>
      <c r="QRI28" s="242"/>
      <c r="QRJ28" s="242"/>
      <c r="QRK28" s="242"/>
      <c r="QRL28" s="242"/>
      <c r="QRM28" s="242"/>
      <c r="QRN28" s="242"/>
      <c r="QRO28" s="242"/>
      <c r="QRP28" s="242"/>
      <c r="QRQ28" s="242"/>
      <c r="QRR28" s="242"/>
      <c r="QRS28" s="242"/>
      <c r="QRT28" s="242"/>
      <c r="QRU28" s="242"/>
      <c r="QRV28" s="242"/>
      <c r="QRW28" s="242"/>
      <c r="QRX28" s="242"/>
      <c r="QRY28" s="242"/>
      <c r="QRZ28" s="242"/>
      <c r="QSA28" s="242"/>
      <c r="QSB28" s="242"/>
      <c r="QSC28" s="242"/>
      <c r="QSD28" s="242"/>
      <c r="QSE28" s="242"/>
      <c r="QSF28" s="242"/>
      <c r="QSG28" s="242"/>
      <c r="QSH28" s="242"/>
      <c r="QSI28" s="242"/>
      <c r="QSJ28" s="242"/>
      <c r="QSK28" s="242"/>
      <c r="QSL28" s="242"/>
      <c r="QSM28" s="242"/>
      <c r="QSN28" s="242"/>
      <c r="QSO28" s="242"/>
      <c r="QSP28" s="242"/>
      <c r="QSQ28" s="242"/>
      <c r="QSR28" s="242"/>
      <c r="QSS28" s="242"/>
      <c r="QST28" s="242"/>
      <c r="QSU28" s="242"/>
      <c r="QSV28" s="242"/>
      <c r="QSW28" s="242"/>
      <c r="QSX28" s="242"/>
      <c r="QSY28" s="242"/>
      <c r="QSZ28" s="242"/>
      <c r="QTA28" s="242"/>
      <c r="QTB28" s="242"/>
      <c r="QTC28" s="242"/>
      <c r="QTD28" s="242"/>
      <c r="QTE28" s="242"/>
      <c r="QTF28" s="242"/>
      <c r="QTG28" s="242"/>
      <c r="QTH28" s="242"/>
      <c r="QTI28" s="242"/>
      <c r="QTJ28" s="242"/>
      <c r="QTK28" s="242"/>
      <c r="QTL28" s="242"/>
      <c r="QTM28" s="242"/>
      <c r="QTN28" s="242"/>
      <c r="QTO28" s="242"/>
      <c r="QTP28" s="242"/>
      <c r="QTQ28" s="242"/>
      <c r="QTR28" s="242"/>
      <c r="QTS28" s="242"/>
      <c r="QTT28" s="242"/>
      <c r="QTU28" s="242"/>
      <c r="QTV28" s="242"/>
      <c r="QTW28" s="242"/>
      <c r="QTX28" s="242"/>
      <c r="QTY28" s="242"/>
      <c r="QTZ28" s="242"/>
      <c r="QUA28" s="242"/>
      <c r="QUB28" s="242"/>
      <c r="QUC28" s="242"/>
      <c r="QUD28" s="242"/>
      <c r="QUE28" s="242"/>
      <c r="QUF28" s="242"/>
      <c r="QUG28" s="242"/>
      <c r="QUH28" s="242"/>
      <c r="QUI28" s="242"/>
      <c r="QUJ28" s="242"/>
      <c r="QUK28" s="242"/>
      <c r="QUL28" s="242"/>
      <c r="QUM28" s="242"/>
      <c r="QUN28" s="242"/>
      <c r="QUO28" s="242"/>
      <c r="QUP28" s="242"/>
      <c r="QUQ28" s="242"/>
      <c r="QUR28" s="242"/>
      <c r="QUS28" s="242"/>
      <c r="QUT28" s="242"/>
      <c r="QUU28" s="242"/>
      <c r="QUV28" s="242"/>
      <c r="QUW28" s="242"/>
      <c r="QUX28" s="242"/>
      <c r="QUY28" s="242"/>
      <c r="QUZ28" s="242"/>
      <c r="QVA28" s="242"/>
      <c r="QVB28" s="242"/>
      <c r="QVC28" s="242"/>
      <c r="QVD28" s="242"/>
      <c r="QVE28" s="242"/>
      <c r="QVF28" s="242"/>
      <c r="QVG28" s="242"/>
      <c r="QVH28" s="242"/>
      <c r="QVI28" s="242"/>
      <c r="QVJ28" s="242"/>
      <c r="QVK28" s="242"/>
      <c r="QVL28" s="242"/>
      <c r="QVM28" s="242"/>
      <c r="QVN28" s="242"/>
      <c r="QVO28" s="242"/>
      <c r="QVP28" s="242"/>
      <c r="QVQ28" s="242"/>
      <c r="QVR28" s="242"/>
      <c r="QVS28" s="242"/>
      <c r="QVT28" s="242"/>
      <c r="QVU28" s="242"/>
      <c r="QVV28" s="242"/>
      <c r="QVW28" s="242"/>
      <c r="QVX28" s="242"/>
      <c r="QVY28" s="242"/>
      <c r="QVZ28" s="242"/>
      <c r="QWA28" s="242"/>
      <c r="QWB28" s="242"/>
      <c r="QWC28" s="242"/>
      <c r="QWD28" s="242"/>
      <c r="QWE28" s="242"/>
      <c r="QWF28" s="242"/>
      <c r="QWG28" s="242"/>
      <c r="QWH28" s="242"/>
      <c r="QWI28" s="242"/>
      <c r="QWJ28" s="242"/>
      <c r="QWK28" s="242"/>
      <c r="QWL28" s="242"/>
      <c r="QWM28" s="242"/>
      <c r="QWN28" s="242"/>
      <c r="QWO28" s="242"/>
      <c r="QWP28" s="242"/>
      <c r="QWQ28" s="242"/>
      <c r="QWR28" s="242"/>
      <c r="QWS28" s="242"/>
      <c r="QWT28" s="242"/>
      <c r="QWU28" s="242"/>
      <c r="QWV28" s="242"/>
      <c r="QWW28" s="242"/>
      <c r="QWX28" s="242"/>
      <c r="QWY28" s="242"/>
      <c r="QWZ28" s="242"/>
      <c r="QXA28" s="242"/>
      <c r="QXB28" s="242"/>
      <c r="QXC28" s="242"/>
      <c r="QXD28" s="242"/>
      <c r="QXE28" s="242"/>
      <c r="QXF28" s="242"/>
      <c r="QXG28" s="242"/>
      <c r="QXH28" s="242"/>
      <c r="QXI28" s="242"/>
      <c r="QXJ28" s="242"/>
      <c r="QXK28" s="242"/>
      <c r="QXL28" s="242"/>
      <c r="QXM28" s="242"/>
      <c r="QXN28" s="242"/>
      <c r="QXO28" s="242"/>
      <c r="QXP28" s="242"/>
      <c r="QXQ28" s="242"/>
      <c r="QXR28" s="242"/>
      <c r="QXS28" s="242"/>
      <c r="QXT28" s="242"/>
      <c r="QXU28" s="242"/>
      <c r="QXV28" s="242"/>
      <c r="QXW28" s="242"/>
      <c r="QXX28" s="242"/>
      <c r="QXY28" s="242"/>
      <c r="QXZ28" s="242"/>
      <c r="QYA28" s="242"/>
      <c r="QYB28" s="242"/>
      <c r="QYC28" s="242"/>
      <c r="QYD28" s="242"/>
      <c r="QYE28" s="242"/>
      <c r="QYF28" s="242"/>
      <c r="QYG28" s="242"/>
      <c r="QYH28" s="242"/>
      <c r="QYI28" s="242"/>
      <c r="QYJ28" s="242"/>
      <c r="QYK28" s="242"/>
      <c r="QYL28" s="242"/>
      <c r="QYM28" s="242"/>
      <c r="QYN28" s="242"/>
      <c r="QYO28" s="242"/>
      <c r="QYP28" s="242"/>
      <c r="QYQ28" s="242"/>
      <c r="QYR28" s="242"/>
      <c r="QYS28" s="242"/>
      <c r="QYT28" s="242"/>
      <c r="QYU28" s="242"/>
      <c r="QYV28" s="242"/>
      <c r="QYW28" s="242"/>
      <c r="QYX28" s="242"/>
      <c r="QYY28" s="242"/>
      <c r="QYZ28" s="242"/>
      <c r="QZA28" s="242"/>
      <c r="QZB28" s="242"/>
      <c r="QZC28" s="242"/>
      <c r="QZD28" s="242"/>
      <c r="QZE28" s="242"/>
      <c r="QZF28" s="242"/>
      <c r="QZG28" s="242"/>
      <c r="QZH28" s="242"/>
      <c r="QZI28" s="242"/>
      <c r="QZJ28" s="242"/>
      <c r="QZK28" s="242"/>
      <c r="QZL28" s="242"/>
      <c r="QZM28" s="242"/>
      <c r="QZN28" s="242"/>
      <c r="QZO28" s="242"/>
      <c r="QZP28" s="242"/>
      <c r="QZQ28" s="242"/>
      <c r="QZR28" s="242"/>
      <c r="QZS28" s="242"/>
      <c r="QZT28" s="242"/>
      <c r="QZU28" s="242"/>
      <c r="QZV28" s="242"/>
      <c r="QZW28" s="242"/>
      <c r="QZX28" s="242"/>
      <c r="QZY28" s="242"/>
      <c r="QZZ28" s="242"/>
      <c r="RAA28" s="242"/>
      <c r="RAB28" s="242"/>
      <c r="RAC28" s="242"/>
      <c r="RAD28" s="242"/>
      <c r="RAE28" s="242"/>
      <c r="RAF28" s="242"/>
      <c r="RAG28" s="242"/>
      <c r="RAH28" s="242"/>
      <c r="RAI28" s="242"/>
      <c r="RAJ28" s="242"/>
      <c r="RAK28" s="242"/>
      <c r="RAL28" s="242"/>
      <c r="RAM28" s="242"/>
      <c r="RAN28" s="242"/>
      <c r="RAO28" s="242"/>
      <c r="RAP28" s="242"/>
      <c r="RAQ28" s="242"/>
      <c r="RAR28" s="242"/>
      <c r="RAS28" s="242"/>
      <c r="RAT28" s="242"/>
      <c r="RAU28" s="242"/>
      <c r="RAV28" s="242"/>
      <c r="RAW28" s="242"/>
      <c r="RAX28" s="242"/>
      <c r="RAY28" s="242"/>
      <c r="RAZ28" s="242"/>
      <c r="RBA28" s="242"/>
      <c r="RBB28" s="242"/>
      <c r="RBC28" s="242"/>
      <c r="RBD28" s="242"/>
      <c r="RBE28" s="242"/>
      <c r="RBF28" s="242"/>
      <c r="RBG28" s="242"/>
      <c r="RBH28" s="242"/>
      <c r="RBI28" s="242"/>
      <c r="RBJ28" s="242"/>
      <c r="RBK28" s="242"/>
      <c r="RBL28" s="242"/>
      <c r="RBM28" s="242"/>
      <c r="RBN28" s="242"/>
      <c r="RBO28" s="242"/>
      <c r="RBP28" s="242"/>
      <c r="RBQ28" s="242"/>
      <c r="RBR28" s="242"/>
      <c r="RBS28" s="242"/>
      <c r="RBT28" s="242"/>
      <c r="RBU28" s="242"/>
      <c r="RBV28" s="242"/>
      <c r="RBW28" s="242"/>
      <c r="RBX28" s="242"/>
      <c r="RBY28" s="242"/>
      <c r="RBZ28" s="242"/>
      <c r="RCA28" s="242"/>
      <c r="RCB28" s="242"/>
      <c r="RCC28" s="242"/>
      <c r="RCD28" s="242"/>
      <c r="RCE28" s="242"/>
      <c r="RCF28" s="242"/>
      <c r="RCG28" s="242"/>
      <c r="RCH28" s="242"/>
      <c r="RCI28" s="242"/>
      <c r="RCJ28" s="242"/>
      <c r="RCK28" s="242"/>
      <c r="RCL28" s="242"/>
      <c r="RCM28" s="242"/>
      <c r="RCN28" s="242"/>
      <c r="RCO28" s="242"/>
      <c r="RCP28" s="242"/>
      <c r="RCQ28" s="242"/>
      <c r="RCR28" s="242"/>
      <c r="RCS28" s="242"/>
      <c r="RCT28" s="242"/>
      <c r="RCU28" s="242"/>
      <c r="RCV28" s="242"/>
      <c r="RCW28" s="242"/>
      <c r="RCX28" s="242"/>
      <c r="RCY28" s="242"/>
      <c r="RCZ28" s="242"/>
      <c r="RDA28" s="242"/>
      <c r="RDB28" s="242"/>
      <c r="RDC28" s="242"/>
      <c r="RDD28" s="242"/>
      <c r="RDE28" s="242"/>
      <c r="RDF28" s="242"/>
      <c r="RDG28" s="242"/>
      <c r="RDH28" s="242"/>
      <c r="RDI28" s="242"/>
      <c r="RDJ28" s="242"/>
      <c r="RDK28" s="242"/>
      <c r="RDL28" s="242"/>
      <c r="RDM28" s="242"/>
      <c r="RDN28" s="242"/>
      <c r="RDO28" s="242"/>
      <c r="RDP28" s="242"/>
      <c r="RDQ28" s="242"/>
      <c r="RDR28" s="242"/>
      <c r="RDS28" s="242"/>
      <c r="RDT28" s="242"/>
      <c r="RDU28" s="242"/>
      <c r="RDV28" s="242"/>
      <c r="RDW28" s="242"/>
      <c r="RDX28" s="242"/>
      <c r="RDY28" s="242"/>
      <c r="RDZ28" s="242"/>
      <c r="REA28" s="242"/>
      <c r="REB28" s="242"/>
      <c r="REC28" s="242"/>
      <c r="RED28" s="242"/>
      <c r="REE28" s="242"/>
      <c r="REF28" s="242"/>
      <c r="REG28" s="242"/>
      <c r="REH28" s="242"/>
      <c r="REI28" s="242"/>
      <c r="REJ28" s="242"/>
      <c r="REK28" s="242"/>
      <c r="REL28" s="242"/>
      <c r="REM28" s="242"/>
      <c r="REN28" s="242"/>
      <c r="REO28" s="242"/>
      <c r="REP28" s="242"/>
      <c r="REQ28" s="242"/>
      <c r="RER28" s="242"/>
      <c r="RES28" s="242"/>
      <c r="RET28" s="242"/>
      <c r="REU28" s="242"/>
      <c r="REV28" s="242"/>
      <c r="REW28" s="242"/>
      <c r="REX28" s="242"/>
      <c r="REY28" s="242"/>
      <c r="REZ28" s="242"/>
      <c r="RFA28" s="242"/>
      <c r="RFB28" s="242"/>
      <c r="RFC28" s="242"/>
      <c r="RFD28" s="242"/>
      <c r="RFE28" s="242"/>
      <c r="RFF28" s="242"/>
      <c r="RFG28" s="242"/>
      <c r="RFH28" s="242"/>
      <c r="RFI28" s="242"/>
      <c r="RFJ28" s="242"/>
      <c r="RFK28" s="242"/>
      <c r="RFL28" s="242"/>
      <c r="RFM28" s="242"/>
      <c r="RFN28" s="242"/>
      <c r="RFO28" s="242"/>
      <c r="RFP28" s="242"/>
      <c r="RFQ28" s="242"/>
      <c r="RFR28" s="242"/>
      <c r="RFS28" s="242"/>
      <c r="RFT28" s="242"/>
      <c r="RFU28" s="242"/>
      <c r="RFV28" s="242"/>
      <c r="RFW28" s="242"/>
      <c r="RFX28" s="242"/>
      <c r="RFY28" s="242"/>
      <c r="RFZ28" s="242"/>
      <c r="RGA28" s="242"/>
      <c r="RGB28" s="242"/>
      <c r="RGC28" s="242"/>
      <c r="RGD28" s="242"/>
      <c r="RGE28" s="242"/>
      <c r="RGF28" s="242"/>
      <c r="RGG28" s="242"/>
      <c r="RGH28" s="242"/>
      <c r="RGI28" s="242"/>
      <c r="RGJ28" s="242"/>
      <c r="RGK28" s="242"/>
      <c r="RGL28" s="242"/>
      <c r="RGM28" s="242"/>
      <c r="RGN28" s="242"/>
      <c r="RGO28" s="242"/>
      <c r="RGP28" s="242"/>
      <c r="RGQ28" s="242"/>
      <c r="RGR28" s="242"/>
      <c r="RGS28" s="242"/>
      <c r="RGT28" s="242"/>
      <c r="RGU28" s="242"/>
      <c r="RGV28" s="242"/>
      <c r="RGW28" s="242"/>
      <c r="RGX28" s="242"/>
      <c r="RGY28" s="242"/>
      <c r="RGZ28" s="242"/>
      <c r="RHA28" s="242"/>
      <c r="RHB28" s="242"/>
      <c r="RHC28" s="242"/>
      <c r="RHD28" s="242"/>
      <c r="RHE28" s="242"/>
      <c r="RHF28" s="242"/>
      <c r="RHG28" s="242"/>
      <c r="RHH28" s="242"/>
      <c r="RHI28" s="242"/>
      <c r="RHJ28" s="242"/>
      <c r="RHK28" s="242"/>
      <c r="RHL28" s="242"/>
      <c r="RHM28" s="242"/>
      <c r="RHN28" s="242"/>
      <c r="RHO28" s="242"/>
      <c r="RHP28" s="242"/>
      <c r="RHQ28" s="242"/>
      <c r="RHR28" s="242"/>
      <c r="RHS28" s="242"/>
      <c r="RHT28" s="242"/>
      <c r="RHU28" s="242"/>
      <c r="RHV28" s="242"/>
      <c r="RHW28" s="242"/>
      <c r="RHX28" s="242"/>
      <c r="RHY28" s="242"/>
      <c r="RHZ28" s="242"/>
      <c r="RIA28" s="242"/>
      <c r="RIB28" s="242"/>
      <c r="RIC28" s="242"/>
      <c r="RID28" s="242"/>
      <c r="RIE28" s="242"/>
      <c r="RIF28" s="242"/>
      <c r="RIG28" s="242"/>
      <c r="RIH28" s="242"/>
      <c r="RII28" s="242"/>
      <c r="RIJ28" s="242"/>
      <c r="RIK28" s="242"/>
      <c r="RIL28" s="242"/>
      <c r="RIM28" s="242"/>
      <c r="RIN28" s="242"/>
      <c r="RIO28" s="242"/>
      <c r="RIP28" s="242"/>
      <c r="RIQ28" s="242"/>
      <c r="RIR28" s="242"/>
      <c r="RIS28" s="242"/>
      <c r="RIT28" s="242"/>
      <c r="RIU28" s="242"/>
      <c r="RIV28" s="242"/>
      <c r="RIW28" s="242"/>
      <c r="RIX28" s="242"/>
      <c r="RIY28" s="242"/>
      <c r="RIZ28" s="242"/>
      <c r="RJA28" s="242"/>
      <c r="RJB28" s="242"/>
      <c r="RJC28" s="242"/>
      <c r="RJD28" s="242"/>
      <c r="RJE28" s="242"/>
      <c r="RJF28" s="242"/>
      <c r="RJG28" s="242"/>
      <c r="RJH28" s="242"/>
      <c r="RJI28" s="242"/>
      <c r="RJJ28" s="242"/>
      <c r="RJK28" s="242"/>
      <c r="RJL28" s="242"/>
      <c r="RJM28" s="242"/>
      <c r="RJN28" s="242"/>
      <c r="RJO28" s="242"/>
      <c r="RJP28" s="242"/>
      <c r="RJQ28" s="242"/>
      <c r="RJR28" s="242"/>
      <c r="RJS28" s="242"/>
      <c r="RJT28" s="242"/>
      <c r="RJU28" s="242"/>
      <c r="RJV28" s="242"/>
      <c r="RJW28" s="242"/>
      <c r="RJX28" s="242"/>
      <c r="RJY28" s="242"/>
      <c r="RJZ28" s="242"/>
      <c r="RKA28" s="242"/>
      <c r="RKB28" s="242"/>
      <c r="RKC28" s="242"/>
      <c r="RKD28" s="242"/>
      <c r="RKE28" s="242"/>
      <c r="RKF28" s="242"/>
      <c r="RKG28" s="242"/>
      <c r="RKH28" s="242"/>
      <c r="RKI28" s="242"/>
      <c r="RKJ28" s="242"/>
      <c r="RKK28" s="242"/>
      <c r="RKL28" s="242"/>
      <c r="RKM28" s="242"/>
      <c r="RKN28" s="242"/>
      <c r="RKO28" s="242"/>
      <c r="RKP28" s="242"/>
      <c r="RKQ28" s="242"/>
      <c r="RKR28" s="242"/>
      <c r="RKS28" s="242"/>
      <c r="RKT28" s="242"/>
      <c r="RKU28" s="242"/>
      <c r="RKV28" s="242"/>
      <c r="RKW28" s="242"/>
      <c r="RKX28" s="242"/>
      <c r="RKY28" s="242"/>
      <c r="RKZ28" s="242"/>
      <c r="RLA28" s="242"/>
      <c r="RLB28" s="242"/>
      <c r="RLC28" s="242"/>
      <c r="RLD28" s="242"/>
      <c r="RLE28" s="242"/>
      <c r="RLF28" s="242"/>
      <c r="RLG28" s="242"/>
      <c r="RLH28" s="242"/>
      <c r="RLI28" s="242"/>
      <c r="RLJ28" s="242"/>
      <c r="RLK28" s="242"/>
      <c r="RLL28" s="242"/>
      <c r="RLM28" s="242"/>
      <c r="RLN28" s="242"/>
      <c r="RLO28" s="242"/>
      <c r="RLP28" s="242"/>
      <c r="RLQ28" s="242"/>
      <c r="RLR28" s="242"/>
      <c r="RLS28" s="242"/>
      <c r="RLT28" s="242"/>
      <c r="RLU28" s="242"/>
      <c r="RLV28" s="242"/>
      <c r="RLW28" s="242"/>
      <c r="RLX28" s="242"/>
      <c r="RLY28" s="242"/>
      <c r="RLZ28" s="242"/>
      <c r="RMA28" s="242"/>
      <c r="RMB28" s="242"/>
      <c r="RMC28" s="242"/>
      <c r="RMD28" s="242"/>
      <c r="RME28" s="242"/>
      <c r="RMF28" s="242"/>
      <c r="RMG28" s="242"/>
      <c r="RMH28" s="242"/>
      <c r="RMI28" s="242"/>
      <c r="RMJ28" s="242"/>
      <c r="RMK28" s="242"/>
      <c r="RML28" s="242"/>
      <c r="RMM28" s="242"/>
      <c r="RMN28" s="242"/>
      <c r="RMO28" s="242"/>
      <c r="RMP28" s="242"/>
      <c r="RMQ28" s="242"/>
      <c r="RMR28" s="242"/>
      <c r="RMS28" s="242"/>
      <c r="RMT28" s="242"/>
      <c r="RMU28" s="242"/>
      <c r="RMV28" s="242"/>
      <c r="RMW28" s="242"/>
      <c r="RMX28" s="242"/>
      <c r="RMY28" s="242"/>
      <c r="RMZ28" s="242"/>
      <c r="RNA28" s="242"/>
      <c r="RNB28" s="242"/>
      <c r="RNC28" s="242"/>
      <c r="RND28" s="242"/>
      <c r="RNE28" s="242"/>
      <c r="RNF28" s="242"/>
      <c r="RNG28" s="242"/>
      <c r="RNH28" s="242"/>
      <c r="RNI28" s="242"/>
      <c r="RNJ28" s="242"/>
      <c r="RNK28" s="242"/>
      <c r="RNL28" s="242"/>
      <c r="RNM28" s="242"/>
      <c r="RNN28" s="242"/>
      <c r="RNO28" s="242"/>
      <c r="RNP28" s="242"/>
      <c r="RNQ28" s="242"/>
      <c r="RNR28" s="242"/>
      <c r="RNS28" s="242"/>
      <c r="RNT28" s="242"/>
      <c r="RNU28" s="242"/>
      <c r="RNV28" s="242"/>
      <c r="RNW28" s="242"/>
      <c r="RNX28" s="242"/>
      <c r="RNY28" s="242"/>
      <c r="RNZ28" s="242"/>
      <c r="ROA28" s="242"/>
      <c r="ROB28" s="242"/>
      <c r="ROC28" s="242"/>
      <c r="ROD28" s="242"/>
      <c r="ROE28" s="242"/>
      <c r="ROF28" s="242"/>
      <c r="ROG28" s="242"/>
      <c r="ROH28" s="242"/>
      <c r="ROI28" s="242"/>
      <c r="ROJ28" s="242"/>
      <c r="ROK28" s="242"/>
      <c r="ROL28" s="242"/>
      <c r="ROM28" s="242"/>
      <c r="RON28" s="242"/>
      <c r="ROO28" s="242"/>
      <c r="ROP28" s="242"/>
      <c r="ROQ28" s="242"/>
      <c r="ROR28" s="242"/>
      <c r="ROS28" s="242"/>
      <c r="ROT28" s="242"/>
      <c r="ROU28" s="242"/>
      <c r="ROV28" s="242"/>
      <c r="ROW28" s="242"/>
      <c r="ROX28" s="242"/>
      <c r="ROY28" s="242"/>
      <c r="ROZ28" s="242"/>
      <c r="RPA28" s="242"/>
      <c r="RPB28" s="242"/>
      <c r="RPC28" s="242"/>
      <c r="RPD28" s="242"/>
      <c r="RPE28" s="242"/>
      <c r="RPF28" s="242"/>
      <c r="RPG28" s="242"/>
      <c r="RPH28" s="242"/>
      <c r="RPI28" s="242"/>
      <c r="RPJ28" s="242"/>
      <c r="RPK28" s="242"/>
      <c r="RPL28" s="242"/>
      <c r="RPM28" s="242"/>
      <c r="RPN28" s="242"/>
      <c r="RPO28" s="242"/>
      <c r="RPP28" s="242"/>
      <c r="RPQ28" s="242"/>
      <c r="RPR28" s="242"/>
      <c r="RPS28" s="242"/>
      <c r="RPT28" s="242"/>
      <c r="RPU28" s="242"/>
      <c r="RPV28" s="242"/>
      <c r="RPW28" s="242"/>
      <c r="RPX28" s="242"/>
      <c r="RPY28" s="242"/>
      <c r="RPZ28" s="242"/>
      <c r="RQA28" s="242"/>
      <c r="RQB28" s="242"/>
      <c r="RQC28" s="242"/>
      <c r="RQD28" s="242"/>
      <c r="RQE28" s="242"/>
      <c r="RQF28" s="242"/>
      <c r="RQG28" s="242"/>
      <c r="RQH28" s="242"/>
      <c r="RQI28" s="242"/>
      <c r="RQJ28" s="242"/>
      <c r="RQK28" s="242"/>
      <c r="RQL28" s="242"/>
      <c r="RQM28" s="242"/>
      <c r="RQN28" s="242"/>
      <c r="RQO28" s="242"/>
      <c r="RQP28" s="242"/>
      <c r="RQQ28" s="242"/>
      <c r="RQR28" s="242"/>
      <c r="RQS28" s="242"/>
      <c r="RQT28" s="242"/>
      <c r="RQU28" s="242"/>
      <c r="RQV28" s="242"/>
      <c r="RQW28" s="242"/>
      <c r="RQX28" s="242"/>
      <c r="RQY28" s="242"/>
      <c r="RQZ28" s="242"/>
      <c r="RRA28" s="242"/>
      <c r="RRB28" s="242"/>
      <c r="RRC28" s="242"/>
      <c r="RRD28" s="242"/>
      <c r="RRE28" s="242"/>
      <c r="RRF28" s="242"/>
      <c r="RRG28" s="242"/>
      <c r="RRH28" s="242"/>
      <c r="RRI28" s="242"/>
      <c r="RRJ28" s="242"/>
      <c r="RRK28" s="242"/>
      <c r="RRL28" s="242"/>
      <c r="RRM28" s="242"/>
      <c r="RRN28" s="242"/>
      <c r="RRO28" s="242"/>
      <c r="RRP28" s="242"/>
      <c r="RRQ28" s="242"/>
      <c r="RRR28" s="242"/>
      <c r="RRS28" s="242"/>
      <c r="RRT28" s="242"/>
      <c r="RRU28" s="242"/>
      <c r="RRV28" s="242"/>
      <c r="RRW28" s="242"/>
      <c r="RRX28" s="242"/>
      <c r="RRY28" s="242"/>
      <c r="RRZ28" s="242"/>
      <c r="RSA28" s="242"/>
      <c r="RSB28" s="242"/>
      <c r="RSC28" s="242"/>
      <c r="RSD28" s="242"/>
      <c r="RSE28" s="242"/>
      <c r="RSF28" s="242"/>
      <c r="RSG28" s="242"/>
      <c r="RSH28" s="242"/>
      <c r="RSI28" s="242"/>
      <c r="RSJ28" s="242"/>
      <c r="RSK28" s="242"/>
      <c r="RSL28" s="242"/>
      <c r="RSM28" s="242"/>
      <c r="RSN28" s="242"/>
      <c r="RSO28" s="242"/>
      <c r="RSP28" s="242"/>
      <c r="RSQ28" s="242"/>
      <c r="RSR28" s="242"/>
      <c r="RSS28" s="242"/>
      <c r="RST28" s="242"/>
      <c r="RSU28" s="242"/>
      <c r="RSV28" s="242"/>
      <c r="RSW28" s="242"/>
      <c r="RSX28" s="242"/>
      <c r="RSY28" s="242"/>
      <c r="RSZ28" s="242"/>
      <c r="RTA28" s="242"/>
      <c r="RTB28" s="242"/>
      <c r="RTC28" s="242"/>
      <c r="RTD28" s="242"/>
      <c r="RTE28" s="242"/>
      <c r="RTF28" s="242"/>
      <c r="RTG28" s="242"/>
      <c r="RTH28" s="242"/>
      <c r="RTI28" s="242"/>
      <c r="RTJ28" s="242"/>
      <c r="RTK28" s="242"/>
      <c r="RTL28" s="242"/>
      <c r="RTM28" s="242"/>
      <c r="RTN28" s="242"/>
      <c r="RTO28" s="242"/>
      <c r="RTP28" s="242"/>
      <c r="RTQ28" s="242"/>
      <c r="RTR28" s="242"/>
      <c r="RTS28" s="242"/>
      <c r="RTT28" s="242"/>
      <c r="RTU28" s="242"/>
      <c r="RTV28" s="242"/>
      <c r="RTW28" s="242"/>
      <c r="RTX28" s="242"/>
      <c r="RTY28" s="242"/>
      <c r="RTZ28" s="242"/>
      <c r="RUA28" s="242"/>
      <c r="RUB28" s="242"/>
      <c r="RUC28" s="242"/>
      <c r="RUD28" s="242"/>
      <c r="RUE28" s="242"/>
      <c r="RUF28" s="242"/>
      <c r="RUG28" s="242"/>
      <c r="RUH28" s="242"/>
      <c r="RUI28" s="242"/>
      <c r="RUJ28" s="242"/>
      <c r="RUK28" s="242"/>
      <c r="RUL28" s="242"/>
      <c r="RUM28" s="242"/>
      <c r="RUN28" s="242"/>
      <c r="RUO28" s="242"/>
      <c r="RUP28" s="242"/>
      <c r="RUQ28" s="242"/>
      <c r="RUR28" s="242"/>
      <c r="RUS28" s="242"/>
      <c r="RUT28" s="242"/>
      <c r="RUU28" s="242"/>
      <c r="RUV28" s="242"/>
      <c r="RUW28" s="242"/>
      <c r="RUX28" s="242"/>
      <c r="RUY28" s="242"/>
      <c r="RUZ28" s="242"/>
      <c r="RVA28" s="242"/>
      <c r="RVB28" s="242"/>
      <c r="RVC28" s="242"/>
      <c r="RVD28" s="242"/>
      <c r="RVE28" s="242"/>
      <c r="RVF28" s="242"/>
      <c r="RVG28" s="242"/>
      <c r="RVH28" s="242"/>
      <c r="RVI28" s="242"/>
      <c r="RVJ28" s="242"/>
      <c r="RVK28" s="242"/>
      <c r="RVL28" s="242"/>
      <c r="RVM28" s="242"/>
      <c r="RVN28" s="242"/>
      <c r="RVO28" s="242"/>
      <c r="RVP28" s="242"/>
      <c r="RVQ28" s="242"/>
      <c r="RVR28" s="242"/>
      <c r="RVS28" s="242"/>
      <c r="RVT28" s="242"/>
      <c r="RVU28" s="242"/>
      <c r="RVV28" s="242"/>
      <c r="RVW28" s="242"/>
      <c r="RVX28" s="242"/>
      <c r="RVY28" s="242"/>
      <c r="RVZ28" s="242"/>
      <c r="RWA28" s="242"/>
      <c r="RWB28" s="242"/>
      <c r="RWC28" s="242"/>
      <c r="RWD28" s="242"/>
      <c r="RWE28" s="242"/>
      <c r="RWF28" s="242"/>
      <c r="RWG28" s="242"/>
      <c r="RWH28" s="242"/>
      <c r="RWI28" s="242"/>
      <c r="RWJ28" s="242"/>
      <c r="RWK28" s="242"/>
      <c r="RWL28" s="242"/>
      <c r="RWM28" s="242"/>
      <c r="RWN28" s="242"/>
      <c r="RWO28" s="242"/>
      <c r="RWP28" s="242"/>
      <c r="RWQ28" s="242"/>
      <c r="RWR28" s="242"/>
      <c r="RWS28" s="242"/>
      <c r="RWT28" s="242"/>
      <c r="RWU28" s="242"/>
      <c r="RWV28" s="242"/>
      <c r="RWW28" s="242"/>
      <c r="RWX28" s="242"/>
      <c r="RWY28" s="242"/>
      <c r="RWZ28" s="242"/>
      <c r="RXA28" s="242"/>
      <c r="RXB28" s="242"/>
      <c r="RXC28" s="242"/>
      <c r="RXD28" s="242"/>
      <c r="RXE28" s="242"/>
      <c r="RXF28" s="242"/>
      <c r="RXG28" s="242"/>
      <c r="RXH28" s="242"/>
      <c r="RXI28" s="242"/>
      <c r="RXJ28" s="242"/>
      <c r="RXK28" s="242"/>
      <c r="RXL28" s="242"/>
      <c r="RXM28" s="242"/>
      <c r="RXN28" s="242"/>
      <c r="RXO28" s="242"/>
      <c r="RXP28" s="242"/>
      <c r="RXQ28" s="242"/>
      <c r="RXR28" s="242"/>
      <c r="RXS28" s="242"/>
      <c r="RXT28" s="242"/>
      <c r="RXU28" s="242"/>
      <c r="RXV28" s="242"/>
      <c r="RXW28" s="242"/>
      <c r="RXX28" s="242"/>
      <c r="RXY28" s="242"/>
      <c r="RXZ28" s="242"/>
      <c r="RYA28" s="242"/>
      <c r="RYB28" s="242"/>
      <c r="RYC28" s="242"/>
      <c r="RYD28" s="242"/>
      <c r="RYE28" s="242"/>
      <c r="RYF28" s="242"/>
      <c r="RYG28" s="242"/>
      <c r="RYH28" s="242"/>
      <c r="RYI28" s="242"/>
      <c r="RYJ28" s="242"/>
      <c r="RYK28" s="242"/>
      <c r="RYL28" s="242"/>
      <c r="RYM28" s="242"/>
      <c r="RYN28" s="242"/>
      <c r="RYO28" s="242"/>
      <c r="RYP28" s="242"/>
      <c r="RYQ28" s="242"/>
      <c r="RYR28" s="242"/>
      <c r="RYS28" s="242"/>
      <c r="RYT28" s="242"/>
      <c r="RYU28" s="242"/>
      <c r="RYV28" s="242"/>
      <c r="RYW28" s="242"/>
      <c r="RYX28" s="242"/>
      <c r="RYY28" s="242"/>
      <c r="RYZ28" s="242"/>
      <c r="RZA28" s="242"/>
      <c r="RZB28" s="242"/>
      <c r="RZC28" s="242"/>
      <c r="RZD28" s="242"/>
      <c r="RZE28" s="242"/>
      <c r="RZF28" s="242"/>
      <c r="RZG28" s="242"/>
      <c r="RZH28" s="242"/>
      <c r="RZI28" s="242"/>
      <c r="RZJ28" s="242"/>
      <c r="RZK28" s="242"/>
      <c r="RZL28" s="242"/>
      <c r="RZM28" s="242"/>
      <c r="RZN28" s="242"/>
      <c r="RZO28" s="242"/>
      <c r="RZP28" s="242"/>
      <c r="RZQ28" s="242"/>
      <c r="RZR28" s="242"/>
      <c r="RZS28" s="242"/>
      <c r="RZT28" s="242"/>
      <c r="RZU28" s="242"/>
      <c r="RZV28" s="242"/>
      <c r="RZW28" s="242"/>
      <c r="RZX28" s="242"/>
      <c r="RZY28" s="242"/>
      <c r="RZZ28" s="242"/>
      <c r="SAA28" s="242"/>
      <c r="SAB28" s="242"/>
      <c r="SAC28" s="242"/>
      <c r="SAD28" s="242"/>
      <c r="SAE28" s="242"/>
      <c r="SAF28" s="242"/>
      <c r="SAG28" s="242"/>
      <c r="SAH28" s="242"/>
      <c r="SAI28" s="242"/>
      <c r="SAJ28" s="242"/>
      <c r="SAK28" s="242"/>
      <c r="SAL28" s="242"/>
      <c r="SAM28" s="242"/>
      <c r="SAN28" s="242"/>
      <c r="SAO28" s="242"/>
      <c r="SAP28" s="242"/>
      <c r="SAQ28" s="242"/>
      <c r="SAR28" s="242"/>
      <c r="SAS28" s="242"/>
      <c r="SAT28" s="242"/>
      <c r="SAU28" s="242"/>
      <c r="SAV28" s="242"/>
      <c r="SAW28" s="242"/>
      <c r="SAX28" s="242"/>
      <c r="SAY28" s="242"/>
      <c r="SAZ28" s="242"/>
      <c r="SBA28" s="242"/>
      <c r="SBB28" s="242"/>
      <c r="SBC28" s="242"/>
      <c r="SBD28" s="242"/>
      <c r="SBE28" s="242"/>
      <c r="SBF28" s="242"/>
      <c r="SBG28" s="242"/>
      <c r="SBH28" s="242"/>
      <c r="SBI28" s="242"/>
      <c r="SBJ28" s="242"/>
      <c r="SBK28" s="242"/>
      <c r="SBL28" s="242"/>
      <c r="SBM28" s="242"/>
      <c r="SBN28" s="242"/>
      <c r="SBO28" s="242"/>
      <c r="SBP28" s="242"/>
      <c r="SBQ28" s="242"/>
      <c r="SBR28" s="242"/>
      <c r="SBS28" s="242"/>
      <c r="SBT28" s="242"/>
      <c r="SBU28" s="242"/>
      <c r="SBV28" s="242"/>
      <c r="SBW28" s="242"/>
      <c r="SBX28" s="242"/>
      <c r="SBY28" s="242"/>
      <c r="SBZ28" s="242"/>
      <c r="SCA28" s="242"/>
      <c r="SCB28" s="242"/>
      <c r="SCC28" s="242"/>
      <c r="SCD28" s="242"/>
      <c r="SCE28" s="242"/>
      <c r="SCF28" s="242"/>
      <c r="SCG28" s="242"/>
      <c r="SCH28" s="242"/>
      <c r="SCI28" s="242"/>
      <c r="SCJ28" s="242"/>
      <c r="SCK28" s="242"/>
      <c r="SCL28" s="242"/>
      <c r="SCM28" s="242"/>
      <c r="SCN28" s="242"/>
      <c r="SCO28" s="242"/>
      <c r="SCP28" s="242"/>
      <c r="SCQ28" s="242"/>
      <c r="SCR28" s="242"/>
      <c r="SCS28" s="242"/>
      <c r="SCT28" s="242"/>
      <c r="SCU28" s="242"/>
      <c r="SCV28" s="242"/>
      <c r="SCW28" s="242"/>
      <c r="SCX28" s="242"/>
      <c r="SCY28" s="242"/>
      <c r="SCZ28" s="242"/>
      <c r="SDA28" s="242"/>
      <c r="SDB28" s="242"/>
      <c r="SDC28" s="242"/>
      <c r="SDD28" s="242"/>
      <c r="SDE28" s="242"/>
      <c r="SDF28" s="242"/>
      <c r="SDG28" s="242"/>
      <c r="SDH28" s="242"/>
      <c r="SDI28" s="242"/>
      <c r="SDJ28" s="242"/>
      <c r="SDK28" s="242"/>
      <c r="SDL28" s="242"/>
      <c r="SDM28" s="242"/>
      <c r="SDN28" s="242"/>
      <c r="SDO28" s="242"/>
      <c r="SDP28" s="242"/>
      <c r="SDQ28" s="242"/>
      <c r="SDR28" s="242"/>
      <c r="SDS28" s="242"/>
      <c r="SDT28" s="242"/>
      <c r="SDU28" s="242"/>
      <c r="SDV28" s="242"/>
      <c r="SDW28" s="242"/>
      <c r="SDX28" s="242"/>
      <c r="SDY28" s="242"/>
      <c r="SDZ28" s="242"/>
      <c r="SEA28" s="242"/>
      <c r="SEB28" s="242"/>
      <c r="SEC28" s="242"/>
      <c r="SED28" s="242"/>
      <c r="SEE28" s="242"/>
      <c r="SEF28" s="242"/>
      <c r="SEG28" s="242"/>
      <c r="SEH28" s="242"/>
      <c r="SEI28" s="242"/>
      <c r="SEJ28" s="242"/>
      <c r="SEK28" s="242"/>
      <c r="SEL28" s="242"/>
      <c r="SEM28" s="242"/>
      <c r="SEN28" s="242"/>
      <c r="SEO28" s="242"/>
      <c r="SEP28" s="242"/>
      <c r="SEQ28" s="242"/>
      <c r="SER28" s="242"/>
      <c r="SES28" s="242"/>
      <c r="SET28" s="242"/>
      <c r="SEU28" s="242"/>
      <c r="SEV28" s="242"/>
      <c r="SEW28" s="242"/>
      <c r="SEX28" s="242"/>
      <c r="SEY28" s="242"/>
      <c r="SEZ28" s="242"/>
      <c r="SFA28" s="242"/>
      <c r="SFB28" s="242"/>
      <c r="SFC28" s="242"/>
      <c r="SFD28" s="242"/>
      <c r="SFE28" s="242"/>
      <c r="SFF28" s="242"/>
      <c r="SFG28" s="242"/>
      <c r="SFH28" s="242"/>
      <c r="SFI28" s="242"/>
      <c r="SFJ28" s="242"/>
      <c r="SFK28" s="242"/>
      <c r="SFL28" s="242"/>
      <c r="SFM28" s="242"/>
      <c r="SFN28" s="242"/>
      <c r="SFO28" s="242"/>
      <c r="SFP28" s="242"/>
      <c r="SFQ28" s="242"/>
      <c r="SFR28" s="242"/>
      <c r="SFS28" s="242"/>
      <c r="SFT28" s="242"/>
      <c r="SFU28" s="242"/>
      <c r="SFV28" s="242"/>
      <c r="SFW28" s="242"/>
      <c r="SFX28" s="242"/>
      <c r="SFY28" s="242"/>
      <c r="SFZ28" s="242"/>
      <c r="SGA28" s="242"/>
      <c r="SGB28" s="242"/>
      <c r="SGC28" s="242"/>
      <c r="SGD28" s="242"/>
      <c r="SGE28" s="242"/>
      <c r="SGF28" s="242"/>
      <c r="SGG28" s="242"/>
      <c r="SGH28" s="242"/>
      <c r="SGI28" s="242"/>
      <c r="SGJ28" s="242"/>
      <c r="SGK28" s="242"/>
      <c r="SGL28" s="242"/>
      <c r="SGM28" s="242"/>
      <c r="SGN28" s="242"/>
      <c r="SGO28" s="242"/>
      <c r="SGP28" s="242"/>
      <c r="SGQ28" s="242"/>
      <c r="SGR28" s="242"/>
      <c r="SGS28" s="242"/>
      <c r="SGT28" s="242"/>
      <c r="SGU28" s="242"/>
      <c r="SGV28" s="242"/>
      <c r="SGW28" s="242"/>
      <c r="SGX28" s="242"/>
      <c r="SGY28" s="242"/>
      <c r="SGZ28" s="242"/>
      <c r="SHA28" s="242"/>
      <c r="SHB28" s="242"/>
      <c r="SHC28" s="242"/>
      <c r="SHD28" s="242"/>
      <c r="SHE28" s="242"/>
      <c r="SHF28" s="242"/>
      <c r="SHG28" s="242"/>
      <c r="SHH28" s="242"/>
      <c r="SHI28" s="242"/>
      <c r="SHJ28" s="242"/>
      <c r="SHK28" s="242"/>
      <c r="SHL28" s="242"/>
      <c r="SHM28" s="242"/>
      <c r="SHN28" s="242"/>
      <c r="SHO28" s="242"/>
      <c r="SHP28" s="242"/>
      <c r="SHQ28" s="242"/>
      <c r="SHR28" s="242"/>
      <c r="SHS28" s="242"/>
      <c r="SHT28" s="242"/>
      <c r="SHU28" s="242"/>
      <c r="SHV28" s="242"/>
      <c r="SHW28" s="242"/>
      <c r="SHX28" s="242"/>
      <c r="SHY28" s="242"/>
      <c r="SHZ28" s="242"/>
      <c r="SIA28" s="242"/>
      <c r="SIB28" s="242"/>
      <c r="SIC28" s="242"/>
      <c r="SID28" s="242"/>
      <c r="SIE28" s="242"/>
      <c r="SIF28" s="242"/>
      <c r="SIG28" s="242"/>
      <c r="SIH28" s="242"/>
      <c r="SII28" s="242"/>
      <c r="SIJ28" s="242"/>
      <c r="SIK28" s="242"/>
      <c r="SIL28" s="242"/>
      <c r="SIM28" s="242"/>
      <c r="SIN28" s="242"/>
      <c r="SIO28" s="242"/>
      <c r="SIP28" s="242"/>
      <c r="SIQ28" s="242"/>
      <c r="SIR28" s="242"/>
      <c r="SIS28" s="242"/>
      <c r="SIT28" s="242"/>
      <c r="SIU28" s="242"/>
      <c r="SIV28" s="242"/>
      <c r="SIW28" s="242"/>
      <c r="SIX28" s="242"/>
      <c r="SIY28" s="242"/>
      <c r="SIZ28" s="242"/>
      <c r="SJA28" s="242"/>
      <c r="SJB28" s="242"/>
      <c r="SJC28" s="242"/>
      <c r="SJD28" s="242"/>
      <c r="SJE28" s="242"/>
      <c r="SJF28" s="242"/>
      <c r="SJG28" s="242"/>
      <c r="SJH28" s="242"/>
      <c r="SJI28" s="242"/>
      <c r="SJJ28" s="242"/>
      <c r="SJK28" s="242"/>
      <c r="SJL28" s="242"/>
      <c r="SJM28" s="242"/>
      <c r="SJN28" s="242"/>
      <c r="SJO28" s="242"/>
      <c r="SJP28" s="242"/>
      <c r="SJQ28" s="242"/>
      <c r="SJR28" s="242"/>
      <c r="SJS28" s="242"/>
      <c r="SJT28" s="242"/>
      <c r="SJU28" s="242"/>
      <c r="SJV28" s="242"/>
      <c r="SJW28" s="242"/>
      <c r="SJX28" s="242"/>
      <c r="SJY28" s="242"/>
      <c r="SJZ28" s="242"/>
      <c r="SKA28" s="242"/>
      <c r="SKB28" s="242"/>
      <c r="SKC28" s="242"/>
      <c r="SKD28" s="242"/>
      <c r="SKE28" s="242"/>
      <c r="SKF28" s="242"/>
      <c r="SKG28" s="242"/>
      <c r="SKH28" s="242"/>
      <c r="SKI28" s="242"/>
      <c r="SKJ28" s="242"/>
      <c r="SKK28" s="242"/>
      <c r="SKL28" s="242"/>
      <c r="SKM28" s="242"/>
      <c r="SKN28" s="242"/>
      <c r="SKO28" s="242"/>
      <c r="SKP28" s="242"/>
      <c r="SKQ28" s="242"/>
      <c r="SKR28" s="242"/>
      <c r="SKS28" s="242"/>
      <c r="SKT28" s="242"/>
      <c r="SKU28" s="242"/>
      <c r="SKV28" s="242"/>
      <c r="SKW28" s="242"/>
      <c r="SKX28" s="242"/>
      <c r="SKY28" s="242"/>
      <c r="SKZ28" s="242"/>
      <c r="SLA28" s="242"/>
      <c r="SLB28" s="242"/>
      <c r="SLC28" s="242"/>
      <c r="SLD28" s="242"/>
      <c r="SLE28" s="242"/>
      <c r="SLF28" s="242"/>
      <c r="SLG28" s="242"/>
      <c r="SLH28" s="242"/>
      <c r="SLI28" s="242"/>
      <c r="SLJ28" s="242"/>
      <c r="SLK28" s="242"/>
      <c r="SLL28" s="242"/>
      <c r="SLM28" s="242"/>
      <c r="SLN28" s="242"/>
      <c r="SLO28" s="242"/>
      <c r="SLP28" s="242"/>
      <c r="SLQ28" s="242"/>
      <c r="SLR28" s="242"/>
      <c r="SLS28" s="242"/>
      <c r="SLT28" s="242"/>
      <c r="SLU28" s="242"/>
      <c r="SLV28" s="242"/>
      <c r="SLW28" s="242"/>
      <c r="SLX28" s="242"/>
      <c r="SLY28" s="242"/>
      <c r="SLZ28" s="242"/>
      <c r="SMA28" s="242"/>
      <c r="SMB28" s="242"/>
      <c r="SMC28" s="242"/>
      <c r="SMD28" s="242"/>
      <c r="SME28" s="242"/>
      <c r="SMF28" s="242"/>
      <c r="SMG28" s="242"/>
      <c r="SMH28" s="242"/>
      <c r="SMI28" s="242"/>
      <c r="SMJ28" s="242"/>
      <c r="SMK28" s="242"/>
      <c r="SML28" s="242"/>
      <c r="SMM28" s="242"/>
      <c r="SMN28" s="242"/>
      <c r="SMO28" s="242"/>
      <c r="SMP28" s="242"/>
      <c r="SMQ28" s="242"/>
      <c r="SMR28" s="242"/>
      <c r="SMS28" s="242"/>
      <c r="SMT28" s="242"/>
      <c r="SMU28" s="242"/>
      <c r="SMV28" s="242"/>
      <c r="SMW28" s="242"/>
      <c r="SMX28" s="242"/>
      <c r="SMY28" s="242"/>
      <c r="SMZ28" s="242"/>
      <c r="SNA28" s="242"/>
      <c r="SNB28" s="242"/>
      <c r="SNC28" s="242"/>
      <c r="SND28" s="242"/>
      <c r="SNE28" s="242"/>
      <c r="SNF28" s="242"/>
      <c r="SNG28" s="242"/>
      <c r="SNH28" s="242"/>
      <c r="SNI28" s="242"/>
      <c r="SNJ28" s="242"/>
      <c r="SNK28" s="242"/>
      <c r="SNL28" s="242"/>
      <c r="SNM28" s="242"/>
      <c r="SNN28" s="242"/>
      <c r="SNO28" s="242"/>
      <c r="SNP28" s="242"/>
      <c r="SNQ28" s="242"/>
      <c r="SNR28" s="242"/>
      <c r="SNS28" s="242"/>
      <c r="SNT28" s="242"/>
      <c r="SNU28" s="242"/>
      <c r="SNV28" s="242"/>
      <c r="SNW28" s="242"/>
      <c r="SNX28" s="242"/>
      <c r="SNY28" s="242"/>
      <c r="SNZ28" s="242"/>
      <c r="SOA28" s="242"/>
      <c r="SOB28" s="242"/>
      <c r="SOC28" s="242"/>
      <c r="SOD28" s="242"/>
      <c r="SOE28" s="242"/>
      <c r="SOF28" s="242"/>
      <c r="SOG28" s="242"/>
      <c r="SOH28" s="242"/>
      <c r="SOI28" s="242"/>
      <c r="SOJ28" s="242"/>
      <c r="SOK28" s="242"/>
      <c r="SOL28" s="242"/>
      <c r="SOM28" s="242"/>
      <c r="SON28" s="242"/>
      <c r="SOO28" s="242"/>
      <c r="SOP28" s="242"/>
      <c r="SOQ28" s="242"/>
      <c r="SOR28" s="242"/>
      <c r="SOS28" s="242"/>
      <c r="SOT28" s="242"/>
      <c r="SOU28" s="242"/>
      <c r="SOV28" s="242"/>
      <c r="SOW28" s="242"/>
      <c r="SOX28" s="242"/>
      <c r="SOY28" s="242"/>
      <c r="SOZ28" s="242"/>
      <c r="SPA28" s="242"/>
      <c r="SPB28" s="242"/>
      <c r="SPC28" s="242"/>
      <c r="SPD28" s="242"/>
      <c r="SPE28" s="242"/>
      <c r="SPF28" s="242"/>
      <c r="SPG28" s="242"/>
      <c r="SPH28" s="242"/>
      <c r="SPI28" s="242"/>
      <c r="SPJ28" s="242"/>
      <c r="SPK28" s="242"/>
      <c r="SPL28" s="242"/>
      <c r="SPM28" s="242"/>
      <c r="SPN28" s="242"/>
      <c r="SPO28" s="242"/>
      <c r="SPP28" s="242"/>
      <c r="SPQ28" s="242"/>
      <c r="SPR28" s="242"/>
      <c r="SPS28" s="242"/>
      <c r="SPT28" s="242"/>
      <c r="SPU28" s="242"/>
      <c r="SPV28" s="242"/>
      <c r="SPW28" s="242"/>
      <c r="SPX28" s="242"/>
      <c r="SPY28" s="242"/>
      <c r="SPZ28" s="242"/>
      <c r="SQA28" s="242"/>
      <c r="SQB28" s="242"/>
      <c r="SQC28" s="242"/>
      <c r="SQD28" s="242"/>
      <c r="SQE28" s="242"/>
      <c r="SQF28" s="242"/>
      <c r="SQG28" s="242"/>
      <c r="SQH28" s="242"/>
      <c r="SQI28" s="242"/>
      <c r="SQJ28" s="242"/>
      <c r="SQK28" s="242"/>
      <c r="SQL28" s="242"/>
      <c r="SQM28" s="242"/>
      <c r="SQN28" s="242"/>
      <c r="SQO28" s="242"/>
      <c r="SQP28" s="242"/>
      <c r="SQQ28" s="242"/>
      <c r="SQR28" s="242"/>
      <c r="SQS28" s="242"/>
      <c r="SQT28" s="242"/>
      <c r="SQU28" s="242"/>
      <c r="SQV28" s="242"/>
      <c r="SQW28" s="242"/>
      <c r="SQX28" s="242"/>
      <c r="SQY28" s="242"/>
      <c r="SQZ28" s="242"/>
      <c r="SRA28" s="242"/>
      <c r="SRB28" s="242"/>
      <c r="SRC28" s="242"/>
      <c r="SRD28" s="242"/>
      <c r="SRE28" s="242"/>
      <c r="SRF28" s="242"/>
      <c r="SRG28" s="242"/>
      <c r="SRH28" s="242"/>
      <c r="SRI28" s="242"/>
      <c r="SRJ28" s="242"/>
      <c r="SRK28" s="242"/>
      <c r="SRL28" s="242"/>
      <c r="SRM28" s="242"/>
      <c r="SRN28" s="242"/>
      <c r="SRO28" s="242"/>
      <c r="SRP28" s="242"/>
      <c r="SRQ28" s="242"/>
      <c r="SRR28" s="242"/>
      <c r="SRS28" s="242"/>
      <c r="SRT28" s="242"/>
      <c r="SRU28" s="242"/>
      <c r="SRV28" s="242"/>
      <c r="SRW28" s="242"/>
      <c r="SRX28" s="242"/>
      <c r="SRY28" s="242"/>
      <c r="SRZ28" s="242"/>
      <c r="SSA28" s="242"/>
      <c r="SSB28" s="242"/>
      <c r="SSC28" s="242"/>
      <c r="SSD28" s="242"/>
      <c r="SSE28" s="242"/>
      <c r="SSF28" s="242"/>
      <c r="SSG28" s="242"/>
      <c r="SSH28" s="242"/>
      <c r="SSI28" s="242"/>
      <c r="SSJ28" s="242"/>
      <c r="SSK28" s="242"/>
      <c r="SSL28" s="242"/>
      <c r="SSM28" s="242"/>
      <c r="SSN28" s="242"/>
      <c r="SSO28" s="242"/>
      <c r="SSP28" s="242"/>
      <c r="SSQ28" s="242"/>
      <c r="SSR28" s="242"/>
      <c r="SSS28" s="242"/>
      <c r="SST28" s="242"/>
      <c r="SSU28" s="242"/>
      <c r="SSV28" s="242"/>
      <c r="SSW28" s="242"/>
      <c r="SSX28" s="242"/>
      <c r="SSY28" s="242"/>
      <c r="SSZ28" s="242"/>
      <c r="STA28" s="242"/>
      <c r="STB28" s="242"/>
      <c r="STC28" s="242"/>
      <c r="STD28" s="242"/>
      <c r="STE28" s="242"/>
      <c r="STF28" s="242"/>
      <c r="STG28" s="242"/>
      <c r="STH28" s="242"/>
      <c r="STI28" s="242"/>
      <c r="STJ28" s="242"/>
      <c r="STK28" s="242"/>
      <c r="STL28" s="242"/>
      <c r="STM28" s="242"/>
      <c r="STN28" s="242"/>
      <c r="STO28" s="242"/>
      <c r="STP28" s="242"/>
      <c r="STQ28" s="242"/>
      <c r="STR28" s="242"/>
      <c r="STS28" s="242"/>
      <c r="STT28" s="242"/>
      <c r="STU28" s="242"/>
      <c r="STV28" s="242"/>
      <c r="STW28" s="242"/>
      <c r="STX28" s="242"/>
      <c r="STY28" s="242"/>
      <c r="STZ28" s="242"/>
      <c r="SUA28" s="242"/>
      <c r="SUB28" s="242"/>
      <c r="SUC28" s="242"/>
      <c r="SUD28" s="242"/>
      <c r="SUE28" s="242"/>
      <c r="SUF28" s="242"/>
      <c r="SUG28" s="242"/>
      <c r="SUH28" s="242"/>
      <c r="SUI28" s="242"/>
      <c r="SUJ28" s="242"/>
      <c r="SUK28" s="242"/>
      <c r="SUL28" s="242"/>
      <c r="SUM28" s="242"/>
      <c r="SUN28" s="242"/>
      <c r="SUO28" s="242"/>
      <c r="SUP28" s="242"/>
      <c r="SUQ28" s="242"/>
      <c r="SUR28" s="242"/>
      <c r="SUS28" s="242"/>
      <c r="SUT28" s="242"/>
      <c r="SUU28" s="242"/>
      <c r="SUV28" s="242"/>
      <c r="SUW28" s="242"/>
      <c r="SUX28" s="242"/>
      <c r="SUY28" s="242"/>
      <c r="SUZ28" s="242"/>
      <c r="SVA28" s="242"/>
      <c r="SVB28" s="242"/>
      <c r="SVC28" s="242"/>
      <c r="SVD28" s="242"/>
      <c r="SVE28" s="242"/>
      <c r="SVF28" s="242"/>
      <c r="SVG28" s="242"/>
      <c r="SVH28" s="242"/>
      <c r="SVI28" s="242"/>
      <c r="SVJ28" s="242"/>
      <c r="SVK28" s="242"/>
      <c r="SVL28" s="242"/>
      <c r="SVM28" s="242"/>
      <c r="SVN28" s="242"/>
      <c r="SVO28" s="242"/>
      <c r="SVP28" s="242"/>
      <c r="SVQ28" s="242"/>
      <c r="SVR28" s="242"/>
      <c r="SVS28" s="242"/>
      <c r="SVT28" s="242"/>
      <c r="SVU28" s="242"/>
      <c r="SVV28" s="242"/>
      <c r="SVW28" s="242"/>
      <c r="SVX28" s="242"/>
      <c r="SVY28" s="242"/>
      <c r="SVZ28" s="242"/>
      <c r="SWA28" s="242"/>
      <c r="SWB28" s="242"/>
      <c r="SWC28" s="242"/>
      <c r="SWD28" s="242"/>
      <c r="SWE28" s="242"/>
      <c r="SWF28" s="242"/>
      <c r="SWG28" s="242"/>
      <c r="SWH28" s="242"/>
      <c r="SWI28" s="242"/>
      <c r="SWJ28" s="242"/>
      <c r="SWK28" s="242"/>
      <c r="SWL28" s="242"/>
      <c r="SWM28" s="242"/>
      <c r="SWN28" s="242"/>
      <c r="SWO28" s="242"/>
      <c r="SWP28" s="242"/>
      <c r="SWQ28" s="242"/>
      <c r="SWR28" s="242"/>
      <c r="SWS28" s="242"/>
      <c r="SWT28" s="242"/>
      <c r="SWU28" s="242"/>
      <c r="SWV28" s="242"/>
      <c r="SWW28" s="242"/>
      <c r="SWX28" s="242"/>
      <c r="SWY28" s="242"/>
      <c r="SWZ28" s="242"/>
      <c r="SXA28" s="242"/>
      <c r="SXB28" s="242"/>
      <c r="SXC28" s="242"/>
      <c r="SXD28" s="242"/>
      <c r="SXE28" s="242"/>
      <c r="SXF28" s="242"/>
      <c r="SXG28" s="242"/>
      <c r="SXH28" s="242"/>
      <c r="SXI28" s="242"/>
      <c r="SXJ28" s="242"/>
      <c r="SXK28" s="242"/>
      <c r="SXL28" s="242"/>
      <c r="SXM28" s="242"/>
      <c r="SXN28" s="242"/>
      <c r="SXO28" s="242"/>
      <c r="SXP28" s="242"/>
      <c r="SXQ28" s="242"/>
      <c r="SXR28" s="242"/>
      <c r="SXS28" s="242"/>
      <c r="SXT28" s="242"/>
      <c r="SXU28" s="242"/>
      <c r="SXV28" s="242"/>
      <c r="SXW28" s="242"/>
      <c r="SXX28" s="242"/>
      <c r="SXY28" s="242"/>
      <c r="SXZ28" s="242"/>
      <c r="SYA28" s="242"/>
      <c r="SYB28" s="242"/>
      <c r="SYC28" s="242"/>
      <c r="SYD28" s="242"/>
      <c r="SYE28" s="242"/>
      <c r="SYF28" s="242"/>
      <c r="SYG28" s="242"/>
      <c r="SYH28" s="242"/>
      <c r="SYI28" s="242"/>
      <c r="SYJ28" s="242"/>
      <c r="SYK28" s="242"/>
      <c r="SYL28" s="242"/>
      <c r="SYM28" s="242"/>
      <c r="SYN28" s="242"/>
      <c r="SYO28" s="242"/>
      <c r="SYP28" s="242"/>
      <c r="SYQ28" s="242"/>
      <c r="SYR28" s="242"/>
      <c r="SYS28" s="242"/>
      <c r="SYT28" s="242"/>
      <c r="SYU28" s="242"/>
      <c r="SYV28" s="242"/>
      <c r="SYW28" s="242"/>
      <c r="SYX28" s="242"/>
      <c r="SYY28" s="242"/>
      <c r="SYZ28" s="242"/>
      <c r="SZA28" s="242"/>
      <c r="SZB28" s="242"/>
      <c r="SZC28" s="242"/>
      <c r="SZD28" s="242"/>
      <c r="SZE28" s="242"/>
      <c r="SZF28" s="242"/>
      <c r="SZG28" s="242"/>
      <c r="SZH28" s="242"/>
      <c r="SZI28" s="242"/>
      <c r="SZJ28" s="242"/>
      <c r="SZK28" s="242"/>
      <c r="SZL28" s="242"/>
      <c r="SZM28" s="242"/>
      <c r="SZN28" s="242"/>
      <c r="SZO28" s="242"/>
      <c r="SZP28" s="242"/>
      <c r="SZQ28" s="242"/>
      <c r="SZR28" s="242"/>
      <c r="SZS28" s="242"/>
      <c r="SZT28" s="242"/>
      <c r="SZU28" s="242"/>
      <c r="SZV28" s="242"/>
      <c r="SZW28" s="242"/>
      <c r="SZX28" s="242"/>
      <c r="SZY28" s="242"/>
      <c r="SZZ28" s="242"/>
      <c r="TAA28" s="242"/>
      <c r="TAB28" s="242"/>
      <c r="TAC28" s="242"/>
      <c r="TAD28" s="242"/>
      <c r="TAE28" s="242"/>
      <c r="TAF28" s="242"/>
      <c r="TAG28" s="242"/>
      <c r="TAH28" s="242"/>
      <c r="TAI28" s="242"/>
      <c r="TAJ28" s="242"/>
      <c r="TAK28" s="242"/>
      <c r="TAL28" s="242"/>
      <c r="TAM28" s="242"/>
      <c r="TAN28" s="242"/>
      <c r="TAO28" s="242"/>
      <c r="TAP28" s="242"/>
      <c r="TAQ28" s="242"/>
      <c r="TAR28" s="242"/>
      <c r="TAS28" s="242"/>
      <c r="TAT28" s="242"/>
      <c r="TAU28" s="242"/>
      <c r="TAV28" s="242"/>
      <c r="TAW28" s="242"/>
      <c r="TAX28" s="242"/>
      <c r="TAY28" s="242"/>
      <c r="TAZ28" s="242"/>
      <c r="TBA28" s="242"/>
      <c r="TBB28" s="242"/>
      <c r="TBC28" s="242"/>
      <c r="TBD28" s="242"/>
      <c r="TBE28" s="242"/>
      <c r="TBF28" s="242"/>
      <c r="TBG28" s="242"/>
      <c r="TBH28" s="242"/>
      <c r="TBI28" s="242"/>
      <c r="TBJ28" s="242"/>
      <c r="TBK28" s="242"/>
      <c r="TBL28" s="242"/>
      <c r="TBM28" s="242"/>
      <c r="TBN28" s="242"/>
      <c r="TBO28" s="242"/>
      <c r="TBP28" s="242"/>
      <c r="TBQ28" s="242"/>
      <c r="TBR28" s="242"/>
      <c r="TBS28" s="242"/>
      <c r="TBT28" s="242"/>
      <c r="TBU28" s="242"/>
      <c r="TBV28" s="242"/>
      <c r="TBW28" s="242"/>
      <c r="TBX28" s="242"/>
      <c r="TBY28" s="242"/>
      <c r="TBZ28" s="242"/>
      <c r="TCA28" s="242"/>
      <c r="TCB28" s="242"/>
      <c r="TCC28" s="242"/>
      <c r="TCD28" s="242"/>
      <c r="TCE28" s="242"/>
      <c r="TCF28" s="242"/>
      <c r="TCG28" s="242"/>
      <c r="TCH28" s="242"/>
      <c r="TCI28" s="242"/>
      <c r="TCJ28" s="242"/>
      <c r="TCK28" s="242"/>
      <c r="TCL28" s="242"/>
      <c r="TCM28" s="242"/>
      <c r="TCN28" s="242"/>
      <c r="TCO28" s="242"/>
      <c r="TCP28" s="242"/>
      <c r="TCQ28" s="242"/>
      <c r="TCR28" s="242"/>
      <c r="TCS28" s="242"/>
      <c r="TCT28" s="242"/>
      <c r="TCU28" s="242"/>
      <c r="TCV28" s="242"/>
      <c r="TCW28" s="242"/>
      <c r="TCX28" s="242"/>
      <c r="TCY28" s="242"/>
      <c r="TCZ28" s="242"/>
      <c r="TDA28" s="242"/>
      <c r="TDB28" s="242"/>
      <c r="TDC28" s="242"/>
      <c r="TDD28" s="242"/>
      <c r="TDE28" s="242"/>
      <c r="TDF28" s="242"/>
      <c r="TDG28" s="242"/>
      <c r="TDH28" s="242"/>
      <c r="TDI28" s="242"/>
      <c r="TDJ28" s="242"/>
      <c r="TDK28" s="242"/>
      <c r="TDL28" s="242"/>
      <c r="TDM28" s="242"/>
      <c r="TDN28" s="242"/>
      <c r="TDO28" s="242"/>
      <c r="TDP28" s="242"/>
      <c r="TDQ28" s="242"/>
      <c r="TDR28" s="242"/>
      <c r="TDS28" s="242"/>
      <c r="TDT28" s="242"/>
      <c r="TDU28" s="242"/>
      <c r="TDV28" s="242"/>
      <c r="TDW28" s="242"/>
      <c r="TDX28" s="242"/>
      <c r="TDY28" s="242"/>
      <c r="TDZ28" s="242"/>
      <c r="TEA28" s="242"/>
      <c r="TEB28" s="242"/>
      <c r="TEC28" s="242"/>
      <c r="TED28" s="242"/>
      <c r="TEE28" s="242"/>
      <c r="TEF28" s="242"/>
      <c r="TEG28" s="242"/>
      <c r="TEH28" s="242"/>
      <c r="TEI28" s="242"/>
      <c r="TEJ28" s="242"/>
      <c r="TEK28" s="242"/>
      <c r="TEL28" s="242"/>
      <c r="TEM28" s="242"/>
      <c r="TEN28" s="242"/>
      <c r="TEO28" s="242"/>
      <c r="TEP28" s="242"/>
      <c r="TEQ28" s="242"/>
      <c r="TER28" s="242"/>
      <c r="TES28" s="242"/>
      <c r="TET28" s="242"/>
      <c r="TEU28" s="242"/>
      <c r="TEV28" s="242"/>
      <c r="TEW28" s="242"/>
      <c r="TEX28" s="242"/>
      <c r="TEY28" s="242"/>
      <c r="TEZ28" s="242"/>
      <c r="TFA28" s="242"/>
      <c r="TFB28" s="242"/>
      <c r="TFC28" s="242"/>
      <c r="TFD28" s="242"/>
      <c r="TFE28" s="242"/>
      <c r="TFF28" s="242"/>
      <c r="TFG28" s="242"/>
      <c r="TFH28" s="242"/>
      <c r="TFI28" s="242"/>
      <c r="TFJ28" s="242"/>
      <c r="TFK28" s="242"/>
      <c r="TFL28" s="242"/>
      <c r="TFM28" s="242"/>
      <c r="TFN28" s="242"/>
      <c r="TFO28" s="242"/>
      <c r="TFP28" s="242"/>
      <c r="TFQ28" s="242"/>
      <c r="TFR28" s="242"/>
      <c r="TFS28" s="242"/>
      <c r="TFT28" s="242"/>
      <c r="TFU28" s="242"/>
      <c r="TFV28" s="242"/>
      <c r="TFW28" s="242"/>
      <c r="TFX28" s="242"/>
      <c r="TFY28" s="242"/>
      <c r="TFZ28" s="242"/>
      <c r="TGA28" s="242"/>
      <c r="TGB28" s="242"/>
      <c r="TGC28" s="242"/>
      <c r="TGD28" s="242"/>
      <c r="TGE28" s="242"/>
      <c r="TGF28" s="242"/>
      <c r="TGG28" s="242"/>
      <c r="TGH28" s="242"/>
      <c r="TGI28" s="242"/>
      <c r="TGJ28" s="242"/>
      <c r="TGK28" s="242"/>
      <c r="TGL28" s="242"/>
      <c r="TGM28" s="242"/>
      <c r="TGN28" s="242"/>
      <c r="TGO28" s="242"/>
      <c r="TGP28" s="242"/>
      <c r="TGQ28" s="242"/>
      <c r="TGR28" s="242"/>
      <c r="TGS28" s="242"/>
      <c r="TGT28" s="242"/>
      <c r="TGU28" s="242"/>
      <c r="TGV28" s="242"/>
      <c r="TGW28" s="242"/>
      <c r="TGX28" s="242"/>
      <c r="TGY28" s="242"/>
      <c r="TGZ28" s="242"/>
      <c r="THA28" s="242"/>
      <c r="THB28" s="242"/>
      <c r="THC28" s="242"/>
      <c r="THD28" s="242"/>
      <c r="THE28" s="242"/>
      <c r="THF28" s="242"/>
      <c r="THG28" s="242"/>
      <c r="THH28" s="242"/>
      <c r="THI28" s="242"/>
      <c r="THJ28" s="242"/>
      <c r="THK28" s="242"/>
      <c r="THL28" s="242"/>
      <c r="THM28" s="242"/>
      <c r="THN28" s="242"/>
      <c r="THO28" s="242"/>
      <c r="THP28" s="242"/>
      <c r="THQ28" s="242"/>
      <c r="THR28" s="242"/>
      <c r="THS28" s="242"/>
      <c r="THT28" s="242"/>
      <c r="THU28" s="242"/>
      <c r="THV28" s="242"/>
      <c r="THW28" s="242"/>
      <c r="THX28" s="242"/>
      <c r="THY28" s="242"/>
      <c r="THZ28" s="242"/>
      <c r="TIA28" s="242"/>
      <c r="TIB28" s="242"/>
      <c r="TIC28" s="242"/>
      <c r="TID28" s="242"/>
      <c r="TIE28" s="242"/>
      <c r="TIF28" s="242"/>
      <c r="TIG28" s="242"/>
      <c r="TIH28" s="242"/>
      <c r="TII28" s="242"/>
      <c r="TIJ28" s="242"/>
      <c r="TIK28" s="242"/>
      <c r="TIL28" s="242"/>
      <c r="TIM28" s="242"/>
      <c r="TIN28" s="242"/>
      <c r="TIO28" s="242"/>
      <c r="TIP28" s="242"/>
      <c r="TIQ28" s="242"/>
      <c r="TIR28" s="242"/>
      <c r="TIS28" s="242"/>
      <c r="TIT28" s="242"/>
      <c r="TIU28" s="242"/>
      <c r="TIV28" s="242"/>
      <c r="TIW28" s="242"/>
      <c r="TIX28" s="242"/>
      <c r="TIY28" s="242"/>
      <c r="TIZ28" s="242"/>
      <c r="TJA28" s="242"/>
      <c r="TJB28" s="242"/>
      <c r="TJC28" s="242"/>
      <c r="TJD28" s="242"/>
      <c r="TJE28" s="242"/>
      <c r="TJF28" s="242"/>
      <c r="TJG28" s="242"/>
      <c r="TJH28" s="242"/>
      <c r="TJI28" s="242"/>
      <c r="TJJ28" s="242"/>
      <c r="TJK28" s="242"/>
      <c r="TJL28" s="242"/>
      <c r="TJM28" s="242"/>
      <c r="TJN28" s="242"/>
      <c r="TJO28" s="242"/>
      <c r="TJP28" s="242"/>
      <c r="TJQ28" s="242"/>
      <c r="TJR28" s="242"/>
      <c r="TJS28" s="242"/>
      <c r="TJT28" s="242"/>
      <c r="TJU28" s="242"/>
      <c r="TJV28" s="242"/>
      <c r="TJW28" s="242"/>
      <c r="TJX28" s="242"/>
      <c r="TJY28" s="242"/>
      <c r="TJZ28" s="242"/>
      <c r="TKA28" s="242"/>
      <c r="TKB28" s="242"/>
      <c r="TKC28" s="242"/>
      <c r="TKD28" s="242"/>
      <c r="TKE28" s="242"/>
      <c r="TKF28" s="242"/>
      <c r="TKG28" s="242"/>
      <c r="TKH28" s="242"/>
      <c r="TKI28" s="242"/>
      <c r="TKJ28" s="242"/>
      <c r="TKK28" s="242"/>
      <c r="TKL28" s="242"/>
      <c r="TKM28" s="242"/>
      <c r="TKN28" s="242"/>
      <c r="TKO28" s="242"/>
      <c r="TKP28" s="242"/>
      <c r="TKQ28" s="242"/>
      <c r="TKR28" s="242"/>
      <c r="TKS28" s="242"/>
      <c r="TKT28" s="242"/>
      <c r="TKU28" s="242"/>
      <c r="TKV28" s="242"/>
      <c r="TKW28" s="242"/>
      <c r="TKX28" s="242"/>
      <c r="TKY28" s="242"/>
      <c r="TKZ28" s="242"/>
      <c r="TLA28" s="242"/>
      <c r="TLB28" s="242"/>
      <c r="TLC28" s="242"/>
      <c r="TLD28" s="242"/>
      <c r="TLE28" s="242"/>
      <c r="TLF28" s="242"/>
      <c r="TLG28" s="242"/>
      <c r="TLH28" s="242"/>
      <c r="TLI28" s="242"/>
      <c r="TLJ28" s="242"/>
      <c r="TLK28" s="242"/>
      <c r="TLL28" s="242"/>
      <c r="TLM28" s="242"/>
      <c r="TLN28" s="242"/>
      <c r="TLO28" s="242"/>
      <c r="TLP28" s="242"/>
      <c r="TLQ28" s="242"/>
      <c r="TLR28" s="242"/>
      <c r="TLS28" s="242"/>
      <c r="TLT28" s="242"/>
      <c r="TLU28" s="242"/>
      <c r="TLV28" s="242"/>
      <c r="TLW28" s="242"/>
      <c r="TLX28" s="242"/>
      <c r="TLY28" s="242"/>
      <c r="TLZ28" s="242"/>
      <c r="TMA28" s="242"/>
      <c r="TMB28" s="242"/>
      <c r="TMC28" s="242"/>
      <c r="TMD28" s="242"/>
      <c r="TME28" s="242"/>
      <c r="TMF28" s="242"/>
      <c r="TMG28" s="242"/>
      <c r="TMH28" s="242"/>
      <c r="TMI28" s="242"/>
      <c r="TMJ28" s="242"/>
      <c r="TMK28" s="242"/>
      <c r="TML28" s="242"/>
      <c r="TMM28" s="242"/>
      <c r="TMN28" s="242"/>
      <c r="TMO28" s="242"/>
      <c r="TMP28" s="242"/>
      <c r="TMQ28" s="242"/>
      <c r="TMR28" s="242"/>
      <c r="TMS28" s="242"/>
      <c r="TMT28" s="242"/>
      <c r="TMU28" s="242"/>
      <c r="TMV28" s="242"/>
      <c r="TMW28" s="242"/>
      <c r="TMX28" s="242"/>
      <c r="TMY28" s="242"/>
      <c r="TMZ28" s="242"/>
      <c r="TNA28" s="242"/>
      <c r="TNB28" s="242"/>
      <c r="TNC28" s="242"/>
      <c r="TND28" s="242"/>
      <c r="TNE28" s="242"/>
      <c r="TNF28" s="242"/>
      <c r="TNG28" s="242"/>
      <c r="TNH28" s="242"/>
      <c r="TNI28" s="242"/>
      <c r="TNJ28" s="242"/>
      <c r="TNK28" s="242"/>
      <c r="TNL28" s="242"/>
      <c r="TNM28" s="242"/>
      <c r="TNN28" s="242"/>
      <c r="TNO28" s="242"/>
      <c r="TNP28" s="242"/>
      <c r="TNQ28" s="242"/>
      <c r="TNR28" s="242"/>
      <c r="TNS28" s="242"/>
      <c r="TNT28" s="242"/>
      <c r="TNU28" s="242"/>
      <c r="TNV28" s="242"/>
      <c r="TNW28" s="242"/>
      <c r="TNX28" s="242"/>
      <c r="TNY28" s="242"/>
      <c r="TNZ28" s="242"/>
      <c r="TOA28" s="242"/>
      <c r="TOB28" s="242"/>
      <c r="TOC28" s="242"/>
      <c r="TOD28" s="242"/>
      <c r="TOE28" s="242"/>
      <c r="TOF28" s="242"/>
      <c r="TOG28" s="242"/>
      <c r="TOH28" s="242"/>
      <c r="TOI28" s="242"/>
      <c r="TOJ28" s="242"/>
      <c r="TOK28" s="242"/>
      <c r="TOL28" s="242"/>
      <c r="TOM28" s="242"/>
      <c r="TON28" s="242"/>
      <c r="TOO28" s="242"/>
      <c r="TOP28" s="242"/>
      <c r="TOQ28" s="242"/>
      <c r="TOR28" s="242"/>
      <c r="TOS28" s="242"/>
      <c r="TOT28" s="242"/>
      <c r="TOU28" s="242"/>
      <c r="TOV28" s="242"/>
      <c r="TOW28" s="242"/>
      <c r="TOX28" s="242"/>
      <c r="TOY28" s="242"/>
      <c r="TOZ28" s="242"/>
      <c r="TPA28" s="242"/>
      <c r="TPB28" s="242"/>
      <c r="TPC28" s="242"/>
      <c r="TPD28" s="242"/>
      <c r="TPE28" s="242"/>
      <c r="TPF28" s="242"/>
      <c r="TPG28" s="242"/>
      <c r="TPH28" s="242"/>
      <c r="TPI28" s="242"/>
      <c r="TPJ28" s="242"/>
      <c r="TPK28" s="242"/>
      <c r="TPL28" s="242"/>
      <c r="TPM28" s="242"/>
      <c r="TPN28" s="242"/>
      <c r="TPO28" s="242"/>
      <c r="TPP28" s="242"/>
      <c r="TPQ28" s="242"/>
      <c r="TPR28" s="242"/>
      <c r="TPS28" s="242"/>
      <c r="TPT28" s="242"/>
      <c r="TPU28" s="242"/>
      <c r="TPV28" s="242"/>
      <c r="TPW28" s="242"/>
      <c r="TPX28" s="242"/>
      <c r="TPY28" s="242"/>
      <c r="TPZ28" s="242"/>
      <c r="TQA28" s="242"/>
      <c r="TQB28" s="242"/>
      <c r="TQC28" s="242"/>
      <c r="TQD28" s="242"/>
      <c r="TQE28" s="242"/>
      <c r="TQF28" s="242"/>
      <c r="TQG28" s="242"/>
      <c r="TQH28" s="242"/>
      <c r="TQI28" s="242"/>
      <c r="TQJ28" s="242"/>
      <c r="TQK28" s="242"/>
      <c r="TQL28" s="242"/>
      <c r="TQM28" s="242"/>
      <c r="TQN28" s="242"/>
      <c r="TQO28" s="242"/>
      <c r="TQP28" s="242"/>
      <c r="TQQ28" s="242"/>
      <c r="TQR28" s="242"/>
      <c r="TQS28" s="242"/>
      <c r="TQT28" s="242"/>
      <c r="TQU28" s="242"/>
      <c r="TQV28" s="242"/>
      <c r="TQW28" s="242"/>
      <c r="TQX28" s="242"/>
      <c r="TQY28" s="242"/>
      <c r="TQZ28" s="242"/>
      <c r="TRA28" s="242"/>
      <c r="TRB28" s="242"/>
      <c r="TRC28" s="242"/>
      <c r="TRD28" s="242"/>
      <c r="TRE28" s="242"/>
      <c r="TRF28" s="242"/>
      <c r="TRG28" s="242"/>
      <c r="TRH28" s="242"/>
      <c r="TRI28" s="242"/>
      <c r="TRJ28" s="242"/>
      <c r="TRK28" s="242"/>
      <c r="TRL28" s="242"/>
      <c r="TRM28" s="242"/>
      <c r="TRN28" s="242"/>
      <c r="TRO28" s="242"/>
      <c r="TRP28" s="242"/>
      <c r="TRQ28" s="242"/>
      <c r="TRR28" s="242"/>
      <c r="TRS28" s="242"/>
      <c r="TRT28" s="242"/>
      <c r="TRU28" s="242"/>
      <c r="TRV28" s="242"/>
      <c r="TRW28" s="242"/>
      <c r="TRX28" s="242"/>
      <c r="TRY28" s="242"/>
      <c r="TRZ28" s="242"/>
      <c r="TSA28" s="242"/>
      <c r="TSB28" s="242"/>
      <c r="TSC28" s="242"/>
      <c r="TSD28" s="242"/>
      <c r="TSE28" s="242"/>
      <c r="TSF28" s="242"/>
      <c r="TSG28" s="242"/>
      <c r="TSH28" s="242"/>
      <c r="TSI28" s="242"/>
      <c r="TSJ28" s="242"/>
      <c r="TSK28" s="242"/>
      <c r="TSL28" s="242"/>
      <c r="TSM28" s="242"/>
      <c r="TSN28" s="242"/>
      <c r="TSO28" s="242"/>
      <c r="TSP28" s="242"/>
      <c r="TSQ28" s="242"/>
      <c r="TSR28" s="242"/>
      <c r="TSS28" s="242"/>
      <c r="TST28" s="242"/>
      <c r="TSU28" s="242"/>
      <c r="TSV28" s="242"/>
      <c r="TSW28" s="242"/>
      <c r="TSX28" s="242"/>
      <c r="TSY28" s="242"/>
      <c r="TSZ28" s="242"/>
      <c r="TTA28" s="242"/>
      <c r="TTB28" s="242"/>
      <c r="TTC28" s="242"/>
      <c r="TTD28" s="242"/>
      <c r="TTE28" s="242"/>
      <c r="TTF28" s="242"/>
      <c r="TTG28" s="242"/>
      <c r="TTH28" s="242"/>
      <c r="TTI28" s="242"/>
      <c r="TTJ28" s="242"/>
      <c r="TTK28" s="242"/>
      <c r="TTL28" s="242"/>
      <c r="TTM28" s="242"/>
      <c r="TTN28" s="242"/>
      <c r="TTO28" s="242"/>
      <c r="TTP28" s="242"/>
      <c r="TTQ28" s="242"/>
      <c r="TTR28" s="242"/>
      <c r="TTS28" s="242"/>
      <c r="TTT28" s="242"/>
      <c r="TTU28" s="242"/>
      <c r="TTV28" s="242"/>
      <c r="TTW28" s="242"/>
      <c r="TTX28" s="242"/>
      <c r="TTY28" s="242"/>
      <c r="TTZ28" s="242"/>
      <c r="TUA28" s="242"/>
      <c r="TUB28" s="242"/>
      <c r="TUC28" s="242"/>
      <c r="TUD28" s="242"/>
      <c r="TUE28" s="242"/>
      <c r="TUF28" s="242"/>
      <c r="TUG28" s="242"/>
      <c r="TUH28" s="242"/>
      <c r="TUI28" s="242"/>
      <c r="TUJ28" s="242"/>
      <c r="TUK28" s="242"/>
      <c r="TUL28" s="242"/>
      <c r="TUM28" s="242"/>
      <c r="TUN28" s="242"/>
      <c r="TUO28" s="242"/>
      <c r="TUP28" s="242"/>
      <c r="TUQ28" s="242"/>
      <c r="TUR28" s="242"/>
      <c r="TUS28" s="242"/>
      <c r="TUT28" s="242"/>
      <c r="TUU28" s="242"/>
      <c r="TUV28" s="242"/>
      <c r="TUW28" s="242"/>
      <c r="TUX28" s="242"/>
      <c r="TUY28" s="242"/>
      <c r="TUZ28" s="242"/>
      <c r="TVA28" s="242"/>
      <c r="TVB28" s="242"/>
      <c r="TVC28" s="242"/>
      <c r="TVD28" s="242"/>
      <c r="TVE28" s="242"/>
      <c r="TVF28" s="242"/>
      <c r="TVG28" s="242"/>
      <c r="TVH28" s="242"/>
      <c r="TVI28" s="242"/>
      <c r="TVJ28" s="242"/>
      <c r="TVK28" s="242"/>
      <c r="TVL28" s="242"/>
      <c r="TVM28" s="242"/>
      <c r="TVN28" s="242"/>
      <c r="TVO28" s="242"/>
      <c r="TVP28" s="242"/>
      <c r="TVQ28" s="242"/>
      <c r="TVR28" s="242"/>
      <c r="TVS28" s="242"/>
      <c r="TVT28" s="242"/>
      <c r="TVU28" s="242"/>
      <c r="TVV28" s="242"/>
      <c r="TVW28" s="242"/>
      <c r="TVX28" s="242"/>
      <c r="TVY28" s="242"/>
      <c r="TVZ28" s="242"/>
      <c r="TWA28" s="242"/>
      <c r="TWB28" s="242"/>
      <c r="TWC28" s="242"/>
      <c r="TWD28" s="242"/>
      <c r="TWE28" s="242"/>
      <c r="TWF28" s="242"/>
      <c r="TWG28" s="242"/>
      <c r="TWH28" s="242"/>
      <c r="TWI28" s="242"/>
      <c r="TWJ28" s="242"/>
      <c r="TWK28" s="242"/>
      <c r="TWL28" s="242"/>
      <c r="TWM28" s="242"/>
      <c r="TWN28" s="242"/>
      <c r="TWO28" s="242"/>
      <c r="TWP28" s="242"/>
      <c r="TWQ28" s="242"/>
      <c r="TWR28" s="242"/>
      <c r="TWS28" s="242"/>
      <c r="TWT28" s="242"/>
      <c r="TWU28" s="242"/>
      <c r="TWV28" s="242"/>
      <c r="TWW28" s="242"/>
      <c r="TWX28" s="242"/>
      <c r="TWY28" s="242"/>
      <c r="TWZ28" s="242"/>
      <c r="TXA28" s="242"/>
      <c r="TXB28" s="242"/>
      <c r="TXC28" s="242"/>
      <c r="TXD28" s="242"/>
      <c r="TXE28" s="242"/>
      <c r="TXF28" s="242"/>
      <c r="TXG28" s="242"/>
      <c r="TXH28" s="242"/>
      <c r="TXI28" s="242"/>
      <c r="TXJ28" s="242"/>
      <c r="TXK28" s="242"/>
      <c r="TXL28" s="242"/>
      <c r="TXM28" s="242"/>
      <c r="TXN28" s="242"/>
      <c r="TXO28" s="242"/>
      <c r="TXP28" s="242"/>
      <c r="TXQ28" s="242"/>
      <c r="TXR28" s="242"/>
      <c r="TXS28" s="242"/>
      <c r="TXT28" s="242"/>
      <c r="TXU28" s="242"/>
      <c r="TXV28" s="242"/>
      <c r="TXW28" s="242"/>
      <c r="TXX28" s="242"/>
      <c r="TXY28" s="242"/>
      <c r="TXZ28" s="242"/>
      <c r="TYA28" s="242"/>
      <c r="TYB28" s="242"/>
      <c r="TYC28" s="242"/>
      <c r="TYD28" s="242"/>
      <c r="TYE28" s="242"/>
      <c r="TYF28" s="242"/>
      <c r="TYG28" s="242"/>
      <c r="TYH28" s="242"/>
      <c r="TYI28" s="242"/>
      <c r="TYJ28" s="242"/>
      <c r="TYK28" s="242"/>
      <c r="TYL28" s="242"/>
      <c r="TYM28" s="242"/>
      <c r="TYN28" s="242"/>
      <c r="TYO28" s="242"/>
      <c r="TYP28" s="242"/>
      <c r="TYQ28" s="242"/>
      <c r="TYR28" s="242"/>
      <c r="TYS28" s="242"/>
      <c r="TYT28" s="242"/>
      <c r="TYU28" s="242"/>
      <c r="TYV28" s="242"/>
      <c r="TYW28" s="242"/>
      <c r="TYX28" s="242"/>
      <c r="TYY28" s="242"/>
      <c r="TYZ28" s="242"/>
      <c r="TZA28" s="242"/>
      <c r="TZB28" s="242"/>
      <c r="TZC28" s="242"/>
      <c r="TZD28" s="242"/>
      <c r="TZE28" s="242"/>
      <c r="TZF28" s="242"/>
      <c r="TZG28" s="242"/>
      <c r="TZH28" s="242"/>
      <c r="TZI28" s="242"/>
      <c r="TZJ28" s="242"/>
      <c r="TZK28" s="242"/>
      <c r="TZL28" s="242"/>
      <c r="TZM28" s="242"/>
      <c r="TZN28" s="242"/>
      <c r="TZO28" s="242"/>
      <c r="TZP28" s="242"/>
      <c r="TZQ28" s="242"/>
      <c r="TZR28" s="242"/>
      <c r="TZS28" s="242"/>
      <c r="TZT28" s="242"/>
      <c r="TZU28" s="242"/>
      <c r="TZV28" s="242"/>
      <c r="TZW28" s="242"/>
      <c r="TZX28" s="242"/>
      <c r="TZY28" s="242"/>
      <c r="TZZ28" s="242"/>
      <c r="UAA28" s="242"/>
      <c r="UAB28" s="242"/>
      <c r="UAC28" s="242"/>
      <c r="UAD28" s="242"/>
      <c r="UAE28" s="242"/>
      <c r="UAF28" s="242"/>
      <c r="UAG28" s="242"/>
      <c r="UAH28" s="242"/>
      <c r="UAI28" s="242"/>
      <c r="UAJ28" s="242"/>
      <c r="UAK28" s="242"/>
      <c r="UAL28" s="242"/>
      <c r="UAM28" s="242"/>
      <c r="UAN28" s="242"/>
      <c r="UAO28" s="242"/>
      <c r="UAP28" s="242"/>
      <c r="UAQ28" s="242"/>
      <c r="UAR28" s="242"/>
      <c r="UAS28" s="242"/>
      <c r="UAT28" s="242"/>
      <c r="UAU28" s="242"/>
      <c r="UAV28" s="242"/>
      <c r="UAW28" s="242"/>
      <c r="UAX28" s="242"/>
      <c r="UAY28" s="242"/>
      <c r="UAZ28" s="242"/>
      <c r="UBA28" s="242"/>
      <c r="UBB28" s="242"/>
      <c r="UBC28" s="242"/>
      <c r="UBD28" s="242"/>
      <c r="UBE28" s="242"/>
      <c r="UBF28" s="242"/>
      <c r="UBG28" s="242"/>
      <c r="UBH28" s="242"/>
      <c r="UBI28" s="242"/>
      <c r="UBJ28" s="242"/>
      <c r="UBK28" s="242"/>
      <c r="UBL28" s="242"/>
      <c r="UBM28" s="242"/>
      <c r="UBN28" s="242"/>
      <c r="UBO28" s="242"/>
      <c r="UBP28" s="242"/>
      <c r="UBQ28" s="242"/>
      <c r="UBR28" s="242"/>
      <c r="UBS28" s="242"/>
      <c r="UBT28" s="242"/>
      <c r="UBU28" s="242"/>
      <c r="UBV28" s="242"/>
      <c r="UBW28" s="242"/>
      <c r="UBX28" s="242"/>
      <c r="UBY28" s="242"/>
      <c r="UBZ28" s="242"/>
      <c r="UCA28" s="242"/>
      <c r="UCB28" s="242"/>
      <c r="UCC28" s="242"/>
      <c r="UCD28" s="242"/>
      <c r="UCE28" s="242"/>
      <c r="UCF28" s="242"/>
      <c r="UCG28" s="242"/>
      <c r="UCH28" s="242"/>
      <c r="UCI28" s="242"/>
      <c r="UCJ28" s="242"/>
      <c r="UCK28" s="242"/>
      <c r="UCL28" s="242"/>
      <c r="UCM28" s="242"/>
      <c r="UCN28" s="242"/>
      <c r="UCO28" s="242"/>
      <c r="UCP28" s="242"/>
      <c r="UCQ28" s="242"/>
      <c r="UCR28" s="242"/>
      <c r="UCS28" s="242"/>
      <c r="UCT28" s="242"/>
      <c r="UCU28" s="242"/>
      <c r="UCV28" s="242"/>
      <c r="UCW28" s="242"/>
      <c r="UCX28" s="242"/>
      <c r="UCY28" s="242"/>
      <c r="UCZ28" s="242"/>
      <c r="UDA28" s="242"/>
      <c r="UDB28" s="242"/>
      <c r="UDC28" s="242"/>
      <c r="UDD28" s="242"/>
      <c r="UDE28" s="242"/>
      <c r="UDF28" s="242"/>
      <c r="UDG28" s="242"/>
      <c r="UDH28" s="242"/>
      <c r="UDI28" s="242"/>
      <c r="UDJ28" s="242"/>
      <c r="UDK28" s="242"/>
      <c r="UDL28" s="242"/>
      <c r="UDM28" s="242"/>
      <c r="UDN28" s="242"/>
      <c r="UDO28" s="242"/>
      <c r="UDP28" s="242"/>
      <c r="UDQ28" s="242"/>
      <c r="UDR28" s="242"/>
      <c r="UDS28" s="242"/>
      <c r="UDT28" s="242"/>
      <c r="UDU28" s="242"/>
      <c r="UDV28" s="242"/>
      <c r="UDW28" s="242"/>
      <c r="UDX28" s="242"/>
      <c r="UDY28" s="242"/>
      <c r="UDZ28" s="242"/>
      <c r="UEA28" s="242"/>
      <c r="UEB28" s="242"/>
      <c r="UEC28" s="242"/>
      <c r="UED28" s="242"/>
      <c r="UEE28" s="242"/>
      <c r="UEF28" s="242"/>
      <c r="UEG28" s="242"/>
      <c r="UEH28" s="242"/>
      <c r="UEI28" s="242"/>
      <c r="UEJ28" s="242"/>
      <c r="UEK28" s="242"/>
      <c r="UEL28" s="242"/>
      <c r="UEM28" s="242"/>
      <c r="UEN28" s="242"/>
      <c r="UEO28" s="242"/>
      <c r="UEP28" s="242"/>
      <c r="UEQ28" s="242"/>
      <c r="UER28" s="242"/>
      <c r="UES28" s="242"/>
      <c r="UET28" s="242"/>
      <c r="UEU28" s="242"/>
      <c r="UEV28" s="242"/>
      <c r="UEW28" s="242"/>
      <c r="UEX28" s="242"/>
      <c r="UEY28" s="242"/>
      <c r="UEZ28" s="242"/>
      <c r="UFA28" s="242"/>
      <c r="UFB28" s="242"/>
      <c r="UFC28" s="242"/>
      <c r="UFD28" s="242"/>
      <c r="UFE28" s="242"/>
      <c r="UFF28" s="242"/>
      <c r="UFG28" s="242"/>
      <c r="UFH28" s="242"/>
      <c r="UFI28" s="242"/>
      <c r="UFJ28" s="242"/>
      <c r="UFK28" s="242"/>
      <c r="UFL28" s="242"/>
      <c r="UFM28" s="242"/>
      <c r="UFN28" s="242"/>
      <c r="UFO28" s="242"/>
      <c r="UFP28" s="242"/>
      <c r="UFQ28" s="242"/>
      <c r="UFR28" s="242"/>
      <c r="UFS28" s="242"/>
      <c r="UFT28" s="242"/>
      <c r="UFU28" s="242"/>
      <c r="UFV28" s="242"/>
      <c r="UFW28" s="242"/>
      <c r="UFX28" s="242"/>
      <c r="UFY28" s="242"/>
      <c r="UFZ28" s="242"/>
      <c r="UGA28" s="242"/>
      <c r="UGB28" s="242"/>
      <c r="UGC28" s="242"/>
      <c r="UGD28" s="242"/>
      <c r="UGE28" s="242"/>
      <c r="UGF28" s="242"/>
      <c r="UGG28" s="242"/>
      <c r="UGH28" s="242"/>
      <c r="UGI28" s="242"/>
      <c r="UGJ28" s="242"/>
      <c r="UGK28" s="242"/>
      <c r="UGL28" s="242"/>
      <c r="UGM28" s="242"/>
      <c r="UGN28" s="242"/>
      <c r="UGO28" s="242"/>
      <c r="UGP28" s="242"/>
      <c r="UGQ28" s="242"/>
      <c r="UGR28" s="242"/>
      <c r="UGS28" s="242"/>
      <c r="UGT28" s="242"/>
      <c r="UGU28" s="242"/>
      <c r="UGV28" s="242"/>
      <c r="UGW28" s="242"/>
      <c r="UGX28" s="242"/>
      <c r="UGY28" s="242"/>
      <c r="UGZ28" s="242"/>
      <c r="UHA28" s="242"/>
      <c r="UHB28" s="242"/>
      <c r="UHC28" s="242"/>
      <c r="UHD28" s="242"/>
      <c r="UHE28" s="242"/>
      <c r="UHF28" s="242"/>
      <c r="UHG28" s="242"/>
      <c r="UHH28" s="242"/>
      <c r="UHI28" s="242"/>
      <c r="UHJ28" s="242"/>
      <c r="UHK28" s="242"/>
      <c r="UHL28" s="242"/>
      <c r="UHM28" s="242"/>
      <c r="UHN28" s="242"/>
      <c r="UHO28" s="242"/>
      <c r="UHP28" s="242"/>
      <c r="UHQ28" s="242"/>
      <c r="UHR28" s="242"/>
      <c r="UHS28" s="242"/>
      <c r="UHT28" s="242"/>
      <c r="UHU28" s="242"/>
      <c r="UHV28" s="242"/>
      <c r="UHW28" s="242"/>
      <c r="UHX28" s="242"/>
      <c r="UHY28" s="242"/>
      <c r="UHZ28" s="242"/>
      <c r="UIA28" s="242"/>
      <c r="UIB28" s="242"/>
      <c r="UIC28" s="242"/>
      <c r="UID28" s="242"/>
      <c r="UIE28" s="242"/>
      <c r="UIF28" s="242"/>
      <c r="UIG28" s="242"/>
      <c r="UIH28" s="242"/>
      <c r="UII28" s="242"/>
      <c r="UIJ28" s="242"/>
      <c r="UIK28" s="242"/>
      <c r="UIL28" s="242"/>
      <c r="UIM28" s="242"/>
      <c r="UIN28" s="242"/>
      <c r="UIO28" s="242"/>
      <c r="UIP28" s="242"/>
      <c r="UIQ28" s="242"/>
      <c r="UIR28" s="242"/>
      <c r="UIS28" s="242"/>
      <c r="UIT28" s="242"/>
      <c r="UIU28" s="242"/>
      <c r="UIV28" s="242"/>
      <c r="UIW28" s="242"/>
      <c r="UIX28" s="242"/>
      <c r="UIY28" s="242"/>
      <c r="UIZ28" s="242"/>
      <c r="UJA28" s="242"/>
      <c r="UJB28" s="242"/>
      <c r="UJC28" s="242"/>
      <c r="UJD28" s="242"/>
      <c r="UJE28" s="242"/>
      <c r="UJF28" s="242"/>
      <c r="UJG28" s="242"/>
      <c r="UJH28" s="242"/>
      <c r="UJI28" s="242"/>
      <c r="UJJ28" s="242"/>
      <c r="UJK28" s="242"/>
      <c r="UJL28" s="242"/>
      <c r="UJM28" s="242"/>
      <c r="UJN28" s="242"/>
      <c r="UJO28" s="242"/>
      <c r="UJP28" s="242"/>
      <c r="UJQ28" s="242"/>
      <c r="UJR28" s="242"/>
      <c r="UJS28" s="242"/>
      <c r="UJT28" s="242"/>
      <c r="UJU28" s="242"/>
      <c r="UJV28" s="242"/>
      <c r="UJW28" s="242"/>
      <c r="UJX28" s="242"/>
      <c r="UJY28" s="242"/>
      <c r="UJZ28" s="242"/>
      <c r="UKA28" s="242"/>
      <c r="UKB28" s="242"/>
      <c r="UKC28" s="242"/>
      <c r="UKD28" s="242"/>
      <c r="UKE28" s="242"/>
      <c r="UKF28" s="242"/>
      <c r="UKG28" s="242"/>
      <c r="UKH28" s="242"/>
      <c r="UKI28" s="242"/>
      <c r="UKJ28" s="242"/>
      <c r="UKK28" s="242"/>
      <c r="UKL28" s="242"/>
      <c r="UKM28" s="242"/>
      <c r="UKN28" s="242"/>
      <c r="UKO28" s="242"/>
      <c r="UKP28" s="242"/>
      <c r="UKQ28" s="242"/>
      <c r="UKR28" s="242"/>
      <c r="UKS28" s="242"/>
      <c r="UKT28" s="242"/>
      <c r="UKU28" s="242"/>
      <c r="UKV28" s="242"/>
      <c r="UKW28" s="242"/>
      <c r="UKX28" s="242"/>
      <c r="UKY28" s="242"/>
      <c r="UKZ28" s="242"/>
      <c r="ULA28" s="242"/>
      <c r="ULB28" s="242"/>
      <c r="ULC28" s="242"/>
      <c r="ULD28" s="242"/>
      <c r="ULE28" s="242"/>
      <c r="ULF28" s="242"/>
      <c r="ULG28" s="242"/>
      <c r="ULH28" s="242"/>
      <c r="ULI28" s="242"/>
      <c r="ULJ28" s="242"/>
      <c r="ULK28" s="242"/>
      <c r="ULL28" s="242"/>
      <c r="ULM28" s="242"/>
      <c r="ULN28" s="242"/>
      <c r="ULO28" s="242"/>
      <c r="ULP28" s="242"/>
      <c r="ULQ28" s="242"/>
      <c r="ULR28" s="242"/>
      <c r="ULS28" s="242"/>
      <c r="ULT28" s="242"/>
      <c r="ULU28" s="242"/>
      <c r="ULV28" s="242"/>
      <c r="ULW28" s="242"/>
      <c r="ULX28" s="242"/>
      <c r="ULY28" s="242"/>
      <c r="ULZ28" s="242"/>
      <c r="UMA28" s="242"/>
      <c r="UMB28" s="242"/>
      <c r="UMC28" s="242"/>
      <c r="UMD28" s="242"/>
      <c r="UME28" s="242"/>
      <c r="UMF28" s="242"/>
      <c r="UMG28" s="242"/>
      <c r="UMH28" s="242"/>
      <c r="UMI28" s="242"/>
      <c r="UMJ28" s="242"/>
      <c r="UMK28" s="242"/>
      <c r="UML28" s="242"/>
      <c r="UMM28" s="242"/>
      <c r="UMN28" s="242"/>
      <c r="UMO28" s="242"/>
      <c r="UMP28" s="242"/>
      <c r="UMQ28" s="242"/>
      <c r="UMR28" s="242"/>
      <c r="UMS28" s="242"/>
      <c r="UMT28" s="242"/>
      <c r="UMU28" s="242"/>
      <c r="UMV28" s="242"/>
      <c r="UMW28" s="242"/>
      <c r="UMX28" s="242"/>
      <c r="UMY28" s="242"/>
      <c r="UMZ28" s="242"/>
      <c r="UNA28" s="242"/>
      <c r="UNB28" s="242"/>
      <c r="UNC28" s="242"/>
      <c r="UND28" s="242"/>
      <c r="UNE28" s="242"/>
      <c r="UNF28" s="242"/>
      <c r="UNG28" s="242"/>
      <c r="UNH28" s="242"/>
      <c r="UNI28" s="242"/>
      <c r="UNJ28" s="242"/>
      <c r="UNK28" s="242"/>
      <c r="UNL28" s="242"/>
      <c r="UNM28" s="242"/>
      <c r="UNN28" s="242"/>
      <c r="UNO28" s="242"/>
      <c r="UNP28" s="242"/>
      <c r="UNQ28" s="242"/>
      <c r="UNR28" s="242"/>
      <c r="UNS28" s="242"/>
      <c r="UNT28" s="242"/>
      <c r="UNU28" s="242"/>
      <c r="UNV28" s="242"/>
      <c r="UNW28" s="242"/>
      <c r="UNX28" s="242"/>
      <c r="UNY28" s="242"/>
      <c r="UNZ28" s="242"/>
      <c r="UOA28" s="242"/>
      <c r="UOB28" s="242"/>
      <c r="UOC28" s="242"/>
      <c r="UOD28" s="242"/>
      <c r="UOE28" s="242"/>
      <c r="UOF28" s="242"/>
      <c r="UOG28" s="242"/>
      <c r="UOH28" s="242"/>
      <c r="UOI28" s="242"/>
      <c r="UOJ28" s="242"/>
      <c r="UOK28" s="242"/>
      <c r="UOL28" s="242"/>
      <c r="UOM28" s="242"/>
      <c r="UON28" s="242"/>
      <c r="UOO28" s="242"/>
      <c r="UOP28" s="242"/>
      <c r="UOQ28" s="242"/>
      <c r="UOR28" s="242"/>
      <c r="UOS28" s="242"/>
      <c r="UOT28" s="242"/>
      <c r="UOU28" s="242"/>
      <c r="UOV28" s="242"/>
      <c r="UOW28" s="242"/>
      <c r="UOX28" s="242"/>
      <c r="UOY28" s="242"/>
      <c r="UOZ28" s="242"/>
      <c r="UPA28" s="242"/>
      <c r="UPB28" s="242"/>
      <c r="UPC28" s="242"/>
      <c r="UPD28" s="242"/>
      <c r="UPE28" s="242"/>
      <c r="UPF28" s="242"/>
      <c r="UPG28" s="242"/>
      <c r="UPH28" s="242"/>
      <c r="UPI28" s="242"/>
      <c r="UPJ28" s="242"/>
      <c r="UPK28" s="242"/>
      <c r="UPL28" s="242"/>
      <c r="UPM28" s="242"/>
      <c r="UPN28" s="242"/>
      <c r="UPO28" s="242"/>
      <c r="UPP28" s="242"/>
      <c r="UPQ28" s="242"/>
      <c r="UPR28" s="242"/>
      <c r="UPS28" s="242"/>
      <c r="UPT28" s="242"/>
      <c r="UPU28" s="242"/>
      <c r="UPV28" s="242"/>
      <c r="UPW28" s="242"/>
      <c r="UPX28" s="242"/>
      <c r="UPY28" s="242"/>
      <c r="UPZ28" s="242"/>
      <c r="UQA28" s="242"/>
      <c r="UQB28" s="242"/>
      <c r="UQC28" s="242"/>
      <c r="UQD28" s="242"/>
      <c r="UQE28" s="242"/>
      <c r="UQF28" s="242"/>
      <c r="UQG28" s="242"/>
      <c r="UQH28" s="242"/>
      <c r="UQI28" s="242"/>
      <c r="UQJ28" s="242"/>
      <c r="UQK28" s="242"/>
      <c r="UQL28" s="242"/>
      <c r="UQM28" s="242"/>
      <c r="UQN28" s="242"/>
      <c r="UQO28" s="242"/>
      <c r="UQP28" s="242"/>
      <c r="UQQ28" s="242"/>
      <c r="UQR28" s="242"/>
      <c r="UQS28" s="242"/>
      <c r="UQT28" s="242"/>
      <c r="UQU28" s="242"/>
      <c r="UQV28" s="242"/>
      <c r="UQW28" s="242"/>
      <c r="UQX28" s="242"/>
      <c r="UQY28" s="242"/>
      <c r="UQZ28" s="242"/>
      <c r="URA28" s="242"/>
      <c r="URB28" s="242"/>
      <c r="URC28" s="242"/>
      <c r="URD28" s="242"/>
      <c r="URE28" s="242"/>
      <c r="URF28" s="242"/>
      <c r="URG28" s="242"/>
      <c r="URH28" s="242"/>
      <c r="URI28" s="242"/>
      <c r="URJ28" s="242"/>
      <c r="URK28" s="242"/>
      <c r="URL28" s="242"/>
      <c r="URM28" s="242"/>
      <c r="URN28" s="242"/>
      <c r="URO28" s="242"/>
      <c r="URP28" s="242"/>
      <c r="URQ28" s="242"/>
      <c r="URR28" s="242"/>
      <c r="URS28" s="242"/>
      <c r="URT28" s="242"/>
      <c r="URU28" s="242"/>
      <c r="URV28" s="242"/>
      <c r="URW28" s="242"/>
      <c r="URX28" s="242"/>
      <c r="URY28" s="242"/>
      <c r="URZ28" s="242"/>
      <c r="USA28" s="242"/>
      <c r="USB28" s="242"/>
      <c r="USC28" s="242"/>
      <c r="USD28" s="242"/>
      <c r="USE28" s="242"/>
      <c r="USF28" s="242"/>
      <c r="USG28" s="242"/>
      <c r="USH28" s="242"/>
      <c r="USI28" s="242"/>
      <c r="USJ28" s="242"/>
      <c r="USK28" s="242"/>
      <c r="USL28" s="242"/>
      <c r="USM28" s="242"/>
      <c r="USN28" s="242"/>
      <c r="USO28" s="242"/>
      <c r="USP28" s="242"/>
      <c r="USQ28" s="242"/>
      <c r="USR28" s="242"/>
      <c r="USS28" s="242"/>
      <c r="UST28" s="242"/>
      <c r="USU28" s="242"/>
      <c r="USV28" s="242"/>
      <c r="USW28" s="242"/>
      <c r="USX28" s="242"/>
      <c r="USY28" s="242"/>
      <c r="USZ28" s="242"/>
      <c r="UTA28" s="242"/>
      <c r="UTB28" s="242"/>
      <c r="UTC28" s="242"/>
      <c r="UTD28" s="242"/>
      <c r="UTE28" s="242"/>
      <c r="UTF28" s="242"/>
      <c r="UTG28" s="242"/>
      <c r="UTH28" s="242"/>
      <c r="UTI28" s="242"/>
      <c r="UTJ28" s="242"/>
      <c r="UTK28" s="242"/>
      <c r="UTL28" s="242"/>
      <c r="UTM28" s="242"/>
      <c r="UTN28" s="242"/>
      <c r="UTO28" s="242"/>
      <c r="UTP28" s="242"/>
      <c r="UTQ28" s="242"/>
      <c r="UTR28" s="242"/>
      <c r="UTS28" s="242"/>
      <c r="UTT28" s="242"/>
      <c r="UTU28" s="242"/>
      <c r="UTV28" s="242"/>
      <c r="UTW28" s="242"/>
      <c r="UTX28" s="242"/>
      <c r="UTY28" s="242"/>
      <c r="UTZ28" s="242"/>
      <c r="UUA28" s="242"/>
      <c r="UUB28" s="242"/>
      <c r="UUC28" s="242"/>
      <c r="UUD28" s="242"/>
      <c r="UUE28" s="242"/>
      <c r="UUF28" s="242"/>
      <c r="UUG28" s="242"/>
      <c r="UUH28" s="242"/>
      <c r="UUI28" s="242"/>
      <c r="UUJ28" s="242"/>
      <c r="UUK28" s="242"/>
      <c r="UUL28" s="242"/>
      <c r="UUM28" s="242"/>
      <c r="UUN28" s="242"/>
      <c r="UUO28" s="242"/>
      <c r="UUP28" s="242"/>
      <c r="UUQ28" s="242"/>
      <c r="UUR28" s="242"/>
      <c r="UUS28" s="242"/>
      <c r="UUT28" s="242"/>
      <c r="UUU28" s="242"/>
      <c r="UUV28" s="242"/>
      <c r="UUW28" s="242"/>
      <c r="UUX28" s="242"/>
      <c r="UUY28" s="242"/>
      <c r="UUZ28" s="242"/>
      <c r="UVA28" s="242"/>
      <c r="UVB28" s="242"/>
      <c r="UVC28" s="242"/>
      <c r="UVD28" s="242"/>
      <c r="UVE28" s="242"/>
      <c r="UVF28" s="242"/>
      <c r="UVG28" s="242"/>
      <c r="UVH28" s="242"/>
      <c r="UVI28" s="242"/>
      <c r="UVJ28" s="242"/>
      <c r="UVK28" s="242"/>
      <c r="UVL28" s="242"/>
      <c r="UVM28" s="242"/>
      <c r="UVN28" s="242"/>
      <c r="UVO28" s="242"/>
      <c r="UVP28" s="242"/>
      <c r="UVQ28" s="242"/>
      <c r="UVR28" s="242"/>
      <c r="UVS28" s="242"/>
      <c r="UVT28" s="242"/>
      <c r="UVU28" s="242"/>
      <c r="UVV28" s="242"/>
      <c r="UVW28" s="242"/>
      <c r="UVX28" s="242"/>
      <c r="UVY28" s="242"/>
      <c r="UVZ28" s="242"/>
      <c r="UWA28" s="242"/>
      <c r="UWB28" s="242"/>
      <c r="UWC28" s="242"/>
      <c r="UWD28" s="242"/>
      <c r="UWE28" s="242"/>
      <c r="UWF28" s="242"/>
      <c r="UWG28" s="242"/>
      <c r="UWH28" s="242"/>
      <c r="UWI28" s="242"/>
      <c r="UWJ28" s="242"/>
      <c r="UWK28" s="242"/>
      <c r="UWL28" s="242"/>
      <c r="UWM28" s="242"/>
      <c r="UWN28" s="242"/>
      <c r="UWO28" s="242"/>
      <c r="UWP28" s="242"/>
      <c r="UWQ28" s="242"/>
      <c r="UWR28" s="242"/>
      <c r="UWS28" s="242"/>
      <c r="UWT28" s="242"/>
      <c r="UWU28" s="242"/>
      <c r="UWV28" s="242"/>
      <c r="UWW28" s="242"/>
      <c r="UWX28" s="242"/>
      <c r="UWY28" s="242"/>
      <c r="UWZ28" s="242"/>
      <c r="UXA28" s="242"/>
      <c r="UXB28" s="242"/>
      <c r="UXC28" s="242"/>
      <c r="UXD28" s="242"/>
      <c r="UXE28" s="242"/>
      <c r="UXF28" s="242"/>
      <c r="UXG28" s="242"/>
      <c r="UXH28" s="242"/>
      <c r="UXI28" s="242"/>
      <c r="UXJ28" s="242"/>
      <c r="UXK28" s="242"/>
      <c r="UXL28" s="242"/>
      <c r="UXM28" s="242"/>
      <c r="UXN28" s="242"/>
      <c r="UXO28" s="242"/>
      <c r="UXP28" s="242"/>
      <c r="UXQ28" s="242"/>
      <c r="UXR28" s="242"/>
      <c r="UXS28" s="242"/>
      <c r="UXT28" s="242"/>
      <c r="UXU28" s="242"/>
      <c r="UXV28" s="242"/>
      <c r="UXW28" s="242"/>
      <c r="UXX28" s="242"/>
      <c r="UXY28" s="242"/>
      <c r="UXZ28" s="242"/>
      <c r="UYA28" s="242"/>
      <c r="UYB28" s="242"/>
      <c r="UYC28" s="242"/>
      <c r="UYD28" s="242"/>
      <c r="UYE28" s="242"/>
      <c r="UYF28" s="242"/>
      <c r="UYG28" s="242"/>
      <c r="UYH28" s="242"/>
      <c r="UYI28" s="242"/>
      <c r="UYJ28" s="242"/>
      <c r="UYK28" s="242"/>
      <c r="UYL28" s="242"/>
      <c r="UYM28" s="242"/>
      <c r="UYN28" s="242"/>
      <c r="UYO28" s="242"/>
      <c r="UYP28" s="242"/>
      <c r="UYQ28" s="242"/>
      <c r="UYR28" s="242"/>
      <c r="UYS28" s="242"/>
      <c r="UYT28" s="242"/>
      <c r="UYU28" s="242"/>
      <c r="UYV28" s="242"/>
      <c r="UYW28" s="242"/>
      <c r="UYX28" s="242"/>
      <c r="UYY28" s="242"/>
      <c r="UYZ28" s="242"/>
      <c r="UZA28" s="242"/>
      <c r="UZB28" s="242"/>
      <c r="UZC28" s="242"/>
      <c r="UZD28" s="242"/>
      <c r="UZE28" s="242"/>
      <c r="UZF28" s="242"/>
      <c r="UZG28" s="242"/>
      <c r="UZH28" s="242"/>
      <c r="UZI28" s="242"/>
      <c r="UZJ28" s="242"/>
      <c r="UZK28" s="242"/>
      <c r="UZL28" s="242"/>
      <c r="UZM28" s="242"/>
      <c r="UZN28" s="242"/>
      <c r="UZO28" s="242"/>
      <c r="UZP28" s="242"/>
      <c r="UZQ28" s="242"/>
      <c r="UZR28" s="242"/>
      <c r="UZS28" s="242"/>
      <c r="UZT28" s="242"/>
      <c r="UZU28" s="242"/>
      <c r="UZV28" s="242"/>
      <c r="UZW28" s="242"/>
      <c r="UZX28" s="242"/>
      <c r="UZY28" s="242"/>
      <c r="UZZ28" s="242"/>
      <c r="VAA28" s="242"/>
      <c r="VAB28" s="242"/>
      <c r="VAC28" s="242"/>
      <c r="VAD28" s="242"/>
      <c r="VAE28" s="242"/>
      <c r="VAF28" s="242"/>
      <c r="VAG28" s="242"/>
      <c r="VAH28" s="242"/>
      <c r="VAI28" s="242"/>
      <c r="VAJ28" s="242"/>
      <c r="VAK28" s="242"/>
      <c r="VAL28" s="242"/>
      <c r="VAM28" s="242"/>
      <c r="VAN28" s="242"/>
      <c r="VAO28" s="242"/>
      <c r="VAP28" s="242"/>
      <c r="VAQ28" s="242"/>
      <c r="VAR28" s="242"/>
      <c r="VAS28" s="242"/>
      <c r="VAT28" s="242"/>
      <c r="VAU28" s="242"/>
      <c r="VAV28" s="242"/>
      <c r="VAW28" s="242"/>
      <c r="VAX28" s="242"/>
      <c r="VAY28" s="242"/>
      <c r="VAZ28" s="242"/>
      <c r="VBA28" s="242"/>
      <c r="VBB28" s="242"/>
      <c r="VBC28" s="242"/>
      <c r="VBD28" s="242"/>
      <c r="VBE28" s="242"/>
      <c r="VBF28" s="242"/>
      <c r="VBG28" s="242"/>
      <c r="VBH28" s="242"/>
      <c r="VBI28" s="242"/>
      <c r="VBJ28" s="242"/>
      <c r="VBK28" s="242"/>
      <c r="VBL28" s="242"/>
      <c r="VBM28" s="242"/>
      <c r="VBN28" s="242"/>
      <c r="VBO28" s="242"/>
      <c r="VBP28" s="242"/>
      <c r="VBQ28" s="242"/>
      <c r="VBR28" s="242"/>
      <c r="VBS28" s="242"/>
      <c r="VBT28" s="242"/>
      <c r="VBU28" s="242"/>
      <c r="VBV28" s="242"/>
      <c r="VBW28" s="242"/>
      <c r="VBX28" s="242"/>
      <c r="VBY28" s="242"/>
      <c r="VBZ28" s="242"/>
      <c r="VCA28" s="242"/>
      <c r="VCB28" s="242"/>
      <c r="VCC28" s="242"/>
      <c r="VCD28" s="242"/>
      <c r="VCE28" s="242"/>
      <c r="VCF28" s="242"/>
      <c r="VCG28" s="242"/>
      <c r="VCH28" s="242"/>
      <c r="VCI28" s="242"/>
      <c r="VCJ28" s="242"/>
      <c r="VCK28" s="242"/>
      <c r="VCL28" s="242"/>
      <c r="VCM28" s="242"/>
      <c r="VCN28" s="242"/>
      <c r="VCO28" s="242"/>
      <c r="VCP28" s="242"/>
      <c r="VCQ28" s="242"/>
      <c r="VCR28" s="242"/>
      <c r="VCS28" s="242"/>
      <c r="VCT28" s="242"/>
      <c r="VCU28" s="242"/>
      <c r="VCV28" s="242"/>
      <c r="VCW28" s="242"/>
      <c r="VCX28" s="242"/>
      <c r="VCY28" s="242"/>
      <c r="VCZ28" s="242"/>
      <c r="VDA28" s="242"/>
      <c r="VDB28" s="242"/>
      <c r="VDC28" s="242"/>
      <c r="VDD28" s="242"/>
      <c r="VDE28" s="242"/>
      <c r="VDF28" s="242"/>
      <c r="VDG28" s="242"/>
      <c r="VDH28" s="242"/>
      <c r="VDI28" s="242"/>
      <c r="VDJ28" s="242"/>
      <c r="VDK28" s="242"/>
      <c r="VDL28" s="242"/>
      <c r="VDM28" s="242"/>
      <c r="VDN28" s="242"/>
      <c r="VDO28" s="242"/>
      <c r="VDP28" s="242"/>
      <c r="VDQ28" s="242"/>
      <c r="VDR28" s="242"/>
      <c r="VDS28" s="242"/>
      <c r="VDT28" s="242"/>
      <c r="VDU28" s="242"/>
      <c r="VDV28" s="242"/>
      <c r="VDW28" s="242"/>
      <c r="VDX28" s="242"/>
      <c r="VDY28" s="242"/>
      <c r="VDZ28" s="242"/>
      <c r="VEA28" s="242"/>
      <c r="VEB28" s="242"/>
      <c r="VEC28" s="242"/>
      <c r="VED28" s="242"/>
      <c r="VEE28" s="242"/>
      <c r="VEF28" s="242"/>
      <c r="VEG28" s="242"/>
      <c r="VEH28" s="242"/>
      <c r="VEI28" s="242"/>
      <c r="VEJ28" s="242"/>
      <c r="VEK28" s="242"/>
      <c r="VEL28" s="242"/>
      <c r="VEM28" s="242"/>
      <c r="VEN28" s="242"/>
      <c r="VEO28" s="242"/>
      <c r="VEP28" s="242"/>
      <c r="VEQ28" s="242"/>
      <c r="VER28" s="242"/>
      <c r="VES28" s="242"/>
      <c r="VET28" s="242"/>
      <c r="VEU28" s="242"/>
      <c r="VEV28" s="242"/>
      <c r="VEW28" s="242"/>
      <c r="VEX28" s="242"/>
      <c r="VEY28" s="242"/>
      <c r="VEZ28" s="242"/>
      <c r="VFA28" s="242"/>
      <c r="VFB28" s="242"/>
      <c r="VFC28" s="242"/>
      <c r="VFD28" s="242"/>
      <c r="VFE28" s="242"/>
      <c r="VFF28" s="242"/>
      <c r="VFG28" s="242"/>
      <c r="VFH28" s="242"/>
      <c r="VFI28" s="242"/>
      <c r="VFJ28" s="242"/>
      <c r="VFK28" s="242"/>
      <c r="VFL28" s="242"/>
      <c r="VFM28" s="242"/>
      <c r="VFN28" s="242"/>
      <c r="VFO28" s="242"/>
      <c r="VFP28" s="242"/>
      <c r="VFQ28" s="242"/>
      <c r="VFR28" s="242"/>
      <c r="VFS28" s="242"/>
      <c r="VFT28" s="242"/>
      <c r="VFU28" s="242"/>
      <c r="VFV28" s="242"/>
      <c r="VFW28" s="242"/>
      <c r="VFX28" s="242"/>
      <c r="VFY28" s="242"/>
      <c r="VFZ28" s="242"/>
      <c r="VGA28" s="242"/>
      <c r="VGB28" s="242"/>
      <c r="VGC28" s="242"/>
      <c r="VGD28" s="242"/>
      <c r="VGE28" s="242"/>
      <c r="VGF28" s="242"/>
      <c r="VGG28" s="242"/>
      <c r="VGH28" s="242"/>
      <c r="VGI28" s="242"/>
      <c r="VGJ28" s="242"/>
      <c r="VGK28" s="242"/>
      <c r="VGL28" s="242"/>
      <c r="VGM28" s="242"/>
      <c r="VGN28" s="242"/>
      <c r="VGO28" s="242"/>
      <c r="VGP28" s="242"/>
      <c r="VGQ28" s="242"/>
      <c r="VGR28" s="242"/>
      <c r="VGS28" s="242"/>
      <c r="VGT28" s="242"/>
      <c r="VGU28" s="242"/>
      <c r="VGV28" s="242"/>
      <c r="VGW28" s="242"/>
      <c r="VGX28" s="242"/>
      <c r="VGY28" s="242"/>
      <c r="VGZ28" s="242"/>
      <c r="VHA28" s="242"/>
      <c r="VHB28" s="242"/>
      <c r="VHC28" s="242"/>
      <c r="VHD28" s="242"/>
      <c r="VHE28" s="242"/>
      <c r="VHF28" s="242"/>
      <c r="VHG28" s="242"/>
      <c r="VHH28" s="242"/>
      <c r="VHI28" s="242"/>
      <c r="VHJ28" s="242"/>
      <c r="VHK28" s="242"/>
      <c r="VHL28" s="242"/>
      <c r="VHM28" s="242"/>
      <c r="VHN28" s="242"/>
      <c r="VHO28" s="242"/>
      <c r="VHP28" s="242"/>
      <c r="VHQ28" s="242"/>
      <c r="VHR28" s="242"/>
      <c r="VHS28" s="242"/>
      <c r="VHT28" s="242"/>
      <c r="VHU28" s="242"/>
      <c r="VHV28" s="242"/>
      <c r="VHW28" s="242"/>
      <c r="VHX28" s="242"/>
      <c r="VHY28" s="242"/>
      <c r="VHZ28" s="242"/>
      <c r="VIA28" s="242"/>
      <c r="VIB28" s="242"/>
      <c r="VIC28" s="242"/>
      <c r="VID28" s="242"/>
      <c r="VIE28" s="242"/>
      <c r="VIF28" s="242"/>
      <c r="VIG28" s="242"/>
      <c r="VIH28" s="242"/>
      <c r="VII28" s="242"/>
      <c r="VIJ28" s="242"/>
      <c r="VIK28" s="242"/>
      <c r="VIL28" s="242"/>
      <c r="VIM28" s="242"/>
      <c r="VIN28" s="242"/>
      <c r="VIO28" s="242"/>
      <c r="VIP28" s="242"/>
      <c r="VIQ28" s="242"/>
      <c r="VIR28" s="242"/>
      <c r="VIS28" s="242"/>
      <c r="VIT28" s="242"/>
      <c r="VIU28" s="242"/>
      <c r="VIV28" s="242"/>
      <c r="VIW28" s="242"/>
      <c r="VIX28" s="242"/>
      <c r="VIY28" s="242"/>
      <c r="VIZ28" s="242"/>
      <c r="VJA28" s="242"/>
      <c r="VJB28" s="242"/>
      <c r="VJC28" s="242"/>
      <c r="VJD28" s="242"/>
      <c r="VJE28" s="242"/>
      <c r="VJF28" s="242"/>
      <c r="VJG28" s="242"/>
      <c r="VJH28" s="242"/>
      <c r="VJI28" s="242"/>
      <c r="VJJ28" s="242"/>
      <c r="VJK28" s="242"/>
      <c r="VJL28" s="242"/>
      <c r="VJM28" s="242"/>
      <c r="VJN28" s="242"/>
      <c r="VJO28" s="242"/>
      <c r="VJP28" s="242"/>
      <c r="VJQ28" s="242"/>
      <c r="VJR28" s="242"/>
      <c r="VJS28" s="242"/>
      <c r="VJT28" s="242"/>
      <c r="VJU28" s="242"/>
      <c r="VJV28" s="242"/>
      <c r="VJW28" s="242"/>
      <c r="VJX28" s="242"/>
      <c r="VJY28" s="242"/>
      <c r="VJZ28" s="242"/>
      <c r="VKA28" s="242"/>
      <c r="VKB28" s="242"/>
      <c r="VKC28" s="242"/>
      <c r="VKD28" s="242"/>
      <c r="VKE28" s="242"/>
      <c r="VKF28" s="242"/>
      <c r="VKG28" s="242"/>
      <c r="VKH28" s="242"/>
      <c r="VKI28" s="242"/>
      <c r="VKJ28" s="242"/>
      <c r="VKK28" s="242"/>
      <c r="VKL28" s="242"/>
      <c r="VKM28" s="242"/>
      <c r="VKN28" s="242"/>
      <c r="VKO28" s="242"/>
      <c r="VKP28" s="242"/>
      <c r="VKQ28" s="242"/>
      <c r="VKR28" s="242"/>
      <c r="VKS28" s="242"/>
      <c r="VKT28" s="242"/>
      <c r="VKU28" s="242"/>
      <c r="VKV28" s="242"/>
      <c r="VKW28" s="242"/>
      <c r="VKX28" s="242"/>
      <c r="VKY28" s="242"/>
      <c r="VKZ28" s="242"/>
      <c r="VLA28" s="242"/>
      <c r="VLB28" s="242"/>
      <c r="VLC28" s="242"/>
      <c r="VLD28" s="242"/>
      <c r="VLE28" s="242"/>
      <c r="VLF28" s="242"/>
      <c r="VLG28" s="242"/>
      <c r="VLH28" s="242"/>
      <c r="VLI28" s="242"/>
      <c r="VLJ28" s="242"/>
      <c r="VLK28" s="242"/>
      <c r="VLL28" s="242"/>
      <c r="VLM28" s="242"/>
      <c r="VLN28" s="242"/>
      <c r="VLO28" s="242"/>
      <c r="VLP28" s="242"/>
      <c r="VLQ28" s="242"/>
      <c r="VLR28" s="242"/>
      <c r="VLS28" s="242"/>
      <c r="VLT28" s="242"/>
      <c r="VLU28" s="242"/>
      <c r="VLV28" s="242"/>
      <c r="VLW28" s="242"/>
      <c r="VLX28" s="242"/>
      <c r="VLY28" s="242"/>
      <c r="VLZ28" s="242"/>
      <c r="VMA28" s="242"/>
      <c r="VMB28" s="242"/>
      <c r="VMC28" s="242"/>
      <c r="VMD28" s="242"/>
      <c r="VME28" s="242"/>
      <c r="VMF28" s="242"/>
      <c r="VMG28" s="242"/>
      <c r="VMH28" s="242"/>
      <c r="VMI28" s="242"/>
      <c r="VMJ28" s="242"/>
      <c r="VMK28" s="242"/>
      <c r="VML28" s="242"/>
      <c r="VMM28" s="242"/>
      <c r="VMN28" s="242"/>
      <c r="VMO28" s="242"/>
      <c r="VMP28" s="242"/>
      <c r="VMQ28" s="242"/>
      <c r="VMR28" s="242"/>
      <c r="VMS28" s="242"/>
      <c r="VMT28" s="242"/>
      <c r="VMU28" s="242"/>
      <c r="VMV28" s="242"/>
      <c r="VMW28" s="242"/>
      <c r="VMX28" s="242"/>
      <c r="VMY28" s="242"/>
      <c r="VMZ28" s="242"/>
      <c r="VNA28" s="242"/>
      <c r="VNB28" s="242"/>
      <c r="VNC28" s="242"/>
      <c r="VND28" s="242"/>
      <c r="VNE28" s="242"/>
      <c r="VNF28" s="242"/>
      <c r="VNG28" s="242"/>
      <c r="VNH28" s="242"/>
      <c r="VNI28" s="242"/>
      <c r="VNJ28" s="242"/>
      <c r="VNK28" s="242"/>
      <c r="VNL28" s="242"/>
      <c r="VNM28" s="242"/>
      <c r="VNN28" s="242"/>
      <c r="VNO28" s="242"/>
      <c r="VNP28" s="242"/>
      <c r="VNQ28" s="242"/>
      <c r="VNR28" s="242"/>
      <c r="VNS28" s="242"/>
      <c r="VNT28" s="242"/>
      <c r="VNU28" s="242"/>
      <c r="VNV28" s="242"/>
      <c r="VNW28" s="242"/>
      <c r="VNX28" s="242"/>
      <c r="VNY28" s="242"/>
      <c r="VNZ28" s="242"/>
      <c r="VOA28" s="242"/>
      <c r="VOB28" s="242"/>
      <c r="VOC28" s="242"/>
      <c r="VOD28" s="242"/>
      <c r="VOE28" s="242"/>
      <c r="VOF28" s="242"/>
      <c r="VOG28" s="242"/>
      <c r="VOH28" s="242"/>
      <c r="VOI28" s="242"/>
      <c r="VOJ28" s="242"/>
      <c r="VOK28" s="242"/>
      <c r="VOL28" s="242"/>
      <c r="VOM28" s="242"/>
      <c r="VON28" s="242"/>
      <c r="VOO28" s="242"/>
      <c r="VOP28" s="242"/>
      <c r="VOQ28" s="242"/>
      <c r="VOR28" s="242"/>
      <c r="VOS28" s="242"/>
      <c r="VOT28" s="242"/>
      <c r="VOU28" s="242"/>
      <c r="VOV28" s="242"/>
      <c r="VOW28" s="242"/>
      <c r="VOX28" s="242"/>
      <c r="VOY28" s="242"/>
      <c r="VOZ28" s="242"/>
      <c r="VPA28" s="242"/>
      <c r="VPB28" s="242"/>
      <c r="VPC28" s="242"/>
      <c r="VPD28" s="242"/>
      <c r="VPE28" s="242"/>
      <c r="VPF28" s="242"/>
      <c r="VPG28" s="242"/>
      <c r="VPH28" s="242"/>
      <c r="VPI28" s="242"/>
      <c r="VPJ28" s="242"/>
      <c r="VPK28" s="242"/>
      <c r="VPL28" s="242"/>
      <c r="VPM28" s="242"/>
      <c r="VPN28" s="242"/>
      <c r="VPO28" s="242"/>
      <c r="VPP28" s="242"/>
      <c r="VPQ28" s="242"/>
      <c r="VPR28" s="242"/>
      <c r="VPS28" s="242"/>
      <c r="VPT28" s="242"/>
      <c r="VPU28" s="242"/>
      <c r="VPV28" s="242"/>
      <c r="VPW28" s="242"/>
      <c r="VPX28" s="242"/>
      <c r="VPY28" s="242"/>
      <c r="VPZ28" s="242"/>
      <c r="VQA28" s="242"/>
      <c r="VQB28" s="242"/>
      <c r="VQC28" s="242"/>
      <c r="VQD28" s="242"/>
      <c r="VQE28" s="242"/>
      <c r="VQF28" s="242"/>
      <c r="VQG28" s="242"/>
      <c r="VQH28" s="242"/>
      <c r="VQI28" s="242"/>
      <c r="VQJ28" s="242"/>
      <c r="VQK28" s="242"/>
      <c r="VQL28" s="242"/>
      <c r="VQM28" s="242"/>
      <c r="VQN28" s="242"/>
      <c r="VQO28" s="242"/>
      <c r="VQP28" s="242"/>
      <c r="VQQ28" s="242"/>
      <c r="VQR28" s="242"/>
      <c r="VQS28" s="242"/>
      <c r="VQT28" s="242"/>
      <c r="VQU28" s="242"/>
      <c r="VQV28" s="242"/>
      <c r="VQW28" s="242"/>
      <c r="VQX28" s="242"/>
      <c r="VQY28" s="242"/>
      <c r="VQZ28" s="242"/>
      <c r="VRA28" s="242"/>
      <c r="VRB28" s="242"/>
      <c r="VRC28" s="242"/>
      <c r="VRD28" s="242"/>
      <c r="VRE28" s="242"/>
      <c r="VRF28" s="242"/>
      <c r="VRG28" s="242"/>
      <c r="VRH28" s="242"/>
      <c r="VRI28" s="242"/>
      <c r="VRJ28" s="242"/>
      <c r="VRK28" s="242"/>
      <c r="VRL28" s="242"/>
      <c r="VRM28" s="242"/>
      <c r="VRN28" s="242"/>
      <c r="VRO28" s="242"/>
      <c r="VRP28" s="242"/>
      <c r="VRQ28" s="242"/>
      <c r="VRR28" s="242"/>
      <c r="VRS28" s="242"/>
      <c r="VRT28" s="242"/>
      <c r="VRU28" s="242"/>
      <c r="VRV28" s="242"/>
      <c r="VRW28" s="242"/>
      <c r="VRX28" s="242"/>
      <c r="VRY28" s="242"/>
      <c r="VRZ28" s="242"/>
      <c r="VSA28" s="242"/>
      <c r="VSB28" s="242"/>
      <c r="VSC28" s="242"/>
      <c r="VSD28" s="242"/>
      <c r="VSE28" s="242"/>
      <c r="VSF28" s="242"/>
      <c r="VSG28" s="242"/>
      <c r="VSH28" s="242"/>
      <c r="VSI28" s="242"/>
      <c r="VSJ28" s="242"/>
      <c r="VSK28" s="242"/>
      <c r="VSL28" s="242"/>
      <c r="VSM28" s="242"/>
      <c r="VSN28" s="242"/>
      <c r="VSO28" s="242"/>
      <c r="VSP28" s="242"/>
      <c r="VSQ28" s="242"/>
      <c r="VSR28" s="242"/>
      <c r="VSS28" s="242"/>
      <c r="VST28" s="242"/>
      <c r="VSU28" s="242"/>
      <c r="VSV28" s="242"/>
      <c r="VSW28" s="242"/>
      <c r="VSX28" s="242"/>
      <c r="VSY28" s="242"/>
      <c r="VSZ28" s="242"/>
      <c r="VTA28" s="242"/>
      <c r="VTB28" s="242"/>
      <c r="VTC28" s="242"/>
      <c r="VTD28" s="242"/>
      <c r="VTE28" s="242"/>
      <c r="VTF28" s="242"/>
      <c r="VTG28" s="242"/>
      <c r="VTH28" s="242"/>
      <c r="VTI28" s="242"/>
      <c r="VTJ28" s="242"/>
      <c r="VTK28" s="242"/>
      <c r="VTL28" s="242"/>
      <c r="VTM28" s="242"/>
      <c r="VTN28" s="242"/>
      <c r="VTO28" s="242"/>
      <c r="VTP28" s="242"/>
      <c r="VTQ28" s="242"/>
      <c r="VTR28" s="242"/>
      <c r="VTS28" s="242"/>
      <c r="VTT28" s="242"/>
      <c r="VTU28" s="242"/>
      <c r="VTV28" s="242"/>
      <c r="VTW28" s="242"/>
      <c r="VTX28" s="242"/>
      <c r="VTY28" s="242"/>
      <c r="VTZ28" s="242"/>
      <c r="VUA28" s="242"/>
      <c r="VUB28" s="242"/>
      <c r="VUC28" s="242"/>
      <c r="VUD28" s="242"/>
      <c r="VUE28" s="242"/>
      <c r="VUF28" s="242"/>
      <c r="VUG28" s="242"/>
      <c r="VUH28" s="242"/>
      <c r="VUI28" s="242"/>
      <c r="VUJ28" s="242"/>
      <c r="VUK28" s="242"/>
      <c r="VUL28" s="242"/>
      <c r="VUM28" s="242"/>
      <c r="VUN28" s="242"/>
      <c r="VUO28" s="242"/>
      <c r="VUP28" s="242"/>
      <c r="VUQ28" s="242"/>
      <c r="VUR28" s="242"/>
      <c r="VUS28" s="242"/>
      <c r="VUT28" s="242"/>
      <c r="VUU28" s="242"/>
      <c r="VUV28" s="242"/>
      <c r="VUW28" s="242"/>
      <c r="VUX28" s="242"/>
      <c r="VUY28" s="242"/>
      <c r="VUZ28" s="242"/>
      <c r="VVA28" s="242"/>
      <c r="VVB28" s="242"/>
      <c r="VVC28" s="242"/>
      <c r="VVD28" s="242"/>
      <c r="VVE28" s="242"/>
      <c r="VVF28" s="242"/>
      <c r="VVG28" s="242"/>
      <c r="VVH28" s="242"/>
      <c r="VVI28" s="242"/>
      <c r="VVJ28" s="242"/>
      <c r="VVK28" s="242"/>
      <c r="VVL28" s="242"/>
      <c r="VVM28" s="242"/>
      <c r="VVN28" s="242"/>
      <c r="VVO28" s="242"/>
      <c r="VVP28" s="242"/>
      <c r="VVQ28" s="242"/>
      <c r="VVR28" s="242"/>
      <c r="VVS28" s="242"/>
      <c r="VVT28" s="242"/>
      <c r="VVU28" s="242"/>
      <c r="VVV28" s="242"/>
      <c r="VVW28" s="242"/>
      <c r="VVX28" s="242"/>
      <c r="VVY28" s="242"/>
      <c r="VVZ28" s="242"/>
      <c r="VWA28" s="242"/>
      <c r="VWB28" s="242"/>
      <c r="VWC28" s="242"/>
      <c r="VWD28" s="242"/>
      <c r="VWE28" s="242"/>
      <c r="VWF28" s="242"/>
      <c r="VWG28" s="242"/>
      <c r="VWH28" s="242"/>
      <c r="VWI28" s="242"/>
      <c r="VWJ28" s="242"/>
      <c r="VWK28" s="242"/>
      <c r="VWL28" s="242"/>
      <c r="VWM28" s="242"/>
      <c r="VWN28" s="242"/>
      <c r="VWO28" s="242"/>
      <c r="VWP28" s="242"/>
      <c r="VWQ28" s="242"/>
      <c r="VWR28" s="242"/>
      <c r="VWS28" s="242"/>
      <c r="VWT28" s="242"/>
      <c r="VWU28" s="242"/>
      <c r="VWV28" s="242"/>
      <c r="VWW28" s="242"/>
      <c r="VWX28" s="242"/>
      <c r="VWY28" s="242"/>
      <c r="VWZ28" s="242"/>
      <c r="VXA28" s="242"/>
      <c r="VXB28" s="242"/>
      <c r="VXC28" s="242"/>
      <c r="VXD28" s="242"/>
      <c r="VXE28" s="242"/>
      <c r="VXF28" s="242"/>
      <c r="VXG28" s="242"/>
      <c r="VXH28" s="242"/>
      <c r="VXI28" s="242"/>
      <c r="VXJ28" s="242"/>
      <c r="VXK28" s="242"/>
      <c r="VXL28" s="242"/>
      <c r="VXM28" s="242"/>
      <c r="VXN28" s="242"/>
      <c r="VXO28" s="242"/>
      <c r="VXP28" s="242"/>
      <c r="VXQ28" s="242"/>
      <c r="VXR28" s="242"/>
      <c r="VXS28" s="242"/>
      <c r="VXT28" s="242"/>
      <c r="VXU28" s="242"/>
      <c r="VXV28" s="242"/>
      <c r="VXW28" s="242"/>
      <c r="VXX28" s="242"/>
      <c r="VXY28" s="242"/>
      <c r="VXZ28" s="242"/>
      <c r="VYA28" s="242"/>
      <c r="VYB28" s="242"/>
      <c r="VYC28" s="242"/>
      <c r="VYD28" s="242"/>
      <c r="VYE28" s="242"/>
      <c r="VYF28" s="242"/>
      <c r="VYG28" s="242"/>
      <c r="VYH28" s="242"/>
      <c r="VYI28" s="242"/>
      <c r="VYJ28" s="242"/>
      <c r="VYK28" s="242"/>
      <c r="VYL28" s="242"/>
      <c r="VYM28" s="242"/>
      <c r="VYN28" s="242"/>
      <c r="VYO28" s="242"/>
      <c r="VYP28" s="242"/>
      <c r="VYQ28" s="242"/>
      <c r="VYR28" s="242"/>
      <c r="VYS28" s="242"/>
      <c r="VYT28" s="242"/>
      <c r="VYU28" s="242"/>
      <c r="VYV28" s="242"/>
      <c r="VYW28" s="242"/>
      <c r="VYX28" s="242"/>
      <c r="VYY28" s="242"/>
      <c r="VYZ28" s="242"/>
      <c r="VZA28" s="242"/>
      <c r="VZB28" s="242"/>
      <c r="VZC28" s="242"/>
      <c r="VZD28" s="242"/>
      <c r="VZE28" s="242"/>
      <c r="VZF28" s="242"/>
      <c r="VZG28" s="242"/>
      <c r="VZH28" s="242"/>
      <c r="VZI28" s="242"/>
      <c r="VZJ28" s="242"/>
      <c r="VZK28" s="242"/>
      <c r="VZL28" s="242"/>
      <c r="VZM28" s="242"/>
      <c r="VZN28" s="242"/>
      <c r="VZO28" s="242"/>
      <c r="VZP28" s="242"/>
      <c r="VZQ28" s="242"/>
      <c r="VZR28" s="242"/>
      <c r="VZS28" s="242"/>
      <c r="VZT28" s="242"/>
      <c r="VZU28" s="242"/>
      <c r="VZV28" s="242"/>
      <c r="VZW28" s="242"/>
      <c r="VZX28" s="242"/>
      <c r="VZY28" s="242"/>
      <c r="VZZ28" s="242"/>
      <c r="WAA28" s="242"/>
      <c r="WAB28" s="242"/>
      <c r="WAC28" s="242"/>
      <c r="WAD28" s="242"/>
      <c r="WAE28" s="242"/>
      <c r="WAF28" s="242"/>
      <c r="WAG28" s="242"/>
      <c r="WAH28" s="242"/>
      <c r="WAI28" s="242"/>
      <c r="WAJ28" s="242"/>
      <c r="WAK28" s="242"/>
      <c r="WAL28" s="242"/>
      <c r="WAM28" s="242"/>
      <c r="WAN28" s="242"/>
      <c r="WAO28" s="242"/>
      <c r="WAP28" s="242"/>
      <c r="WAQ28" s="242"/>
      <c r="WAR28" s="242"/>
      <c r="WAS28" s="242"/>
      <c r="WAT28" s="242"/>
      <c r="WAU28" s="242"/>
      <c r="WAV28" s="242"/>
      <c r="WAW28" s="242"/>
      <c r="WAX28" s="242"/>
      <c r="WAY28" s="242"/>
      <c r="WAZ28" s="242"/>
      <c r="WBA28" s="242"/>
      <c r="WBB28" s="242"/>
      <c r="WBC28" s="242"/>
      <c r="WBD28" s="242"/>
      <c r="WBE28" s="242"/>
      <c r="WBF28" s="242"/>
      <c r="WBG28" s="242"/>
      <c r="WBH28" s="242"/>
      <c r="WBI28" s="242"/>
      <c r="WBJ28" s="242"/>
      <c r="WBK28" s="242"/>
      <c r="WBL28" s="242"/>
      <c r="WBM28" s="242"/>
      <c r="WBN28" s="242"/>
      <c r="WBO28" s="242"/>
      <c r="WBP28" s="242"/>
      <c r="WBQ28" s="242"/>
      <c r="WBR28" s="242"/>
      <c r="WBS28" s="242"/>
      <c r="WBT28" s="242"/>
      <c r="WBU28" s="242"/>
      <c r="WBV28" s="242"/>
      <c r="WBW28" s="242"/>
      <c r="WBX28" s="242"/>
      <c r="WBY28" s="242"/>
      <c r="WBZ28" s="242"/>
      <c r="WCA28" s="242"/>
      <c r="WCB28" s="242"/>
      <c r="WCC28" s="242"/>
      <c r="WCD28" s="242"/>
      <c r="WCE28" s="242"/>
      <c r="WCF28" s="242"/>
      <c r="WCG28" s="242"/>
      <c r="WCH28" s="242"/>
      <c r="WCI28" s="242"/>
      <c r="WCJ28" s="242"/>
      <c r="WCK28" s="242"/>
      <c r="WCL28" s="242"/>
      <c r="WCM28" s="242"/>
      <c r="WCN28" s="242"/>
      <c r="WCO28" s="242"/>
      <c r="WCP28" s="242"/>
      <c r="WCQ28" s="242"/>
      <c r="WCR28" s="242"/>
      <c r="WCS28" s="242"/>
      <c r="WCT28" s="242"/>
      <c r="WCU28" s="242"/>
      <c r="WCV28" s="242"/>
      <c r="WCW28" s="242"/>
      <c r="WCX28" s="242"/>
      <c r="WCY28" s="242"/>
      <c r="WCZ28" s="242"/>
      <c r="WDA28" s="242"/>
      <c r="WDB28" s="242"/>
      <c r="WDC28" s="242"/>
      <c r="WDD28" s="242"/>
      <c r="WDE28" s="242"/>
      <c r="WDF28" s="242"/>
      <c r="WDG28" s="242"/>
      <c r="WDH28" s="242"/>
      <c r="WDI28" s="242"/>
      <c r="WDJ28" s="242"/>
      <c r="WDK28" s="242"/>
      <c r="WDL28" s="242"/>
      <c r="WDM28" s="242"/>
      <c r="WDN28" s="242"/>
      <c r="WDO28" s="242"/>
      <c r="WDP28" s="242"/>
      <c r="WDQ28" s="242"/>
      <c r="WDR28" s="242"/>
      <c r="WDS28" s="242"/>
      <c r="WDT28" s="242"/>
      <c r="WDU28" s="242"/>
      <c r="WDV28" s="242"/>
      <c r="WDW28" s="242"/>
      <c r="WDX28" s="242"/>
      <c r="WDY28" s="242"/>
      <c r="WDZ28" s="242"/>
      <c r="WEA28" s="242"/>
      <c r="WEB28" s="242"/>
      <c r="WEC28" s="242"/>
      <c r="WED28" s="242"/>
      <c r="WEE28" s="242"/>
      <c r="WEF28" s="242"/>
      <c r="WEG28" s="242"/>
      <c r="WEH28" s="242"/>
      <c r="WEI28" s="242"/>
      <c r="WEJ28" s="242"/>
      <c r="WEK28" s="242"/>
      <c r="WEL28" s="242"/>
      <c r="WEM28" s="242"/>
      <c r="WEN28" s="242"/>
      <c r="WEO28" s="242"/>
      <c r="WEP28" s="242"/>
      <c r="WEQ28" s="242"/>
      <c r="WER28" s="242"/>
      <c r="WES28" s="242"/>
      <c r="WET28" s="242"/>
      <c r="WEU28" s="242"/>
      <c r="WEV28" s="242"/>
      <c r="WEW28" s="242"/>
      <c r="WEX28" s="242"/>
      <c r="WEY28" s="242"/>
      <c r="WEZ28" s="242"/>
      <c r="WFA28" s="242"/>
      <c r="WFB28" s="242"/>
      <c r="WFC28" s="242"/>
      <c r="WFD28" s="242"/>
      <c r="WFE28" s="242"/>
      <c r="WFF28" s="242"/>
      <c r="WFG28" s="242"/>
      <c r="WFH28" s="242"/>
      <c r="WFI28" s="242"/>
      <c r="WFJ28" s="242"/>
      <c r="WFK28" s="242"/>
      <c r="WFL28" s="242"/>
      <c r="WFM28" s="242"/>
      <c r="WFN28" s="242"/>
      <c r="WFO28" s="242"/>
      <c r="WFP28" s="242"/>
      <c r="WFQ28" s="242"/>
      <c r="WFR28" s="242"/>
      <c r="WFS28" s="242"/>
      <c r="WFT28" s="242"/>
      <c r="WFU28" s="242"/>
      <c r="WFV28" s="242"/>
      <c r="WFW28" s="242"/>
      <c r="WFX28" s="242"/>
      <c r="WFY28" s="242"/>
      <c r="WFZ28" s="242"/>
      <c r="WGA28" s="242"/>
      <c r="WGB28" s="242"/>
      <c r="WGC28" s="242"/>
      <c r="WGD28" s="242"/>
      <c r="WGE28" s="242"/>
      <c r="WGF28" s="242"/>
      <c r="WGG28" s="242"/>
      <c r="WGH28" s="242"/>
      <c r="WGI28" s="242"/>
      <c r="WGJ28" s="242"/>
      <c r="WGK28" s="242"/>
      <c r="WGL28" s="242"/>
      <c r="WGM28" s="242"/>
      <c r="WGN28" s="242"/>
      <c r="WGO28" s="242"/>
      <c r="WGP28" s="242"/>
      <c r="WGQ28" s="242"/>
      <c r="WGR28" s="242"/>
      <c r="WGS28" s="242"/>
      <c r="WGT28" s="242"/>
      <c r="WGU28" s="242"/>
      <c r="WGV28" s="242"/>
      <c r="WGW28" s="242"/>
      <c r="WGX28" s="242"/>
      <c r="WGY28" s="242"/>
      <c r="WGZ28" s="242"/>
      <c r="WHA28" s="242"/>
      <c r="WHB28" s="242"/>
      <c r="WHC28" s="242"/>
      <c r="WHD28" s="242"/>
      <c r="WHE28" s="242"/>
      <c r="WHF28" s="242"/>
      <c r="WHG28" s="242"/>
      <c r="WHH28" s="242"/>
      <c r="WHI28" s="242"/>
      <c r="WHJ28" s="242"/>
      <c r="WHK28" s="242"/>
      <c r="WHL28" s="242"/>
      <c r="WHM28" s="242"/>
      <c r="WHN28" s="242"/>
      <c r="WHO28" s="242"/>
      <c r="WHP28" s="242"/>
      <c r="WHQ28" s="242"/>
      <c r="WHR28" s="242"/>
      <c r="WHS28" s="242"/>
      <c r="WHT28" s="242"/>
      <c r="WHU28" s="242"/>
      <c r="WHV28" s="242"/>
      <c r="WHW28" s="242"/>
      <c r="WHX28" s="242"/>
      <c r="WHY28" s="242"/>
      <c r="WHZ28" s="242"/>
      <c r="WIA28" s="242"/>
      <c r="WIB28" s="242"/>
      <c r="WIC28" s="242"/>
      <c r="WID28" s="242"/>
      <c r="WIE28" s="242"/>
      <c r="WIF28" s="242"/>
      <c r="WIG28" s="242"/>
      <c r="WIH28" s="242"/>
      <c r="WII28" s="242"/>
      <c r="WIJ28" s="242"/>
      <c r="WIK28" s="242"/>
      <c r="WIL28" s="242"/>
      <c r="WIM28" s="242"/>
      <c r="WIN28" s="242"/>
      <c r="WIO28" s="242"/>
      <c r="WIP28" s="242"/>
      <c r="WIQ28" s="242"/>
      <c r="WIR28" s="242"/>
      <c r="WIS28" s="242"/>
      <c r="WIT28" s="242"/>
      <c r="WIU28" s="242"/>
      <c r="WIV28" s="242"/>
      <c r="WIW28" s="242"/>
      <c r="WIX28" s="242"/>
      <c r="WIY28" s="242"/>
      <c r="WIZ28" s="242"/>
      <c r="WJA28" s="242"/>
      <c r="WJB28" s="242"/>
      <c r="WJC28" s="242"/>
      <c r="WJD28" s="242"/>
      <c r="WJE28" s="242"/>
      <c r="WJF28" s="242"/>
      <c r="WJG28" s="242"/>
      <c r="WJH28" s="242"/>
      <c r="WJI28" s="242"/>
      <c r="WJJ28" s="242"/>
      <c r="WJK28" s="242"/>
      <c r="WJL28" s="242"/>
      <c r="WJM28" s="242"/>
      <c r="WJN28" s="242"/>
      <c r="WJO28" s="242"/>
      <c r="WJP28" s="242"/>
      <c r="WJQ28" s="242"/>
      <c r="WJR28" s="242"/>
      <c r="WJS28" s="242"/>
      <c r="WJT28" s="242"/>
      <c r="WJU28" s="242"/>
      <c r="WJV28" s="242"/>
      <c r="WJW28" s="242"/>
      <c r="WJX28" s="242"/>
      <c r="WJY28" s="242"/>
      <c r="WJZ28" s="242"/>
      <c r="WKA28" s="242"/>
      <c r="WKB28" s="242"/>
      <c r="WKC28" s="242"/>
      <c r="WKD28" s="242"/>
      <c r="WKE28" s="242"/>
      <c r="WKF28" s="242"/>
      <c r="WKG28" s="242"/>
      <c r="WKH28" s="242"/>
      <c r="WKI28" s="242"/>
      <c r="WKJ28" s="242"/>
      <c r="WKK28" s="242"/>
      <c r="WKL28" s="242"/>
      <c r="WKM28" s="242"/>
      <c r="WKN28" s="242"/>
      <c r="WKO28" s="242"/>
      <c r="WKP28" s="242"/>
      <c r="WKQ28" s="242"/>
      <c r="WKR28" s="242"/>
      <c r="WKS28" s="242"/>
      <c r="WKT28" s="242"/>
      <c r="WKU28" s="242"/>
      <c r="WKV28" s="242"/>
      <c r="WKW28" s="242"/>
      <c r="WKX28" s="242"/>
      <c r="WKY28" s="242"/>
      <c r="WKZ28" s="242"/>
      <c r="WLA28" s="242"/>
      <c r="WLB28" s="242"/>
      <c r="WLC28" s="242"/>
      <c r="WLD28" s="242"/>
      <c r="WLE28" s="242"/>
      <c r="WLF28" s="242"/>
      <c r="WLG28" s="242"/>
      <c r="WLH28" s="242"/>
      <c r="WLI28" s="242"/>
      <c r="WLJ28" s="242"/>
      <c r="WLK28" s="242"/>
      <c r="WLL28" s="242"/>
      <c r="WLM28" s="242"/>
      <c r="WLN28" s="242"/>
      <c r="WLO28" s="242"/>
      <c r="WLP28" s="242"/>
      <c r="WLQ28" s="242"/>
      <c r="WLR28" s="242"/>
      <c r="WLS28" s="242"/>
      <c r="WLT28" s="242"/>
      <c r="WLU28" s="242"/>
      <c r="WLV28" s="242"/>
      <c r="WLW28" s="242"/>
      <c r="WLX28" s="242"/>
      <c r="WLY28" s="242"/>
      <c r="WLZ28" s="242"/>
      <c r="WMA28" s="242"/>
      <c r="WMB28" s="242"/>
      <c r="WMC28" s="242"/>
      <c r="WMD28" s="242"/>
      <c r="WME28" s="242"/>
      <c r="WMF28" s="242"/>
      <c r="WMG28" s="242"/>
      <c r="WMH28" s="242"/>
      <c r="WMI28" s="242"/>
      <c r="WMJ28" s="242"/>
      <c r="WMK28" s="242"/>
      <c r="WML28" s="242"/>
      <c r="WMM28" s="242"/>
      <c r="WMN28" s="242"/>
      <c r="WMO28" s="242"/>
      <c r="WMP28" s="242"/>
      <c r="WMQ28" s="242"/>
      <c r="WMR28" s="242"/>
      <c r="WMS28" s="242"/>
      <c r="WMT28" s="242"/>
      <c r="WMU28" s="242"/>
      <c r="WMV28" s="242"/>
      <c r="WMW28" s="242"/>
      <c r="WMX28" s="242"/>
      <c r="WMY28" s="242"/>
      <c r="WMZ28" s="242"/>
      <c r="WNA28" s="242"/>
      <c r="WNB28" s="242"/>
      <c r="WNC28" s="242"/>
      <c r="WND28" s="242"/>
      <c r="WNE28" s="242"/>
      <c r="WNF28" s="242"/>
      <c r="WNG28" s="242"/>
      <c r="WNH28" s="242"/>
      <c r="WNI28" s="242"/>
      <c r="WNJ28" s="242"/>
      <c r="WNK28" s="242"/>
      <c r="WNL28" s="242"/>
      <c r="WNM28" s="242"/>
      <c r="WNN28" s="242"/>
      <c r="WNO28" s="242"/>
      <c r="WNP28" s="242"/>
      <c r="WNQ28" s="242"/>
      <c r="WNR28" s="242"/>
      <c r="WNS28" s="242"/>
      <c r="WNT28" s="242"/>
      <c r="WNU28" s="242"/>
      <c r="WNV28" s="242"/>
      <c r="WNW28" s="242"/>
      <c r="WNX28" s="242"/>
      <c r="WNY28" s="242"/>
      <c r="WNZ28" s="242"/>
      <c r="WOA28" s="242"/>
      <c r="WOB28" s="242"/>
      <c r="WOC28" s="242"/>
      <c r="WOD28" s="242"/>
      <c r="WOE28" s="242"/>
      <c r="WOF28" s="242"/>
      <c r="WOG28" s="242"/>
      <c r="WOH28" s="242"/>
      <c r="WOI28" s="242"/>
      <c r="WOJ28" s="242"/>
      <c r="WOK28" s="242"/>
      <c r="WOL28" s="242"/>
      <c r="WOM28" s="242"/>
      <c r="WON28" s="242"/>
      <c r="WOO28" s="242"/>
      <c r="WOP28" s="242"/>
      <c r="WOQ28" s="242"/>
      <c r="WOR28" s="242"/>
      <c r="WOS28" s="242"/>
      <c r="WOT28" s="242"/>
      <c r="WOU28" s="242"/>
      <c r="WOV28" s="242"/>
      <c r="WOW28" s="242"/>
      <c r="WOX28" s="242"/>
      <c r="WOY28" s="242"/>
      <c r="WOZ28" s="242"/>
      <c r="WPA28" s="242"/>
      <c r="WPB28" s="242"/>
      <c r="WPC28" s="242"/>
      <c r="WPD28" s="242"/>
      <c r="WPE28" s="242"/>
      <c r="WPF28" s="242"/>
      <c r="WPG28" s="242"/>
      <c r="WPH28" s="242"/>
      <c r="WPI28" s="242"/>
      <c r="WPJ28" s="242"/>
      <c r="WPK28" s="242"/>
      <c r="WPL28" s="242"/>
      <c r="WPM28" s="242"/>
      <c r="WPN28" s="242"/>
      <c r="WPO28" s="242"/>
      <c r="WPP28" s="242"/>
      <c r="WPQ28" s="242"/>
      <c r="WPR28" s="242"/>
      <c r="WPS28" s="242"/>
      <c r="WPT28" s="242"/>
      <c r="WPU28" s="242"/>
      <c r="WPV28" s="242"/>
      <c r="WPW28" s="242"/>
      <c r="WPX28" s="242"/>
      <c r="WPY28" s="242"/>
      <c r="WPZ28" s="242"/>
      <c r="WQA28" s="242"/>
      <c r="WQB28" s="242"/>
      <c r="WQC28" s="242"/>
      <c r="WQD28" s="242"/>
      <c r="WQE28" s="242"/>
      <c r="WQF28" s="242"/>
      <c r="WQG28" s="242"/>
      <c r="WQH28" s="242"/>
      <c r="WQI28" s="242"/>
      <c r="WQJ28" s="242"/>
      <c r="WQK28" s="242"/>
      <c r="WQL28" s="242"/>
      <c r="WQM28" s="242"/>
      <c r="WQN28" s="242"/>
      <c r="WQO28" s="242"/>
      <c r="WQP28" s="242"/>
      <c r="WQQ28" s="242"/>
      <c r="WQR28" s="242"/>
      <c r="WQS28" s="242"/>
      <c r="WQT28" s="242"/>
      <c r="WQU28" s="242"/>
      <c r="WQV28" s="242"/>
      <c r="WQW28" s="242"/>
      <c r="WQX28" s="242"/>
      <c r="WQY28" s="242"/>
      <c r="WQZ28" s="242"/>
      <c r="WRA28" s="242"/>
      <c r="WRB28" s="242"/>
      <c r="WRC28" s="242"/>
      <c r="WRD28" s="242"/>
      <c r="WRE28" s="242"/>
      <c r="WRF28" s="242"/>
      <c r="WRG28" s="242"/>
      <c r="WRH28" s="242"/>
      <c r="WRI28" s="242"/>
      <c r="WRJ28" s="242"/>
      <c r="WRK28" s="242"/>
      <c r="WRL28" s="242"/>
      <c r="WRM28" s="242"/>
      <c r="WRN28" s="242"/>
      <c r="WRO28" s="242"/>
      <c r="WRP28" s="242"/>
      <c r="WRQ28" s="242"/>
      <c r="WRR28" s="242"/>
      <c r="WRS28" s="242"/>
      <c r="WRT28" s="242"/>
      <c r="WRU28" s="242"/>
      <c r="WRV28" s="242"/>
      <c r="WRW28" s="242"/>
      <c r="WRX28" s="242"/>
      <c r="WRY28" s="242"/>
      <c r="WRZ28" s="242"/>
      <c r="WSA28" s="242"/>
      <c r="WSB28" s="242"/>
      <c r="WSC28" s="242"/>
      <c r="WSD28" s="242"/>
      <c r="WSE28" s="242"/>
      <c r="WSF28" s="242"/>
      <c r="WSG28" s="242"/>
      <c r="WSH28" s="242"/>
      <c r="WSI28" s="242"/>
      <c r="WSJ28" s="242"/>
      <c r="WSK28" s="242"/>
      <c r="WSL28" s="242"/>
      <c r="WSM28" s="242"/>
      <c r="WSN28" s="242"/>
      <c r="WSO28" s="242"/>
      <c r="WSP28" s="242"/>
      <c r="WSQ28" s="242"/>
      <c r="WSR28" s="242"/>
      <c r="WSS28" s="242"/>
      <c r="WST28" s="242"/>
      <c r="WSU28" s="242"/>
      <c r="WSV28" s="242"/>
      <c r="WSW28" s="242"/>
      <c r="WSX28" s="242"/>
      <c r="WSY28" s="242"/>
      <c r="WSZ28" s="242"/>
      <c r="WTA28" s="242"/>
      <c r="WTB28" s="242"/>
      <c r="WTC28" s="242"/>
      <c r="WTD28" s="242"/>
      <c r="WTE28" s="242"/>
      <c r="WTF28" s="242"/>
      <c r="WTG28" s="242"/>
      <c r="WTH28" s="242"/>
      <c r="WTI28" s="242"/>
      <c r="WTJ28" s="242"/>
      <c r="WTK28" s="242"/>
      <c r="WTL28" s="242"/>
      <c r="WTM28" s="242"/>
      <c r="WTN28" s="242"/>
      <c r="WTO28" s="242"/>
      <c r="WTP28" s="242"/>
      <c r="WTQ28" s="242"/>
      <c r="WTR28" s="242"/>
      <c r="WTS28" s="242"/>
      <c r="WTT28" s="242"/>
      <c r="WTU28" s="242"/>
      <c r="WTV28" s="242"/>
      <c r="WTW28" s="242"/>
      <c r="WTX28" s="242"/>
      <c r="WTY28" s="242"/>
      <c r="WTZ28" s="242"/>
      <c r="WUA28" s="242"/>
      <c r="WUB28" s="242"/>
      <c r="WUC28" s="242"/>
      <c r="WUD28" s="242"/>
      <c r="WUE28" s="242"/>
      <c r="WUF28" s="242"/>
      <c r="WUG28" s="242"/>
      <c r="WUH28" s="242"/>
      <c r="WUI28" s="242"/>
      <c r="WUJ28" s="242"/>
      <c r="WUK28" s="242"/>
      <c r="WUL28" s="242"/>
      <c r="WUM28" s="242"/>
      <c r="WUN28" s="242"/>
      <c r="WUO28" s="242"/>
      <c r="WUP28" s="242"/>
      <c r="WUQ28" s="242"/>
      <c r="WUR28" s="242"/>
      <c r="WUS28" s="242"/>
      <c r="WUT28" s="242"/>
      <c r="WUU28" s="242"/>
      <c r="WUV28" s="242"/>
      <c r="WUW28" s="242"/>
      <c r="WUX28" s="242"/>
      <c r="WUY28" s="242"/>
      <c r="WUZ28" s="242"/>
      <c r="WVA28" s="242"/>
      <c r="WVB28" s="242"/>
      <c r="WVC28" s="242"/>
      <c r="WVD28" s="242"/>
      <c r="WVE28" s="242"/>
      <c r="WVF28" s="242"/>
      <c r="WVG28" s="242"/>
      <c r="WVH28" s="242"/>
      <c r="WVI28" s="242"/>
      <c r="WVJ28" s="242"/>
      <c r="WVK28" s="242"/>
      <c r="WVL28" s="242"/>
      <c r="WVM28" s="242"/>
      <c r="WVN28" s="242"/>
      <c r="WVO28" s="242"/>
      <c r="WVP28" s="242"/>
      <c r="WVQ28" s="242"/>
      <c r="WVR28" s="242"/>
      <c r="WVS28" s="242"/>
      <c r="WVT28" s="242"/>
      <c r="WVU28" s="242"/>
      <c r="WVV28" s="242"/>
      <c r="WVW28" s="242"/>
      <c r="WVX28" s="242"/>
      <c r="WVY28" s="242"/>
      <c r="WVZ28" s="242"/>
      <c r="WWA28" s="242"/>
      <c r="WWB28" s="242"/>
      <c r="WWC28" s="242"/>
      <c r="WWD28" s="242"/>
      <c r="WWE28" s="242"/>
      <c r="WWF28" s="242"/>
      <c r="WWG28" s="242"/>
      <c r="WWH28" s="242"/>
      <c r="WWI28" s="242"/>
      <c r="WWJ28" s="242"/>
      <c r="WWK28" s="242"/>
      <c r="WWL28" s="242"/>
      <c r="WWM28" s="242"/>
      <c r="WWN28" s="242"/>
      <c r="WWO28" s="242"/>
      <c r="WWP28" s="242"/>
      <c r="WWQ28" s="242"/>
      <c r="WWR28" s="242"/>
      <c r="WWS28" s="242"/>
      <c r="WWT28" s="242"/>
      <c r="WWU28" s="242"/>
      <c r="WWV28" s="242"/>
      <c r="WWW28" s="242"/>
      <c r="WWX28" s="242"/>
      <c r="WWY28" s="242"/>
      <c r="WWZ28" s="242"/>
      <c r="WXA28" s="242"/>
      <c r="WXB28" s="242"/>
      <c r="WXC28" s="242"/>
      <c r="WXD28" s="242"/>
      <c r="WXE28" s="242"/>
      <c r="WXF28" s="242"/>
      <c r="WXG28" s="242"/>
      <c r="WXH28" s="242"/>
      <c r="WXI28" s="242"/>
      <c r="WXJ28" s="242"/>
      <c r="WXK28" s="242"/>
      <c r="WXL28" s="242"/>
      <c r="WXM28" s="242"/>
      <c r="WXN28" s="242"/>
      <c r="WXO28" s="242"/>
      <c r="WXP28" s="242"/>
      <c r="WXQ28" s="242"/>
      <c r="WXR28" s="242"/>
      <c r="WXS28" s="242"/>
      <c r="WXT28" s="242"/>
      <c r="WXU28" s="242"/>
      <c r="WXV28" s="242"/>
      <c r="WXW28" s="242"/>
      <c r="WXX28" s="242"/>
      <c r="WXY28" s="242"/>
      <c r="WXZ28" s="242"/>
      <c r="WYA28" s="242"/>
      <c r="WYB28" s="242"/>
      <c r="WYC28" s="242"/>
      <c r="WYD28" s="242"/>
      <c r="WYE28" s="242"/>
      <c r="WYF28" s="242"/>
      <c r="WYG28" s="242"/>
      <c r="WYH28" s="242"/>
      <c r="WYI28" s="242"/>
      <c r="WYJ28" s="242"/>
      <c r="WYK28" s="242"/>
      <c r="WYL28" s="242"/>
      <c r="WYM28" s="242"/>
      <c r="WYN28" s="242"/>
      <c r="WYO28" s="242"/>
      <c r="WYP28" s="242"/>
      <c r="WYQ28" s="242"/>
      <c r="WYR28" s="242"/>
      <c r="WYS28" s="242"/>
      <c r="WYT28" s="242"/>
      <c r="WYU28" s="242"/>
      <c r="WYV28" s="242"/>
      <c r="WYW28" s="242"/>
      <c r="WYX28" s="242"/>
      <c r="WYY28" s="242"/>
      <c r="WYZ28" s="242"/>
      <c r="WZA28" s="242"/>
      <c r="WZB28" s="242"/>
      <c r="WZC28" s="242"/>
      <c r="WZD28" s="242"/>
      <c r="WZE28" s="242"/>
      <c r="WZF28" s="242"/>
      <c r="WZG28" s="242"/>
      <c r="WZH28" s="242"/>
      <c r="WZI28" s="242"/>
      <c r="WZJ28" s="242"/>
      <c r="WZK28" s="242"/>
      <c r="WZL28" s="242"/>
      <c r="WZM28" s="242"/>
      <c r="WZN28" s="242"/>
      <c r="WZO28" s="242"/>
      <c r="WZP28" s="242"/>
      <c r="WZQ28" s="242"/>
      <c r="WZR28" s="242"/>
      <c r="WZS28" s="242"/>
      <c r="WZT28" s="242"/>
      <c r="WZU28" s="242"/>
      <c r="WZV28" s="242"/>
      <c r="WZW28" s="242"/>
      <c r="WZX28" s="242"/>
      <c r="WZY28" s="242"/>
      <c r="WZZ28" s="242"/>
      <c r="XAA28" s="242"/>
      <c r="XAB28" s="242"/>
      <c r="XAC28" s="242"/>
      <c r="XAD28" s="242"/>
      <c r="XAE28" s="242"/>
      <c r="XAF28" s="242"/>
      <c r="XAG28" s="242"/>
      <c r="XAH28" s="242"/>
      <c r="XAI28" s="242"/>
      <c r="XAJ28" s="242"/>
      <c r="XAK28" s="242"/>
      <c r="XAL28" s="242"/>
      <c r="XAM28" s="242"/>
      <c r="XAN28" s="242"/>
      <c r="XAO28" s="242"/>
      <c r="XAP28" s="242"/>
      <c r="XAQ28" s="242"/>
      <c r="XAR28" s="242"/>
      <c r="XAS28" s="242"/>
      <c r="XAT28" s="242"/>
      <c r="XAU28" s="242"/>
      <c r="XAV28" s="242"/>
      <c r="XAW28" s="242"/>
      <c r="XAX28" s="242"/>
      <c r="XAY28" s="242"/>
      <c r="XAZ28" s="242"/>
      <c r="XBA28" s="242"/>
      <c r="XBB28" s="242"/>
      <c r="XBC28" s="242"/>
      <c r="XBD28" s="242"/>
      <c r="XBE28" s="242"/>
      <c r="XBF28" s="242"/>
      <c r="XBG28" s="242"/>
      <c r="XBH28" s="242"/>
      <c r="XBI28" s="242"/>
      <c r="XBJ28" s="242"/>
      <c r="XBK28" s="242"/>
      <c r="XBL28" s="242"/>
      <c r="XBM28" s="242"/>
      <c r="XBN28" s="242"/>
      <c r="XBO28" s="242"/>
      <c r="XBP28" s="242"/>
      <c r="XBQ28" s="242"/>
      <c r="XBR28" s="242"/>
      <c r="XBS28" s="242"/>
      <c r="XBT28" s="242"/>
      <c r="XBU28" s="242"/>
      <c r="XBV28" s="242"/>
      <c r="XBW28" s="242"/>
      <c r="XBX28" s="242"/>
      <c r="XBY28" s="242"/>
      <c r="XBZ28" s="242"/>
      <c r="XCA28" s="242"/>
      <c r="XCB28" s="242"/>
      <c r="XCC28" s="242"/>
      <c r="XCD28" s="242"/>
      <c r="XCE28" s="242"/>
      <c r="XCF28" s="242"/>
      <c r="XCG28" s="242"/>
      <c r="XCH28" s="242"/>
      <c r="XCI28" s="242"/>
      <c r="XCJ28" s="242"/>
      <c r="XCK28" s="242"/>
      <c r="XCL28" s="242"/>
      <c r="XCM28" s="242"/>
      <c r="XCN28" s="242"/>
      <c r="XCO28" s="242"/>
      <c r="XCP28" s="242"/>
      <c r="XCQ28" s="242"/>
      <c r="XCR28" s="242"/>
      <c r="XCS28" s="242"/>
      <c r="XCT28" s="242"/>
      <c r="XCU28" s="242"/>
      <c r="XCV28" s="242"/>
      <c r="XCW28" s="242"/>
      <c r="XCX28" s="242"/>
      <c r="XCY28" s="242"/>
      <c r="XCZ28" s="242"/>
      <c r="XDA28" s="242"/>
      <c r="XDB28" s="242"/>
      <c r="XDC28" s="242"/>
      <c r="XDD28" s="242"/>
      <c r="XDE28" s="242"/>
      <c r="XDF28" s="242"/>
      <c r="XDG28" s="242"/>
      <c r="XDH28" s="242"/>
      <c r="XDI28" s="242"/>
      <c r="XDJ28" s="242"/>
      <c r="XDK28" s="242"/>
      <c r="XDL28" s="242"/>
      <c r="XDM28" s="242"/>
      <c r="XDN28" s="242"/>
      <c r="XDO28" s="242"/>
      <c r="XDP28" s="242"/>
      <c r="XDQ28" s="242"/>
      <c r="XDR28" s="242"/>
    </row>
    <row r="29" spans="1:16360" s="225" customFormat="1" ht="39.75" customHeight="1" thickBot="1" x14ac:dyDescent="0.35">
      <c r="A29" s="243" t="s">
        <v>99</v>
      </c>
      <c r="B29" s="244" t="s">
        <v>29</v>
      </c>
      <c r="C29" s="230">
        <v>2</v>
      </c>
      <c r="D29" s="250"/>
      <c r="E29" s="253"/>
      <c r="F29" s="254"/>
      <c r="G29" s="248"/>
      <c r="H29" s="249"/>
      <c r="I29" s="236">
        <f t="shared" si="1"/>
        <v>27</v>
      </c>
      <c r="J29" s="250">
        <v>18</v>
      </c>
      <c r="K29" s="250"/>
      <c r="L29" s="250">
        <v>9</v>
      </c>
      <c r="M29" s="251">
        <v>96</v>
      </c>
      <c r="N29" s="252">
        <v>3</v>
      </c>
      <c r="O29" s="271"/>
      <c r="P29" s="271"/>
      <c r="Q29" s="271"/>
      <c r="R29" s="271"/>
      <c r="S29" s="271"/>
      <c r="T29" s="271"/>
      <c r="U29" s="271"/>
      <c r="V29" s="271"/>
      <c r="W29" s="271"/>
      <c r="X29" s="271"/>
      <c r="Y29" s="271"/>
      <c r="Z29" s="271"/>
      <c r="AA29" s="271"/>
      <c r="AB29" s="271"/>
      <c r="AC29" s="297"/>
      <c r="AD29" s="271"/>
      <c r="AE29" s="271"/>
      <c r="AF29" s="271"/>
      <c r="AG29" s="271"/>
      <c r="AH29" s="271"/>
      <c r="AI29" s="271"/>
      <c r="AJ29" s="271"/>
      <c r="AK29" s="271"/>
      <c r="AL29" s="271"/>
      <c r="AM29" s="271"/>
      <c r="AN29" s="271"/>
      <c r="AO29" s="271"/>
      <c r="AP29" s="271"/>
      <c r="AQ29" s="271"/>
      <c r="AR29" s="271"/>
      <c r="AS29" s="271"/>
      <c r="AT29" s="271"/>
      <c r="AU29" s="271"/>
      <c r="AV29" s="271"/>
      <c r="AW29" s="271"/>
      <c r="AX29" s="271"/>
      <c r="AY29" s="271"/>
      <c r="AZ29" s="271"/>
      <c r="BA29" s="271"/>
      <c r="BB29" s="271"/>
      <c r="BC29" s="271"/>
      <c r="BD29" s="271"/>
      <c r="BE29" s="271"/>
      <c r="BF29" s="271"/>
      <c r="BG29" s="271"/>
      <c r="BH29" s="271"/>
      <c r="BI29" s="271"/>
      <c r="BJ29" s="271"/>
      <c r="BK29" s="271"/>
      <c r="BL29" s="271"/>
      <c r="BM29" s="271"/>
      <c r="BN29" s="271"/>
      <c r="BO29" s="271"/>
      <c r="BP29" s="271"/>
      <c r="BQ29" s="271"/>
      <c r="BR29" s="271"/>
      <c r="BS29" s="271"/>
      <c r="BT29" s="271"/>
      <c r="BU29" s="271"/>
      <c r="BV29" s="271"/>
      <c r="BW29" s="271"/>
      <c r="BX29" s="271"/>
      <c r="BY29" s="271"/>
      <c r="BZ29" s="271"/>
      <c r="CA29" s="271"/>
      <c r="CB29" s="271"/>
      <c r="CC29" s="271"/>
      <c r="CD29" s="271"/>
      <c r="CE29" s="271"/>
      <c r="CF29" s="271"/>
      <c r="CG29" s="271"/>
      <c r="CH29" s="271"/>
      <c r="CI29" s="271"/>
      <c r="CJ29" s="271"/>
      <c r="CK29" s="271"/>
      <c r="CL29" s="271"/>
      <c r="CM29" s="271"/>
      <c r="CN29" s="271"/>
      <c r="CO29" s="271"/>
      <c r="CP29" s="271"/>
      <c r="CQ29" s="271"/>
      <c r="CR29" s="271"/>
      <c r="CS29" s="271"/>
      <c r="CT29" s="271"/>
      <c r="CU29" s="271"/>
      <c r="CV29" s="271"/>
      <c r="CW29" s="271"/>
      <c r="CX29" s="271"/>
      <c r="CY29" s="271"/>
      <c r="CZ29" s="271"/>
      <c r="DA29" s="271"/>
      <c r="DB29" s="271"/>
      <c r="DC29" s="271"/>
      <c r="DD29" s="271"/>
      <c r="DE29" s="271"/>
      <c r="DF29" s="271"/>
      <c r="DG29" s="271"/>
      <c r="DH29" s="271"/>
      <c r="DI29" s="271"/>
      <c r="DJ29" s="271"/>
      <c r="DK29" s="271"/>
      <c r="DL29" s="271"/>
      <c r="DM29" s="271"/>
      <c r="DN29" s="271"/>
      <c r="DO29" s="271"/>
      <c r="DP29" s="271"/>
      <c r="DQ29" s="271"/>
      <c r="DR29" s="271"/>
      <c r="DS29" s="271"/>
      <c r="DT29" s="271"/>
      <c r="DU29" s="271"/>
      <c r="DV29" s="271"/>
      <c r="DW29" s="271"/>
      <c r="DX29" s="271"/>
      <c r="DY29" s="271"/>
      <c r="DZ29" s="271"/>
      <c r="EA29" s="271"/>
      <c r="EB29" s="271"/>
      <c r="EC29" s="271"/>
      <c r="ED29" s="271"/>
      <c r="EE29" s="271"/>
      <c r="EF29" s="271"/>
      <c r="EG29" s="271"/>
      <c r="EH29" s="271"/>
      <c r="EI29" s="271"/>
      <c r="EJ29" s="271"/>
      <c r="EK29" s="271"/>
      <c r="EL29" s="271"/>
      <c r="EM29" s="271"/>
      <c r="EN29" s="271"/>
      <c r="EO29" s="271"/>
      <c r="EP29" s="271"/>
      <c r="EQ29" s="271"/>
      <c r="ER29" s="271"/>
      <c r="ES29" s="271"/>
      <c r="ET29" s="271"/>
      <c r="EU29" s="271"/>
      <c r="EV29" s="271"/>
      <c r="EW29" s="271"/>
      <c r="EX29" s="271"/>
      <c r="EY29" s="271"/>
      <c r="EZ29" s="271"/>
      <c r="FA29" s="271"/>
      <c r="FB29" s="271"/>
      <c r="FC29" s="271"/>
      <c r="FD29" s="271"/>
      <c r="FE29" s="271"/>
      <c r="FF29" s="271"/>
      <c r="FG29" s="271"/>
      <c r="FH29" s="271"/>
      <c r="FI29" s="271"/>
      <c r="FJ29" s="271"/>
      <c r="FK29" s="271"/>
      <c r="FL29" s="271"/>
      <c r="FM29" s="271"/>
      <c r="FN29" s="271"/>
      <c r="FO29" s="271"/>
      <c r="FP29" s="271"/>
      <c r="FQ29" s="271"/>
      <c r="FR29" s="271"/>
      <c r="FS29" s="271"/>
      <c r="FT29" s="271"/>
      <c r="FU29" s="271"/>
      <c r="FV29" s="271"/>
      <c r="FW29" s="271"/>
      <c r="FX29" s="271"/>
      <c r="FY29" s="271"/>
      <c r="FZ29" s="271"/>
      <c r="GA29" s="271"/>
      <c r="GB29" s="271"/>
      <c r="GC29" s="271"/>
      <c r="GD29" s="271"/>
      <c r="GE29" s="271"/>
      <c r="GF29" s="271"/>
      <c r="GG29" s="271"/>
      <c r="GH29" s="271"/>
      <c r="GI29" s="271"/>
      <c r="GJ29" s="271"/>
      <c r="GK29" s="271"/>
      <c r="GL29" s="271"/>
      <c r="GM29" s="271"/>
      <c r="GN29" s="271"/>
      <c r="GO29" s="271"/>
      <c r="GP29" s="271"/>
      <c r="GQ29" s="271"/>
      <c r="GR29" s="271"/>
      <c r="GS29" s="271"/>
      <c r="GT29" s="271"/>
      <c r="GU29" s="271"/>
      <c r="GV29" s="271"/>
      <c r="GW29" s="271"/>
      <c r="GX29" s="271"/>
      <c r="GY29" s="271"/>
      <c r="GZ29" s="271"/>
      <c r="HA29" s="271"/>
      <c r="HB29" s="271"/>
      <c r="HC29" s="271"/>
      <c r="HD29" s="271"/>
      <c r="HE29" s="271"/>
      <c r="HF29" s="271"/>
      <c r="HG29" s="271"/>
      <c r="HH29" s="271"/>
      <c r="HI29" s="271"/>
      <c r="HJ29" s="271"/>
      <c r="HK29" s="271"/>
      <c r="HL29" s="271"/>
      <c r="HM29" s="271"/>
      <c r="HN29" s="271"/>
      <c r="HO29" s="271"/>
      <c r="HP29" s="271"/>
      <c r="HQ29" s="271"/>
      <c r="HR29" s="271"/>
      <c r="HS29" s="271"/>
      <c r="HT29" s="271"/>
      <c r="HU29" s="271"/>
      <c r="HV29" s="271"/>
      <c r="HW29" s="271"/>
      <c r="HX29" s="271"/>
      <c r="HY29" s="271"/>
      <c r="HZ29" s="271"/>
      <c r="IA29" s="271"/>
      <c r="IB29" s="271"/>
      <c r="IC29" s="271"/>
      <c r="ID29" s="271"/>
      <c r="IE29" s="271"/>
      <c r="IF29" s="271"/>
      <c r="IG29" s="271"/>
      <c r="IH29" s="271"/>
      <c r="II29" s="271"/>
      <c r="IJ29" s="271"/>
      <c r="IK29" s="271"/>
      <c r="IL29" s="271"/>
      <c r="IM29" s="271"/>
      <c r="IN29" s="271"/>
      <c r="IO29" s="271"/>
      <c r="IP29" s="271"/>
      <c r="IQ29" s="271"/>
      <c r="IR29" s="271"/>
      <c r="IS29" s="271"/>
      <c r="IT29" s="271"/>
      <c r="IU29" s="271"/>
      <c r="IV29" s="271"/>
      <c r="IW29" s="271"/>
      <c r="IX29" s="271"/>
      <c r="IY29" s="271"/>
      <c r="IZ29" s="271"/>
      <c r="JA29" s="271"/>
      <c r="JB29" s="271"/>
      <c r="JC29" s="271"/>
      <c r="JD29" s="271"/>
      <c r="JE29" s="271"/>
      <c r="JF29" s="271"/>
      <c r="JG29" s="271"/>
      <c r="JH29" s="271"/>
      <c r="JI29" s="271"/>
      <c r="JJ29" s="271"/>
      <c r="JK29" s="271"/>
      <c r="JL29" s="271"/>
      <c r="JM29" s="271"/>
      <c r="JN29" s="271"/>
      <c r="JO29" s="271"/>
      <c r="JP29" s="271"/>
      <c r="JQ29" s="271"/>
      <c r="JR29" s="271"/>
      <c r="JS29" s="271"/>
      <c r="JT29" s="271"/>
      <c r="JU29" s="271"/>
      <c r="JV29" s="271"/>
      <c r="JW29" s="271"/>
      <c r="JX29" s="271"/>
      <c r="JY29" s="271"/>
      <c r="JZ29" s="271"/>
      <c r="KA29" s="271"/>
      <c r="KB29" s="271"/>
      <c r="KC29" s="271"/>
      <c r="KD29" s="271"/>
      <c r="KE29" s="271"/>
      <c r="KF29" s="271"/>
      <c r="KG29" s="271"/>
      <c r="KH29" s="271"/>
      <c r="KI29" s="271"/>
      <c r="KJ29" s="271"/>
      <c r="KK29" s="271"/>
      <c r="KL29" s="271"/>
      <c r="KM29" s="271"/>
      <c r="KN29" s="271"/>
      <c r="KO29" s="271"/>
      <c r="KP29" s="271"/>
      <c r="KQ29" s="271"/>
      <c r="KR29" s="271"/>
      <c r="KS29" s="271"/>
      <c r="KT29" s="271"/>
      <c r="KU29" s="271"/>
      <c r="KV29" s="271"/>
      <c r="KW29" s="271"/>
      <c r="KX29" s="271"/>
      <c r="KY29" s="271"/>
      <c r="KZ29" s="271"/>
      <c r="LA29" s="271"/>
      <c r="LB29" s="271"/>
      <c r="LC29" s="271"/>
      <c r="LD29" s="271"/>
      <c r="LE29" s="271"/>
      <c r="LF29" s="271"/>
      <c r="LG29" s="271"/>
      <c r="LH29" s="271"/>
      <c r="LI29" s="271"/>
      <c r="LJ29" s="271"/>
      <c r="LK29" s="271"/>
      <c r="LL29" s="271"/>
      <c r="LM29" s="271"/>
      <c r="LN29" s="271"/>
      <c r="LO29" s="271"/>
      <c r="LP29" s="271"/>
      <c r="LQ29" s="271"/>
      <c r="LR29" s="271"/>
      <c r="LS29" s="271"/>
      <c r="LT29" s="271"/>
      <c r="LU29" s="271"/>
      <c r="LV29" s="271"/>
      <c r="LW29" s="271"/>
      <c r="LX29" s="271"/>
      <c r="LY29" s="271"/>
      <c r="LZ29" s="271"/>
      <c r="MA29" s="271"/>
      <c r="MB29" s="271"/>
      <c r="MC29" s="271"/>
      <c r="MD29" s="271"/>
      <c r="ME29" s="271"/>
      <c r="MF29" s="271"/>
      <c r="MG29" s="271"/>
      <c r="MH29" s="271"/>
      <c r="MI29" s="271"/>
      <c r="MJ29" s="271"/>
      <c r="MK29" s="271"/>
      <c r="ML29" s="271"/>
      <c r="MM29" s="271"/>
      <c r="MN29" s="271"/>
      <c r="MO29" s="271"/>
      <c r="MP29" s="271"/>
      <c r="MQ29" s="271"/>
      <c r="MR29" s="271"/>
      <c r="MS29" s="271"/>
      <c r="MT29" s="271"/>
      <c r="MU29" s="271"/>
      <c r="MV29" s="271"/>
      <c r="MW29" s="271"/>
      <c r="MX29" s="271"/>
      <c r="MY29" s="271"/>
      <c r="MZ29" s="271"/>
      <c r="NA29" s="271"/>
      <c r="NB29" s="271"/>
      <c r="NC29" s="271"/>
      <c r="ND29" s="271"/>
      <c r="NE29" s="271"/>
      <c r="NF29" s="271"/>
      <c r="NG29" s="271"/>
      <c r="NH29" s="271"/>
      <c r="NI29" s="271"/>
      <c r="NJ29" s="271"/>
      <c r="NK29" s="271"/>
      <c r="NL29" s="271"/>
      <c r="NM29" s="271"/>
      <c r="NN29" s="271"/>
      <c r="NO29" s="271"/>
      <c r="NP29" s="271"/>
      <c r="NQ29" s="271"/>
      <c r="NR29" s="271"/>
      <c r="NS29" s="271"/>
      <c r="NT29" s="271"/>
      <c r="NU29" s="271"/>
      <c r="NV29" s="271"/>
      <c r="NW29" s="271"/>
      <c r="NX29" s="271"/>
      <c r="NY29" s="271"/>
      <c r="NZ29" s="271"/>
      <c r="OA29" s="271"/>
      <c r="OB29" s="271"/>
      <c r="OC29" s="271"/>
      <c r="OD29" s="271"/>
      <c r="OE29" s="271"/>
      <c r="OF29" s="271"/>
      <c r="OG29" s="271"/>
      <c r="OH29" s="271"/>
      <c r="OI29" s="271"/>
      <c r="OJ29" s="271"/>
      <c r="OK29" s="271"/>
      <c r="OL29" s="271"/>
      <c r="OM29" s="271"/>
      <c r="ON29" s="271"/>
      <c r="OO29" s="271"/>
      <c r="OP29" s="271"/>
      <c r="OQ29" s="271"/>
      <c r="OR29" s="271"/>
      <c r="OS29" s="271"/>
      <c r="OT29" s="271"/>
      <c r="OU29" s="271"/>
      <c r="OV29" s="271"/>
      <c r="OW29" s="271"/>
      <c r="OX29" s="271"/>
      <c r="OY29" s="271"/>
      <c r="OZ29" s="271"/>
      <c r="PA29" s="271"/>
      <c r="PB29" s="271"/>
      <c r="PC29" s="271"/>
      <c r="PD29" s="271"/>
      <c r="PE29" s="271"/>
      <c r="PF29" s="271"/>
      <c r="PG29" s="271"/>
      <c r="PH29" s="271"/>
      <c r="PI29" s="271"/>
      <c r="PJ29" s="271"/>
      <c r="PK29" s="271"/>
      <c r="PL29" s="271"/>
      <c r="PM29" s="271"/>
      <c r="PN29" s="271"/>
      <c r="PO29" s="271"/>
      <c r="PP29" s="271"/>
      <c r="PQ29" s="271"/>
      <c r="PR29" s="271"/>
      <c r="PS29" s="271"/>
      <c r="PT29" s="271"/>
      <c r="PU29" s="271"/>
      <c r="PV29" s="271"/>
      <c r="PW29" s="271"/>
      <c r="PX29" s="271"/>
      <c r="PY29" s="271"/>
      <c r="PZ29" s="271"/>
      <c r="QA29" s="271"/>
      <c r="QB29" s="271"/>
      <c r="QC29" s="271"/>
      <c r="QD29" s="271"/>
      <c r="QE29" s="271"/>
      <c r="QF29" s="271"/>
      <c r="QG29" s="271"/>
      <c r="QH29" s="271"/>
      <c r="QI29" s="271"/>
      <c r="QJ29" s="271"/>
      <c r="QK29" s="271"/>
      <c r="QL29" s="271"/>
      <c r="QM29" s="271"/>
      <c r="QN29" s="271"/>
      <c r="QO29" s="271"/>
      <c r="QP29" s="271"/>
      <c r="QQ29" s="271"/>
      <c r="QR29" s="271"/>
      <c r="QS29" s="271"/>
      <c r="QT29" s="271"/>
      <c r="QU29" s="271"/>
      <c r="QV29" s="271"/>
      <c r="QW29" s="271"/>
      <c r="QX29" s="271"/>
      <c r="QY29" s="271"/>
      <c r="QZ29" s="271"/>
      <c r="RA29" s="271"/>
      <c r="RB29" s="271"/>
      <c r="RC29" s="271"/>
      <c r="RD29" s="271"/>
      <c r="RE29" s="271"/>
      <c r="RF29" s="271"/>
      <c r="RG29" s="271"/>
      <c r="RH29" s="271"/>
      <c r="RI29" s="271"/>
      <c r="RJ29" s="271"/>
      <c r="RK29" s="271"/>
      <c r="RL29" s="271"/>
      <c r="RM29" s="271"/>
      <c r="RN29" s="271"/>
      <c r="RO29" s="271"/>
      <c r="RP29" s="271"/>
      <c r="RQ29" s="271"/>
      <c r="RR29" s="271"/>
      <c r="RS29" s="271"/>
      <c r="RT29" s="271"/>
      <c r="RU29" s="271"/>
      <c r="RV29" s="271"/>
      <c r="RW29" s="271"/>
      <c r="RX29" s="271"/>
      <c r="RY29" s="271"/>
      <c r="RZ29" s="271"/>
      <c r="SA29" s="271"/>
      <c r="SB29" s="271"/>
      <c r="SC29" s="271"/>
      <c r="SD29" s="271"/>
      <c r="SE29" s="271"/>
      <c r="SF29" s="271"/>
      <c r="SG29" s="271"/>
      <c r="SH29" s="271"/>
      <c r="SI29" s="271"/>
      <c r="SJ29" s="271"/>
      <c r="SK29" s="271"/>
      <c r="SL29" s="271"/>
      <c r="SM29" s="271"/>
      <c r="SN29" s="271"/>
      <c r="SO29" s="271"/>
      <c r="SP29" s="271"/>
      <c r="SQ29" s="271"/>
      <c r="SR29" s="271"/>
      <c r="SS29" s="271"/>
      <c r="ST29" s="271"/>
      <c r="SU29" s="271"/>
      <c r="SV29" s="271"/>
      <c r="SW29" s="271"/>
      <c r="SX29" s="271"/>
      <c r="SY29" s="271"/>
      <c r="SZ29" s="271"/>
      <c r="TA29" s="271"/>
      <c r="TB29" s="271"/>
      <c r="TC29" s="271"/>
      <c r="TD29" s="271"/>
      <c r="TE29" s="271"/>
      <c r="TF29" s="271"/>
      <c r="TG29" s="271"/>
      <c r="TH29" s="271"/>
      <c r="TI29" s="271"/>
      <c r="TJ29" s="271"/>
      <c r="TK29" s="271"/>
      <c r="TL29" s="271"/>
      <c r="TM29" s="271"/>
      <c r="TN29" s="271"/>
      <c r="TO29" s="271"/>
      <c r="TP29" s="271"/>
      <c r="TQ29" s="271"/>
      <c r="TR29" s="271"/>
      <c r="TS29" s="271"/>
      <c r="TT29" s="271"/>
      <c r="TU29" s="271"/>
      <c r="TV29" s="271"/>
      <c r="TW29" s="271"/>
      <c r="TX29" s="271"/>
      <c r="TY29" s="271"/>
      <c r="TZ29" s="271"/>
      <c r="UA29" s="271"/>
      <c r="UB29" s="271"/>
      <c r="UC29" s="271"/>
      <c r="UD29" s="271"/>
      <c r="UE29" s="271"/>
      <c r="UF29" s="271"/>
      <c r="UG29" s="271"/>
      <c r="UH29" s="271"/>
      <c r="UI29" s="271"/>
      <c r="UJ29" s="271"/>
      <c r="UK29" s="271"/>
      <c r="UL29" s="271"/>
      <c r="UM29" s="271"/>
      <c r="UN29" s="271"/>
      <c r="UO29" s="271"/>
      <c r="UP29" s="271"/>
      <c r="UQ29" s="271"/>
      <c r="UR29" s="271"/>
      <c r="US29" s="271"/>
      <c r="UT29" s="271"/>
      <c r="UU29" s="271"/>
      <c r="UV29" s="271"/>
      <c r="UW29" s="271"/>
      <c r="UX29" s="271"/>
      <c r="UY29" s="271"/>
      <c r="UZ29" s="271"/>
      <c r="VA29" s="271"/>
      <c r="VB29" s="271"/>
      <c r="VC29" s="271"/>
      <c r="VD29" s="271"/>
      <c r="VE29" s="271"/>
      <c r="VF29" s="271"/>
      <c r="VG29" s="271"/>
      <c r="VH29" s="271"/>
      <c r="VI29" s="271"/>
      <c r="VJ29" s="271"/>
      <c r="VK29" s="271"/>
      <c r="VL29" s="271"/>
      <c r="VM29" s="271"/>
      <c r="VN29" s="271"/>
      <c r="VO29" s="271"/>
      <c r="VP29" s="271"/>
      <c r="VQ29" s="271"/>
      <c r="VR29" s="271"/>
      <c r="VS29" s="271"/>
      <c r="VT29" s="271"/>
      <c r="VU29" s="271"/>
      <c r="VV29" s="271"/>
      <c r="VW29" s="271"/>
      <c r="VX29" s="271"/>
      <c r="VY29" s="271"/>
      <c r="VZ29" s="271"/>
      <c r="WA29" s="271"/>
      <c r="WB29" s="271"/>
      <c r="WC29" s="271"/>
      <c r="WD29" s="271"/>
      <c r="WE29" s="271"/>
      <c r="WF29" s="271"/>
      <c r="WG29" s="271"/>
      <c r="WH29" s="271"/>
      <c r="WI29" s="271"/>
      <c r="WJ29" s="271"/>
      <c r="WK29" s="271"/>
      <c r="WL29" s="271"/>
      <c r="WM29" s="271"/>
      <c r="WN29" s="271"/>
      <c r="WO29" s="271"/>
      <c r="WP29" s="271"/>
      <c r="WQ29" s="271"/>
      <c r="WR29" s="271"/>
      <c r="WS29" s="271"/>
      <c r="WT29" s="271"/>
      <c r="WU29" s="271"/>
      <c r="WV29" s="271"/>
      <c r="WW29" s="271"/>
      <c r="WX29" s="271"/>
      <c r="WY29" s="271"/>
      <c r="WZ29" s="271"/>
      <c r="XA29" s="271"/>
      <c r="XB29" s="271"/>
      <c r="XC29" s="271"/>
      <c r="XD29" s="271"/>
      <c r="XE29" s="271"/>
      <c r="XF29" s="271"/>
      <c r="XG29" s="271"/>
      <c r="XH29" s="271"/>
      <c r="XI29" s="271"/>
      <c r="XJ29" s="271"/>
      <c r="XK29" s="271"/>
      <c r="XL29" s="271"/>
      <c r="XM29" s="271"/>
      <c r="XN29" s="271"/>
      <c r="XO29" s="271"/>
      <c r="XP29" s="271"/>
      <c r="XQ29" s="271"/>
      <c r="XR29" s="271"/>
      <c r="XS29" s="271"/>
      <c r="XT29" s="271"/>
      <c r="XU29" s="271"/>
      <c r="XV29" s="271"/>
      <c r="XW29" s="271"/>
      <c r="XX29" s="271"/>
      <c r="XY29" s="271"/>
      <c r="XZ29" s="271"/>
      <c r="YA29" s="271"/>
      <c r="YB29" s="271"/>
      <c r="YC29" s="271"/>
      <c r="YD29" s="271"/>
      <c r="YE29" s="271"/>
      <c r="YF29" s="271"/>
      <c r="YG29" s="271"/>
      <c r="YH29" s="271"/>
      <c r="YI29" s="271"/>
      <c r="YJ29" s="271"/>
      <c r="YK29" s="271"/>
      <c r="YL29" s="271"/>
      <c r="YM29" s="271"/>
      <c r="YN29" s="271"/>
      <c r="YO29" s="271"/>
      <c r="YP29" s="271"/>
      <c r="YQ29" s="271"/>
      <c r="YR29" s="271"/>
      <c r="YS29" s="271"/>
      <c r="YT29" s="271"/>
      <c r="YU29" s="271"/>
      <c r="YV29" s="271"/>
      <c r="YW29" s="271"/>
      <c r="YX29" s="271"/>
      <c r="YY29" s="271"/>
      <c r="YZ29" s="271"/>
      <c r="ZA29" s="271"/>
      <c r="ZB29" s="271"/>
      <c r="ZC29" s="271"/>
      <c r="ZD29" s="271"/>
      <c r="ZE29" s="271"/>
      <c r="ZF29" s="271"/>
      <c r="ZG29" s="271"/>
      <c r="ZH29" s="271"/>
      <c r="ZI29" s="271"/>
      <c r="ZJ29" s="271"/>
      <c r="ZK29" s="271"/>
      <c r="ZL29" s="271"/>
      <c r="ZM29" s="271"/>
      <c r="ZN29" s="271"/>
      <c r="ZO29" s="271"/>
      <c r="ZP29" s="271"/>
      <c r="ZQ29" s="271"/>
      <c r="ZR29" s="271"/>
      <c r="ZS29" s="271"/>
      <c r="ZT29" s="271"/>
      <c r="ZU29" s="271"/>
      <c r="ZV29" s="271"/>
      <c r="ZW29" s="271"/>
      <c r="ZX29" s="271"/>
      <c r="ZY29" s="271"/>
      <c r="ZZ29" s="271"/>
      <c r="AAA29" s="271"/>
      <c r="AAB29" s="271"/>
      <c r="AAC29" s="271"/>
      <c r="AAD29" s="271"/>
      <c r="AAE29" s="271"/>
      <c r="AAF29" s="271"/>
      <c r="AAG29" s="271"/>
      <c r="AAH29" s="271"/>
      <c r="AAI29" s="271"/>
      <c r="AAJ29" s="271"/>
      <c r="AAK29" s="271"/>
      <c r="AAL29" s="271"/>
      <c r="AAM29" s="271"/>
      <c r="AAN29" s="271"/>
      <c r="AAO29" s="271"/>
      <c r="AAP29" s="271"/>
      <c r="AAQ29" s="271"/>
      <c r="AAR29" s="271"/>
      <c r="AAS29" s="271"/>
      <c r="AAT29" s="271"/>
      <c r="AAU29" s="271"/>
      <c r="AAV29" s="271"/>
      <c r="AAW29" s="271"/>
      <c r="AAX29" s="271"/>
      <c r="AAY29" s="271"/>
      <c r="AAZ29" s="271"/>
      <c r="ABA29" s="271"/>
      <c r="ABB29" s="271"/>
      <c r="ABC29" s="271"/>
      <c r="ABD29" s="271"/>
      <c r="ABE29" s="271"/>
      <c r="ABF29" s="271"/>
      <c r="ABG29" s="271"/>
      <c r="ABH29" s="271"/>
      <c r="ABI29" s="271"/>
      <c r="ABJ29" s="271"/>
      <c r="ABK29" s="271"/>
      <c r="ABL29" s="271"/>
      <c r="ABM29" s="271"/>
      <c r="ABN29" s="271"/>
      <c r="ABO29" s="271"/>
      <c r="ABP29" s="271"/>
      <c r="ABQ29" s="271"/>
      <c r="ABR29" s="271"/>
      <c r="ABS29" s="271"/>
      <c r="ABT29" s="271"/>
      <c r="ABU29" s="271"/>
      <c r="ABV29" s="271"/>
      <c r="ABW29" s="271"/>
      <c r="ABX29" s="271"/>
      <c r="ABY29" s="271"/>
      <c r="ABZ29" s="271"/>
      <c r="ACA29" s="271"/>
      <c r="ACB29" s="271"/>
      <c r="ACC29" s="271"/>
      <c r="ACD29" s="271"/>
      <c r="ACE29" s="271"/>
      <c r="ACF29" s="271"/>
      <c r="ACG29" s="271"/>
      <c r="ACH29" s="271"/>
      <c r="ACI29" s="271"/>
      <c r="ACJ29" s="271"/>
      <c r="ACK29" s="271"/>
      <c r="ACL29" s="271"/>
      <c r="ACM29" s="271"/>
      <c r="ACN29" s="271"/>
      <c r="ACO29" s="271"/>
      <c r="ACP29" s="271"/>
      <c r="ACQ29" s="271"/>
      <c r="ACR29" s="271"/>
      <c r="ACS29" s="271"/>
      <c r="ACT29" s="271"/>
      <c r="ACU29" s="271"/>
      <c r="ACV29" s="271"/>
      <c r="ACW29" s="271"/>
      <c r="ACX29" s="271"/>
      <c r="ACY29" s="271"/>
      <c r="ACZ29" s="271"/>
      <c r="ADA29" s="271"/>
      <c r="ADB29" s="271"/>
      <c r="ADC29" s="271"/>
      <c r="ADD29" s="271"/>
      <c r="ADE29" s="271"/>
      <c r="ADF29" s="271"/>
      <c r="ADG29" s="271"/>
      <c r="ADH29" s="271"/>
      <c r="ADI29" s="271"/>
      <c r="ADJ29" s="271"/>
      <c r="ADK29" s="271"/>
      <c r="ADL29" s="271"/>
      <c r="ADM29" s="271"/>
      <c r="ADN29" s="271"/>
      <c r="ADO29" s="271"/>
      <c r="ADP29" s="271"/>
      <c r="ADQ29" s="271"/>
      <c r="ADR29" s="271"/>
      <c r="ADS29" s="271"/>
      <c r="ADT29" s="271"/>
      <c r="ADU29" s="271"/>
      <c r="ADV29" s="271"/>
      <c r="ADW29" s="271"/>
      <c r="ADX29" s="271"/>
      <c r="ADY29" s="271"/>
      <c r="ADZ29" s="271"/>
      <c r="AEA29" s="271"/>
      <c r="AEB29" s="271"/>
      <c r="AEC29" s="271"/>
      <c r="AED29" s="271"/>
      <c r="AEE29" s="271"/>
      <c r="AEF29" s="271"/>
      <c r="AEG29" s="271"/>
      <c r="AEH29" s="271"/>
      <c r="AEI29" s="271"/>
      <c r="AEJ29" s="271"/>
      <c r="AEK29" s="271"/>
      <c r="AEL29" s="271"/>
      <c r="AEM29" s="271"/>
      <c r="AEN29" s="271"/>
      <c r="AEO29" s="271"/>
      <c r="AEP29" s="271"/>
      <c r="AEQ29" s="271"/>
      <c r="AER29" s="271"/>
      <c r="AES29" s="271"/>
      <c r="AET29" s="271"/>
      <c r="AEU29" s="271"/>
      <c r="AEV29" s="271"/>
      <c r="AEW29" s="271"/>
      <c r="AEX29" s="271"/>
      <c r="AEY29" s="271"/>
      <c r="AEZ29" s="271"/>
      <c r="AFA29" s="271"/>
      <c r="AFB29" s="271"/>
      <c r="AFC29" s="271"/>
      <c r="AFD29" s="271"/>
      <c r="AFE29" s="271"/>
      <c r="AFF29" s="271"/>
      <c r="AFG29" s="271"/>
      <c r="AFH29" s="271"/>
      <c r="AFI29" s="271"/>
      <c r="AFJ29" s="271"/>
      <c r="AFK29" s="271"/>
      <c r="AFL29" s="271"/>
      <c r="AFM29" s="271"/>
      <c r="AFN29" s="271"/>
      <c r="AFO29" s="271"/>
      <c r="AFP29" s="271"/>
      <c r="AFQ29" s="271"/>
      <c r="AFR29" s="271"/>
      <c r="AFS29" s="271"/>
      <c r="AFT29" s="271"/>
      <c r="AFU29" s="271"/>
      <c r="AFV29" s="271"/>
      <c r="AFW29" s="271"/>
      <c r="AFX29" s="271"/>
      <c r="AFY29" s="271"/>
      <c r="AFZ29" s="271"/>
      <c r="AGA29" s="271"/>
      <c r="AGB29" s="271"/>
      <c r="AGC29" s="271"/>
      <c r="AGD29" s="271"/>
      <c r="AGE29" s="271"/>
      <c r="AGF29" s="271"/>
      <c r="AGG29" s="271"/>
      <c r="AGH29" s="271"/>
      <c r="AGI29" s="271"/>
      <c r="AGJ29" s="271"/>
      <c r="AGK29" s="271"/>
      <c r="AGL29" s="271"/>
      <c r="AGM29" s="271"/>
      <c r="AGN29" s="271"/>
      <c r="AGO29" s="271"/>
      <c r="AGP29" s="271"/>
      <c r="AGQ29" s="271"/>
      <c r="AGR29" s="271"/>
      <c r="AGS29" s="271"/>
      <c r="AGT29" s="271"/>
      <c r="AGU29" s="271"/>
      <c r="AGV29" s="271"/>
      <c r="AGW29" s="271"/>
      <c r="AGX29" s="271"/>
      <c r="AGY29" s="271"/>
      <c r="AGZ29" s="271"/>
      <c r="AHA29" s="271"/>
      <c r="AHB29" s="271"/>
      <c r="AHC29" s="271"/>
      <c r="AHD29" s="271"/>
      <c r="AHE29" s="271"/>
      <c r="AHF29" s="271"/>
      <c r="AHG29" s="271"/>
      <c r="AHH29" s="271"/>
      <c r="AHI29" s="271"/>
      <c r="AHJ29" s="271"/>
      <c r="AHK29" s="271"/>
      <c r="AHL29" s="271"/>
      <c r="AHM29" s="271"/>
      <c r="AHN29" s="271"/>
      <c r="AHO29" s="271"/>
      <c r="AHP29" s="271"/>
      <c r="AHQ29" s="271"/>
      <c r="AHR29" s="271"/>
      <c r="AHS29" s="271"/>
      <c r="AHT29" s="271"/>
      <c r="AHU29" s="271"/>
      <c r="AHV29" s="271"/>
      <c r="AHW29" s="271"/>
      <c r="AHX29" s="271"/>
      <c r="AHY29" s="271"/>
      <c r="AHZ29" s="271"/>
      <c r="AIA29" s="271"/>
      <c r="AIB29" s="271"/>
      <c r="AIC29" s="271"/>
      <c r="AID29" s="271"/>
      <c r="AIE29" s="271"/>
      <c r="AIF29" s="271"/>
      <c r="AIG29" s="271"/>
      <c r="AIH29" s="271"/>
      <c r="AII29" s="271"/>
      <c r="AIJ29" s="271"/>
      <c r="AIK29" s="271"/>
      <c r="AIL29" s="271"/>
      <c r="AIM29" s="271"/>
      <c r="AIN29" s="271"/>
      <c r="AIO29" s="271"/>
      <c r="AIP29" s="271"/>
      <c r="AIQ29" s="271"/>
      <c r="AIR29" s="271"/>
      <c r="AIS29" s="271"/>
      <c r="AIT29" s="271"/>
      <c r="AIU29" s="271"/>
      <c r="AIV29" s="271"/>
      <c r="AIW29" s="271"/>
      <c r="AIX29" s="271"/>
      <c r="AIY29" s="271"/>
      <c r="AIZ29" s="271"/>
      <c r="AJA29" s="271"/>
      <c r="AJB29" s="271"/>
      <c r="AJC29" s="271"/>
      <c r="AJD29" s="271"/>
      <c r="AJE29" s="271"/>
      <c r="AJF29" s="271"/>
      <c r="AJG29" s="271"/>
      <c r="AJH29" s="271"/>
      <c r="AJI29" s="271"/>
      <c r="AJJ29" s="271"/>
      <c r="AJK29" s="271"/>
      <c r="AJL29" s="271"/>
      <c r="AJM29" s="271"/>
      <c r="AJN29" s="271"/>
      <c r="AJO29" s="271"/>
      <c r="AJP29" s="271"/>
      <c r="AJQ29" s="271"/>
      <c r="AJR29" s="271"/>
      <c r="AJS29" s="271"/>
      <c r="AJT29" s="271"/>
      <c r="AJU29" s="271"/>
      <c r="AJV29" s="271"/>
      <c r="AJW29" s="271"/>
      <c r="AJX29" s="271"/>
      <c r="AJY29" s="271"/>
      <c r="AJZ29" s="271"/>
      <c r="AKA29" s="271"/>
      <c r="AKB29" s="271"/>
      <c r="AKC29" s="271"/>
      <c r="AKD29" s="271"/>
      <c r="AKE29" s="271"/>
      <c r="AKF29" s="271"/>
      <c r="AKG29" s="271"/>
      <c r="AKH29" s="271"/>
      <c r="AKI29" s="271"/>
      <c r="AKJ29" s="271"/>
      <c r="AKK29" s="271"/>
      <c r="AKL29" s="271"/>
      <c r="AKM29" s="271"/>
      <c r="AKN29" s="271"/>
      <c r="AKO29" s="271"/>
      <c r="AKP29" s="271"/>
      <c r="AKQ29" s="271"/>
      <c r="AKR29" s="271"/>
      <c r="AKS29" s="271"/>
      <c r="AKT29" s="271"/>
      <c r="AKU29" s="271"/>
      <c r="AKV29" s="271"/>
      <c r="AKW29" s="271"/>
      <c r="AKX29" s="271"/>
      <c r="AKY29" s="271"/>
      <c r="AKZ29" s="271"/>
      <c r="ALA29" s="271"/>
      <c r="ALB29" s="271"/>
      <c r="ALC29" s="271"/>
      <c r="ALD29" s="271"/>
      <c r="ALE29" s="271"/>
      <c r="ALF29" s="271"/>
      <c r="ALG29" s="271"/>
      <c r="ALH29" s="271"/>
      <c r="ALI29" s="271"/>
      <c r="ALJ29" s="271"/>
      <c r="ALK29" s="271"/>
      <c r="ALL29" s="271"/>
      <c r="ALM29" s="271"/>
      <c r="ALN29" s="271"/>
      <c r="ALO29" s="271"/>
      <c r="ALP29" s="271"/>
      <c r="ALQ29" s="271"/>
      <c r="ALR29" s="271"/>
      <c r="ALS29" s="271"/>
      <c r="ALT29" s="271"/>
      <c r="ALU29" s="271"/>
      <c r="ALV29" s="271"/>
      <c r="ALW29" s="271"/>
      <c r="ALX29" s="271"/>
      <c r="ALY29" s="271"/>
      <c r="ALZ29" s="271"/>
      <c r="AMA29" s="271"/>
      <c r="AMB29" s="271"/>
      <c r="AMC29" s="271"/>
      <c r="AMD29" s="271"/>
      <c r="AME29" s="271"/>
      <c r="AMF29" s="271"/>
      <c r="AMG29" s="271"/>
      <c r="AMH29" s="271"/>
      <c r="AMI29" s="271"/>
      <c r="AMJ29" s="271"/>
      <c r="AMK29" s="271"/>
      <c r="AML29" s="271"/>
      <c r="AMM29" s="271"/>
      <c r="AMN29" s="271"/>
      <c r="AMO29" s="271"/>
      <c r="AMP29" s="271"/>
      <c r="AMQ29" s="271"/>
      <c r="AMR29" s="271"/>
      <c r="AMS29" s="271"/>
      <c r="AMT29" s="271"/>
      <c r="AMU29" s="271"/>
      <c r="AMV29" s="271"/>
      <c r="AMW29" s="271"/>
      <c r="AMX29" s="271"/>
      <c r="AMY29" s="271"/>
      <c r="AMZ29" s="271"/>
      <c r="ANA29" s="271"/>
      <c r="ANB29" s="271"/>
      <c r="ANC29" s="271"/>
      <c r="AND29" s="271"/>
      <c r="ANE29" s="271"/>
      <c r="ANF29" s="271"/>
      <c r="ANG29" s="271"/>
      <c r="ANH29" s="271"/>
      <c r="ANI29" s="271"/>
      <c r="ANJ29" s="271"/>
      <c r="ANK29" s="271"/>
      <c r="ANL29" s="271"/>
      <c r="ANM29" s="271"/>
      <c r="ANN29" s="271"/>
      <c r="ANO29" s="271"/>
      <c r="ANP29" s="271"/>
      <c r="ANQ29" s="271"/>
      <c r="ANR29" s="271"/>
      <c r="ANS29" s="271"/>
      <c r="ANT29" s="271"/>
      <c r="ANU29" s="271"/>
      <c r="ANV29" s="271"/>
      <c r="ANW29" s="271"/>
      <c r="ANX29" s="271"/>
      <c r="ANY29" s="271"/>
      <c r="ANZ29" s="271"/>
      <c r="AOA29" s="271"/>
      <c r="AOB29" s="271"/>
      <c r="AOC29" s="271"/>
      <c r="AOD29" s="271"/>
      <c r="AOE29" s="271"/>
      <c r="AOF29" s="271"/>
      <c r="AOG29" s="271"/>
      <c r="AOH29" s="271"/>
      <c r="AOI29" s="271"/>
      <c r="AOJ29" s="271"/>
      <c r="AOK29" s="271"/>
      <c r="AOL29" s="271"/>
      <c r="AOM29" s="271"/>
      <c r="AON29" s="271"/>
      <c r="AOO29" s="271"/>
      <c r="AOP29" s="271"/>
      <c r="AOQ29" s="271"/>
      <c r="AOR29" s="271"/>
      <c r="AOS29" s="271"/>
      <c r="AOT29" s="271"/>
      <c r="AOU29" s="271"/>
      <c r="AOV29" s="271"/>
      <c r="AOW29" s="271"/>
      <c r="AOX29" s="271"/>
      <c r="AOY29" s="271"/>
      <c r="AOZ29" s="271"/>
      <c r="APA29" s="271"/>
      <c r="APB29" s="271"/>
      <c r="APC29" s="271"/>
      <c r="APD29" s="271"/>
      <c r="APE29" s="271"/>
      <c r="APF29" s="271"/>
      <c r="APG29" s="271"/>
      <c r="APH29" s="271"/>
      <c r="API29" s="271"/>
      <c r="APJ29" s="271"/>
      <c r="APK29" s="271"/>
      <c r="APL29" s="271"/>
      <c r="APM29" s="271"/>
      <c r="APN29" s="271"/>
      <c r="APO29" s="271"/>
      <c r="APP29" s="271"/>
      <c r="APQ29" s="271"/>
      <c r="APR29" s="271"/>
      <c r="APS29" s="271"/>
      <c r="APT29" s="271"/>
      <c r="APU29" s="271"/>
      <c r="APV29" s="271"/>
      <c r="APW29" s="271"/>
      <c r="APX29" s="271"/>
      <c r="APY29" s="271"/>
      <c r="APZ29" s="271"/>
      <c r="AQA29" s="271"/>
      <c r="AQB29" s="271"/>
      <c r="AQC29" s="271"/>
      <c r="AQD29" s="271"/>
      <c r="AQE29" s="271"/>
      <c r="AQF29" s="271"/>
      <c r="AQG29" s="271"/>
      <c r="AQH29" s="271"/>
      <c r="AQI29" s="271"/>
      <c r="AQJ29" s="271"/>
      <c r="AQK29" s="271"/>
      <c r="AQL29" s="271"/>
      <c r="AQM29" s="271"/>
      <c r="AQN29" s="271"/>
      <c r="AQO29" s="271"/>
      <c r="AQP29" s="271"/>
      <c r="AQQ29" s="271"/>
      <c r="AQR29" s="271"/>
      <c r="AQS29" s="271"/>
      <c r="AQT29" s="271"/>
      <c r="AQU29" s="271"/>
      <c r="AQV29" s="271"/>
      <c r="AQW29" s="271"/>
      <c r="AQX29" s="271"/>
      <c r="AQY29" s="271"/>
      <c r="AQZ29" s="271"/>
      <c r="ARA29" s="271"/>
      <c r="ARB29" s="271"/>
      <c r="ARC29" s="271"/>
      <c r="ARD29" s="271"/>
      <c r="ARE29" s="271"/>
      <c r="ARF29" s="271"/>
      <c r="ARG29" s="271"/>
      <c r="ARH29" s="271"/>
      <c r="ARI29" s="271"/>
      <c r="ARJ29" s="271"/>
      <c r="ARK29" s="271"/>
      <c r="ARL29" s="271"/>
      <c r="ARM29" s="271"/>
      <c r="ARN29" s="271"/>
      <c r="ARO29" s="271"/>
      <c r="ARP29" s="271"/>
      <c r="ARQ29" s="271"/>
      <c r="ARR29" s="271"/>
      <c r="ARS29" s="271"/>
      <c r="ART29" s="271"/>
      <c r="ARU29" s="271"/>
      <c r="ARV29" s="271"/>
      <c r="ARW29" s="271"/>
      <c r="ARX29" s="271"/>
      <c r="ARY29" s="271"/>
      <c r="ARZ29" s="271"/>
      <c r="ASA29" s="271"/>
      <c r="ASB29" s="271"/>
      <c r="ASC29" s="271"/>
      <c r="ASD29" s="271"/>
      <c r="ASE29" s="271"/>
      <c r="ASF29" s="271"/>
      <c r="ASG29" s="271"/>
      <c r="ASH29" s="271"/>
      <c r="ASI29" s="271"/>
      <c r="ASJ29" s="271"/>
      <c r="ASK29" s="271"/>
      <c r="ASL29" s="271"/>
      <c r="ASM29" s="271"/>
      <c r="ASN29" s="271"/>
      <c r="ASO29" s="271"/>
      <c r="ASP29" s="271"/>
      <c r="ASQ29" s="271"/>
      <c r="ASR29" s="271"/>
      <c r="ASS29" s="271"/>
      <c r="AST29" s="271"/>
      <c r="ASU29" s="271"/>
      <c r="ASV29" s="271"/>
      <c r="ASW29" s="271"/>
      <c r="ASX29" s="271"/>
      <c r="ASY29" s="271"/>
      <c r="ASZ29" s="271"/>
      <c r="ATA29" s="271"/>
      <c r="ATB29" s="271"/>
      <c r="ATC29" s="271"/>
      <c r="ATD29" s="271"/>
      <c r="ATE29" s="271"/>
      <c r="ATF29" s="271"/>
      <c r="ATG29" s="271"/>
      <c r="ATH29" s="271"/>
      <c r="ATI29" s="271"/>
      <c r="ATJ29" s="271"/>
      <c r="ATK29" s="271"/>
      <c r="ATL29" s="271"/>
      <c r="ATM29" s="271"/>
      <c r="ATN29" s="271"/>
      <c r="ATO29" s="271"/>
      <c r="ATP29" s="271"/>
      <c r="ATQ29" s="271"/>
      <c r="ATR29" s="271"/>
      <c r="ATS29" s="271"/>
      <c r="ATT29" s="271"/>
      <c r="ATU29" s="271"/>
      <c r="ATV29" s="271"/>
      <c r="ATW29" s="271"/>
      <c r="ATX29" s="271"/>
      <c r="ATY29" s="271"/>
      <c r="ATZ29" s="271"/>
      <c r="AUA29" s="271"/>
      <c r="AUB29" s="271"/>
      <c r="AUC29" s="271"/>
      <c r="AUD29" s="271"/>
      <c r="AUE29" s="271"/>
      <c r="AUF29" s="271"/>
      <c r="AUG29" s="271"/>
      <c r="AUH29" s="271"/>
      <c r="AUI29" s="271"/>
      <c r="AUJ29" s="271"/>
      <c r="AUK29" s="271"/>
      <c r="AUL29" s="271"/>
      <c r="AUM29" s="271"/>
      <c r="AUN29" s="271"/>
      <c r="AUO29" s="271"/>
      <c r="AUP29" s="271"/>
      <c r="AUQ29" s="271"/>
      <c r="AUR29" s="271"/>
      <c r="AUS29" s="271"/>
      <c r="AUT29" s="271"/>
      <c r="AUU29" s="271"/>
      <c r="AUV29" s="271"/>
      <c r="AUW29" s="271"/>
      <c r="AUX29" s="271"/>
      <c r="AUY29" s="271"/>
      <c r="AUZ29" s="271"/>
      <c r="AVA29" s="271"/>
      <c r="AVB29" s="271"/>
      <c r="AVC29" s="271"/>
      <c r="AVD29" s="271"/>
      <c r="AVE29" s="271"/>
      <c r="AVF29" s="271"/>
      <c r="AVG29" s="271"/>
      <c r="AVH29" s="271"/>
      <c r="AVI29" s="271"/>
      <c r="AVJ29" s="271"/>
      <c r="AVK29" s="271"/>
      <c r="AVL29" s="271"/>
      <c r="AVM29" s="271"/>
      <c r="AVN29" s="271"/>
      <c r="AVO29" s="271"/>
      <c r="AVP29" s="271"/>
      <c r="AVQ29" s="271"/>
      <c r="AVR29" s="271"/>
      <c r="AVS29" s="271"/>
      <c r="AVT29" s="271"/>
      <c r="AVU29" s="271"/>
      <c r="AVV29" s="271"/>
      <c r="AVW29" s="271"/>
      <c r="AVX29" s="271"/>
      <c r="AVY29" s="271"/>
      <c r="AVZ29" s="271"/>
      <c r="AWA29" s="271"/>
      <c r="AWB29" s="271"/>
      <c r="AWC29" s="271"/>
      <c r="AWD29" s="271"/>
      <c r="AWE29" s="271"/>
      <c r="AWF29" s="271"/>
      <c r="AWG29" s="271"/>
      <c r="AWH29" s="271"/>
      <c r="AWI29" s="271"/>
      <c r="AWJ29" s="271"/>
      <c r="AWK29" s="271"/>
      <c r="AWL29" s="271"/>
      <c r="AWM29" s="271"/>
      <c r="AWN29" s="271"/>
      <c r="AWO29" s="271"/>
      <c r="AWP29" s="271"/>
      <c r="AWQ29" s="271"/>
      <c r="AWR29" s="271"/>
      <c r="AWS29" s="271"/>
      <c r="AWT29" s="271"/>
      <c r="AWU29" s="271"/>
      <c r="AWV29" s="271"/>
      <c r="AWW29" s="271"/>
      <c r="AWX29" s="271"/>
      <c r="AWY29" s="271"/>
      <c r="AWZ29" s="271"/>
      <c r="AXA29" s="271"/>
      <c r="AXB29" s="271"/>
      <c r="AXC29" s="271"/>
      <c r="AXD29" s="271"/>
      <c r="AXE29" s="271"/>
      <c r="AXF29" s="271"/>
      <c r="AXG29" s="271"/>
      <c r="AXH29" s="271"/>
      <c r="AXI29" s="271"/>
      <c r="AXJ29" s="271"/>
      <c r="AXK29" s="271"/>
      <c r="AXL29" s="271"/>
      <c r="AXM29" s="271"/>
      <c r="AXN29" s="271"/>
      <c r="AXO29" s="271"/>
      <c r="AXP29" s="271"/>
      <c r="AXQ29" s="271"/>
      <c r="AXR29" s="271"/>
      <c r="AXS29" s="271"/>
      <c r="AXT29" s="271"/>
      <c r="AXU29" s="271"/>
      <c r="AXV29" s="271"/>
      <c r="AXW29" s="271"/>
      <c r="AXX29" s="271"/>
      <c r="AXY29" s="271"/>
      <c r="AXZ29" s="271"/>
      <c r="AYA29" s="271"/>
      <c r="AYB29" s="271"/>
      <c r="AYC29" s="271"/>
      <c r="AYD29" s="271"/>
      <c r="AYE29" s="271"/>
      <c r="AYF29" s="271"/>
      <c r="AYG29" s="271"/>
      <c r="AYH29" s="271"/>
      <c r="AYI29" s="271"/>
      <c r="AYJ29" s="271"/>
      <c r="AYK29" s="271"/>
      <c r="AYL29" s="271"/>
      <c r="AYM29" s="271"/>
      <c r="AYN29" s="271"/>
      <c r="AYO29" s="271"/>
      <c r="AYP29" s="271"/>
      <c r="AYQ29" s="271"/>
      <c r="AYR29" s="271"/>
      <c r="AYS29" s="271"/>
      <c r="AYT29" s="271"/>
      <c r="AYU29" s="271"/>
      <c r="AYV29" s="271"/>
      <c r="AYW29" s="271"/>
      <c r="AYX29" s="271"/>
      <c r="AYY29" s="271"/>
      <c r="AYZ29" s="271"/>
      <c r="AZA29" s="271"/>
      <c r="AZB29" s="271"/>
      <c r="AZC29" s="271"/>
      <c r="AZD29" s="271"/>
      <c r="AZE29" s="271"/>
      <c r="AZF29" s="271"/>
      <c r="AZG29" s="271"/>
      <c r="AZH29" s="271"/>
      <c r="AZI29" s="271"/>
      <c r="AZJ29" s="271"/>
      <c r="AZK29" s="271"/>
      <c r="AZL29" s="271"/>
      <c r="AZM29" s="271"/>
      <c r="AZN29" s="271"/>
      <c r="AZO29" s="271"/>
      <c r="AZP29" s="271"/>
      <c r="AZQ29" s="271"/>
      <c r="AZR29" s="271"/>
      <c r="AZS29" s="271"/>
      <c r="AZT29" s="271"/>
      <c r="AZU29" s="271"/>
      <c r="AZV29" s="271"/>
      <c r="AZW29" s="271"/>
      <c r="AZX29" s="271"/>
      <c r="AZY29" s="271"/>
      <c r="AZZ29" s="271"/>
      <c r="BAA29" s="271"/>
      <c r="BAB29" s="271"/>
      <c r="BAC29" s="271"/>
      <c r="BAD29" s="271"/>
      <c r="BAE29" s="271"/>
      <c r="BAF29" s="271"/>
      <c r="BAG29" s="271"/>
      <c r="BAH29" s="271"/>
      <c r="BAI29" s="271"/>
      <c r="BAJ29" s="271"/>
      <c r="BAK29" s="271"/>
      <c r="BAL29" s="271"/>
      <c r="BAM29" s="271"/>
      <c r="BAN29" s="271"/>
      <c r="BAO29" s="271"/>
      <c r="BAP29" s="271"/>
      <c r="BAQ29" s="271"/>
      <c r="BAR29" s="271"/>
      <c r="BAS29" s="271"/>
      <c r="BAT29" s="271"/>
      <c r="BAU29" s="271"/>
      <c r="BAV29" s="271"/>
      <c r="BAW29" s="271"/>
      <c r="BAX29" s="271"/>
      <c r="BAY29" s="271"/>
      <c r="BAZ29" s="271"/>
      <c r="BBA29" s="271"/>
      <c r="BBB29" s="271"/>
      <c r="BBC29" s="271"/>
      <c r="BBD29" s="271"/>
      <c r="BBE29" s="271"/>
      <c r="BBF29" s="271"/>
      <c r="BBG29" s="271"/>
      <c r="BBH29" s="271"/>
      <c r="BBI29" s="271"/>
      <c r="BBJ29" s="271"/>
      <c r="BBK29" s="271"/>
      <c r="BBL29" s="271"/>
      <c r="BBM29" s="271"/>
      <c r="BBN29" s="271"/>
      <c r="BBO29" s="271"/>
      <c r="BBP29" s="271"/>
      <c r="BBQ29" s="271"/>
      <c r="BBR29" s="271"/>
      <c r="BBS29" s="271"/>
      <c r="BBT29" s="271"/>
      <c r="BBU29" s="271"/>
      <c r="BBV29" s="271"/>
      <c r="BBW29" s="271"/>
      <c r="BBX29" s="271"/>
      <c r="BBY29" s="271"/>
      <c r="BBZ29" s="271"/>
      <c r="BCA29" s="271"/>
      <c r="BCB29" s="271"/>
      <c r="BCC29" s="271"/>
      <c r="BCD29" s="271"/>
      <c r="BCE29" s="271"/>
      <c r="BCF29" s="271"/>
      <c r="BCG29" s="271"/>
      <c r="BCH29" s="271"/>
      <c r="BCI29" s="271"/>
      <c r="BCJ29" s="271"/>
      <c r="BCK29" s="271"/>
      <c r="BCL29" s="271"/>
      <c r="BCM29" s="271"/>
      <c r="BCN29" s="271"/>
      <c r="BCO29" s="271"/>
      <c r="BCP29" s="271"/>
      <c r="BCQ29" s="271"/>
      <c r="BCR29" s="271"/>
      <c r="BCS29" s="271"/>
      <c r="BCT29" s="271"/>
      <c r="BCU29" s="271"/>
      <c r="BCV29" s="271"/>
      <c r="BCW29" s="271"/>
      <c r="BCX29" s="271"/>
      <c r="BCY29" s="271"/>
      <c r="BCZ29" s="271"/>
      <c r="BDA29" s="271"/>
      <c r="BDB29" s="271"/>
      <c r="BDC29" s="271"/>
      <c r="BDD29" s="271"/>
      <c r="BDE29" s="271"/>
      <c r="BDF29" s="271"/>
      <c r="BDG29" s="271"/>
      <c r="BDH29" s="271"/>
      <c r="BDI29" s="271"/>
      <c r="BDJ29" s="271"/>
      <c r="BDK29" s="271"/>
      <c r="BDL29" s="271"/>
      <c r="BDM29" s="271"/>
      <c r="BDN29" s="271"/>
      <c r="BDO29" s="271"/>
      <c r="BDP29" s="271"/>
      <c r="BDQ29" s="271"/>
      <c r="BDR29" s="271"/>
      <c r="BDS29" s="271"/>
      <c r="BDT29" s="271"/>
      <c r="BDU29" s="271"/>
      <c r="BDV29" s="271"/>
      <c r="BDW29" s="271"/>
      <c r="BDX29" s="271"/>
      <c r="BDY29" s="271"/>
      <c r="BDZ29" s="271"/>
      <c r="BEA29" s="271"/>
      <c r="BEB29" s="271"/>
      <c r="BEC29" s="271"/>
      <c r="BED29" s="271"/>
      <c r="BEE29" s="271"/>
      <c r="BEF29" s="271"/>
      <c r="BEG29" s="271"/>
      <c r="BEH29" s="271"/>
      <c r="BEI29" s="271"/>
      <c r="BEJ29" s="271"/>
      <c r="BEK29" s="271"/>
      <c r="BEL29" s="271"/>
      <c r="BEM29" s="271"/>
      <c r="BEN29" s="271"/>
      <c r="BEO29" s="271"/>
      <c r="BEP29" s="271"/>
      <c r="BEQ29" s="271"/>
      <c r="BER29" s="271"/>
      <c r="BES29" s="271"/>
      <c r="BET29" s="271"/>
      <c r="BEU29" s="271"/>
      <c r="BEV29" s="271"/>
      <c r="BEW29" s="271"/>
      <c r="BEX29" s="271"/>
      <c r="BEY29" s="271"/>
      <c r="BEZ29" s="271"/>
      <c r="BFA29" s="271"/>
      <c r="BFB29" s="271"/>
      <c r="BFC29" s="271"/>
      <c r="BFD29" s="271"/>
      <c r="BFE29" s="271"/>
      <c r="BFF29" s="271"/>
      <c r="BFG29" s="271"/>
      <c r="BFH29" s="271"/>
      <c r="BFI29" s="271"/>
      <c r="BFJ29" s="271"/>
      <c r="BFK29" s="271"/>
      <c r="BFL29" s="271"/>
      <c r="BFM29" s="271"/>
      <c r="BFN29" s="271"/>
      <c r="BFO29" s="271"/>
      <c r="BFP29" s="271"/>
      <c r="BFQ29" s="271"/>
      <c r="BFR29" s="271"/>
      <c r="BFS29" s="271"/>
      <c r="BFT29" s="271"/>
      <c r="BFU29" s="271"/>
      <c r="BFV29" s="271"/>
      <c r="BFW29" s="271"/>
      <c r="BFX29" s="271"/>
      <c r="BFY29" s="271"/>
      <c r="BFZ29" s="271"/>
      <c r="BGA29" s="271"/>
      <c r="BGB29" s="271"/>
      <c r="BGC29" s="271"/>
      <c r="BGD29" s="271"/>
      <c r="BGE29" s="271"/>
      <c r="BGF29" s="271"/>
      <c r="BGG29" s="271"/>
      <c r="BGH29" s="271"/>
      <c r="BGI29" s="271"/>
      <c r="BGJ29" s="271"/>
      <c r="BGK29" s="271"/>
      <c r="BGL29" s="271"/>
      <c r="BGM29" s="271"/>
      <c r="BGN29" s="271"/>
      <c r="BGO29" s="271"/>
      <c r="BGP29" s="271"/>
      <c r="BGQ29" s="271"/>
      <c r="BGR29" s="271"/>
      <c r="BGS29" s="271"/>
      <c r="BGT29" s="271"/>
      <c r="BGU29" s="271"/>
      <c r="BGV29" s="271"/>
      <c r="BGW29" s="271"/>
      <c r="BGX29" s="271"/>
      <c r="BGY29" s="271"/>
      <c r="BGZ29" s="271"/>
      <c r="BHA29" s="271"/>
      <c r="BHB29" s="271"/>
      <c r="BHC29" s="271"/>
      <c r="BHD29" s="271"/>
      <c r="BHE29" s="271"/>
      <c r="BHF29" s="271"/>
      <c r="BHG29" s="271"/>
      <c r="BHH29" s="271"/>
      <c r="BHI29" s="271"/>
      <c r="BHJ29" s="271"/>
      <c r="BHK29" s="271"/>
      <c r="BHL29" s="271"/>
      <c r="BHM29" s="271"/>
      <c r="BHN29" s="271"/>
      <c r="BHO29" s="271"/>
      <c r="BHP29" s="271"/>
      <c r="BHQ29" s="271"/>
      <c r="BHR29" s="271"/>
      <c r="BHS29" s="271"/>
      <c r="BHT29" s="271"/>
      <c r="BHU29" s="271"/>
      <c r="BHV29" s="271"/>
      <c r="BHW29" s="271"/>
      <c r="BHX29" s="271"/>
      <c r="BHY29" s="271"/>
      <c r="BHZ29" s="271"/>
      <c r="BIA29" s="271"/>
      <c r="BIB29" s="271"/>
      <c r="BIC29" s="271"/>
      <c r="BID29" s="271"/>
      <c r="BIE29" s="271"/>
      <c r="BIF29" s="271"/>
      <c r="BIG29" s="271"/>
      <c r="BIH29" s="271"/>
      <c r="BII29" s="271"/>
      <c r="BIJ29" s="271"/>
      <c r="BIK29" s="271"/>
      <c r="BIL29" s="271"/>
      <c r="BIM29" s="271"/>
      <c r="BIN29" s="271"/>
      <c r="BIO29" s="271"/>
      <c r="BIP29" s="271"/>
      <c r="BIQ29" s="271"/>
      <c r="BIR29" s="271"/>
      <c r="BIS29" s="271"/>
      <c r="BIT29" s="271"/>
      <c r="BIU29" s="271"/>
      <c r="BIV29" s="271"/>
      <c r="BIW29" s="271"/>
      <c r="BIX29" s="271"/>
      <c r="BIY29" s="271"/>
      <c r="BIZ29" s="271"/>
      <c r="BJA29" s="271"/>
      <c r="BJB29" s="271"/>
      <c r="BJC29" s="271"/>
      <c r="BJD29" s="271"/>
      <c r="BJE29" s="271"/>
      <c r="BJF29" s="271"/>
      <c r="BJG29" s="271"/>
      <c r="BJH29" s="271"/>
      <c r="BJI29" s="271"/>
      <c r="BJJ29" s="271"/>
      <c r="BJK29" s="271"/>
      <c r="BJL29" s="271"/>
      <c r="BJM29" s="271"/>
      <c r="BJN29" s="271"/>
      <c r="BJO29" s="271"/>
      <c r="BJP29" s="271"/>
      <c r="BJQ29" s="271"/>
      <c r="BJR29" s="271"/>
      <c r="BJS29" s="271"/>
      <c r="BJT29" s="271"/>
      <c r="BJU29" s="271"/>
      <c r="BJV29" s="271"/>
      <c r="BJW29" s="271"/>
      <c r="BJX29" s="271"/>
      <c r="BJY29" s="271"/>
      <c r="BJZ29" s="271"/>
      <c r="BKA29" s="271"/>
      <c r="BKB29" s="271"/>
      <c r="BKC29" s="271"/>
      <c r="BKD29" s="271"/>
      <c r="BKE29" s="271"/>
      <c r="BKF29" s="271"/>
      <c r="BKG29" s="271"/>
      <c r="BKH29" s="271"/>
      <c r="BKI29" s="271"/>
      <c r="BKJ29" s="271"/>
      <c r="BKK29" s="271"/>
      <c r="BKL29" s="271"/>
      <c r="BKM29" s="271"/>
      <c r="BKN29" s="271"/>
      <c r="BKO29" s="271"/>
      <c r="BKP29" s="271"/>
      <c r="BKQ29" s="271"/>
      <c r="BKR29" s="271"/>
      <c r="BKS29" s="271"/>
      <c r="BKT29" s="271"/>
      <c r="BKU29" s="271"/>
      <c r="BKV29" s="271"/>
      <c r="BKW29" s="271"/>
      <c r="BKX29" s="271"/>
      <c r="BKY29" s="271"/>
      <c r="BKZ29" s="271"/>
      <c r="BLA29" s="271"/>
      <c r="BLB29" s="271"/>
      <c r="BLC29" s="271"/>
      <c r="BLD29" s="271"/>
      <c r="BLE29" s="271"/>
      <c r="BLF29" s="271"/>
      <c r="BLG29" s="271"/>
      <c r="BLH29" s="271"/>
      <c r="BLI29" s="271"/>
      <c r="BLJ29" s="271"/>
      <c r="BLK29" s="271"/>
      <c r="BLL29" s="271"/>
      <c r="BLM29" s="271"/>
      <c r="BLN29" s="271"/>
      <c r="BLO29" s="271"/>
      <c r="BLP29" s="271"/>
      <c r="BLQ29" s="271"/>
      <c r="BLR29" s="271"/>
      <c r="BLS29" s="271"/>
      <c r="BLT29" s="271"/>
      <c r="BLU29" s="271"/>
      <c r="BLV29" s="271"/>
      <c r="BLW29" s="271"/>
      <c r="BLX29" s="271"/>
      <c r="BLY29" s="271"/>
      <c r="BLZ29" s="271"/>
      <c r="BMA29" s="271"/>
      <c r="BMB29" s="271"/>
      <c r="BMC29" s="271"/>
      <c r="BMD29" s="271"/>
      <c r="BME29" s="271"/>
      <c r="BMF29" s="271"/>
      <c r="BMG29" s="271"/>
      <c r="BMH29" s="271"/>
      <c r="BMI29" s="271"/>
      <c r="BMJ29" s="271"/>
      <c r="BMK29" s="271"/>
      <c r="BML29" s="271"/>
      <c r="BMM29" s="271"/>
      <c r="BMN29" s="271"/>
      <c r="BMO29" s="271"/>
      <c r="BMP29" s="271"/>
      <c r="BMQ29" s="271"/>
      <c r="BMR29" s="271"/>
      <c r="BMS29" s="271"/>
      <c r="BMT29" s="271"/>
      <c r="BMU29" s="271"/>
      <c r="BMV29" s="271"/>
      <c r="BMW29" s="271"/>
      <c r="BMX29" s="271"/>
      <c r="BMY29" s="271"/>
      <c r="BMZ29" s="271"/>
      <c r="BNA29" s="271"/>
      <c r="BNB29" s="271"/>
      <c r="BNC29" s="271"/>
      <c r="BND29" s="271"/>
      <c r="BNE29" s="271"/>
      <c r="BNF29" s="271"/>
      <c r="BNG29" s="271"/>
      <c r="BNH29" s="271"/>
      <c r="BNI29" s="271"/>
      <c r="BNJ29" s="271"/>
      <c r="BNK29" s="271"/>
      <c r="BNL29" s="271"/>
      <c r="BNM29" s="271"/>
      <c r="BNN29" s="271"/>
      <c r="BNO29" s="271"/>
      <c r="BNP29" s="271"/>
      <c r="BNQ29" s="271"/>
      <c r="BNR29" s="271"/>
      <c r="BNS29" s="271"/>
      <c r="BNT29" s="271"/>
      <c r="BNU29" s="271"/>
      <c r="BNV29" s="271"/>
      <c r="BNW29" s="271"/>
      <c r="BNX29" s="271"/>
      <c r="BNY29" s="271"/>
      <c r="BNZ29" s="271"/>
      <c r="BOA29" s="271"/>
      <c r="BOB29" s="271"/>
      <c r="BOC29" s="271"/>
      <c r="BOD29" s="271"/>
      <c r="BOE29" s="271"/>
      <c r="BOF29" s="271"/>
      <c r="BOG29" s="271"/>
      <c r="BOH29" s="271"/>
      <c r="BOI29" s="271"/>
      <c r="BOJ29" s="271"/>
      <c r="BOK29" s="271"/>
      <c r="BOL29" s="271"/>
      <c r="BOM29" s="271"/>
      <c r="BON29" s="271"/>
      <c r="BOO29" s="271"/>
      <c r="BOP29" s="271"/>
      <c r="BOQ29" s="271"/>
      <c r="BOR29" s="271"/>
      <c r="BOS29" s="271"/>
      <c r="BOT29" s="271"/>
      <c r="BOU29" s="271"/>
      <c r="BOV29" s="271"/>
      <c r="BOW29" s="271"/>
      <c r="BOX29" s="271"/>
      <c r="BOY29" s="271"/>
      <c r="BOZ29" s="271"/>
      <c r="BPA29" s="271"/>
      <c r="BPB29" s="271"/>
      <c r="BPC29" s="271"/>
      <c r="BPD29" s="271"/>
      <c r="BPE29" s="271"/>
      <c r="BPF29" s="271"/>
      <c r="BPG29" s="271"/>
      <c r="BPH29" s="271"/>
      <c r="BPI29" s="271"/>
      <c r="BPJ29" s="271"/>
      <c r="BPK29" s="271"/>
      <c r="BPL29" s="271"/>
      <c r="BPM29" s="271"/>
      <c r="BPN29" s="271"/>
      <c r="BPO29" s="271"/>
      <c r="BPP29" s="271"/>
      <c r="BPQ29" s="271"/>
      <c r="BPR29" s="271"/>
      <c r="BPS29" s="271"/>
      <c r="BPT29" s="271"/>
      <c r="BPU29" s="271"/>
      <c r="BPV29" s="271"/>
      <c r="BPW29" s="271"/>
      <c r="BPX29" s="271"/>
      <c r="BPY29" s="271"/>
      <c r="BPZ29" s="271"/>
      <c r="BQA29" s="271"/>
      <c r="BQB29" s="271"/>
      <c r="BQC29" s="271"/>
      <c r="BQD29" s="271"/>
      <c r="BQE29" s="271"/>
      <c r="BQF29" s="271"/>
      <c r="BQG29" s="271"/>
      <c r="BQH29" s="271"/>
      <c r="BQI29" s="271"/>
      <c r="BQJ29" s="271"/>
      <c r="BQK29" s="271"/>
      <c r="BQL29" s="271"/>
      <c r="BQM29" s="271"/>
      <c r="BQN29" s="271"/>
      <c r="BQO29" s="271"/>
      <c r="BQP29" s="271"/>
      <c r="BQQ29" s="271"/>
      <c r="BQR29" s="271"/>
      <c r="BQS29" s="271"/>
      <c r="BQT29" s="271"/>
      <c r="BQU29" s="271"/>
      <c r="BQV29" s="271"/>
      <c r="BQW29" s="271"/>
      <c r="BQX29" s="271"/>
      <c r="BQY29" s="271"/>
      <c r="BQZ29" s="271"/>
      <c r="BRA29" s="271"/>
      <c r="BRB29" s="271"/>
      <c r="BRC29" s="271"/>
      <c r="BRD29" s="271"/>
      <c r="BRE29" s="271"/>
      <c r="BRF29" s="271"/>
      <c r="BRG29" s="271"/>
      <c r="BRH29" s="271"/>
      <c r="BRI29" s="271"/>
      <c r="BRJ29" s="271"/>
      <c r="BRK29" s="271"/>
      <c r="BRL29" s="271"/>
      <c r="BRM29" s="271"/>
      <c r="BRN29" s="271"/>
      <c r="BRO29" s="271"/>
      <c r="BRP29" s="271"/>
      <c r="BRQ29" s="271"/>
      <c r="BRR29" s="271"/>
      <c r="BRS29" s="271"/>
      <c r="BRT29" s="271"/>
      <c r="BRU29" s="271"/>
      <c r="BRV29" s="271"/>
      <c r="BRW29" s="271"/>
      <c r="BRX29" s="271"/>
      <c r="BRY29" s="271"/>
      <c r="BRZ29" s="271"/>
      <c r="BSA29" s="271"/>
      <c r="BSB29" s="271"/>
      <c r="BSC29" s="271"/>
      <c r="BSD29" s="271"/>
      <c r="BSE29" s="271"/>
      <c r="BSF29" s="271"/>
      <c r="BSG29" s="271"/>
      <c r="BSH29" s="271"/>
      <c r="BSI29" s="271"/>
      <c r="BSJ29" s="271"/>
      <c r="BSK29" s="271"/>
      <c r="BSL29" s="271"/>
      <c r="BSM29" s="271"/>
      <c r="BSN29" s="271"/>
      <c r="BSO29" s="271"/>
      <c r="BSP29" s="271"/>
      <c r="BSQ29" s="271"/>
      <c r="BSR29" s="271"/>
      <c r="BSS29" s="271"/>
      <c r="BST29" s="271"/>
      <c r="BSU29" s="271"/>
      <c r="BSV29" s="271"/>
      <c r="BSW29" s="271"/>
      <c r="BSX29" s="271"/>
      <c r="BSY29" s="271"/>
      <c r="BSZ29" s="271"/>
      <c r="BTA29" s="271"/>
      <c r="BTB29" s="271"/>
      <c r="BTC29" s="271"/>
      <c r="BTD29" s="271"/>
      <c r="BTE29" s="271"/>
      <c r="BTF29" s="271"/>
      <c r="BTG29" s="271"/>
      <c r="BTH29" s="271"/>
      <c r="BTI29" s="271"/>
      <c r="BTJ29" s="271"/>
      <c r="BTK29" s="271"/>
      <c r="BTL29" s="271"/>
      <c r="BTM29" s="271"/>
      <c r="BTN29" s="271"/>
      <c r="BTO29" s="271"/>
      <c r="BTP29" s="271"/>
      <c r="BTQ29" s="271"/>
      <c r="BTR29" s="271"/>
      <c r="BTS29" s="271"/>
      <c r="BTT29" s="271"/>
      <c r="BTU29" s="271"/>
      <c r="BTV29" s="271"/>
      <c r="BTW29" s="271"/>
      <c r="BTX29" s="271"/>
      <c r="BTY29" s="271"/>
      <c r="BTZ29" s="271"/>
      <c r="BUA29" s="271"/>
      <c r="BUB29" s="271"/>
      <c r="BUC29" s="271"/>
      <c r="BUD29" s="271"/>
      <c r="BUE29" s="271"/>
      <c r="BUF29" s="271"/>
      <c r="BUG29" s="271"/>
      <c r="BUH29" s="271"/>
      <c r="BUI29" s="271"/>
      <c r="BUJ29" s="271"/>
      <c r="BUK29" s="271"/>
      <c r="BUL29" s="271"/>
      <c r="BUM29" s="271"/>
      <c r="BUN29" s="271"/>
      <c r="BUO29" s="271"/>
      <c r="BUP29" s="271"/>
      <c r="BUQ29" s="271"/>
      <c r="BUR29" s="271"/>
      <c r="BUS29" s="271"/>
      <c r="BUT29" s="271"/>
      <c r="BUU29" s="271"/>
      <c r="BUV29" s="271"/>
      <c r="BUW29" s="271"/>
      <c r="BUX29" s="271"/>
      <c r="BUY29" s="271"/>
      <c r="BUZ29" s="271"/>
      <c r="BVA29" s="271"/>
      <c r="BVB29" s="271"/>
      <c r="BVC29" s="271"/>
      <c r="BVD29" s="271"/>
      <c r="BVE29" s="271"/>
      <c r="BVF29" s="271"/>
      <c r="BVG29" s="271"/>
      <c r="BVH29" s="271"/>
      <c r="BVI29" s="271"/>
      <c r="BVJ29" s="271"/>
      <c r="BVK29" s="271"/>
      <c r="BVL29" s="271"/>
      <c r="BVM29" s="271"/>
      <c r="BVN29" s="271"/>
      <c r="BVO29" s="271"/>
      <c r="BVP29" s="271"/>
      <c r="BVQ29" s="271"/>
      <c r="BVR29" s="271"/>
      <c r="BVS29" s="271"/>
      <c r="BVT29" s="271"/>
      <c r="BVU29" s="271"/>
      <c r="BVV29" s="271"/>
      <c r="BVW29" s="271"/>
      <c r="BVX29" s="271"/>
      <c r="BVY29" s="271"/>
      <c r="BVZ29" s="271"/>
      <c r="BWA29" s="271"/>
      <c r="BWB29" s="271"/>
      <c r="BWC29" s="271"/>
      <c r="BWD29" s="271"/>
      <c r="BWE29" s="271"/>
      <c r="BWF29" s="271"/>
      <c r="BWG29" s="271"/>
      <c r="BWH29" s="271"/>
      <c r="BWI29" s="271"/>
      <c r="BWJ29" s="271"/>
      <c r="BWK29" s="271"/>
      <c r="BWL29" s="271"/>
      <c r="BWM29" s="271"/>
      <c r="BWN29" s="271"/>
      <c r="BWO29" s="271"/>
      <c r="BWP29" s="271"/>
      <c r="BWQ29" s="271"/>
      <c r="BWR29" s="271"/>
      <c r="BWS29" s="271"/>
      <c r="BWT29" s="271"/>
      <c r="BWU29" s="271"/>
      <c r="BWV29" s="271"/>
      <c r="BWW29" s="271"/>
      <c r="BWX29" s="271"/>
      <c r="BWY29" s="271"/>
      <c r="BWZ29" s="271"/>
      <c r="BXA29" s="271"/>
      <c r="BXB29" s="271"/>
      <c r="BXC29" s="271"/>
      <c r="BXD29" s="271"/>
      <c r="BXE29" s="271"/>
      <c r="BXF29" s="271"/>
      <c r="BXG29" s="271"/>
      <c r="BXH29" s="271"/>
      <c r="BXI29" s="271"/>
      <c r="BXJ29" s="271"/>
      <c r="BXK29" s="271"/>
      <c r="BXL29" s="271"/>
      <c r="BXM29" s="271"/>
      <c r="BXN29" s="271"/>
      <c r="BXO29" s="271"/>
      <c r="BXP29" s="271"/>
      <c r="BXQ29" s="271"/>
      <c r="BXR29" s="271"/>
      <c r="BXS29" s="271"/>
      <c r="BXT29" s="271"/>
      <c r="BXU29" s="271"/>
      <c r="BXV29" s="271"/>
      <c r="BXW29" s="271"/>
      <c r="BXX29" s="271"/>
      <c r="BXY29" s="271"/>
      <c r="BXZ29" s="271"/>
      <c r="BYA29" s="271"/>
      <c r="BYB29" s="271"/>
      <c r="BYC29" s="271"/>
      <c r="BYD29" s="271"/>
      <c r="BYE29" s="271"/>
      <c r="BYF29" s="271"/>
      <c r="BYG29" s="271"/>
      <c r="BYH29" s="271"/>
      <c r="BYI29" s="271"/>
      <c r="BYJ29" s="271"/>
      <c r="BYK29" s="271"/>
      <c r="BYL29" s="271"/>
      <c r="BYM29" s="271"/>
      <c r="BYN29" s="271"/>
      <c r="BYO29" s="271"/>
      <c r="BYP29" s="271"/>
      <c r="BYQ29" s="271"/>
      <c r="BYR29" s="271"/>
      <c r="BYS29" s="271"/>
      <c r="BYT29" s="271"/>
      <c r="BYU29" s="271"/>
      <c r="BYV29" s="271"/>
      <c r="BYW29" s="271"/>
      <c r="BYX29" s="271"/>
      <c r="BYY29" s="271"/>
      <c r="BYZ29" s="271"/>
      <c r="BZA29" s="271"/>
      <c r="BZB29" s="271"/>
      <c r="BZC29" s="271"/>
      <c r="BZD29" s="271"/>
      <c r="BZE29" s="271"/>
      <c r="BZF29" s="271"/>
      <c r="BZG29" s="271"/>
      <c r="BZH29" s="271"/>
      <c r="BZI29" s="271"/>
      <c r="BZJ29" s="271"/>
      <c r="BZK29" s="271"/>
      <c r="BZL29" s="271"/>
      <c r="BZM29" s="271"/>
      <c r="BZN29" s="271"/>
      <c r="BZO29" s="271"/>
      <c r="BZP29" s="271"/>
      <c r="BZQ29" s="271"/>
      <c r="BZR29" s="271"/>
      <c r="BZS29" s="271"/>
      <c r="BZT29" s="271"/>
      <c r="BZU29" s="271"/>
      <c r="BZV29" s="271"/>
      <c r="BZW29" s="271"/>
      <c r="BZX29" s="271"/>
      <c r="BZY29" s="271"/>
      <c r="BZZ29" s="271"/>
      <c r="CAA29" s="271"/>
      <c r="CAB29" s="271"/>
      <c r="CAC29" s="271"/>
      <c r="CAD29" s="271"/>
      <c r="CAE29" s="271"/>
      <c r="CAF29" s="271"/>
      <c r="CAG29" s="271"/>
      <c r="CAH29" s="271"/>
      <c r="CAI29" s="271"/>
      <c r="CAJ29" s="271"/>
      <c r="CAK29" s="271"/>
      <c r="CAL29" s="271"/>
      <c r="CAM29" s="271"/>
      <c r="CAN29" s="271"/>
      <c r="CAO29" s="271"/>
      <c r="CAP29" s="271"/>
      <c r="CAQ29" s="271"/>
      <c r="CAR29" s="271"/>
      <c r="CAS29" s="271"/>
      <c r="CAT29" s="271"/>
      <c r="CAU29" s="271"/>
      <c r="CAV29" s="271"/>
      <c r="CAW29" s="271"/>
      <c r="CAX29" s="271"/>
      <c r="CAY29" s="271"/>
      <c r="CAZ29" s="271"/>
      <c r="CBA29" s="271"/>
      <c r="CBB29" s="271"/>
      <c r="CBC29" s="271"/>
      <c r="CBD29" s="271"/>
      <c r="CBE29" s="271"/>
      <c r="CBF29" s="271"/>
      <c r="CBG29" s="271"/>
      <c r="CBH29" s="271"/>
      <c r="CBI29" s="271"/>
      <c r="CBJ29" s="271"/>
      <c r="CBK29" s="271"/>
      <c r="CBL29" s="271"/>
      <c r="CBM29" s="271"/>
      <c r="CBN29" s="271"/>
      <c r="CBO29" s="271"/>
      <c r="CBP29" s="271"/>
      <c r="CBQ29" s="271"/>
      <c r="CBR29" s="271"/>
      <c r="CBS29" s="271"/>
      <c r="CBT29" s="271"/>
      <c r="CBU29" s="271"/>
      <c r="CBV29" s="271"/>
      <c r="CBW29" s="271"/>
      <c r="CBX29" s="271"/>
      <c r="CBY29" s="271"/>
      <c r="CBZ29" s="271"/>
      <c r="CCA29" s="271"/>
      <c r="CCB29" s="271"/>
      <c r="CCC29" s="271"/>
      <c r="CCD29" s="271"/>
      <c r="CCE29" s="271"/>
      <c r="CCF29" s="271"/>
      <c r="CCG29" s="271"/>
      <c r="CCH29" s="271"/>
      <c r="CCI29" s="271"/>
      <c r="CCJ29" s="271"/>
      <c r="CCK29" s="271"/>
      <c r="CCL29" s="271"/>
      <c r="CCM29" s="271"/>
      <c r="CCN29" s="271"/>
      <c r="CCO29" s="271"/>
      <c r="CCP29" s="271"/>
      <c r="CCQ29" s="271"/>
      <c r="CCR29" s="271"/>
      <c r="CCS29" s="271"/>
      <c r="CCT29" s="271"/>
      <c r="CCU29" s="271"/>
      <c r="CCV29" s="271"/>
      <c r="CCW29" s="271"/>
      <c r="CCX29" s="271"/>
      <c r="CCY29" s="271"/>
      <c r="CCZ29" s="271"/>
      <c r="CDA29" s="271"/>
      <c r="CDB29" s="271"/>
      <c r="CDC29" s="271"/>
      <c r="CDD29" s="271"/>
      <c r="CDE29" s="271"/>
      <c r="CDF29" s="271"/>
      <c r="CDG29" s="271"/>
      <c r="CDH29" s="271"/>
      <c r="CDI29" s="271"/>
      <c r="CDJ29" s="271"/>
      <c r="CDK29" s="271"/>
      <c r="CDL29" s="271"/>
      <c r="CDM29" s="271"/>
      <c r="CDN29" s="271"/>
      <c r="CDO29" s="271"/>
      <c r="CDP29" s="271"/>
      <c r="CDQ29" s="271"/>
      <c r="CDR29" s="271"/>
      <c r="CDS29" s="271"/>
      <c r="CDT29" s="271"/>
      <c r="CDU29" s="271"/>
      <c r="CDV29" s="271"/>
      <c r="CDW29" s="271"/>
      <c r="CDX29" s="271"/>
      <c r="CDY29" s="271"/>
      <c r="CDZ29" s="271"/>
      <c r="CEA29" s="271"/>
      <c r="CEB29" s="271"/>
      <c r="CEC29" s="271"/>
      <c r="CED29" s="271"/>
      <c r="CEE29" s="271"/>
      <c r="CEF29" s="271"/>
      <c r="CEG29" s="271"/>
      <c r="CEH29" s="271"/>
      <c r="CEI29" s="271"/>
      <c r="CEJ29" s="271"/>
      <c r="CEK29" s="271"/>
      <c r="CEL29" s="271"/>
      <c r="CEM29" s="271"/>
      <c r="CEN29" s="271"/>
      <c r="CEO29" s="271"/>
      <c r="CEP29" s="271"/>
      <c r="CEQ29" s="271"/>
      <c r="CER29" s="271"/>
      <c r="CES29" s="271"/>
      <c r="CET29" s="271"/>
      <c r="CEU29" s="271"/>
      <c r="CEV29" s="271"/>
      <c r="CEW29" s="271"/>
      <c r="CEX29" s="271"/>
      <c r="CEY29" s="271"/>
      <c r="CEZ29" s="271"/>
      <c r="CFA29" s="271"/>
      <c r="CFB29" s="271"/>
      <c r="CFC29" s="271"/>
      <c r="CFD29" s="271"/>
      <c r="CFE29" s="271"/>
      <c r="CFF29" s="271"/>
      <c r="CFG29" s="271"/>
      <c r="CFH29" s="271"/>
      <c r="CFI29" s="271"/>
      <c r="CFJ29" s="271"/>
      <c r="CFK29" s="271"/>
      <c r="CFL29" s="271"/>
      <c r="CFM29" s="271"/>
      <c r="CFN29" s="271"/>
      <c r="CFO29" s="271"/>
      <c r="CFP29" s="271"/>
      <c r="CFQ29" s="271"/>
      <c r="CFR29" s="271"/>
      <c r="CFS29" s="271"/>
      <c r="CFT29" s="271"/>
      <c r="CFU29" s="271"/>
      <c r="CFV29" s="271"/>
      <c r="CFW29" s="271"/>
      <c r="CFX29" s="271"/>
      <c r="CFY29" s="271"/>
      <c r="CFZ29" s="271"/>
      <c r="CGA29" s="271"/>
      <c r="CGB29" s="271"/>
      <c r="CGC29" s="271"/>
      <c r="CGD29" s="271"/>
      <c r="CGE29" s="271"/>
      <c r="CGF29" s="271"/>
      <c r="CGG29" s="271"/>
      <c r="CGH29" s="271"/>
      <c r="CGI29" s="271"/>
      <c r="CGJ29" s="271"/>
      <c r="CGK29" s="271"/>
      <c r="CGL29" s="271"/>
      <c r="CGM29" s="271"/>
      <c r="CGN29" s="271"/>
      <c r="CGO29" s="271"/>
      <c r="CGP29" s="271"/>
      <c r="CGQ29" s="271"/>
      <c r="CGR29" s="271"/>
      <c r="CGS29" s="271"/>
      <c r="CGT29" s="271"/>
      <c r="CGU29" s="271"/>
      <c r="CGV29" s="271"/>
      <c r="CGW29" s="271"/>
      <c r="CGX29" s="271"/>
      <c r="CGY29" s="271"/>
      <c r="CGZ29" s="271"/>
      <c r="CHA29" s="271"/>
      <c r="CHB29" s="271"/>
      <c r="CHC29" s="271"/>
      <c r="CHD29" s="271"/>
      <c r="CHE29" s="271"/>
      <c r="CHF29" s="271"/>
      <c r="CHG29" s="271"/>
      <c r="CHH29" s="271"/>
      <c r="CHI29" s="271"/>
      <c r="CHJ29" s="271"/>
      <c r="CHK29" s="271"/>
      <c r="CHL29" s="271"/>
      <c r="CHM29" s="271"/>
      <c r="CHN29" s="271"/>
      <c r="CHO29" s="271"/>
      <c r="CHP29" s="271"/>
      <c r="CHQ29" s="271"/>
      <c r="CHR29" s="271"/>
      <c r="CHS29" s="271"/>
      <c r="CHT29" s="271"/>
      <c r="CHU29" s="271"/>
      <c r="CHV29" s="271"/>
      <c r="CHW29" s="271"/>
      <c r="CHX29" s="271"/>
      <c r="CHY29" s="271"/>
      <c r="CHZ29" s="271"/>
      <c r="CIA29" s="271"/>
      <c r="CIB29" s="271"/>
      <c r="CIC29" s="271"/>
      <c r="CID29" s="271"/>
      <c r="CIE29" s="271"/>
      <c r="CIF29" s="271"/>
      <c r="CIG29" s="271"/>
      <c r="CIH29" s="271"/>
      <c r="CII29" s="271"/>
      <c r="CIJ29" s="271"/>
      <c r="CIK29" s="271"/>
      <c r="CIL29" s="271"/>
      <c r="CIM29" s="271"/>
      <c r="CIN29" s="271"/>
      <c r="CIO29" s="271"/>
      <c r="CIP29" s="271"/>
      <c r="CIQ29" s="271"/>
      <c r="CIR29" s="271"/>
      <c r="CIS29" s="271"/>
      <c r="CIT29" s="271"/>
      <c r="CIU29" s="271"/>
      <c r="CIV29" s="271"/>
      <c r="CIW29" s="271"/>
      <c r="CIX29" s="271"/>
      <c r="CIY29" s="271"/>
      <c r="CIZ29" s="271"/>
      <c r="CJA29" s="271"/>
      <c r="CJB29" s="271"/>
      <c r="CJC29" s="271"/>
      <c r="CJD29" s="271"/>
      <c r="CJE29" s="271"/>
      <c r="CJF29" s="271"/>
      <c r="CJG29" s="271"/>
      <c r="CJH29" s="271"/>
      <c r="CJI29" s="271"/>
      <c r="CJJ29" s="271"/>
      <c r="CJK29" s="271"/>
      <c r="CJL29" s="271"/>
      <c r="CJM29" s="271"/>
      <c r="CJN29" s="271"/>
      <c r="CJO29" s="271"/>
      <c r="CJP29" s="271"/>
      <c r="CJQ29" s="271"/>
      <c r="CJR29" s="271"/>
      <c r="CJS29" s="271"/>
      <c r="CJT29" s="271"/>
      <c r="CJU29" s="271"/>
      <c r="CJV29" s="271"/>
      <c r="CJW29" s="271"/>
      <c r="CJX29" s="271"/>
      <c r="CJY29" s="271"/>
      <c r="CJZ29" s="271"/>
      <c r="CKA29" s="271"/>
      <c r="CKB29" s="271"/>
      <c r="CKC29" s="271"/>
      <c r="CKD29" s="271"/>
      <c r="CKE29" s="271"/>
      <c r="CKF29" s="271"/>
      <c r="CKG29" s="271"/>
      <c r="CKH29" s="271"/>
      <c r="CKI29" s="271"/>
      <c r="CKJ29" s="271"/>
      <c r="CKK29" s="271"/>
      <c r="CKL29" s="271"/>
      <c r="CKM29" s="271"/>
      <c r="CKN29" s="271"/>
      <c r="CKO29" s="271"/>
      <c r="CKP29" s="271"/>
      <c r="CKQ29" s="271"/>
      <c r="CKR29" s="271"/>
      <c r="CKS29" s="271"/>
      <c r="CKT29" s="271"/>
      <c r="CKU29" s="271"/>
      <c r="CKV29" s="271"/>
      <c r="CKW29" s="271"/>
      <c r="CKX29" s="271"/>
      <c r="CKY29" s="271"/>
      <c r="CKZ29" s="271"/>
      <c r="CLA29" s="271"/>
      <c r="CLB29" s="271"/>
      <c r="CLC29" s="271"/>
      <c r="CLD29" s="271"/>
      <c r="CLE29" s="271"/>
      <c r="CLF29" s="271"/>
      <c r="CLG29" s="271"/>
      <c r="CLH29" s="271"/>
      <c r="CLI29" s="271"/>
      <c r="CLJ29" s="271"/>
      <c r="CLK29" s="271"/>
      <c r="CLL29" s="271"/>
      <c r="CLM29" s="271"/>
      <c r="CLN29" s="271"/>
      <c r="CLO29" s="271"/>
      <c r="CLP29" s="271"/>
      <c r="CLQ29" s="271"/>
      <c r="CLR29" s="271"/>
      <c r="CLS29" s="271"/>
      <c r="CLT29" s="271"/>
      <c r="CLU29" s="271"/>
      <c r="CLV29" s="271"/>
      <c r="CLW29" s="271"/>
      <c r="CLX29" s="271"/>
      <c r="CLY29" s="271"/>
      <c r="CLZ29" s="271"/>
      <c r="CMA29" s="271"/>
      <c r="CMB29" s="271"/>
      <c r="CMC29" s="271"/>
      <c r="CMD29" s="271"/>
      <c r="CME29" s="271"/>
      <c r="CMF29" s="271"/>
      <c r="CMG29" s="271"/>
      <c r="CMH29" s="271"/>
      <c r="CMI29" s="271"/>
      <c r="CMJ29" s="271"/>
      <c r="CMK29" s="271"/>
      <c r="CML29" s="271"/>
      <c r="CMM29" s="271"/>
      <c r="CMN29" s="271"/>
      <c r="CMO29" s="271"/>
      <c r="CMP29" s="271"/>
      <c r="CMQ29" s="271"/>
      <c r="CMR29" s="271"/>
      <c r="CMS29" s="271"/>
      <c r="CMT29" s="271"/>
      <c r="CMU29" s="271"/>
      <c r="CMV29" s="271"/>
      <c r="CMW29" s="271"/>
      <c r="CMX29" s="271"/>
      <c r="CMY29" s="271"/>
      <c r="CMZ29" s="271"/>
      <c r="CNA29" s="271"/>
      <c r="CNB29" s="271"/>
      <c r="CNC29" s="271"/>
      <c r="CND29" s="271"/>
      <c r="CNE29" s="271"/>
      <c r="CNF29" s="271"/>
      <c r="CNG29" s="271"/>
      <c r="CNH29" s="271"/>
      <c r="CNI29" s="271"/>
      <c r="CNJ29" s="271"/>
      <c r="CNK29" s="271"/>
      <c r="CNL29" s="271"/>
      <c r="CNM29" s="271"/>
      <c r="CNN29" s="271"/>
      <c r="CNO29" s="271"/>
      <c r="CNP29" s="271"/>
      <c r="CNQ29" s="271"/>
      <c r="CNR29" s="271"/>
      <c r="CNS29" s="271"/>
      <c r="CNT29" s="271"/>
      <c r="CNU29" s="271"/>
      <c r="CNV29" s="271"/>
      <c r="CNW29" s="271"/>
      <c r="CNX29" s="271"/>
      <c r="CNY29" s="271"/>
      <c r="CNZ29" s="271"/>
      <c r="COA29" s="271"/>
      <c r="COB29" s="271"/>
      <c r="COC29" s="271"/>
      <c r="COD29" s="271"/>
      <c r="COE29" s="271"/>
      <c r="COF29" s="271"/>
      <c r="COG29" s="271"/>
      <c r="COH29" s="271"/>
      <c r="COI29" s="271"/>
      <c r="COJ29" s="271"/>
      <c r="COK29" s="271"/>
      <c r="COL29" s="271"/>
      <c r="COM29" s="271"/>
      <c r="CON29" s="271"/>
      <c r="COO29" s="271"/>
      <c r="COP29" s="271"/>
      <c r="COQ29" s="271"/>
      <c r="COR29" s="271"/>
      <c r="COS29" s="271"/>
      <c r="COT29" s="271"/>
      <c r="COU29" s="271"/>
      <c r="COV29" s="271"/>
      <c r="COW29" s="271"/>
      <c r="COX29" s="271"/>
      <c r="COY29" s="271"/>
      <c r="COZ29" s="271"/>
      <c r="CPA29" s="271"/>
      <c r="CPB29" s="271"/>
      <c r="CPC29" s="271"/>
      <c r="CPD29" s="271"/>
      <c r="CPE29" s="271"/>
      <c r="CPF29" s="271"/>
      <c r="CPG29" s="271"/>
      <c r="CPH29" s="271"/>
      <c r="CPI29" s="271"/>
      <c r="CPJ29" s="271"/>
      <c r="CPK29" s="271"/>
      <c r="CPL29" s="271"/>
      <c r="CPM29" s="271"/>
      <c r="CPN29" s="271"/>
      <c r="CPO29" s="271"/>
      <c r="CPP29" s="271"/>
      <c r="CPQ29" s="271"/>
      <c r="CPR29" s="271"/>
      <c r="CPS29" s="271"/>
      <c r="CPT29" s="271"/>
      <c r="CPU29" s="271"/>
      <c r="CPV29" s="271"/>
      <c r="CPW29" s="271"/>
      <c r="CPX29" s="271"/>
      <c r="CPY29" s="271"/>
      <c r="CPZ29" s="271"/>
      <c r="CQA29" s="271"/>
      <c r="CQB29" s="271"/>
      <c r="CQC29" s="271"/>
      <c r="CQD29" s="271"/>
      <c r="CQE29" s="271"/>
      <c r="CQF29" s="271"/>
      <c r="CQG29" s="271"/>
      <c r="CQH29" s="271"/>
      <c r="CQI29" s="271"/>
      <c r="CQJ29" s="271"/>
      <c r="CQK29" s="271"/>
      <c r="CQL29" s="271"/>
      <c r="CQM29" s="271"/>
      <c r="CQN29" s="271"/>
      <c r="CQO29" s="271"/>
      <c r="CQP29" s="271"/>
      <c r="CQQ29" s="271"/>
      <c r="CQR29" s="271"/>
      <c r="CQS29" s="271"/>
      <c r="CQT29" s="271"/>
      <c r="CQU29" s="271"/>
      <c r="CQV29" s="271"/>
      <c r="CQW29" s="271"/>
      <c r="CQX29" s="271"/>
      <c r="CQY29" s="271"/>
      <c r="CQZ29" s="271"/>
      <c r="CRA29" s="271"/>
      <c r="CRB29" s="271"/>
      <c r="CRC29" s="271"/>
      <c r="CRD29" s="271"/>
      <c r="CRE29" s="271"/>
      <c r="CRF29" s="271"/>
      <c r="CRG29" s="271"/>
      <c r="CRH29" s="271"/>
      <c r="CRI29" s="271"/>
      <c r="CRJ29" s="271"/>
      <c r="CRK29" s="271"/>
      <c r="CRL29" s="271"/>
      <c r="CRM29" s="271"/>
      <c r="CRN29" s="271"/>
      <c r="CRO29" s="271"/>
      <c r="CRP29" s="271"/>
      <c r="CRQ29" s="271"/>
      <c r="CRR29" s="271"/>
      <c r="CRS29" s="271"/>
      <c r="CRT29" s="271"/>
      <c r="CRU29" s="271"/>
      <c r="CRV29" s="271"/>
      <c r="CRW29" s="271"/>
      <c r="CRX29" s="271"/>
      <c r="CRY29" s="271"/>
      <c r="CRZ29" s="271"/>
      <c r="CSA29" s="271"/>
      <c r="CSB29" s="271"/>
      <c r="CSC29" s="271"/>
      <c r="CSD29" s="271"/>
      <c r="CSE29" s="271"/>
      <c r="CSF29" s="271"/>
      <c r="CSG29" s="271"/>
      <c r="CSH29" s="271"/>
      <c r="CSI29" s="271"/>
      <c r="CSJ29" s="271"/>
      <c r="CSK29" s="271"/>
      <c r="CSL29" s="271"/>
      <c r="CSM29" s="271"/>
      <c r="CSN29" s="271"/>
      <c r="CSO29" s="271"/>
      <c r="CSP29" s="271"/>
      <c r="CSQ29" s="271"/>
      <c r="CSR29" s="271"/>
      <c r="CSS29" s="271"/>
      <c r="CST29" s="271"/>
      <c r="CSU29" s="271"/>
      <c r="CSV29" s="271"/>
      <c r="CSW29" s="271"/>
      <c r="CSX29" s="271"/>
      <c r="CSY29" s="271"/>
      <c r="CSZ29" s="271"/>
      <c r="CTA29" s="271"/>
      <c r="CTB29" s="271"/>
      <c r="CTC29" s="271"/>
      <c r="CTD29" s="271"/>
      <c r="CTE29" s="271"/>
      <c r="CTF29" s="271"/>
      <c r="CTG29" s="271"/>
      <c r="CTH29" s="271"/>
      <c r="CTI29" s="271"/>
      <c r="CTJ29" s="271"/>
      <c r="CTK29" s="271"/>
      <c r="CTL29" s="271"/>
      <c r="CTM29" s="271"/>
      <c r="CTN29" s="271"/>
      <c r="CTO29" s="271"/>
      <c r="CTP29" s="271"/>
      <c r="CTQ29" s="271"/>
      <c r="CTR29" s="271"/>
      <c r="CTS29" s="271"/>
      <c r="CTT29" s="271"/>
      <c r="CTU29" s="271"/>
      <c r="CTV29" s="271"/>
      <c r="CTW29" s="271"/>
      <c r="CTX29" s="271"/>
      <c r="CTY29" s="271"/>
      <c r="CTZ29" s="271"/>
      <c r="CUA29" s="271"/>
      <c r="CUB29" s="271"/>
      <c r="CUC29" s="271"/>
      <c r="CUD29" s="271"/>
      <c r="CUE29" s="271"/>
      <c r="CUF29" s="271"/>
      <c r="CUG29" s="271"/>
      <c r="CUH29" s="271"/>
      <c r="CUI29" s="271"/>
      <c r="CUJ29" s="271"/>
      <c r="CUK29" s="271"/>
      <c r="CUL29" s="271"/>
      <c r="CUM29" s="271"/>
      <c r="CUN29" s="271"/>
      <c r="CUO29" s="271"/>
      <c r="CUP29" s="271"/>
      <c r="CUQ29" s="271"/>
      <c r="CUR29" s="271"/>
      <c r="CUS29" s="271"/>
      <c r="CUT29" s="271"/>
      <c r="CUU29" s="271"/>
      <c r="CUV29" s="271"/>
      <c r="CUW29" s="271"/>
      <c r="CUX29" s="271"/>
      <c r="CUY29" s="271"/>
      <c r="CUZ29" s="271"/>
      <c r="CVA29" s="271"/>
      <c r="CVB29" s="271"/>
      <c r="CVC29" s="271"/>
      <c r="CVD29" s="271"/>
      <c r="CVE29" s="271"/>
      <c r="CVF29" s="271"/>
      <c r="CVG29" s="271"/>
      <c r="CVH29" s="271"/>
      <c r="CVI29" s="271"/>
      <c r="CVJ29" s="271"/>
      <c r="CVK29" s="271"/>
      <c r="CVL29" s="271"/>
      <c r="CVM29" s="271"/>
      <c r="CVN29" s="271"/>
      <c r="CVO29" s="271"/>
      <c r="CVP29" s="271"/>
      <c r="CVQ29" s="271"/>
      <c r="CVR29" s="271"/>
      <c r="CVS29" s="271"/>
      <c r="CVT29" s="271"/>
      <c r="CVU29" s="271"/>
      <c r="CVV29" s="271"/>
      <c r="CVW29" s="271"/>
      <c r="CVX29" s="271"/>
      <c r="CVY29" s="271"/>
      <c r="CVZ29" s="271"/>
      <c r="CWA29" s="271"/>
      <c r="CWB29" s="271"/>
      <c r="CWC29" s="271"/>
      <c r="CWD29" s="271"/>
      <c r="CWE29" s="271"/>
      <c r="CWF29" s="271"/>
      <c r="CWG29" s="271"/>
      <c r="CWH29" s="271"/>
      <c r="CWI29" s="271"/>
      <c r="CWJ29" s="271"/>
      <c r="CWK29" s="271"/>
      <c r="CWL29" s="271"/>
      <c r="CWM29" s="271"/>
      <c r="CWN29" s="271"/>
      <c r="CWO29" s="271"/>
      <c r="CWP29" s="271"/>
      <c r="CWQ29" s="271"/>
      <c r="CWR29" s="271"/>
      <c r="CWS29" s="271"/>
      <c r="CWT29" s="271"/>
      <c r="CWU29" s="271"/>
      <c r="CWV29" s="271"/>
      <c r="CWW29" s="271"/>
      <c r="CWX29" s="271"/>
      <c r="CWY29" s="271"/>
      <c r="CWZ29" s="271"/>
      <c r="CXA29" s="271"/>
      <c r="CXB29" s="271"/>
      <c r="CXC29" s="271"/>
      <c r="CXD29" s="271"/>
      <c r="CXE29" s="271"/>
      <c r="CXF29" s="271"/>
      <c r="CXG29" s="271"/>
      <c r="CXH29" s="271"/>
      <c r="CXI29" s="271"/>
      <c r="CXJ29" s="271"/>
      <c r="CXK29" s="271"/>
      <c r="CXL29" s="271"/>
      <c r="CXM29" s="271"/>
      <c r="CXN29" s="271"/>
      <c r="CXO29" s="271"/>
      <c r="CXP29" s="271"/>
      <c r="CXQ29" s="271"/>
      <c r="CXR29" s="271"/>
      <c r="CXS29" s="271"/>
      <c r="CXT29" s="271"/>
      <c r="CXU29" s="271"/>
      <c r="CXV29" s="271"/>
      <c r="CXW29" s="271"/>
      <c r="CXX29" s="271"/>
      <c r="CXY29" s="271"/>
      <c r="CXZ29" s="271"/>
      <c r="CYA29" s="271"/>
      <c r="CYB29" s="271"/>
      <c r="CYC29" s="271"/>
      <c r="CYD29" s="271"/>
      <c r="CYE29" s="271"/>
      <c r="CYF29" s="271"/>
      <c r="CYG29" s="271"/>
      <c r="CYH29" s="271"/>
      <c r="CYI29" s="271"/>
      <c r="CYJ29" s="271"/>
      <c r="CYK29" s="271"/>
      <c r="CYL29" s="271"/>
      <c r="CYM29" s="271"/>
      <c r="CYN29" s="271"/>
      <c r="CYO29" s="271"/>
      <c r="CYP29" s="271"/>
      <c r="CYQ29" s="271"/>
      <c r="CYR29" s="271"/>
      <c r="CYS29" s="271"/>
      <c r="CYT29" s="271"/>
      <c r="CYU29" s="271"/>
      <c r="CYV29" s="271"/>
      <c r="CYW29" s="271"/>
      <c r="CYX29" s="271"/>
      <c r="CYY29" s="271"/>
      <c r="CYZ29" s="271"/>
      <c r="CZA29" s="271"/>
      <c r="CZB29" s="271"/>
      <c r="CZC29" s="271"/>
      <c r="CZD29" s="271"/>
      <c r="CZE29" s="271"/>
      <c r="CZF29" s="271"/>
      <c r="CZG29" s="271"/>
      <c r="CZH29" s="271"/>
      <c r="CZI29" s="271"/>
      <c r="CZJ29" s="271"/>
      <c r="CZK29" s="271"/>
      <c r="CZL29" s="271"/>
      <c r="CZM29" s="271"/>
      <c r="CZN29" s="271"/>
      <c r="CZO29" s="271"/>
      <c r="CZP29" s="271"/>
      <c r="CZQ29" s="271"/>
      <c r="CZR29" s="271"/>
      <c r="CZS29" s="271"/>
      <c r="CZT29" s="271"/>
      <c r="CZU29" s="271"/>
      <c r="CZV29" s="271"/>
      <c r="CZW29" s="271"/>
      <c r="CZX29" s="271"/>
      <c r="CZY29" s="271"/>
      <c r="CZZ29" s="271"/>
      <c r="DAA29" s="271"/>
      <c r="DAB29" s="271"/>
      <c r="DAC29" s="271"/>
      <c r="DAD29" s="271"/>
      <c r="DAE29" s="271"/>
      <c r="DAF29" s="271"/>
      <c r="DAG29" s="271"/>
      <c r="DAH29" s="271"/>
      <c r="DAI29" s="271"/>
      <c r="DAJ29" s="271"/>
      <c r="DAK29" s="271"/>
      <c r="DAL29" s="271"/>
      <c r="DAM29" s="271"/>
      <c r="DAN29" s="271"/>
      <c r="DAO29" s="271"/>
      <c r="DAP29" s="271"/>
      <c r="DAQ29" s="271"/>
      <c r="DAR29" s="271"/>
      <c r="DAS29" s="271"/>
      <c r="DAT29" s="271"/>
      <c r="DAU29" s="271"/>
      <c r="DAV29" s="271"/>
      <c r="DAW29" s="271"/>
      <c r="DAX29" s="271"/>
      <c r="DAY29" s="271"/>
      <c r="DAZ29" s="271"/>
      <c r="DBA29" s="271"/>
      <c r="DBB29" s="271"/>
      <c r="DBC29" s="271"/>
      <c r="DBD29" s="271"/>
      <c r="DBE29" s="271"/>
      <c r="DBF29" s="271"/>
      <c r="DBG29" s="271"/>
      <c r="DBH29" s="271"/>
      <c r="DBI29" s="271"/>
      <c r="DBJ29" s="271"/>
      <c r="DBK29" s="271"/>
      <c r="DBL29" s="271"/>
      <c r="DBM29" s="271"/>
      <c r="DBN29" s="271"/>
      <c r="DBO29" s="271"/>
      <c r="DBP29" s="271"/>
      <c r="DBQ29" s="271"/>
      <c r="DBR29" s="271"/>
      <c r="DBS29" s="271"/>
      <c r="DBT29" s="271"/>
      <c r="DBU29" s="271"/>
      <c r="DBV29" s="271"/>
      <c r="DBW29" s="271"/>
      <c r="DBX29" s="271"/>
      <c r="DBY29" s="271"/>
      <c r="DBZ29" s="271"/>
      <c r="DCA29" s="271"/>
      <c r="DCB29" s="271"/>
      <c r="DCC29" s="271"/>
      <c r="DCD29" s="271"/>
      <c r="DCE29" s="271"/>
      <c r="DCF29" s="271"/>
      <c r="DCG29" s="271"/>
      <c r="DCH29" s="271"/>
      <c r="DCI29" s="271"/>
      <c r="DCJ29" s="271"/>
      <c r="DCK29" s="271"/>
      <c r="DCL29" s="271"/>
      <c r="DCM29" s="271"/>
      <c r="DCN29" s="271"/>
      <c r="DCO29" s="271"/>
      <c r="DCP29" s="271"/>
      <c r="DCQ29" s="271"/>
      <c r="DCR29" s="271"/>
      <c r="DCS29" s="271"/>
      <c r="DCT29" s="271"/>
      <c r="DCU29" s="271"/>
      <c r="DCV29" s="271"/>
      <c r="DCW29" s="271"/>
      <c r="DCX29" s="271"/>
      <c r="DCY29" s="271"/>
      <c r="DCZ29" s="271"/>
      <c r="DDA29" s="271"/>
      <c r="DDB29" s="271"/>
      <c r="DDC29" s="271"/>
      <c r="DDD29" s="271"/>
      <c r="DDE29" s="271"/>
      <c r="DDF29" s="271"/>
      <c r="DDG29" s="271"/>
      <c r="DDH29" s="271"/>
      <c r="DDI29" s="271"/>
      <c r="DDJ29" s="271"/>
      <c r="DDK29" s="271"/>
      <c r="DDL29" s="271"/>
      <c r="DDM29" s="271"/>
      <c r="DDN29" s="271"/>
      <c r="DDO29" s="271"/>
      <c r="DDP29" s="271"/>
      <c r="DDQ29" s="271"/>
      <c r="DDR29" s="271"/>
      <c r="DDS29" s="271"/>
      <c r="DDT29" s="271"/>
      <c r="DDU29" s="271"/>
      <c r="DDV29" s="271"/>
      <c r="DDW29" s="271"/>
      <c r="DDX29" s="271"/>
      <c r="DDY29" s="271"/>
      <c r="DDZ29" s="271"/>
      <c r="DEA29" s="271"/>
      <c r="DEB29" s="271"/>
      <c r="DEC29" s="271"/>
      <c r="DED29" s="271"/>
      <c r="DEE29" s="271"/>
      <c r="DEF29" s="271"/>
      <c r="DEG29" s="271"/>
      <c r="DEH29" s="271"/>
      <c r="DEI29" s="271"/>
      <c r="DEJ29" s="271"/>
      <c r="DEK29" s="271"/>
      <c r="DEL29" s="271"/>
      <c r="DEM29" s="271"/>
      <c r="DEN29" s="271"/>
      <c r="DEO29" s="271"/>
      <c r="DEP29" s="271"/>
      <c r="DEQ29" s="271"/>
      <c r="DER29" s="271"/>
      <c r="DES29" s="271"/>
      <c r="DET29" s="271"/>
      <c r="DEU29" s="271"/>
      <c r="DEV29" s="271"/>
      <c r="DEW29" s="271"/>
      <c r="DEX29" s="271"/>
      <c r="DEY29" s="271"/>
      <c r="DEZ29" s="271"/>
      <c r="DFA29" s="271"/>
      <c r="DFB29" s="271"/>
      <c r="DFC29" s="271"/>
      <c r="DFD29" s="271"/>
      <c r="DFE29" s="271"/>
      <c r="DFF29" s="271"/>
      <c r="DFG29" s="271"/>
      <c r="DFH29" s="271"/>
      <c r="DFI29" s="271"/>
      <c r="DFJ29" s="271"/>
      <c r="DFK29" s="271"/>
      <c r="DFL29" s="271"/>
      <c r="DFM29" s="271"/>
      <c r="DFN29" s="271"/>
      <c r="DFO29" s="271"/>
      <c r="DFP29" s="271"/>
      <c r="DFQ29" s="271"/>
      <c r="DFR29" s="271"/>
      <c r="DFS29" s="271"/>
      <c r="DFT29" s="271"/>
      <c r="DFU29" s="271"/>
      <c r="DFV29" s="271"/>
      <c r="DFW29" s="271"/>
      <c r="DFX29" s="271"/>
      <c r="DFY29" s="271"/>
      <c r="DFZ29" s="271"/>
      <c r="DGA29" s="271"/>
      <c r="DGB29" s="271"/>
      <c r="DGC29" s="271"/>
      <c r="DGD29" s="271"/>
      <c r="DGE29" s="271"/>
      <c r="DGF29" s="271"/>
      <c r="DGG29" s="271"/>
      <c r="DGH29" s="271"/>
      <c r="DGI29" s="271"/>
      <c r="DGJ29" s="271"/>
      <c r="DGK29" s="271"/>
      <c r="DGL29" s="271"/>
      <c r="DGM29" s="271"/>
      <c r="DGN29" s="271"/>
      <c r="DGO29" s="271"/>
      <c r="DGP29" s="271"/>
      <c r="DGQ29" s="271"/>
      <c r="DGR29" s="271"/>
      <c r="DGS29" s="271"/>
      <c r="DGT29" s="271"/>
      <c r="DGU29" s="271"/>
      <c r="DGV29" s="271"/>
      <c r="DGW29" s="271"/>
      <c r="DGX29" s="271"/>
      <c r="DGY29" s="271"/>
      <c r="DGZ29" s="271"/>
      <c r="DHA29" s="271"/>
      <c r="DHB29" s="271"/>
      <c r="DHC29" s="271"/>
      <c r="DHD29" s="271"/>
      <c r="DHE29" s="271"/>
      <c r="DHF29" s="271"/>
      <c r="DHG29" s="271"/>
      <c r="DHH29" s="271"/>
      <c r="DHI29" s="271"/>
      <c r="DHJ29" s="271"/>
      <c r="DHK29" s="271"/>
      <c r="DHL29" s="271"/>
      <c r="DHM29" s="271"/>
      <c r="DHN29" s="271"/>
      <c r="DHO29" s="271"/>
      <c r="DHP29" s="271"/>
      <c r="DHQ29" s="271"/>
      <c r="DHR29" s="271"/>
      <c r="DHS29" s="271"/>
      <c r="DHT29" s="271"/>
      <c r="DHU29" s="271"/>
      <c r="DHV29" s="271"/>
      <c r="DHW29" s="271"/>
      <c r="DHX29" s="271"/>
      <c r="DHY29" s="271"/>
      <c r="DHZ29" s="271"/>
      <c r="DIA29" s="271"/>
      <c r="DIB29" s="271"/>
      <c r="DIC29" s="271"/>
      <c r="DID29" s="271"/>
      <c r="DIE29" s="271"/>
      <c r="DIF29" s="271"/>
      <c r="DIG29" s="271"/>
      <c r="DIH29" s="271"/>
      <c r="DII29" s="271"/>
      <c r="DIJ29" s="271"/>
      <c r="DIK29" s="271"/>
      <c r="DIL29" s="271"/>
      <c r="DIM29" s="271"/>
      <c r="DIN29" s="271"/>
      <c r="DIO29" s="271"/>
      <c r="DIP29" s="271"/>
      <c r="DIQ29" s="271"/>
      <c r="DIR29" s="271"/>
      <c r="DIS29" s="271"/>
      <c r="DIT29" s="271"/>
      <c r="DIU29" s="271"/>
      <c r="DIV29" s="271"/>
      <c r="DIW29" s="271"/>
      <c r="DIX29" s="271"/>
      <c r="DIY29" s="271"/>
      <c r="DIZ29" s="271"/>
      <c r="DJA29" s="271"/>
      <c r="DJB29" s="271"/>
      <c r="DJC29" s="271"/>
      <c r="DJD29" s="271"/>
      <c r="DJE29" s="271"/>
      <c r="DJF29" s="271"/>
      <c r="DJG29" s="271"/>
      <c r="DJH29" s="271"/>
      <c r="DJI29" s="271"/>
      <c r="DJJ29" s="271"/>
      <c r="DJK29" s="271"/>
      <c r="DJL29" s="271"/>
      <c r="DJM29" s="271"/>
      <c r="DJN29" s="271"/>
      <c r="DJO29" s="271"/>
      <c r="DJP29" s="271"/>
      <c r="DJQ29" s="271"/>
      <c r="DJR29" s="271"/>
      <c r="DJS29" s="271"/>
      <c r="DJT29" s="271"/>
      <c r="DJU29" s="271"/>
      <c r="DJV29" s="271"/>
      <c r="DJW29" s="271"/>
      <c r="DJX29" s="271"/>
      <c r="DJY29" s="271"/>
      <c r="DJZ29" s="271"/>
      <c r="DKA29" s="271"/>
      <c r="DKB29" s="271"/>
      <c r="DKC29" s="271"/>
      <c r="DKD29" s="271"/>
      <c r="DKE29" s="271"/>
      <c r="DKF29" s="271"/>
      <c r="DKG29" s="271"/>
      <c r="DKH29" s="271"/>
      <c r="DKI29" s="271"/>
      <c r="DKJ29" s="271"/>
      <c r="DKK29" s="271"/>
      <c r="DKL29" s="271"/>
      <c r="DKM29" s="271"/>
      <c r="DKN29" s="271"/>
      <c r="DKO29" s="271"/>
      <c r="DKP29" s="271"/>
      <c r="DKQ29" s="271"/>
      <c r="DKR29" s="271"/>
      <c r="DKS29" s="271"/>
      <c r="DKT29" s="271"/>
      <c r="DKU29" s="271"/>
      <c r="DKV29" s="271"/>
      <c r="DKW29" s="271"/>
      <c r="DKX29" s="271"/>
      <c r="DKY29" s="271"/>
      <c r="DKZ29" s="271"/>
      <c r="DLA29" s="271"/>
      <c r="DLB29" s="271"/>
      <c r="DLC29" s="271"/>
      <c r="DLD29" s="271"/>
      <c r="DLE29" s="271"/>
      <c r="DLF29" s="271"/>
      <c r="DLG29" s="271"/>
      <c r="DLH29" s="271"/>
      <c r="DLI29" s="271"/>
      <c r="DLJ29" s="271"/>
      <c r="DLK29" s="271"/>
      <c r="DLL29" s="271"/>
      <c r="DLM29" s="271"/>
      <c r="DLN29" s="271"/>
      <c r="DLO29" s="271"/>
      <c r="DLP29" s="271"/>
      <c r="DLQ29" s="271"/>
      <c r="DLR29" s="271"/>
      <c r="DLS29" s="271"/>
      <c r="DLT29" s="271"/>
      <c r="DLU29" s="271"/>
      <c r="DLV29" s="271"/>
      <c r="DLW29" s="271"/>
      <c r="DLX29" s="271"/>
      <c r="DLY29" s="271"/>
      <c r="DLZ29" s="271"/>
      <c r="DMA29" s="271"/>
      <c r="DMB29" s="271"/>
      <c r="DMC29" s="271"/>
      <c r="DMD29" s="271"/>
      <c r="DME29" s="271"/>
      <c r="DMF29" s="271"/>
      <c r="DMG29" s="271"/>
      <c r="DMH29" s="271"/>
      <c r="DMI29" s="271"/>
      <c r="DMJ29" s="271"/>
      <c r="DMK29" s="271"/>
      <c r="DML29" s="271"/>
      <c r="DMM29" s="271"/>
      <c r="DMN29" s="271"/>
      <c r="DMO29" s="271"/>
      <c r="DMP29" s="271"/>
      <c r="DMQ29" s="271"/>
      <c r="DMR29" s="271"/>
      <c r="DMS29" s="271"/>
      <c r="DMT29" s="271"/>
      <c r="DMU29" s="271"/>
      <c r="DMV29" s="271"/>
      <c r="DMW29" s="271"/>
      <c r="DMX29" s="271"/>
      <c r="DMY29" s="271"/>
      <c r="DMZ29" s="271"/>
      <c r="DNA29" s="271"/>
      <c r="DNB29" s="271"/>
      <c r="DNC29" s="271"/>
      <c r="DND29" s="271"/>
      <c r="DNE29" s="271"/>
      <c r="DNF29" s="271"/>
      <c r="DNG29" s="271"/>
      <c r="DNH29" s="271"/>
      <c r="DNI29" s="271"/>
      <c r="DNJ29" s="271"/>
      <c r="DNK29" s="271"/>
      <c r="DNL29" s="271"/>
      <c r="DNM29" s="271"/>
      <c r="DNN29" s="271"/>
      <c r="DNO29" s="271"/>
      <c r="DNP29" s="271"/>
      <c r="DNQ29" s="271"/>
      <c r="DNR29" s="271"/>
      <c r="DNS29" s="271"/>
      <c r="DNT29" s="271"/>
      <c r="DNU29" s="271"/>
      <c r="DNV29" s="271"/>
      <c r="DNW29" s="271"/>
      <c r="DNX29" s="271"/>
      <c r="DNY29" s="271"/>
      <c r="DNZ29" s="271"/>
      <c r="DOA29" s="271"/>
      <c r="DOB29" s="271"/>
      <c r="DOC29" s="271"/>
      <c r="DOD29" s="271"/>
      <c r="DOE29" s="271"/>
      <c r="DOF29" s="271"/>
      <c r="DOG29" s="271"/>
      <c r="DOH29" s="271"/>
      <c r="DOI29" s="271"/>
      <c r="DOJ29" s="271"/>
      <c r="DOK29" s="271"/>
      <c r="DOL29" s="271"/>
      <c r="DOM29" s="271"/>
      <c r="DON29" s="271"/>
      <c r="DOO29" s="271"/>
      <c r="DOP29" s="271"/>
      <c r="DOQ29" s="271"/>
      <c r="DOR29" s="271"/>
      <c r="DOS29" s="271"/>
      <c r="DOT29" s="271"/>
      <c r="DOU29" s="271"/>
      <c r="DOV29" s="271"/>
      <c r="DOW29" s="271"/>
      <c r="DOX29" s="271"/>
      <c r="DOY29" s="271"/>
      <c r="DOZ29" s="271"/>
      <c r="DPA29" s="271"/>
      <c r="DPB29" s="271"/>
      <c r="DPC29" s="271"/>
      <c r="DPD29" s="271"/>
      <c r="DPE29" s="271"/>
      <c r="DPF29" s="271"/>
      <c r="DPG29" s="271"/>
      <c r="DPH29" s="271"/>
      <c r="DPI29" s="271"/>
      <c r="DPJ29" s="271"/>
      <c r="DPK29" s="271"/>
      <c r="DPL29" s="271"/>
      <c r="DPM29" s="271"/>
      <c r="DPN29" s="271"/>
      <c r="DPO29" s="271"/>
      <c r="DPP29" s="271"/>
      <c r="DPQ29" s="271"/>
      <c r="DPR29" s="271"/>
      <c r="DPS29" s="271"/>
      <c r="DPT29" s="271"/>
      <c r="DPU29" s="271"/>
      <c r="DPV29" s="271"/>
      <c r="DPW29" s="271"/>
      <c r="DPX29" s="271"/>
      <c r="DPY29" s="271"/>
      <c r="DPZ29" s="271"/>
      <c r="DQA29" s="271"/>
      <c r="DQB29" s="271"/>
      <c r="DQC29" s="271"/>
      <c r="DQD29" s="271"/>
      <c r="DQE29" s="271"/>
      <c r="DQF29" s="271"/>
      <c r="DQG29" s="271"/>
      <c r="DQH29" s="271"/>
      <c r="DQI29" s="271"/>
      <c r="DQJ29" s="271"/>
      <c r="DQK29" s="271"/>
      <c r="DQL29" s="271"/>
      <c r="DQM29" s="271"/>
      <c r="DQN29" s="271"/>
      <c r="DQO29" s="271"/>
      <c r="DQP29" s="271"/>
      <c r="DQQ29" s="271"/>
      <c r="DQR29" s="271"/>
      <c r="DQS29" s="271"/>
      <c r="DQT29" s="271"/>
      <c r="DQU29" s="271"/>
      <c r="DQV29" s="271"/>
      <c r="DQW29" s="271"/>
      <c r="DQX29" s="271"/>
      <c r="DQY29" s="271"/>
      <c r="DQZ29" s="271"/>
      <c r="DRA29" s="271"/>
      <c r="DRB29" s="271"/>
      <c r="DRC29" s="271"/>
      <c r="DRD29" s="271"/>
      <c r="DRE29" s="271"/>
      <c r="DRF29" s="271"/>
      <c r="DRG29" s="271"/>
      <c r="DRH29" s="271"/>
      <c r="DRI29" s="271"/>
      <c r="DRJ29" s="271"/>
      <c r="DRK29" s="271"/>
      <c r="DRL29" s="271"/>
      <c r="DRM29" s="271"/>
      <c r="DRN29" s="271"/>
      <c r="DRO29" s="271"/>
      <c r="DRP29" s="271"/>
      <c r="DRQ29" s="271"/>
      <c r="DRR29" s="271"/>
      <c r="DRS29" s="271"/>
      <c r="DRT29" s="271"/>
      <c r="DRU29" s="271"/>
      <c r="DRV29" s="271"/>
      <c r="DRW29" s="271"/>
      <c r="DRX29" s="271"/>
      <c r="DRY29" s="271"/>
      <c r="DRZ29" s="271"/>
      <c r="DSA29" s="271"/>
      <c r="DSB29" s="271"/>
      <c r="DSC29" s="271"/>
      <c r="DSD29" s="271"/>
      <c r="DSE29" s="271"/>
      <c r="DSF29" s="271"/>
      <c r="DSG29" s="271"/>
      <c r="DSH29" s="271"/>
      <c r="DSI29" s="271"/>
      <c r="DSJ29" s="271"/>
      <c r="DSK29" s="271"/>
      <c r="DSL29" s="271"/>
      <c r="DSM29" s="271"/>
      <c r="DSN29" s="271"/>
      <c r="DSO29" s="271"/>
      <c r="DSP29" s="271"/>
      <c r="DSQ29" s="271"/>
      <c r="DSR29" s="271"/>
      <c r="DSS29" s="271"/>
      <c r="DST29" s="271"/>
      <c r="DSU29" s="271"/>
      <c r="DSV29" s="271"/>
      <c r="DSW29" s="271"/>
      <c r="DSX29" s="271"/>
      <c r="DSY29" s="271"/>
      <c r="DSZ29" s="271"/>
      <c r="DTA29" s="271"/>
      <c r="DTB29" s="271"/>
      <c r="DTC29" s="271"/>
      <c r="DTD29" s="271"/>
      <c r="DTE29" s="271"/>
      <c r="DTF29" s="271"/>
      <c r="DTG29" s="271"/>
      <c r="DTH29" s="271"/>
      <c r="DTI29" s="271"/>
      <c r="DTJ29" s="271"/>
      <c r="DTK29" s="271"/>
      <c r="DTL29" s="271"/>
      <c r="DTM29" s="271"/>
      <c r="DTN29" s="271"/>
      <c r="DTO29" s="271"/>
      <c r="DTP29" s="271"/>
      <c r="DTQ29" s="271"/>
      <c r="DTR29" s="271"/>
      <c r="DTS29" s="271"/>
      <c r="DTT29" s="271"/>
      <c r="DTU29" s="271"/>
      <c r="DTV29" s="271"/>
      <c r="DTW29" s="271"/>
      <c r="DTX29" s="271"/>
      <c r="DTY29" s="271"/>
      <c r="DTZ29" s="271"/>
      <c r="DUA29" s="271"/>
      <c r="DUB29" s="271"/>
      <c r="DUC29" s="271"/>
      <c r="DUD29" s="271"/>
      <c r="DUE29" s="271"/>
      <c r="DUF29" s="271"/>
      <c r="DUG29" s="271"/>
      <c r="DUH29" s="271"/>
      <c r="DUI29" s="271"/>
      <c r="DUJ29" s="271"/>
      <c r="DUK29" s="271"/>
      <c r="DUL29" s="271"/>
      <c r="DUM29" s="271"/>
      <c r="DUN29" s="271"/>
      <c r="DUO29" s="271"/>
      <c r="DUP29" s="271"/>
      <c r="DUQ29" s="271"/>
      <c r="DUR29" s="271"/>
      <c r="DUS29" s="271"/>
      <c r="DUT29" s="271"/>
      <c r="DUU29" s="271"/>
      <c r="DUV29" s="271"/>
      <c r="DUW29" s="271"/>
      <c r="DUX29" s="271"/>
      <c r="DUY29" s="271"/>
      <c r="DUZ29" s="271"/>
      <c r="DVA29" s="271"/>
      <c r="DVB29" s="271"/>
      <c r="DVC29" s="271"/>
      <c r="DVD29" s="271"/>
      <c r="DVE29" s="271"/>
      <c r="DVF29" s="271"/>
      <c r="DVG29" s="271"/>
      <c r="DVH29" s="271"/>
      <c r="DVI29" s="271"/>
      <c r="DVJ29" s="271"/>
      <c r="DVK29" s="271"/>
      <c r="DVL29" s="271"/>
      <c r="DVM29" s="271"/>
      <c r="DVN29" s="271"/>
      <c r="DVO29" s="271"/>
      <c r="DVP29" s="271"/>
      <c r="DVQ29" s="271"/>
      <c r="DVR29" s="271"/>
      <c r="DVS29" s="271"/>
      <c r="DVT29" s="271"/>
      <c r="DVU29" s="271"/>
      <c r="DVV29" s="271"/>
      <c r="DVW29" s="271"/>
      <c r="DVX29" s="271"/>
      <c r="DVY29" s="271"/>
      <c r="DVZ29" s="271"/>
      <c r="DWA29" s="271"/>
      <c r="DWB29" s="271"/>
      <c r="DWC29" s="271"/>
      <c r="DWD29" s="271"/>
      <c r="DWE29" s="271"/>
      <c r="DWF29" s="271"/>
      <c r="DWG29" s="271"/>
      <c r="DWH29" s="271"/>
      <c r="DWI29" s="271"/>
      <c r="DWJ29" s="271"/>
      <c r="DWK29" s="271"/>
      <c r="DWL29" s="271"/>
      <c r="DWM29" s="271"/>
      <c r="DWN29" s="271"/>
      <c r="DWO29" s="271"/>
      <c r="DWP29" s="271"/>
      <c r="DWQ29" s="271"/>
      <c r="DWR29" s="271"/>
      <c r="DWS29" s="271"/>
      <c r="DWT29" s="271"/>
      <c r="DWU29" s="271"/>
      <c r="DWV29" s="271"/>
      <c r="DWW29" s="271"/>
      <c r="DWX29" s="271"/>
      <c r="DWY29" s="271"/>
      <c r="DWZ29" s="271"/>
      <c r="DXA29" s="271"/>
      <c r="DXB29" s="271"/>
      <c r="DXC29" s="271"/>
      <c r="DXD29" s="271"/>
      <c r="DXE29" s="271"/>
      <c r="DXF29" s="271"/>
      <c r="DXG29" s="271"/>
      <c r="DXH29" s="271"/>
      <c r="DXI29" s="271"/>
      <c r="DXJ29" s="271"/>
      <c r="DXK29" s="271"/>
      <c r="DXL29" s="271"/>
      <c r="DXM29" s="271"/>
      <c r="DXN29" s="271"/>
      <c r="DXO29" s="271"/>
      <c r="DXP29" s="271"/>
      <c r="DXQ29" s="271"/>
      <c r="DXR29" s="271"/>
      <c r="DXS29" s="271"/>
      <c r="DXT29" s="271"/>
      <c r="DXU29" s="271"/>
      <c r="DXV29" s="271"/>
      <c r="DXW29" s="271"/>
      <c r="DXX29" s="271"/>
      <c r="DXY29" s="271"/>
      <c r="DXZ29" s="271"/>
      <c r="DYA29" s="271"/>
      <c r="DYB29" s="271"/>
      <c r="DYC29" s="271"/>
      <c r="DYD29" s="271"/>
      <c r="DYE29" s="271"/>
      <c r="DYF29" s="271"/>
      <c r="DYG29" s="271"/>
      <c r="DYH29" s="271"/>
      <c r="DYI29" s="271"/>
      <c r="DYJ29" s="271"/>
      <c r="DYK29" s="271"/>
      <c r="DYL29" s="271"/>
      <c r="DYM29" s="271"/>
      <c r="DYN29" s="271"/>
      <c r="DYO29" s="271"/>
      <c r="DYP29" s="271"/>
      <c r="DYQ29" s="271"/>
      <c r="DYR29" s="271"/>
      <c r="DYS29" s="271"/>
      <c r="DYT29" s="271"/>
      <c r="DYU29" s="271"/>
      <c r="DYV29" s="271"/>
      <c r="DYW29" s="271"/>
      <c r="DYX29" s="271"/>
      <c r="DYY29" s="271"/>
      <c r="DYZ29" s="271"/>
      <c r="DZA29" s="271"/>
      <c r="DZB29" s="271"/>
      <c r="DZC29" s="271"/>
      <c r="DZD29" s="271"/>
      <c r="DZE29" s="271"/>
      <c r="DZF29" s="271"/>
      <c r="DZG29" s="271"/>
      <c r="DZH29" s="271"/>
      <c r="DZI29" s="271"/>
      <c r="DZJ29" s="271"/>
      <c r="DZK29" s="271"/>
      <c r="DZL29" s="271"/>
      <c r="DZM29" s="271"/>
      <c r="DZN29" s="271"/>
      <c r="DZO29" s="271"/>
      <c r="DZP29" s="271"/>
      <c r="DZQ29" s="271"/>
      <c r="DZR29" s="271"/>
      <c r="DZS29" s="271"/>
      <c r="DZT29" s="271"/>
      <c r="DZU29" s="271"/>
      <c r="DZV29" s="271"/>
      <c r="DZW29" s="271"/>
      <c r="DZX29" s="271"/>
      <c r="DZY29" s="271"/>
      <c r="DZZ29" s="271"/>
      <c r="EAA29" s="271"/>
      <c r="EAB29" s="271"/>
      <c r="EAC29" s="271"/>
      <c r="EAD29" s="271"/>
      <c r="EAE29" s="271"/>
      <c r="EAF29" s="271"/>
      <c r="EAG29" s="271"/>
      <c r="EAH29" s="271"/>
      <c r="EAI29" s="271"/>
      <c r="EAJ29" s="271"/>
      <c r="EAK29" s="271"/>
      <c r="EAL29" s="271"/>
      <c r="EAM29" s="271"/>
      <c r="EAN29" s="271"/>
      <c r="EAO29" s="271"/>
      <c r="EAP29" s="271"/>
      <c r="EAQ29" s="271"/>
      <c r="EAR29" s="271"/>
      <c r="EAS29" s="271"/>
      <c r="EAT29" s="271"/>
      <c r="EAU29" s="271"/>
      <c r="EAV29" s="271"/>
      <c r="EAW29" s="271"/>
      <c r="EAX29" s="271"/>
      <c r="EAY29" s="271"/>
      <c r="EAZ29" s="271"/>
      <c r="EBA29" s="271"/>
      <c r="EBB29" s="271"/>
      <c r="EBC29" s="271"/>
      <c r="EBD29" s="271"/>
      <c r="EBE29" s="271"/>
      <c r="EBF29" s="271"/>
      <c r="EBG29" s="271"/>
      <c r="EBH29" s="271"/>
      <c r="EBI29" s="271"/>
      <c r="EBJ29" s="271"/>
      <c r="EBK29" s="271"/>
      <c r="EBL29" s="271"/>
      <c r="EBM29" s="271"/>
      <c r="EBN29" s="271"/>
      <c r="EBO29" s="271"/>
      <c r="EBP29" s="271"/>
      <c r="EBQ29" s="271"/>
      <c r="EBR29" s="271"/>
      <c r="EBS29" s="271"/>
      <c r="EBT29" s="271"/>
      <c r="EBU29" s="271"/>
      <c r="EBV29" s="271"/>
      <c r="EBW29" s="271"/>
      <c r="EBX29" s="271"/>
      <c r="EBY29" s="271"/>
      <c r="EBZ29" s="271"/>
      <c r="ECA29" s="271"/>
      <c r="ECB29" s="271"/>
      <c r="ECC29" s="271"/>
      <c r="ECD29" s="271"/>
      <c r="ECE29" s="271"/>
      <c r="ECF29" s="271"/>
      <c r="ECG29" s="271"/>
      <c r="ECH29" s="271"/>
      <c r="ECI29" s="271"/>
      <c r="ECJ29" s="271"/>
      <c r="ECK29" s="271"/>
      <c r="ECL29" s="271"/>
      <c r="ECM29" s="271"/>
      <c r="ECN29" s="271"/>
      <c r="ECO29" s="271"/>
      <c r="ECP29" s="271"/>
      <c r="ECQ29" s="271"/>
      <c r="ECR29" s="271"/>
      <c r="ECS29" s="271"/>
      <c r="ECT29" s="271"/>
      <c r="ECU29" s="271"/>
      <c r="ECV29" s="271"/>
      <c r="ECW29" s="271"/>
      <c r="ECX29" s="271"/>
      <c r="ECY29" s="271"/>
      <c r="ECZ29" s="271"/>
      <c r="EDA29" s="271"/>
      <c r="EDB29" s="271"/>
      <c r="EDC29" s="271"/>
      <c r="EDD29" s="271"/>
      <c r="EDE29" s="271"/>
      <c r="EDF29" s="271"/>
      <c r="EDG29" s="271"/>
      <c r="EDH29" s="271"/>
      <c r="EDI29" s="271"/>
      <c r="EDJ29" s="271"/>
      <c r="EDK29" s="271"/>
      <c r="EDL29" s="271"/>
      <c r="EDM29" s="271"/>
      <c r="EDN29" s="271"/>
      <c r="EDO29" s="271"/>
      <c r="EDP29" s="271"/>
      <c r="EDQ29" s="271"/>
      <c r="EDR29" s="271"/>
      <c r="EDS29" s="271"/>
      <c r="EDT29" s="271"/>
      <c r="EDU29" s="271"/>
      <c r="EDV29" s="271"/>
      <c r="EDW29" s="271"/>
      <c r="EDX29" s="271"/>
      <c r="EDY29" s="271"/>
      <c r="EDZ29" s="271"/>
      <c r="EEA29" s="271"/>
      <c r="EEB29" s="271"/>
      <c r="EEC29" s="271"/>
      <c r="EED29" s="271"/>
      <c r="EEE29" s="271"/>
      <c r="EEF29" s="271"/>
      <c r="EEG29" s="271"/>
      <c r="EEH29" s="271"/>
      <c r="EEI29" s="271"/>
      <c r="EEJ29" s="271"/>
      <c r="EEK29" s="271"/>
      <c r="EEL29" s="271"/>
      <c r="EEM29" s="271"/>
      <c r="EEN29" s="271"/>
      <c r="EEO29" s="271"/>
      <c r="EEP29" s="271"/>
      <c r="EEQ29" s="271"/>
      <c r="EER29" s="271"/>
      <c r="EES29" s="271"/>
      <c r="EET29" s="271"/>
      <c r="EEU29" s="271"/>
      <c r="EEV29" s="271"/>
      <c r="EEW29" s="271"/>
      <c r="EEX29" s="271"/>
      <c r="EEY29" s="271"/>
      <c r="EEZ29" s="271"/>
      <c r="EFA29" s="271"/>
      <c r="EFB29" s="271"/>
      <c r="EFC29" s="271"/>
      <c r="EFD29" s="271"/>
      <c r="EFE29" s="271"/>
      <c r="EFF29" s="271"/>
      <c r="EFG29" s="271"/>
      <c r="EFH29" s="271"/>
      <c r="EFI29" s="271"/>
      <c r="EFJ29" s="271"/>
      <c r="EFK29" s="271"/>
      <c r="EFL29" s="271"/>
      <c r="EFM29" s="271"/>
      <c r="EFN29" s="271"/>
      <c r="EFO29" s="271"/>
      <c r="EFP29" s="271"/>
      <c r="EFQ29" s="271"/>
      <c r="EFR29" s="271"/>
      <c r="EFS29" s="271"/>
      <c r="EFT29" s="271"/>
      <c r="EFU29" s="271"/>
      <c r="EFV29" s="271"/>
      <c r="EFW29" s="271"/>
      <c r="EFX29" s="271"/>
      <c r="EFY29" s="271"/>
      <c r="EFZ29" s="271"/>
      <c r="EGA29" s="271"/>
      <c r="EGB29" s="271"/>
      <c r="EGC29" s="271"/>
      <c r="EGD29" s="271"/>
      <c r="EGE29" s="271"/>
      <c r="EGF29" s="271"/>
      <c r="EGG29" s="271"/>
      <c r="EGH29" s="271"/>
      <c r="EGI29" s="271"/>
      <c r="EGJ29" s="271"/>
      <c r="EGK29" s="271"/>
      <c r="EGL29" s="271"/>
      <c r="EGM29" s="271"/>
      <c r="EGN29" s="271"/>
      <c r="EGO29" s="271"/>
      <c r="EGP29" s="271"/>
      <c r="EGQ29" s="271"/>
      <c r="EGR29" s="271"/>
      <c r="EGS29" s="271"/>
      <c r="EGT29" s="271"/>
      <c r="EGU29" s="271"/>
      <c r="EGV29" s="271"/>
      <c r="EGW29" s="271"/>
      <c r="EGX29" s="271"/>
      <c r="EGY29" s="271"/>
      <c r="EGZ29" s="271"/>
      <c r="EHA29" s="271"/>
      <c r="EHB29" s="271"/>
      <c r="EHC29" s="271"/>
      <c r="EHD29" s="271"/>
      <c r="EHE29" s="271"/>
      <c r="EHF29" s="271"/>
      <c r="EHG29" s="271"/>
      <c r="EHH29" s="271"/>
      <c r="EHI29" s="271"/>
      <c r="EHJ29" s="271"/>
      <c r="EHK29" s="271"/>
      <c r="EHL29" s="271"/>
      <c r="EHM29" s="271"/>
      <c r="EHN29" s="271"/>
      <c r="EHO29" s="271"/>
      <c r="EHP29" s="271"/>
      <c r="EHQ29" s="271"/>
      <c r="EHR29" s="271"/>
      <c r="EHS29" s="271"/>
      <c r="EHT29" s="271"/>
      <c r="EHU29" s="271"/>
      <c r="EHV29" s="271"/>
      <c r="EHW29" s="271"/>
      <c r="EHX29" s="271"/>
      <c r="EHY29" s="271"/>
      <c r="EHZ29" s="271"/>
      <c r="EIA29" s="271"/>
      <c r="EIB29" s="271"/>
      <c r="EIC29" s="271"/>
      <c r="EID29" s="271"/>
      <c r="EIE29" s="271"/>
      <c r="EIF29" s="271"/>
      <c r="EIG29" s="271"/>
      <c r="EIH29" s="271"/>
      <c r="EII29" s="271"/>
      <c r="EIJ29" s="271"/>
      <c r="EIK29" s="271"/>
      <c r="EIL29" s="271"/>
      <c r="EIM29" s="271"/>
      <c r="EIN29" s="271"/>
      <c r="EIO29" s="271"/>
      <c r="EIP29" s="271"/>
      <c r="EIQ29" s="271"/>
      <c r="EIR29" s="271"/>
      <c r="EIS29" s="271"/>
      <c r="EIT29" s="271"/>
      <c r="EIU29" s="271"/>
      <c r="EIV29" s="271"/>
      <c r="EIW29" s="271"/>
      <c r="EIX29" s="271"/>
      <c r="EIY29" s="271"/>
      <c r="EIZ29" s="271"/>
      <c r="EJA29" s="271"/>
      <c r="EJB29" s="271"/>
      <c r="EJC29" s="271"/>
      <c r="EJD29" s="271"/>
      <c r="EJE29" s="271"/>
      <c r="EJF29" s="271"/>
      <c r="EJG29" s="271"/>
      <c r="EJH29" s="271"/>
      <c r="EJI29" s="271"/>
      <c r="EJJ29" s="271"/>
      <c r="EJK29" s="271"/>
      <c r="EJL29" s="271"/>
      <c r="EJM29" s="271"/>
      <c r="EJN29" s="271"/>
      <c r="EJO29" s="271"/>
      <c r="EJP29" s="271"/>
      <c r="EJQ29" s="271"/>
      <c r="EJR29" s="271"/>
      <c r="EJS29" s="271"/>
      <c r="EJT29" s="271"/>
      <c r="EJU29" s="271"/>
      <c r="EJV29" s="271"/>
      <c r="EJW29" s="271"/>
      <c r="EJX29" s="271"/>
      <c r="EJY29" s="271"/>
      <c r="EJZ29" s="271"/>
      <c r="EKA29" s="271"/>
      <c r="EKB29" s="271"/>
      <c r="EKC29" s="271"/>
      <c r="EKD29" s="271"/>
      <c r="EKE29" s="271"/>
      <c r="EKF29" s="271"/>
      <c r="EKG29" s="271"/>
      <c r="EKH29" s="271"/>
      <c r="EKI29" s="271"/>
      <c r="EKJ29" s="271"/>
      <c r="EKK29" s="271"/>
      <c r="EKL29" s="271"/>
      <c r="EKM29" s="271"/>
      <c r="EKN29" s="271"/>
      <c r="EKO29" s="271"/>
      <c r="EKP29" s="271"/>
      <c r="EKQ29" s="271"/>
      <c r="EKR29" s="271"/>
      <c r="EKS29" s="271"/>
      <c r="EKT29" s="271"/>
      <c r="EKU29" s="271"/>
      <c r="EKV29" s="271"/>
      <c r="EKW29" s="271"/>
      <c r="EKX29" s="271"/>
      <c r="EKY29" s="271"/>
      <c r="EKZ29" s="271"/>
      <c r="ELA29" s="271"/>
      <c r="ELB29" s="271"/>
      <c r="ELC29" s="271"/>
      <c r="ELD29" s="271"/>
      <c r="ELE29" s="271"/>
      <c r="ELF29" s="271"/>
      <c r="ELG29" s="271"/>
      <c r="ELH29" s="271"/>
      <c r="ELI29" s="271"/>
      <c r="ELJ29" s="271"/>
      <c r="ELK29" s="271"/>
      <c r="ELL29" s="271"/>
      <c r="ELM29" s="271"/>
      <c r="ELN29" s="271"/>
      <c r="ELO29" s="271"/>
      <c r="ELP29" s="271"/>
      <c r="ELQ29" s="271"/>
      <c r="ELR29" s="271"/>
      <c r="ELS29" s="271"/>
      <c r="ELT29" s="271"/>
      <c r="ELU29" s="271"/>
      <c r="ELV29" s="271"/>
      <c r="ELW29" s="271"/>
      <c r="ELX29" s="271"/>
      <c r="ELY29" s="271"/>
      <c r="ELZ29" s="271"/>
      <c r="EMA29" s="271"/>
      <c r="EMB29" s="271"/>
      <c r="EMC29" s="271"/>
      <c r="EMD29" s="271"/>
      <c r="EME29" s="271"/>
      <c r="EMF29" s="271"/>
      <c r="EMG29" s="271"/>
      <c r="EMH29" s="271"/>
      <c r="EMI29" s="271"/>
      <c r="EMJ29" s="271"/>
      <c r="EMK29" s="271"/>
      <c r="EML29" s="271"/>
      <c r="EMM29" s="271"/>
      <c r="EMN29" s="271"/>
      <c r="EMO29" s="271"/>
      <c r="EMP29" s="271"/>
      <c r="EMQ29" s="271"/>
      <c r="EMR29" s="271"/>
      <c r="EMS29" s="271"/>
      <c r="EMT29" s="271"/>
      <c r="EMU29" s="271"/>
      <c r="EMV29" s="271"/>
      <c r="EMW29" s="271"/>
      <c r="EMX29" s="271"/>
      <c r="EMY29" s="271"/>
      <c r="EMZ29" s="271"/>
      <c r="ENA29" s="271"/>
      <c r="ENB29" s="271"/>
      <c r="ENC29" s="271"/>
      <c r="END29" s="271"/>
      <c r="ENE29" s="271"/>
      <c r="ENF29" s="271"/>
      <c r="ENG29" s="271"/>
      <c r="ENH29" s="271"/>
      <c r="ENI29" s="271"/>
      <c r="ENJ29" s="271"/>
      <c r="ENK29" s="271"/>
      <c r="ENL29" s="271"/>
      <c r="ENM29" s="271"/>
      <c r="ENN29" s="271"/>
      <c r="ENO29" s="271"/>
      <c r="ENP29" s="271"/>
      <c r="ENQ29" s="271"/>
      <c r="ENR29" s="271"/>
      <c r="ENS29" s="271"/>
      <c r="ENT29" s="271"/>
      <c r="ENU29" s="271"/>
      <c r="ENV29" s="271"/>
      <c r="ENW29" s="271"/>
      <c r="ENX29" s="271"/>
      <c r="ENY29" s="271"/>
      <c r="ENZ29" s="271"/>
      <c r="EOA29" s="271"/>
      <c r="EOB29" s="271"/>
      <c r="EOC29" s="271"/>
      <c r="EOD29" s="271"/>
      <c r="EOE29" s="271"/>
      <c r="EOF29" s="271"/>
      <c r="EOG29" s="271"/>
      <c r="EOH29" s="271"/>
      <c r="EOI29" s="271"/>
      <c r="EOJ29" s="271"/>
      <c r="EOK29" s="271"/>
      <c r="EOL29" s="271"/>
      <c r="EOM29" s="271"/>
      <c r="EON29" s="271"/>
      <c r="EOO29" s="271"/>
      <c r="EOP29" s="271"/>
      <c r="EOQ29" s="271"/>
      <c r="EOR29" s="271"/>
      <c r="EOS29" s="271"/>
      <c r="EOT29" s="271"/>
      <c r="EOU29" s="271"/>
      <c r="EOV29" s="271"/>
      <c r="EOW29" s="271"/>
      <c r="EOX29" s="271"/>
      <c r="EOY29" s="271"/>
      <c r="EOZ29" s="271"/>
      <c r="EPA29" s="271"/>
      <c r="EPB29" s="271"/>
      <c r="EPC29" s="271"/>
      <c r="EPD29" s="271"/>
      <c r="EPE29" s="271"/>
      <c r="EPF29" s="271"/>
      <c r="EPG29" s="271"/>
      <c r="EPH29" s="271"/>
      <c r="EPI29" s="271"/>
      <c r="EPJ29" s="271"/>
      <c r="EPK29" s="271"/>
      <c r="EPL29" s="271"/>
      <c r="EPM29" s="271"/>
      <c r="EPN29" s="271"/>
      <c r="EPO29" s="271"/>
      <c r="EPP29" s="271"/>
      <c r="EPQ29" s="271"/>
      <c r="EPR29" s="271"/>
      <c r="EPS29" s="271"/>
      <c r="EPT29" s="271"/>
      <c r="EPU29" s="271"/>
      <c r="EPV29" s="271"/>
      <c r="EPW29" s="271"/>
      <c r="EPX29" s="271"/>
      <c r="EPY29" s="271"/>
      <c r="EPZ29" s="271"/>
      <c r="EQA29" s="271"/>
      <c r="EQB29" s="271"/>
      <c r="EQC29" s="271"/>
      <c r="EQD29" s="271"/>
      <c r="EQE29" s="271"/>
      <c r="EQF29" s="271"/>
      <c r="EQG29" s="271"/>
      <c r="EQH29" s="271"/>
      <c r="EQI29" s="271"/>
      <c r="EQJ29" s="271"/>
      <c r="EQK29" s="271"/>
      <c r="EQL29" s="271"/>
      <c r="EQM29" s="271"/>
      <c r="EQN29" s="271"/>
      <c r="EQO29" s="271"/>
      <c r="EQP29" s="271"/>
      <c r="EQQ29" s="271"/>
      <c r="EQR29" s="271"/>
      <c r="EQS29" s="271"/>
      <c r="EQT29" s="271"/>
      <c r="EQU29" s="271"/>
      <c r="EQV29" s="271"/>
      <c r="EQW29" s="271"/>
      <c r="EQX29" s="271"/>
      <c r="EQY29" s="271"/>
      <c r="EQZ29" s="271"/>
      <c r="ERA29" s="271"/>
      <c r="ERB29" s="271"/>
      <c r="ERC29" s="271"/>
      <c r="ERD29" s="271"/>
      <c r="ERE29" s="271"/>
      <c r="ERF29" s="271"/>
      <c r="ERG29" s="271"/>
      <c r="ERH29" s="271"/>
      <c r="ERI29" s="271"/>
      <c r="ERJ29" s="271"/>
      <c r="ERK29" s="271"/>
      <c r="ERL29" s="271"/>
      <c r="ERM29" s="271"/>
      <c r="ERN29" s="271"/>
      <c r="ERO29" s="271"/>
      <c r="ERP29" s="271"/>
      <c r="ERQ29" s="271"/>
      <c r="ERR29" s="271"/>
      <c r="ERS29" s="271"/>
      <c r="ERT29" s="271"/>
      <c r="ERU29" s="271"/>
      <c r="ERV29" s="271"/>
      <c r="ERW29" s="271"/>
      <c r="ERX29" s="271"/>
      <c r="ERY29" s="271"/>
      <c r="ERZ29" s="271"/>
      <c r="ESA29" s="271"/>
      <c r="ESB29" s="271"/>
      <c r="ESC29" s="271"/>
      <c r="ESD29" s="271"/>
      <c r="ESE29" s="271"/>
      <c r="ESF29" s="271"/>
      <c r="ESG29" s="271"/>
      <c r="ESH29" s="271"/>
      <c r="ESI29" s="271"/>
      <c r="ESJ29" s="271"/>
      <c r="ESK29" s="271"/>
      <c r="ESL29" s="271"/>
      <c r="ESM29" s="271"/>
      <c r="ESN29" s="271"/>
      <c r="ESO29" s="271"/>
      <c r="ESP29" s="271"/>
      <c r="ESQ29" s="271"/>
      <c r="ESR29" s="271"/>
      <c r="ESS29" s="271"/>
      <c r="EST29" s="271"/>
      <c r="ESU29" s="271"/>
      <c r="ESV29" s="271"/>
      <c r="ESW29" s="271"/>
      <c r="ESX29" s="271"/>
      <c r="ESY29" s="271"/>
      <c r="ESZ29" s="271"/>
      <c r="ETA29" s="271"/>
      <c r="ETB29" s="271"/>
      <c r="ETC29" s="271"/>
      <c r="ETD29" s="271"/>
      <c r="ETE29" s="271"/>
      <c r="ETF29" s="271"/>
      <c r="ETG29" s="271"/>
      <c r="ETH29" s="271"/>
      <c r="ETI29" s="271"/>
      <c r="ETJ29" s="271"/>
      <c r="ETK29" s="271"/>
      <c r="ETL29" s="271"/>
      <c r="ETM29" s="271"/>
      <c r="ETN29" s="271"/>
      <c r="ETO29" s="271"/>
      <c r="ETP29" s="271"/>
      <c r="ETQ29" s="271"/>
      <c r="ETR29" s="271"/>
      <c r="ETS29" s="271"/>
      <c r="ETT29" s="271"/>
      <c r="ETU29" s="271"/>
      <c r="ETV29" s="271"/>
      <c r="ETW29" s="271"/>
      <c r="ETX29" s="271"/>
      <c r="ETY29" s="271"/>
      <c r="ETZ29" s="271"/>
      <c r="EUA29" s="271"/>
      <c r="EUB29" s="271"/>
      <c r="EUC29" s="271"/>
      <c r="EUD29" s="271"/>
      <c r="EUE29" s="271"/>
      <c r="EUF29" s="271"/>
      <c r="EUG29" s="271"/>
      <c r="EUH29" s="271"/>
      <c r="EUI29" s="271"/>
      <c r="EUJ29" s="271"/>
      <c r="EUK29" s="271"/>
      <c r="EUL29" s="271"/>
      <c r="EUM29" s="271"/>
      <c r="EUN29" s="271"/>
      <c r="EUO29" s="271"/>
      <c r="EUP29" s="271"/>
      <c r="EUQ29" s="271"/>
      <c r="EUR29" s="271"/>
      <c r="EUS29" s="271"/>
      <c r="EUT29" s="271"/>
      <c r="EUU29" s="271"/>
      <c r="EUV29" s="271"/>
      <c r="EUW29" s="271"/>
      <c r="EUX29" s="271"/>
      <c r="EUY29" s="271"/>
      <c r="EUZ29" s="271"/>
      <c r="EVA29" s="271"/>
      <c r="EVB29" s="271"/>
      <c r="EVC29" s="271"/>
      <c r="EVD29" s="271"/>
      <c r="EVE29" s="271"/>
      <c r="EVF29" s="271"/>
      <c r="EVG29" s="271"/>
      <c r="EVH29" s="271"/>
      <c r="EVI29" s="271"/>
      <c r="EVJ29" s="271"/>
      <c r="EVK29" s="271"/>
      <c r="EVL29" s="271"/>
      <c r="EVM29" s="271"/>
      <c r="EVN29" s="271"/>
      <c r="EVO29" s="271"/>
      <c r="EVP29" s="271"/>
      <c r="EVQ29" s="271"/>
      <c r="EVR29" s="271"/>
      <c r="EVS29" s="271"/>
      <c r="EVT29" s="271"/>
      <c r="EVU29" s="271"/>
      <c r="EVV29" s="271"/>
      <c r="EVW29" s="271"/>
      <c r="EVX29" s="271"/>
      <c r="EVY29" s="271"/>
      <c r="EVZ29" s="271"/>
      <c r="EWA29" s="271"/>
      <c r="EWB29" s="271"/>
      <c r="EWC29" s="271"/>
      <c r="EWD29" s="271"/>
      <c r="EWE29" s="271"/>
      <c r="EWF29" s="271"/>
      <c r="EWG29" s="271"/>
      <c r="EWH29" s="271"/>
      <c r="EWI29" s="271"/>
      <c r="EWJ29" s="271"/>
      <c r="EWK29" s="271"/>
      <c r="EWL29" s="271"/>
      <c r="EWM29" s="271"/>
      <c r="EWN29" s="271"/>
      <c r="EWO29" s="271"/>
      <c r="EWP29" s="271"/>
      <c r="EWQ29" s="271"/>
      <c r="EWR29" s="271"/>
      <c r="EWS29" s="271"/>
      <c r="EWT29" s="271"/>
      <c r="EWU29" s="271"/>
      <c r="EWV29" s="271"/>
      <c r="EWW29" s="271"/>
      <c r="EWX29" s="271"/>
      <c r="EWY29" s="271"/>
      <c r="EWZ29" s="271"/>
      <c r="EXA29" s="271"/>
      <c r="EXB29" s="271"/>
      <c r="EXC29" s="271"/>
      <c r="EXD29" s="271"/>
      <c r="EXE29" s="271"/>
      <c r="EXF29" s="271"/>
      <c r="EXG29" s="271"/>
      <c r="EXH29" s="271"/>
      <c r="EXI29" s="271"/>
      <c r="EXJ29" s="271"/>
      <c r="EXK29" s="271"/>
      <c r="EXL29" s="271"/>
      <c r="EXM29" s="271"/>
      <c r="EXN29" s="271"/>
      <c r="EXO29" s="271"/>
      <c r="EXP29" s="271"/>
      <c r="EXQ29" s="271"/>
      <c r="EXR29" s="271"/>
      <c r="EXS29" s="271"/>
      <c r="EXT29" s="271"/>
      <c r="EXU29" s="271"/>
      <c r="EXV29" s="271"/>
      <c r="EXW29" s="271"/>
      <c r="EXX29" s="271"/>
      <c r="EXY29" s="271"/>
      <c r="EXZ29" s="271"/>
      <c r="EYA29" s="271"/>
      <c r="EYB29" s="271"/>
      <c r="EYC29" s="271"/>
      <c r="EYD29" s="271"/>
      <c r="EYE29" s="271"/>
      <c r="EYF29" s="271"/>
      <c r="EYG29" s="271"/>
      <c r="EYH29" s="271"/>
      <c r="EYI29" s="271"/>
      <c r="EYJ29" s="271"/>
      <c r="EYK29" s="271"/>
      <c r="EYL29" s="271"/>
      <c r="EYM29" s="271"/>
      <c r="EYN29" s="271"/>
      <c r="EYO29" s="271"/>
      <c r="EYP29" s="271"/>
      <c r="EYQ29" s="271"/>
      <c r="EYR29" s="271"/>
      <c r="EYS29" s="271"/>
      <c r="EYT29" s="271"/>
      <c r="EYU29" s="271"/>
      <c r="EYV29" s="271"/>
      <c r="EYW29" s="271"/>
      <c r="EYX29" s="271"/>
      <c r="EYY29" s="271"/>
      <c r="EYZ29" s="271"/>
      <c r="EZA29" s="271"/>
      <c r="EZB29" s="271"/>
      <c r="EZC29" s="271"/>
      <c r="EZD29" s="271"/>
      <c r="EZE29" s="271"/>
      <c r="EZF29" s="271"/>
      <c r="EZG29" s="271"/>
      <c r="EZH29" s="271"/>
      <c r="EZI29" s="271"/>
      <c r="EZJ29" s="271"/>
      <c r="EZK29" s="271"/>
      <c r="EZL29" s="271"/>
      <c r="EZM29" s="271"/>
      <c r="EZN29" s="271"/>
      <c r="EZO29" s="271"/>
      <c r="EZP29" s="271"/>
      <c r="EZQ29" s="271"/>
      <c r="EZR29" s="271"/>
      <c r="EZS29" s="271"/>
      <c r="EZT29" s="271"/>
      <c r="EZU29" s="271"/>
      <c r="EZV29" s="271"/>
      <c r="EZW29" s="271"/>
      <c r="EZX29" s="271"/>
      <c r="EZY29" s="271"/>
      <c r="EZZ29" s="271"/>
      <c r="FAA29" s="271"/>
      <c r="FAB29" s="271"/>
      <c r="FAC29" s="271"/>
      <c r="FAD29" s="271"/>
      <c r="FAE29" s="271"/>
      <c r="FAF29" s="271"/>
      <c r="FAG29" s="271"/>
      <c r="FAH29" s="271"/>
      <c r="FAI29" s="271"/>
      <c r="FAJ29" s="271"/>
      <c r="FAK29" s="271"/>
      <c r="FAL29" s="271"/>
      <c r="FAM29" s="271"/>
      <c r="FAN29" s="271"/>
      <c r="FAO29" s="271"/>
      <c r="FAP29" s="271"/>
      <c r="FAQ29" s="271"/>
      <c r="FAR29" s="271"/>
      <c r="FAS29" s="271"/>
      <c r="FAT29" s="271"/>
      <c r="FAU29" s="271"/>
      <c r="FAV29" s="271"/>
      <c r="FAW29" s="271"/>
      <c r="FAX29" s="271"/>
      <c r="FAY29" s="271"/>
      <c r="FAZ29" s="271"/>
      <c r="FBA29" s="271"/>
      <c r="FBB29" s="271"/>
      <c r="FBC29" s="271"/>
      <c r="FBD29" s="271"/>
      <c r="FBE29" s="271"/>
      <c r="FBF29" s="271"/>
      <c r="FBG29" s="271"/>
      <c r="FBH29" s="271"/>
      <c r="FBI29" s="271"/>
      <c r="FBJ29" s="271"/>
      <c r="FBK29" s="271"/>
      <c r="FBL29" s="271"/>
      <c r="FBM29" s="271"/>
      <c r="FBN29" s="271"/>
      <c r="FBO29" s="271"/>
      <c r="FBP29" s="271"/>
      <c r="FBQ29" s="271"/>
      <c r="FBR29" s="271"/>
      <c r="FBS29" s="271"/>
      <c r="FBT29" s="271"/>
      <c r="FBU29" s="271"/>
      <c r="FBV29" s="271"/>
      <c r="FBW29" s="271"/>
      <c r="FBX29" s="271"/>
      <c r="FBY29" s="271"/>
      <c r="FBZ29" s="271"/>
      <c r="FCA29" s="271"/>
      <c r="FCB29" s="271"/>
      <c r="FCC29" s="271"/>
      <c r="FCD29" s="271"/>
      <c r="FCE29" s="271"/>
      <c r="FCF29" s="271"/>
      <c r="FCG29" s="271"/>
      <c r="FCH29" s="271"/>
      <c r="FCI29" s="271"/>
      <c r="FCJ29" s="271"/>
      <c r="FCK29" s="271"/>
      <c r="FCL29" s="271"/>
      <c r="FCM29" s="271"/>
      <c r="FCN29" s="271"/>
      <c r="FCO29" s="271"/>
      <c r="FCP29" s="271"/>
      <c r="FCQ29" s="271"/>
      <c r="FCR29" s="271"/>
      <c r="FCS29" s="271"/>
      <c r="FCT29" s="271"/>
      <c r="FCU29" s="271"/>
      <c r="FCV29" s="271"/>
      <c r="FCW29" s="271"/>
      <c r="FCX29" s="271"/>
      <c r="FCY29" s="271"/>
      <c r="FCZ29" s="271"/>
      <c r="FDA29" s="271"/>
      <c r="FDB29" s="271"/>
      <c r="FDC29" s="271"/>
      <c r="FDD29" s="271"/>
      <c r="FDE29" s="271"/>
      <c r="FDF29" s="271"/>
      <c r="FDG29" s="271"/>
      <c r="FDH29" s="271"/>
      <c r="FDI29" s="271"/>
      <c r="FDJ29" s="271"/>
      <c r="FDK29" s="271"/>
      <c r="FDL29" s="271"/>
      <c r="FDM29" s="271"/>
      <c r="FDN29" s="271"/>
      <c r="FDO29" s="271"/>
      <c r="FDP29" s="271"/>
      <c r="FDQ29" s="271"/>
      <c r="FDR29" s="271"/>
      <c r="FDS29" s="271"/>
      <c r="FDT29" s="271"/>
      <c r="FDU29" s="271"/>
      <c r="FDV29" s="271"/>
      <c r="FDW29" s="271"/>
      <c r="FDX29" s="271"/>
      <c r="FDY29" s="271"/>
      <c r="FDZ29" s="271"/>
      <c r="FEA29" s="271"/>
      <c r="FEB29" s="271"/>
      <c r="FEC29" s="271"/>
      <c r="FED29" s="271"/>
      <c r="FEE29" s="271"/>
      <c r="FEF29" s="271"/>
      <c r="FEG29" s="271"/>
      <c r="FEH29" s="271"/>
      <c r="FEI29" s="271"/>
      <c r="FEJ29" s="271"/>
      <c r="FEK29" s="271"/>
      <c r="FEL29" s="271"/>
      <c r="FEM29" s="271"/>
      <c r="FEN29" s="271"/>
      <c r="FEO29" s="271"/>
      <c r="FEP29" s="271"/>
      <c r="FEQ29" s="271"/>
      <c r="FER29" s="271"/>
      <c r="FES29" s="271"/>
      <c r="FET29" s="271"/>
      <c r="FEU29" s="271"/>
      <c r="FEV29" s="271"/>
      <c r="FEW29" s="271"/>
      <c r="FEX29" s="271"/>
      <c r="FEY29" s="271"/>
      <c r="FEZ29" s="271"/>
      <c r="FFA29" s="271"/>
      <c r="FFB29" s="271"/>
      <c r="FFC29" s="271"/>
      <c r="FFD29" s="271"/>
      <c r="FFE29" s="271"/>
      <c r="FFF29" s="271"/>
      <c r="FFG29" s="271"/>
      <c r="FFH29" s="271"/>
      <c r="FFI29" s="271"/>
      <c r="FFJ29" s="271"/>
      <c r="FFK29" s="271"/>
      <c r="FFL29" s="271"/>
      <c r="FFM29" s="271"/>
      <c r="FFN29" s="271"/>
      <c r="FFO29" s="271"/>
      <c r="FFP29" s="271"/>
      <c r="FFQ29" s="271"/>
      <c r="FFR29" s="271"/>
      <c r="FFS29" s="271"/>
      <c r="FFT29" s="271"/>
      <c r="FFU29" s="271"/>
      <c r="FFV29" s="271"/>
      <c r="FFW29" s="271"/>
      <c r="FFX29" s="271"/>
      <c r="FFY29" s="271"/>
      <c r="FFZ29" s="271"/>
      <c r="FGA29" s="271"/>
      <c r="FGB29" s="271"/>
      <c r="FGC29" s="271"/>
      <c r="FGD29" s="271"/>
      <c r="FGE29" s="271"/>
      <c r="FGF29" s="271"/>
      <c r="FGG29" s="271"/>
      <c r="FGH29" s="271"/>
      <c r="FGI29" s="271"/>
      <c r="FGJ29" s="271"/>
      <c r="FGK29" s="271"/>
      <c r="FGL29" s="271"/>
      <c r="FGM29" s="271"/>
      <c r="FGN29" s="271"/>
      <c r="FGO29" s="271"/>
      <c r="FGP29" s="271"/>
      <c r="FGQ29" s="271"/>
      <c r="FGR29" s="271"/>
      <c r="FGS29" s="271"/>
      <c r="FGT29" s="271"/>
      <c r="FGU29" s="271"/>
      <c r="FGV29" s="271"/>
      <c r="FGW29" s="271"/>
      <c r="FGX29" s="271"/>
      <c r="FGY29" s="271"/>
      <c r="FGZ29" s="271"/>
      <c r="FHA29" s="271"/>
      <c r="FHB29" s="271"/>
      <c r="FHC29" s="271"/>
      <c r="FHD29" s="271"/>
      <c r="FHE29" s="271"/>
      <c r="FHF29" s="271"/>
      <c r="FHG29" s="271"/>
      <c r="FHH29" s="271"/>
      <c r="FHI29" s="271"/>
      <c r="FHJ29" s="271"/>
      <c r="FHK29" s="271"/>
      <c r="FHL29" s="271"/>
      <c r="FHM29" s="271"/>
      <c r="FHN29" s="271"/>
      <c r="FHO29" s="271"/>
      <c r="FHP29" s="271"/>
      <c r="FHQ29" s="271"/>
      <c r="FHR29" s="271"/>
      <c r="FHS29" s="271"/>
      <c r="FHT29" s="271"/>
      <c r="FHU29" s="271"/>
      <c r="FHV29" s="271"/>
      <c r="FHW29" s="271"/>
      <c r="FHX29" s="271"/>
      <c r="FHY29" s="271"/>
      <c r="FHZ29" s="271"/>
      <c r="FIA29" s="271"/>
      <c r="FIB29" s="271"/>
      <c r="FIC29" s="271"/>
      <c r="FID29" s="271"/>
      <c r="FIE29" s="271"/>
      <c r="FIF29" s="271"/>
      <c r="FIG29" s="271"/>
      <c r="FIH29" s="271"/>
      <c r="FII29" s="271"/>
      <c r="FIJ29" s="271"/>
      <c r="FIK29" s="271"/>
      <c r="FIL29" s="271"/>
      <c r="FIM29" s="271"/>
      <c r="FIN29" s="271"/>
      <c r="FIO29" s="271"/>
      <c r="FIP29" s="271"/>
      <c r="FIQ29" s="271"/>
      <c r="FIR29" s="271"/>
      <c r="FIS29" s="271"/>
      <c r="FIT29" s="271"/>
      <c r="FIU29" s="271"/>
      <c r="FIV29" s="271"/>
      <c r="FIW29" s="271"/>
      <c r="FIX29" s="271"/>
      <c r="FIY29" s="271"/>
      <c r="FIZ29" s="271"/>
      <c r="FJA29" s="271"/>
      <c r="FJB29" s="271"/>
      <c r="FJC29" s="271"/>
      <c r="FJD29" s="271"/>
      <c r="FJE29" s="271"/>
      <c r="FJF29" s="271"/>
      <c r="FJG29" s="271"/>
      <c r="FJH29" s="271"/>
      <c r="FJI29" s="271"/>
      <c r="FJJ29" s="271"/>
      <c r="FJK29" s="271"/>
      <c r="FJL29" s="271"/>
      <c r="FJM29" s="271"/>
      <c r="FJN29" s="271"/>
      <c r="FJO29" s="271"/>
      <c r="FJP29" s="271"/>
      <c r="FJQ29" s="271"/>
      <c r="FJR29" s="271"/>
      <c r="FJS29" s="271"/>
      <c r="FJT29" s="271"/>
      <c r="FJU29" s="271"/>
      <c r="FJV29" s="271"/>
      <c r="FJW29" s="271"/>
      <c r="FJX29" s="271"/>
      <c r="FJY29" s="271"/>
      <c r="FJZ29" s="271"/>
      <c r="FKA29" s="271"/>
      <c r="FKB29" s="271"/>
      <c r="FKC29" s="271"/>
      <c r="FKD29" s="271"/>
      <c r="FKE29" s="271"/>
      <c r="FKF29" s="271"/>
      <c r="FKG29" s="271"/>
      <c r="FKH29" s="271"/>
      <c r="FKI29" s="271"/>
      <c r="FKJ29" s="271"/>
      <c r="FKK29" s="271"/>
      <c r="FKL29" s="271"/>
      <c r="FKM29" s="271"/>
      <c r="FKN29" s="271"/>
      <c r="FKO29" s="271"/>
      <c r="FKP29" s="271"/>
      <c r="FKQ29" s="271"/>
      <c r="FKR29" s="271"/>
      <c r="FKS29" s="271"/>
      <c r="FKT29" s="271"/>
      <c r="FKU29" s="271"/>
      <c r="FKV29" s="271"/>
      <c r="FKW29" s="271"/>
      <c r="FKX29" s="271"/>
      <c r="FKY29" s="271"/>
      <c r="FKZ29" s="271"/>
      <c r="FLA29" s="271"/>
      <c r="FLB29" s="271"/>
      <c r="FLC29" s="271"/>
      <c r="FLD29" s="271"/>
      <c r="FLE29" s="271"/>
      <c r="FLF29" s="271"/>
      <c r="FLG29" s="271"/>
      <c r="FLH29" s="271"/>
      <c r="FLI29" s="271"/>
      <c r="FLJ29" s="271"/>
      <c r="FLK29" s="271"/>
      <c r="FLL29" s="271"/>
      <c r="FLM29" s="271"/>
      <c r="FLN29" s="271"/>
      <c r="FLO29" s="271"/>
      <c r="FLP29" s="271"/>
      <c r="FLQ29" s="271"/>
      <c r="FLR29" s="271"/>
      <c r="FLS29" s="271"/>
      <c r="FLT29" s="271"/>
      <c r="FLU29" s="271"/>
      <c r="FLV29" s="271"/>
      <c r="FLW29" s="271"/>
      <c r="FLX29" s="271"/>
      <c r="FLY29" s="271"/>
      <c r="FLZ29" s="271"/>
      <c r="FMA29" s="271"/>
      <c r="FMB29" s="271"/>
      <c r="FMC29" s="271"/>
      <c r="FMD29" s="271"/>
      <c r="FME29" s="271"/>
      <c r="FMF29" s="271"/>
      <c r="FMG29" s="271"/>
      <c r="FMH29" s="271"/>
      <c r="FMI29" s="271"/>
      <c r="FMJ29" s="271"/>
      <c r="FMK29" s="271"/>
      <c r="FML29" s="271"/>
      <c r="FMM29" s="271"/>
      <c r="FMN29" s="271"/>
      <c r="FMO29" s="271"/>
      <c r="FMP29" s="271"/>
      <c r="FMQ29" s="271"/>
      <c r="FMR29" s="271"/>
      <c r="FMS29" s="271"/>
      <c r="FMT29" s="271"/>
      <c r="FMU29" s="271"/>
      <c r="FMV29" s="271"/>
      <c r="FMW29" s="271"/>
      <c r="FMX29" s="271"/>
      <c r="FMY29" s="271"/>
      <c r="FMZ29" s="271"/>
      <c r="FNA29" s="271"/>
      <c r="FNB29" s="271"/>
      <c r="FNC29" s="271"/>
      <c r="FND29" s="271"/>
      <c r="FNE29" s="271"/>
      <c r="FNF29" s="271"/>
      <c r="FNG29" s="271"/>
      <c r="FNH29" s="271"/>
      <c r="FNI29" s="271"/>
      <c r="FNJ29" s="271"/>
      <c r="FNK29" s="271"/>
      <c r="FNL29" s="271"/>
      <c r="FNM29" s="271"/>
      <c r="FNN29" s="271"/>
      <c r="FNO29" s="271"/>
      <c r="FNP29" s="271"/>
      <c r="FNQ29" s="271"/>
      <c r="FNR29" s="271"/>
      <c r="FNS29" s="271"/>
      <c r="FNT29" s="271"/>
      <c r="FNU29" s="271"/>
      <c r="FNV29" s="271"/>
      <c r="FNW29" s="271"/>
      <c r="FNX29" s="271"/>
      <c r="FNY29" s="271"/>
      <c r="FNZ29" s="271"/>
      <c r="FOA29" s="271"/>
      <c r="FOB29" s="271"/>
      <c r="FOC29" s="271"/>
      <c r="FOD29" s="271"/>
      <c r="FOE29" s="271"/>
      <c r="FOF29" s="271"/>
      <c r="FOG29" s="271"/>
      <c r="FOH29" s="271"/>
      <c r="FOI29" s="271"/>
      <c r="FOJ29" s="271"/>
      <c r="FOK29" s="271"/>
      <c r="FOL29" s="271"/>
      <c r="FOM29" s="271"/>
      <c r="FON29" s="271"/>
      <c r="FOO29" s="271"/>
      <c r="FOP29" s="271"/>
      <c r="FOQ29" s="271"/>
      <c r="FOR29" s="271"/>
      <c r="FOS29" s="271"/>
      <c r="FOT29" s="271"/>
      <c r="FOU29" s="271"/>
      <c r="FOV29" s="271"/>
      <c r="FOW29" s="271"/>
      <c r="FOX29" s="271"/>
      <c r="FOY29" s="271"/>
      <c r="FOZ29" s="271"/>
      <c r="FPA29" s="271"/>
      <c r="FPB29" s="271"/>
      <c r="FPC29" s="271"/>
      <c r="FPD29" s="271"/>
      <c r="FPE29" s="271"/>
      <c r="FPF29" s="271"/>
      <c r="FPG29" s="271"/>
      <c r="FPH29" s="271"/>
      <c r="FPI29" s="271"/>
      <c r="FPJ29" s="271"/>
      <c r="FPK29" s="271"/>
      <c r="FPL29" s="271"/>
      <c r="FPM29" s="271"/>
      <c r="FPN29" s="271"/>
      <c r="FPO29" s="271"/>
      <c r="FPP29" s="271"/>
      <c r="FPQ29" s="271"/>
      <c r="FPR29" s="271"/>
      <c r="FPS29" s="271"/>
      <c r="FPT29" s="271"/>
      <c r="FPU29" s="271"/>
      <c r="FPV29" s="271"/>
      <c r="FPW29" s="271"/>
      <c r="FPX29" s="271"/>
      <c r="FPY29" s="271"/>
      <c r="FPZ29" s="271"/>
      <c r="FQA29" s="271"/>
      <c r="FQB29" s="271"/>
      <c r="FQC29" s="271"/>
      <c r="FQD29" s="271"/>
      <c r="FQE29" s="271"/>
      <c r="FQF29" s="271"/>
      <c r="FQG29" s="271"/>
      <c r="FQH29" s="271"/>
      <c r="FQI29" s="271"/>
      <c r="FQJ29" s="271"/>
      <c r="FQK29" s="271"/>
      <c r="FQL29" s="271"/>
      <c r="FQM29" s="271"/>
      <c r="FQN29" s="271"/>
      <c r="FQO29" s="271"/>
      <c r="FQP29" s="271"/>
      <c r="FQQ29" s="271"/>
      <c r="FQR29" s="271"/>
      <c r="FQS29" s="271"/>
      <c r="FQT29" s="271"/>
      <c r="FQU29" s="271"/>
      <c r="FQV29" s="271"/>
      <c r="FQW29" s="271"/>
      <c r="FQX29" s="271"/>
      <c r="FQY29" s="271"/>
      <c r="FQZ29" s="271"/>
      <c r="FRA29" s="271"/>
      <c r="FRB29" s="271"/>
      <c r="FRC29" s="271"/>
      <c r="FRD29" s="271"/>
      <c r="FRE29" s="271"/>
      <c r="FRF29" s="271"/>
      <c r="FRG29" s="271"/>
      <c r="FRH29" s="271"/>
      <c r="FRI29" s="271"/>
      <c r="FRJ29" s="271"/>
      <c r="FRK29" s="271"/>
      <c r="FRL29" s="271"/>
      <c r="FRM29" s="271"/>
      <c r="FRN29" s="271"/>
      <c r="FRO29" s="271"/>
      <c r="FRP29" s="271"/>
      <c r="FRQ29" s="271"/>
      <c r="FRR29" s="271"/>
      <c r="FRS29" s="271"/>
      <c r="FRT29" s="271"/>
      <c r="FRU29" s="271"/>
      <c r="FRV29" s="271"/>
      <c r="FRW29" s="271"/>
      <c r="FRX29" s="271"/>
      <c r="FRY29" s="271"/>
      <c r="FRZ29" s="271"/>
      <c r="FSA29" s="271"/>
      <c r="FSB29" s="271"/>
      <c r="FSC29" s="271"/>
      <c r="FSD29" s="271"/>
      <c r="FSE29" s="271"/>
      <c r="FSF29" s="271"/>
      <c r="FSG29" s="271"/>
      <c r="FSH29" s="271"/>
      <c r="FSI29" s="271"/>
      <c r="FSJ29" s="271"/>
      <c r="FSK29" s="271"/>
      <c r="FSL29" s="271"/>
      <c r="FSM29" s="271"/>
      <c r="FSN29" s="271"/>
      <c r="FSO29" s="271"/>
      <c r="FSP29" s="271"/>
      <c r="FSQ29" s="271"/>
      <c r="FSR29" s="271"/>
      <c r="FSS29" s="271"/>
      <c r="FST29" s="271"/>
      <c r="FSU29" s="271"/>
      <c r="FSV29" s="271"/>
      <c r="FSW29" s="271"/>
      <c r="FSX29" s="271"/>
      <c r="FSY29" s="271"/>
      <c r="FSZ29" s="271"/>
      <c r="FTA29" s="271"/>
      <c r="FTB29" s="271"/>
      <c r="FTC29" s="271"/>
      <c r="FTD29" s="271"/>
      <c r="FTE29" s="271"/>
      <c r="FTF29" s="271"/>
      <c r="FTG29" s="271"/>
      <c r="FTH29" s="271"/>
      <c r="FTI29" s="271"/>
      <c r="FTJ29" s="271"/>
      <c r="FTK29" s="271"/>
      <c r="FTL29" s="271"/>
      <c r="FTM29" s="271"/>
      <c r="FTN29" s="271"/>
      <c r="FTO29" s="271"/>
      <c r="FTP29" s="271"/>
      <c r="FTQ29" s="271"/>
      <c r="FTR29" s="271"/>
      <c r="FTS29" s="271"/>
      <c r="FTT29" s="271"/>
      <c r="FTU29" s="271"/>
      <c r="FTV29" s="271"/>
      <c r="FTW29" s="271"/>
      <c r="FTX29" s="271"/>
      <c r="FTY29" s="271"/>
      <c r="FTZ29" s="271"/>
      <c r="FUA29" s="271"/>
      <c r="FUB29" s="271"/>
      <c r="FUC29" s="271"/>
      <c r="FUD29" s="271"/>
      <c r="FUE29" s="271"/>
      <c r="FUF29" s="271"/>
      <c r="FUG29" s="271"/>
      <c r="FUH29" s="271"/>
      <c r="FUI29" s="271"/>
      <c r="FUJ29" s="271"/>
      <c r="FUK29" s="271"/>
      <c r="FUL29" s="271"/>
      <c r="FUM29" s="271"/>
      <c r="FUN29" s="271"/>
      <c r="FUO29" s="271"/>
      <c r="FUP29" s="271"/>
      <c r="FUQ29" s="271"/>
      <c r="FUR29" s="271"/>
      <c r="FUS29" s="271"/>
      <c r="FUT29" s="271"/>
      <c r="FUU29" s="271"/>
      <c r="FUV29" s="271"/>
      <c r="FUW29" s="271"/>
      <c r="FUX29" s="271"/>
      <c r="FUY29" s="271"/>
      <c r="FUZ29" s="271"/>
      <c r="FVA29" s="271"/>
      <c r="FVB29" s="271"/>
      <c r="FVC29" s="271"/>
      <c r="FVD29" s="271"/>
      <c r="FVE29" s="271"/>
      <c r="FVF29" s="271"/>
      <c r="FVG29" s="271"/>
      <c r="FVH29" s="271"/>
      <c r="FVI29" s="271"/>
      <c r="FVJ29" s="271"/>
      <c r="FVK29" s="271"/>
      <c r="FVL29" s="271"/>
      <c r="FVM29" s="271"/>
      <c r="FVN29" s="271"/>
      <c r="FVO29" s="271"/>
      <c r="FVP29" s="271"/>
      <c r="FVQ29" s="271"/>
      <c r="FVR29" s="271"/>
      <c r="FVS29" s="271"/>
      <c r="FVT29" s="271"/>
      <c r="FVU29" s="271"/>
      <c r="FVV29" s="271"/>
      <c r="FVW29" s="271"/>
      <c r="FVX29" s="271"/>
      <c r="FVY29" s="271"/>
      <c r="FVZ29" s="271"/>
      <c r="FWA29" s="271"/>
      <c r="FWB29" s="271"/>
      <c r="FWC29" s="271"/>
      <c r="FWD29" s="271"/>
      <c r="FWE29" s="271"/>
      <c r="FWF29" s="271"/>
      <c r="FWG29" s="271"/>
      <c r="FWH29" s="271"/>
      <c r="FWI29" s="271"/>
      <c r="FWJ29" s="271"/>
      <c r="FWK29" s="271"/>
      <c r="FWL29" s="271"/>
      <c r="FWM29" s="271"/>
      <c r="FWN29" s="271"/>
      <c r="FWO29" s="271"/>
      <c r="FWP29" s="271"/>
      <c r="FWQ29" s="271"/>
      <c r="FWR29" s="271"/>
      <c r="FWS29" s="271"/>
      <c r="FWT29" s="271"/>
      <c r="FWU29" s="271"/>
      <c r="FWV29" s="271"/>
      <c r="FWW29" s="271"/>
      <c r="FWX29" s="271"/>
      <c r="FWY29" s="271"/>
      <c r="FWZ29" s="271"/>
      <c r="FXA29" s="271"/>
      <c r="FXB29" s="271"/>
      <c r="FXC29" s="271"/>
      <c r="FXD29" s="271"/>
      <c r="FXE29" s="271"/>
      <c r="FXF29" s="271"/>
      <c r="FXG29" s="271"/>
      <c r="FXH29" s="271"/>
      <c r="FXI29" s="271"/>
      <c r="FXJ29" s="271"/>
      <c r="FXK29" s="271"/>
      <c r="FXL29" s="271"/>
      <c r="FXM29" s="271"/>
      <c r="FXN29" s="271"/>
      <c r="FXO29" s="271"/>
      <c r="FXP29" s="271"/>
      <c r="FXQ29" s="271"/>
      <c r="FXR29" s="271"/>
      <c r="FXS29" s="271"/>
      <c r="FXT29" s="271"/>
      <c r="FXU29" s="271"/>
      <c r="FXV29" s="271"/>
      <c r="FXW29" s="271"/>
      <c r="FXX29" s="271"/>
      <c r="FXY29" s="271"/>
      <c r="FXZ29" s="271"/>
      <c r="FYA29" s="271"/>
      <c r="FYB29" s="271"/>
      <c r="FYC29" s="271"/>
      <c r="FYD29" s="271"/>
      <c r="FYE29" s="271"/>
      <c r="FYF29" s="271"/>
      <c r="FYG29" s="271"/>
      <c r="FYH29" s="271"/>
      <c r="FYI29" s="271"/>
      <c r="FYJ29" s="271"/>
      <c r="FYK29" s="271"/>
      <c r="FYL29" s="271"/>
      <c r="FYM29" s="271"/>
      <c r="FYN29" s="271"/>
      <c r="FYO29" s="271"/>
      <c r="FYP29" s="271"/>
      <c r="FYQ29" s="271"/>
      <c r="FYR29" s="271"/>
      <c r="FYS29" s="271"/>
      <c r="FYT29" s="271"/>
      <c r="FYU29" s="271"/>
      <c r="FYV29" s="271"/>
      <c r="FYW29" s="271"/>
      <c r="FYX29" s="271"/>
      <c r="FYY29" s="271"/>
      <c r="FYZ29" s="271"/>
      <c r="FZA29" s="271"/>
      <c r="FZB29" s="271"/>
      <c r="FZC29" s="271"/>
      <c r="FZD29" s="271"/>
      <c r="FZE29" s="271"/>
      <c r="FZF29" s="271"/>
      <c r="FZG29" s="271"/>
      <c r="FZH29" s="271"/>
      <c r="FZI29" s="271"/>
      <c r="FZJ29" s="271"/>
      <c r="FZK29" s="271"/>
      <c r="FZL29" s="271"/>
      <c r="FZM29" s="271"/>
      <c r="FZN29" s="271"/>
      <c r="FZO29" s="271"/>
      <c r="FZP29" s="271"/>
      <c r="FZQ29" s="271"/>
      <c r="FZR29" s="271"/>
      <c r="FZS29" s="271"/>
      <c r="FZT29" s="271"/>
      <c r="FZU29" s="271"/>
      <c r="FZV29" s="271"/>
      <c r="FZW29" s="271"/>
      <c r="FZX29" s="271"/>
      <c r="FZY29" s="271"/>
      <c r="FZZ29" s="271"/>
      <c r="GAA29" s="271"/>
      <c r="GAB29" s="271"/>
      <c r="GAC29" s="271"/>
      <c r="GAD29" s="271"/>
      <c r="GAE29" s="271"/>
      <c r="GAF29" s="271"/>
      <c r="GAG29" s="271"/>
      <c r="GAH29" s="271"/>
      <c r="GAI29" s="271"/>
      <c r="GAJ29" s="271"/>
      <c r="GAK29" s="271"/>
      <c r="GAL29" s="271"/>
      <c r="GAM29" s="271"/>
      <c r="GAN29" s="271"/>
      <c r="GAO29" s="271"/>
      <c r="GAP29" s="271"/>
      <c r="GAQ29" s="271"/>
      <c r="GAR29" s="271"/>
      <c r="GAS29" s="271"/>
      <c r="GAT29" s="271"/>
      <c r="GAU29" s="271"/>
      <c r="GAV29" s="271"/>
      <c r="GAW29" s="271"/>
      <c r="GAX29" s="271"/>
      <c r="GAY29" s="271"/>
      <c r="GAZ29" s="271"/>
      <c r="GBA29" s="271"/>
      <c r="GBB29" s="271"/>
      <c r="GBC29" s="271"/>
      <c r="GBD29" s="271"/>
      <c r="GBE29" s="271"/>
      <c r="GBF29" s="271"/>
      <c r="GBG29" s="271"/>
      <c r="GBH29" s="271"/>
      <c r="GBI29" s="271"/>
      <c r="GBJ29" s="271"/>
      <c r="GBK29" s="271"/>
      <c r="GBL29" s="271"/>
      <c r="GBM29" s="271"/>
      <c r="GBN29" s="271"/>
      <c r="GBO29" s="271"/>
      <c r="GBP29" s="271"/>
      <c r="GBQ29" s="271"/>
      <c r="GBR29" s="271"/>
      <c r="GBS29" s="271"/>
      <c r="GBT29" s="271"/>
      <c r="GBU29" s="271"/>
      <c r="GBV29" s="271"/>
      <c r="GBW29" s="271"/>
      <c r="GBX29" s="271"/>
      <c r="GBY29" s="271"/>
      <c r="GBZ29" s="271"/>
      <c r="GCA29" s="271"/>
      <c r="GCB29" s="271"/>
      <c r="GCC29" s="271"/>
      <c r="GCD29" s="271"/>
      <c r="GCE29" s="271"/>
      <c r="GCF29" s="271"/>
      <c r="GCG29" s="271"/>
      <c r="GCH29" s="271"/>
      <c r="GCI29" s="271"/>
      <c r="GCJ29" s="271"/>
      <c r="GCK29" s="271"/>
      <c r="GCL29" s="271"/>
      <c r="GCM29" s="271"/>
      <c r="GCN29" s="271"/>
      <c r="GCO29" s="271"/>
      <c r="GCP29" s="271"/>
      <c r="GCQ29" s="271"/>
      <c r="GCR29" s="271"/>
      <c r="GCS29" s="271"/>
      <c r="GCT29" s="271"/>
      <c r="GCU29" s="271"/>
      <c r="GCV29" s="271"/>
      <c r="GCW29" s="271"/>
      <c r="GCX29" s="271"/>
      <c r="GCY29" s="271"/>
      <c r="GCZ29" s="271"/>
      <c r="GDA29" s="271"/>
      <c r="GDB29" s="271"/>
      <c r="GDC29" s="271"/>
      <c r="GDD29" s="271"/>
      <c r="GDE29" s="271"/>
      <c r="GDF29" s="271"/>
      <c r="GDG29" s="271"/>
      <c r="GDH29" s="271"/>
      <c r="GDI29" s="271"/>
      <c r="GDJ29" s="271"/>
      <c r="GDK29" s="271"/>
      <c r="GDL29" s="271"/>
      <c r="GDM29" s="271"/>
      <c r="GDN29" s="271"/>
      <c r="GDO29" s="271"/>
      <c r="GDP29" s="271"/>
      <c r="GDQ29" s="271"/>
      <c r="GDR29" s="271"/>
      <c r="GDS29" s="271"/>
      <c r="GDT29" s="271"/>
      <c r="GDU29" s="271"/>
      <c r="GDV29" s="271"/>
      <c r="GDW29" s="271"/>
      <c r="GDX29" s="271"/>
      <c r="GDY29" s="271"/>
      <c r="GDZ29" s="271"/>
      <c r="GEA29" s="271"/>
      <c r="GEB29" s="271"/>
      <c r="GEC29" s="271"/>
      <c r="GED29" s="271"/>
      <c r="GEE29" s="271"/>
      <c r="GEF29" s="271"/>
      <c r="GEG29" s="271"/>
      <c r="GEH29" s="271"/>
      <c r="GEI29" s="271"/>
      <c r="GEJ29" s="271"/>
      <c r="GEK29" s="271"/>
      <c r="GEL29" s="271"/>
      <c r="GEM29" s="271"/>
      <c r="GEN29" s="271"/>
      <c r="GEO29" s="271"/>
      <c r="GEP29" s="271"/>
      <c r="GEQ29" s="271"/>
      <c r="GER29" s="271"/>
      <c r="GES29" s="271"/>
      <c r="GET29" s="271"/>
      <c r="GEU29" s="271"/>
      <c r="GEV29" s="271"/>
      <c r="GEW29" s="271"/>
      <c r="GEX29" s="271"/>
      <c r="GEY29" s="271"/>
      <c r="GEZ29" s="271"/>
      <c r="GFA29" s="271"/>
      <c r="GFB29" s="271"/>
      <c r="GFC29" s="271"/>
      <c r="GFD29" s="271"/>
      <c r="GFE29" s="271"/>
      <c r="GFF29" s="271"/>
      <c r="GFG29" s="271"/>
      <c r="GFH29" s="271"/>
      <c r="GFI29" s="271"/>
      <c r="GFJ29" s="271"/>
      <c r="GFK29" s="271"/>
      <c r="GFL29" s="271"/>
      <c r="GFM29" s="271"/>
      <c r="GFN29" s="271"/>
      <c r="GFO29" s="271"/>
      <c r="GFP29" s="271"/>
      <c r="GFQ29" s="271"/>
      <c r="GFR29" s="271"/>
      <c r="GFS29" s="271"/>
      <c r="GFT29" s="271"/>
      <c r="GFU29" s="271"/>
      <c r="GFV29" s="271"/>
      <c r="GFW29" s="271"/>
      <c r="GFX29" s="271"/>
      <c r="GFY29" s="271"/>
      <c r="GFZ29" s="271"/>
      <c r="GGA29" s="271"/>
      <c r="GGB29" s="271"/>
      <c r="GGC29" s="271"/>
      <c r="GGD29" s="271"/>
      <c r="GGE29" s="271"/>
      <c r="GGF29" s="271"/>
      <c r="GGG29" s="271"/>
      <c r="GGH29" s="271"/>
      <c r="GGI29" s="271"/>
      <c r="GGJ29" s="271"/>
      <c r="GGK29" s="271"/>
      <c r="GGL29" s="271"/>
      <c r="GGM29" s="271"/>
      <c r="GGN29" s="271"/>
      <c r="GGO29" s="271"/>
      <c r="GGP29" s="271"/>
      <c r="GGQ29" s="271"/>
      <c r="GGR29" s="271"/>
      <c r="GGS29" s="271"/>
      <c r="GGT29" s="271"/>
      <c r="GGU29" s="271"/>
      <c r="GGV29" s="271"/>
      <c r="GGW29" s="271"/>
      <c r="GGX29" s="271"/>
      <c r="GGY29" s="271"/>
      <c r="GGZ29" s="271"/>
      <c r="GHA29" s="271"/>
      <c r="GHB29" s="271"/>
      <c r="GHC29" s="271"/>
      <c r="GHD29" s="271"/>
      <c r="GHE29" s="271"/>
      <c r="GHF29" s="271"/>
      <c r="GHG29" s="271"/>
      <c r="GHH29" s="271"/>
      <c r="GHI29" s="271"/>
      <c r="GHJ29" s="271"/>
      <c r="GHK29" s="271"/>
      <c r="GHL29" s="271"/>
      <c r="GHM29" s="271"/>
      <c r="GHN29" s="271"/>
      <c r="GHO29" s="271"/>
      <c r="GHP29" s="271"/>
      <c r="GHQ29" s="271"/>
      <c r="GHR29" s="271"/>
      <c r="GHS29" s="271"/>
      <c r="GHT29" s="271"/>
      <c r="GHU29" s="271"/>
      <c r="GHV29" s="271"/>
      <c r="GHW29" s="271"/>
      <c r="GHX29" s="271"/>
      <c r="GHY29" s="271"/>
      <c r="GHZ29" s="271"/>
      <c r="GIA29" s="271"/>
      <c r="GIB29" s="271"/>
      <c r="GIC29" s="271"/>
      <c r="GID29" s="271"/>
      <c r="GIE29" s="271"/>
      <c r="GIF29" s="271"/>
      <c r="GIG29" s="271"/>
      <c r="GIH29" s="271"/>
      <c r="GII29" s="271"/>
      <c r="GIJ29" s="271"/>
      <c r="GIK29" s="271"/>
      <c r="GIL29" s="271"/>
      <c r="GIM29" s="271"/>
      <c r="GIN29" s="271"/>
      <c r="GIO29" s="271"/>
      <c r="GIP29" s="271"/>
      <c r="GIQ29" s="271"/>
      <c r="GIR29" s="271"/>
      <c r="GIS29" s="271"/>
      <c r="GIT29" s="271"/>
      <c r="GIU29" s="271"/>
      <c r="GIV29" s="271"/>
      <c r="GIW29" s="271"/>
      <c r="GIX29" s="271"/>
      <c r="GIY29" s="271"/>
      <c r="GIZ29" s="271"/>
      <c r="GJA29" s="271"/>
      <c r="GJB29" s="271"/>
      <c r="GJC29" s="271"/>
      <c r="GJD29" s="271"/>
      <c r="GJE29" s="271"/>
      <c r="GJF29" s="271"/>
      <c r="GJG29" s="271"/>
      <c r="GJH29" s="271"/>
      <c r="GJI29" s="271"/>
      <c r="GJJ29" s="271"/>
      <c r="GJK29" s="271"/>
      <c r="GJL29" s="271"/>
      <c r="GJM29" s="271"/>
      <c r="GJN29" s="271"/>
      <c r="GJO29" s="271"/>
      <c r="GJP29" s="271"/>
      <c r="GJQ29" s="271"/>
      <c r="GJR29" s="271"/>
      <c r="GJS29" s="271"/>
      <c r="GJT29" s="271"/>
      <c r="GJU29" s="271"/>
      <c r="GJV29" s="271"/>
      <c r="GJW29" s="271"/>
      <c r="GJX29" s="271"/>
      <c r="GJY29" s="271"/>
      <c r="GJZ29" s="271"/>
      <c r="GKA29" s="271"/>
      <c r="GKB29" s="271"/>
      <c r="GKC29" s="271"/>
      <c r="GKD29" s="271"/>
      <c r="GKE29" s="271"/>
      <c r="GKF29" s="271"/>
      <c r="GKG29" s="271"/>
      <c r="GKH29" s="271"/>
      <c r="GKI29" s="271"/>
      <c r="GKJ29" s="271"/>
      <c r="GKK29" s="271"/>
      <c r="GKL29" s="271"/>
      <c r="GKM29" s="271"/>
      <c r="GKN29" s="271"/>
      <c r="GKO29" s="271"/>
      <c r="GKP29" s="271"/>
      <c r="GKQ29" s="271"/>
      <c r="GKR29" s="271"/>
      <c r="GKS29" s="271"/>
      <c r="GKT29" s="271"/>
      <c r="GKU29" s="271"/>
      <c r="GKV29" s="271"/>
      <c r="GKW29" s="271"/>
      <c r="GKX29" s="271"/>
      <c r="GKY29" s="271"/>
      <c r="GKZ29" s="271"/>
      <c r="GLA29" s="271"/>
      <c r="GLB29" s="271"/>
      <c r="GLC29" s="271"/>
      <c r="GLD29" s="271"/>
      <c r="GLE29" s="271"/>
      <c r="GLF29" s="271"/>
      <c r="GLG29" s="271"/>
      <c r="GLH29" s="271"/>
      <c r="GLI29" s="271"/>
      <c r="GLJ29" s="271"/>
      <c r="GLK29" s="271"/>
      <c r="GLL29" s="271"/>
      <c r="GLM29" s="271"/>
      <c r="GLN29" s="271"/>
      <c r="GLO29" s="271"/>
      <c r="GLP29" s="271"/>
      <c r="GLQ29" s="271"/>
      <c r="GLR29" s="271"/>
      <c r="GLS29" s="271"/>
      <c r="GLT29" s="271"/>
      <c r="GLU29" s="271"/>
      <c r="GLV29" s="271"/>
      <c r="GLW29" s="271"/>
      <c r="GLX29" s="271"/>
      <c r="GLY29" s="271"/>
      <c r="GLZ29" s="271"/>
      <c r="GMA29" s="271"/>
      <c r="GMB29" s="271"/>
      <c r="GMC29" s="271"/>
      <c r="GMD29" s="271"/>
      <c r="GME29" s="271"/>
      <c r="GMF29" s="271"/>
      <c r="GMG29" s="271"/>
      <c r="GMH29" s="271"/>
      <c r="GMI29" s="271"/>
      <c r="GMJ29" s="271"/>
      <c r="GMK29" s="271"/>
      <c r="GML29" s="271"/>
      <c r="GMM29" s="271"/>
      <c r="GMN29" s="271"/>
      <c r="GMO29" s="271"/>
      <c r="GMP29" s="271"/>
      <c r="GMQ29" s="271"/>
      <c r="GMR29" s="271"/>
      <c r="GMS29" s="271"/>
      <c r="GMT29" s="271"/>
      <c r="GMU29" s="271"/>
      <c r="GMV29" s="271"/>
      <c r="GMW29" s="271"/>
      <c r="GMX29" s="271"/>
      <c r="GMY29" s="271"/>
      <c r="GMZ29" s="271"/>
      <c r="GNA29" s="271"/>
      <c r="GNB29" s="271"/>
      <c r="GNC29" s="271"/>
      <c r="GND29" s="271"/>
      <c r="GNE29" s="271"/>
      <c r="GNF29" s="271"/>
      <c r="GNG29" s="271"/>
      <c r="GNH29" s="271"/>
      <c r="GNI29" s="271"/>
      <c r="GNJ29" s="271"/>
      <c r="GNK29" s="271"/>
      <c r="GNL29" s="271"/>
      <c r="GNM29" s="271"/>
      <c r="GNN29" s="271"/>
      <c r="GNO29" s="271"/>
      <c r="GNP29" s="271"/>
      <c r="GNQ29" s="271"/>
      <c r="GNR29" s="271"/>
      <c r="GNS29" s="271"/>
      <c r="GNT29" s="271"/>
      <c r="GNU29" s="271"/>
      <c r="GNV29" s="271"/>
      <c r="GNW29" s="271"/>
      <c r="GNX29" s="271"/>
      <c r="GNY29" s="271"/>
      <c r="GNZ29" s="271"/>
      <c r="GOA29" s="271"/>
      <c r="GOB29" s="271"/>
      <c r="GOC29" s="271"/>
      <c r="GOD29" s="271"/>
      <c r="GOE29" s="271"/>
      <c r="GOF29" s="271"/>
      <c r="GOG29" s="271"/>
      <c r="GOH29" s="271"/>
      <c r="GOI29" s="271"/>
      <c r="GOJ29" s="271"/>
      <c r="GOK29" s="271"/>
      <c r="GOL29" s="271"/>
      <c r="GOM29" s="271"/>
      <c r="GON29" s="271"/>
      <c r="GOO29" s="271"/>
      <c r="GOP29" s="271"/>
      <c r="GOQ29" s="271"/>
      <c r="GOR29" s="271"/>
      <c r="GOS29" s="271"/>
      <c r="GOT29" s="271"/>
      <c r="GOU29" s="271"/>
      <c r="GOV29" s="271"/>
      <c r="GOW29" s="271"/>
      <c r="GOX29" s="271"/>
      <c r="GOY29" s="271"/>
      <c r="GOZ29" s="271"/>
      <c r="GPA29" s="271"/>
      <c r="GPB29" s="271"/>
      <c r="GPC29" s="271"/>
      <c r="GPD29" s="271"/>
      <c r="GPE29" s="271"/>
      <c r="GPF29" s="271"/>
      <c r="GPG29" s="271"/>
      <c r="GPH29" s="271"/>
      <c r="GPI29" s="271"/>
      <c r="GPJ29" s="271"/>
      <c r="GPK29" s="271"/>
      <c r="GPL29" s="271"/>
      <c r="GPM29" s="271"/>
      <c r="GPN29" s="271"/>
      <c r="GPO29" s="271"/>
      <c r="GPP29" s="271"/>
      <c r="GPQ29" s="271"/>
      <c r="GPR29" s="271"/>
      <c r="GPS29" s="271"/>
      <c r="GPT29" s="271"/>
      <c r="GPU29" s="271"/>
      <c r="GPV29" s="271"/>
      <c r="GPW29" s="271"/>
      <c r="GPX29" s="271"/>
      <c r="GPY29" s="271"/>
      <c r="GPZ29" s="271"/>
      <c r="GQA29" s="271"/>
      <c r="GQB29" s="271"/>
      <c r="GQC29" s="271"/>
      <c r="GQD29" s="271"/>
      <c r="GQE29" s="271"/>
      <c r="GQF29" s="271"/>
      <c r="GQG29" s="271"/>
      <c r="GQH29" s="271"/>
      <c r="GQI29" s="271"/>
      <c r="GQJ29" s="271"/>
      <c r="GQK29" s="271"/>
      <c r="GQL29" s="271"/>
      <c r="GQM29" s="271"/>
      <c r="GQN29" s="271"/>
      <c r="GQO29" s="271"/>
      <c r="GQP29" s="271"/>
      <c r="GQQ29" s="271"/>
      <c r="GQR29" s="271"/>
      <c r="GQS29" s="271"/>
      <c r="GQT29" s="271"/>
      <c r="GQU29" s="271"/>
      <c r="GQV29" s="271"/>
      <c r="GQW29" s="271"/>
      <c r="GQX29" s="271"/>
      <c r="GQY29" s="271"/>
      <c r="GQZ29" s="271"/>
      <c r="GRA29" s="271"/>
      <c r="GRB29" s="271"/>
      <c r="GRC29" s="271"/>
      <c r="GRD29" s="271"/>
      <c r="GRE29" s="271"/>
      <c r="GRF29" s="271"/>
      <c r="GRG29" s="271"/>
      <c r="GRH29" s="271"/>
      <c r="GRI29" s="271"/>
      <c r="GRJ29" s="271"/>
      <c r="GRK29" s="271"/>
      <c r="GRL29" s="271"/>
      <c r="GRM29" s="271"/>
      <c r="GRN29" s="271"/>
      <c r="GRO29" s="271"/>
      <c r="GRP29" s="271"/>
      <c r="GRQ29" s="271"/>
      <c r="GRR29" s="271"/>
      <c r="GRS29" s="271"/>
      <c r="GRT29" s="271"/>
      <c r="GRU29" s="271"/>
      <c r="GRV29" s="271"/>
      <c r="GRW29" s="271"/>
      <c r="GRX29" s="271"/>
      <c r="GRY29" s="271"/>
      <c r="GRZ29" s="271"/>
      <c r="GSA29" s="271"/>
      <c r="GSB29" s="271"/>
      <c r="GSC29" s="271"/>
      <c r="GSD29" s="271"/>
      <c r="GSE29" s="271"/>
      <c r="GSF29" s="271"/>
      <c r="GSG29" s="271"/>
      <c r="GSH29" s="271"/>
      <c r="GSI29" s="271"/>
      <c r="GSJ29" s="271"/>
      <c r="GSK29" s="271"/>
      <c r="GSL29" s="271"/>
      <c r="GSM29" s="271"/>
      <c r="GSN29" s="271"/>
      <c r="GSO29" s="271"/>
      <c r="GSP29" s="271"/>
      <c r="GSQ29" s="271"/>
      <c r="GSR29" s="271"/>
      <c r="GSS29" s="271"/>
      <c r="GST29" s="271"/>
      <c r="GSU29" s="271"/>
      <c r="GSV29" s="271"/>
      <c r="GSW29" s="271"/>
      <c r="GSX29" s="271"/>
      <c r="GSY29" s="271"/>
      <c r="GSZ29" s="271"/>
      <c r="GTA29" s="271"/>
      <c r="GTB29" s="271"/>
      <c r="GTC29" s="271"/>
      <c r="GTD29" s="271"/>
      <c r="GTE29" s="271"/>
      <c r="GTF29" s="271"/>
      <c r="GTG29" s="271"/>
      <c r="GTH29" s="271"/>
      <c r="GTI29" s="271"/>
      <c r="GTJ29" s="271"/>
      <c r="GTK29" s="271"/>
      <c r="GTL29" s="271"/>
      <c r="GTM29" s="271"/>
      <c r="GTN29" s="271"/>
      <c r="GTO29" s="271"/>
      <c r="GTP29" s="271"/>
      <c r="GTQ29" s="271"/>
      <c r="GTR29" s="271"/>
      <c r="GTS29" s="271"/>
      <c r="GTT29" s="271"/>
      <c r="GTU29" s="271"/>
      <c r="GTV29" s="271"/>
      <c r="GTW29" s="271"/>
      <c r="GTX29" s="271"/>
      <c r="GTY29" s="271"/>
      <c r="GTZ29" s="271"/>
      <c r="GUA29" s="271"/>
      <c r="GUB29" s="271"/>
      <c r="GUC29" s="271"/>
      <c r="GUD29" s="271"/>
      <c r="GUE29" s="271"/>
      <c r="GUF29" s="271"/>
      <c r="GUG29" s="271"/>
      <c r="GUH29" s="271"/>
      <c r="GUI29" s="271"/>
      <c r="GUJ29" s="271"/>
      <c r="GUK29" s="271"/>
      <c r="GUL29" s="271"/>
      <c r="GUM29" s="271"/>
      <c r="GUN29" s="271"/>
      <c r="GUO29" s="271"/>
      <c r="GUP29" s="271"/>
      <c r="GUQ29" s="271"/>
      <c r="GUR29" s="271"/>
      <c r="GUS29" s="271"/>
      <c r="GUT29" s="271"/>
      <c r="GUU29" s="271"/>
      <c r="GUV29" s="271"/>
      <c r="GUW29" s="271"/>
      <c r="GUX29" s="271"/>
      <c r="GUY29" s="271"/>
      <c r="GUZ29" s="271"/>
      <c r="GVA29" s="271"/>
      <c r="GVB29" s="271"/>
      <c r="GVC29" s="271"/>
      <c r="GVD29" s="271"/>
      <c r="GVE29" s="271"/>
      <c r="GVF29" s="271"/>
      <c r="GVG29" s="271"/>
      <c r="GVH29" s="271"/>
      <c r="GVI29" s="271"/>
      <c r="GVJ29" s="271"/>
      <c r="GVK29" s="271"/>
      <c r="GVL29" s="271"/>
      <c r="GVM29" s="271"/>
      <c r="GVN29" s="271"/>
      <c r="GVO29" s="271"/>
      <c r="GVP29" s="271"/>
      <c r="GVQ29" s="271"/>
      <c r="GVR29" s="271"/>
      <c r="GVS29" s="271"/>
      <c r="GVT29" s="271"/>
      <c r="GVU29" s="271"/>
      <c r="GVV29" s="271"/>
      <c r="GVW29" s="271"/>
      <c r="GVX29" s="271"/>
      <c r="GVY29" s="271"/>
      <c r="GVZ29" s="271"/>
      <c r="GWA29" s="271"/>
      <c r="GWB29" s="271"/>
      <c r="GWC29" s="271"/>
      <c r="GWD29" s="271"/>
      <c r="GWE29" s="271"/>
      <c r="GWF29" s="271"/>
      <c r="GWG29" s="271"/>
      <c r="GWH29" s="271"/>
      <c r="GWI29" s="271"/>
      <c r="GWJ29" s="271"/>
      <c r="GWK29" s="271"/>
      <c r="GWL29" s="271"/>
      <c r="GWM29" s="271"/>
      <c r="GWN29" s="271"/>
      <c r="GWO29" s="271"/>
      <c r="GWP29" s="271"/>
      <c r="GWQ29" s="271"/>
      <c r="GWR29" s="271"/>
      <c r="GWS29" s="271"/>
      <c r="GWT29" s="271"/>
      <c r="GWU29" s="271"/>
      <c r="GWV29" s="271"/>
      <c r="GWW29" s="271"/>
      <c r="GWX29" s="271"/>
      <c r="GWY29" s="271"/>
      <c r="GWZ29" s="271"/>
      <c r="GXA29" s="271"/>
      <c r="GXB29" s="271"/>
      <c r="GXC29" s="271"/>
      <c r="GXD29" s="271"/>
      <c r="GXE29" s="271"/>
      <c r="GXF29" s="271"/>
      <c r="GXG29" s="271"/>
      <c r="GXH29" s="271"/>
      <c r="GXI29" s="271"/>
      <c r="GXJ29" s="271"/>
      <c r="GXK29" s="271"/>
      <c r="GXL29" s="271"/>
      <c r="GXM29" s="271"/>
      <c r="GXN29" s="271"/>
      <c r="GXO29" s="271"/>
      <c r="GXP29" s="271"/>
      <c r="GXQ29" s="271"/>
      <c r="GXR29" s="271"/>
      <c r="GXS29" s="271"/>
      <c r="GXT29" s="271"/>
      <c r="GXU29" s="271"/>
      <c r="GXV29" s="271"/>
      <c r="GXW29" s="271"/>
      <c r="GXX29" s="271"/>
      <c r="GXY29" s="271"/>
      <c r="GXZ29" s="271"/>
      <c r="GYA29" s="271"/>
      <c r="GYB29" s="271"/>
      <c r="GYC29" s="271"/>
      <c r="GYD29" s="271"/>
      <c r="GYE29" s="271"/>
      <c r="GYF29" s="271"/>
      <c r="GYG29" s="271"/>
      <c r="GYH29" s="271"/>
      <c r="GYI29" s="271"/>
      <c r="GYJ29" s="271"/>
      <c r="GYK29" s="271"/>
      <c r="GYL29" s="271"/>
      <c r="GYM29" s="271"/>
      <c r="GYN29" s="271"/>
      <c r="GYO29" s="271"/>
      <c r="GYP29" s="271"/>
      <c r="GYQ29" s="271"/>
      <c r="GYR29" s="271"/>
      <c r="GYS29" s="271"/>
      <c r="GYT29" s="271"/>
      <c r="GYU29" s="271"/>
      <c r="GYV29" s="271"/>
      <c r="GYW29" s="271"/>
      <c r="GYX29" s="271"/>
      <c r="GYY29" s="271"/>
      <c r="GYZ29" s="271"/>
      <c r="GZA29" s="271"/>
      <c r="GZB29" s="271"/>
      <c r="GZC29" s="271"/>
      <c r="GZD29" s="271"/>
      <c r="GZE29" s="271"/>
      <c r="GZF29" s="271"/>
      <c r="GZG29" s="271"/>
      <c r="GZH29" s="271"/>
      <c r="GZI29" s="271"/>
      <c r="GZJ29" s="271"/>
      <c r="GZK29" s="271"/>
      <c r="GZL29" s="271"/>
      <c r="GZM29" s="271"/>
      <c r="GZN29" s="271"/>
      <c r="GZO29" s="271"/>
      <c r="GZP29" s="271"/>
      <c r="GZQ29" s="271"/>
      <c r="GZR29" s="271"/>
      <c r="GZS29" s="271"/>
      <c r="GZT29" s="271"/>
      <c r="GZU29" s="271"/>
      <c r="GZV29" s="271"/>
      <c r="GZW29" s="271"/>
      <c r="GZX29" s="271"/>
      <c r="GZY29" s="271"/>
      <c r="GZZ29" s="271"/>
      <c r="HAA29" s="271"/>
      <c r="HAB29" s="271"/>
      <c r="HAC29" s="271"/>
      <c r="HAD29" s="271"/>
      <c r="HAE29" s="271"/>
      <c r="HAF29" s="271"/>
      <c r="HAG29" s="271"/>
      <c r="HAH29" s="271"/>
      <c r="HAI29" s="271"/>
      <c r="HAJ29" s="271"/>
      <c r="HAK29" s="271"/>
      <c r="HAL29" s="271"/>
      <c r="HAM29" s="271"/>
      <c r="HAN29" s="271"/>
      <c r="HAO29" s="271"/>
      <c r="HAP29" s="271"/>
      <c r="HAQ29" s="271"/>
      <c r="HAR29" s="271"/>
      <c r="HAS29" s="271"/>
      <c r="HAT29" s="271"/>
      <c r="HAU29" s="271"/>
      <c r="HAV29" s="271"/>
      <c r="HAW29" s="271"/>
      <c r="HAX29" s="271"/>
      <c r="HAY29" s="271"/>
      <c r="HAZ29" s="271"/>
      <c r="HBA29" s="271"/>
      <c r="HBB29" s="271"/>
      <c r="HBC29" s="271"/>
      <c r="HBD29" s="271"/>
      <c r="HBE29" s="271"/>
      <c r="HBF29" s="271"/>
      <c r="HBG29" s="271"/>
      <c r="HBH29" s="271"/>
      <c r="HBI29" s="271"/>
      <c r="HBJ29" s="271"/>
      <c r="HBK29" s="271"/>
      <c r="HBL29" s="271"/>
      <c r="HBM29" s="271"/>
      <c r="HBN29" s="271"/>
      <c r="HBO29" s="271"/>
      <c r="HBP29" s="271"/>
      <c r="HBQ29" s="271"/>
      <c r="HBR29" s="271"/>
      <c r="HBS29" s="271"/>
      <c r="HBT29" s="271"/>
      <c r="HBU29" s="271"/>
      <c r="HBV29" s="271"/>
      <c r="HBW29" s="271"/>
      <c r="HBX29" s="271"/>
      <c r="HBY29" s="271"/>
      <c r="HBZ29" s="271"/>
      <c r="HCA29" s="271"/>
      <c r="HCB29" s="271"/>
      <c r="HCC29" s="271"/>
      <c r="HCD29" s="271"/>
      <c r="HCE29" s="271"/>
      <c r="HCF29" s="271"/>
      <c r="HCG29" s="271"/>
      <c r="HCH29" s="271"/>
      <c r="HCI29" s="271"/>
      <c r="HCJ29" s="271"/>
      <c r="HCK29" s="271"/>
      <c r="HCL29" s="271"/>
      <c r="HCM29" s="271"/>
      <c r="HCN29" s="271"/>
      <c r="HCO29" s="271"/>
      <c r="HCP29" s="271"/>
      <c r="HCQ29" s="271"/>
      <c r="HCR29" s="271"/>
      <c r="HCS29" s="271"/>
      <c r="HCT29" s="271"/>
      <c r="HCU29" s="271"/>
      <c r="HCV29" s="271"/>
      <c r="HCW29" s="271"/>
      <c r="HCX29" s="271"/>
      <c r="HCY29" s="271"/>
      <c r="HCZ29" s="271"/>
      <c r="HDA29" s="271"/>
      <c r="HDB29" s="271"/>
      <c r="HDC29" s="271"/>
      <c r="HDD29" s="271"/>
      <c r="HDE29" s="271"/>
      <c r="HDF29" s="271"/>
      <c r="HDG29" s="271"/>
      <c r="HDH29" s="271"/>
      <c r="HDI29" s="271"/>
      <c r="HDJ29" s="271"/>
      <c r="HDK29" s="271"/>
      <c r="HDL29" s="271"/>
      <c r="HDM29" s="271"/>
      <c r="HDN29" s="271"/>
      <c r="HDO29" s="271"/>
      <c r="HDP29" s="271"/>
      <c r="HDQ29" s="271"/>
      <c r="HDR29" s="271"/>
      <c r="HDS29" s="271"/>
      <c r="HDT29" s="271"/>
      <c r="HDU29" s="271"/>
      <c r="HDV29" s="271"/>
      <c r="HDW29" s="271"/>
      <c r="HDX29" s="271"/>
      <c r="HDY29" s="271"/>
      <c r="HDZ29" s="271"/>
      <c r="HEA29" s="271"/>
      <c r="HEB29" s="271"/>
      <c r="HEC29" s="271"/>
      <c r="HED29" s="271"/>
      <c r="HEE29" s="271"/>
      <c r="HEF29" s="271"/>
      <c r="HEG29" s="271"/>
      <c r="HEH29" s="271"/>
      <c r="HEI29" s="271"/>
      <c r="HEJ29" s="271"/>
      <c r="HEK29" s="271"/>
      <c r="HEL29" s="271"/>
      <c r="HEM29" s="271"/>
      <c r="HEN29" s="271"/>
      <c r="HEO29" s="271"/>
      <c r="HEP29" s="271"/>
      <c r="HEQ29" s="271"/>
      <c r="HER29" s="271"/>
      <c r="HES29" s="271"/>
      <c r="HET29" s="271"/>
      <c r="HEU29" s="271"/>
      <c r="HEV29" s="271"/>
      <c r="HEW29" s="271"/>
      <c r="HEX29" s="271"/>
      <c r="HEY29" s="271"/>
      <c r="HEZ29" s="271"/>
      <c r="HFA29" s="271"/>
      <c r="HFB29" s="271"/>
      <c r="HFC29" s="271"/>
      <c r="HFD29" s="271"/>
      <c r="HFE29" s="271"/>
      <c r="HFF29" s="271"/>
      <c r="HFG29" s="271"/>
      <c r="HFH29" s="271"/>
      <c r="HFI29" s="271"/>
      <c r="HFJ29" s="271"/>
      <c r="HFK29" s="271"/>
      <c r="HFL29" s="271"/>
      <c r="HFM29" s="271"/>
      <c r="HFN29" s="271"/>
      <c r="HFO29" s="271"/>
      <c r="HFP29" s="271"/>
      <c r="HFQ29" s="271"/>
      <c r="HFR29" s="271"/>
      <c r="HFS29" s="271"/>
      <c r="HFT29" s="271"/>
      <c r="HFU29" s="271"/>
      <c r="HFV29" s="271"/>
      <c r="HFW29" s="271"/>
      <c r="HFX29" s="271"/>
      <c r="HFY29" s="271"/>
      <c r="HFZ29" s="271"/>
      <c r="HGA29" s="271"/>
      <c r="HGB29" s="271"/>
      <c r="HGC29" s="271"/>
      <c r="HGD29" s="271"/>
      <c r="HGE29" s="271"/>
      <c r="HGF29" s="271"/>
      <c r="HGG29" s="271"/>
      <c r="HGH29" s="271"/>
      <c r="HGI29" s="271"/>
      <c r="HGJ29" s="271"/>
      <c r="HGK29" s="271"/>
      <c r="HGL29" s="271"/>
      <c r="HGM29" s="271"/>
      <c r="HGN29" s="271"/>
      <c r="HGO29" s="271"/>
      <c r="HGP29" s="271"/>
      <c r="HGQ29" s="271"/>
      <c r="HGR29" s="271"/>
      <c r="HGS29" s="271"/>
      <c r="HGT29" s="271"/>
      <c r="HGU29" s="271"/>
      <c r="HGV29" s="271"/>
      <c r="HGW29" s="271"/>
      <c r="HGX29" s="271"/>
      <c r="HGY29" s="271"/>
      <c r="HGZ29" s="271"/>
      <c r="HHA29" s="271"/>
      <c r="HHB29" s="271"/>
      <c r="HHC29" s="271"/>
      <c r="HHD29" s="271"/>
      <c r="HHE29" s="271"/>
      <c r="HHF29" s="271"/>
      <c r="HHG29" s="271"/>
      <c r="HHH29" s="271"/>
      <c r="HHI29" s="271"/>
      <c r="HHJ29" s="271"/>
      <c r="HHK29" s="271"/>
      <c r="HHL29" s="271"/>
      <c r="HHM29" s="271"/>
      <c r="HHN29" s="271"/>
      <c r="HHO29" s="271"/>
      <c r="HHP29" s="271"/>
      <c r="HHQ29" s="271"/>
      <c r="HHR29" s="271"/>
      <c r="HHS29" s="271"/>
      <c r="HHT29" s="271"/>
      <c r="HHU29" s="271"/>
      <c r="HHV29" s="271"/>
      <c r="HHW29" s="271"/>
      <c r="HHX29" s="271"/>
      <c r="HHY29" s="271"/>
      <c r="HHZ29" s="271"/>
      <c r="HIA29" s="271"/>
      <c r="HIB29" s="271"/>
      <c r="HIC29" s="271"/>
      <c r="HID29" s="271"/>
      <c r="HIE29" s="271"/>
      <c r="HIF29" s="271"/>
      <c r="HIG29" s="271"/>
      <c r="HIH29" s="271"/>
      <c r="HII29" s="271"/>
      <c r="HIJ29" s="271"/>
      <c r="HIK29" s="271"/>
      <c r="HIL29" s="271"/>
      <c r="HIM29" s="271"/>
      <c r="HIN29" s="271"/>
      <c r="HIO29" s="271"/>
      <c r="HIP29" s="271"/>
      <c r="HIQ29" s="271"/>
      <c r="HIR29" s="271"/>
      <c r="HIS29" s="271"/>
      <c r="HIT29" s="271"/>
      <c r="HIU29" s="271"/>
      <c r="HIV29" s="271"/>
      <c r="HIW29" s="271"/>
      <c r="HIX29" s="271"/>
      <c r="HIY29" s="271"/>
      <c r="HIZ29" s="271"/>
      <c r="HJA29" s="271"/>
      <c r="HJB29" s="271"/>
      <c r="HJC29" s="271"/>
      <c r="HJD29" s="271"/>
      <c r="HJE29" s="271"/>
      <c r="HJF29" s="271"/>
      <c r="HJG29" s="271"/>
      <c r="HJH29" s="271"/>
      <c r="HJI29" s="271"/>
      <c r="HJJ29" s="271"/>
      <c r="HJK29" s="271"/>
      <c r="HJL29" s="271"/>
      <c r="HJM29" s="271"/>
      <c r="HJN29" s="271"/>
      <c r="HJO29" s="271"/>
      <c r="HJP29" s="271"/>
      <c r="HJQ29" s="271"/>
      <c r="HJR29" s="271"/>
      <c r="HJS29" s="271"/>
      <c r="HJT29" s="271"/>
      <c r="HJU29" s="271"/>
      <c r="HJV29" s="271"/>
      <c r="HJW29" s="271"/>
      <c r="HJX29" s="271"/>
      <c r="HJY29" s="271"/>
      <c r="HJZ29" s="271"/>
      <c r="HKA29" s="271"/>
      <c r="HKB29" s="271"/>
      <c r="HKC29" s="271"/>
      <c r="HKD29" s="271"/>
      <c r="HKE29" s="271"/>
      <c r="HKF29" s="271"/>
      <c r="HKG29" s="271"/>
      <c r="HKH29" s="271"/>
      <c r="HKI29" s="271"/>
      <c r="HKJ29" s="271"/>
      <c r="HKK29" s="271"/>
      <c r="HKL29" s="271"/>
      <c r="HKM29" s="271"/>
      <c r="HKN29" s="271"/>
      <c r="HKO29" s="271"/>
      <c r="HKP29" s="271"/>
      <c r="HKQ29" s="271"/>
      <c r="HKR29" s="271"/>
      <c r="HKS29" s="271"/>
      <c r="HKT29" s="271"/>
      <c r="HKU29" s="271"/>
      <c r="HKV29" s="271"/>
      <c r="HKW29" s="271"/>
      <c r="HKX29" s="271"/>
      <c r="HKY29" s="271"/>
      <c r="HKZ29" s="271"/>
      <c r="HLA29" s="271"/>
      <c r="HLB29" s="271"/>
      <c r="HLC29" s="271"/>
      <c r="HLD29" s="271"/>
      <c r="HLE29" s="271"/>
      <c r="HLF29" s="271"/>
      <c r="HLG29" s="271"/>
      <c r="HLH29" s="271"/>
      <c r="HLI29" s="271"/>
      <c r="HLJ29" s="271"/>
      <c r="HLK29" s="271"/>
      <c r="HLL29" s="271"/>
      <c r="HLM29" s="271"/>
      <c r="HLN29" s="271"/>
      <c r="HLO29" s="271"/>
      <c r="HLP29" s="271"/>
      <c r="HLQ29" s="271"/>
      <c r="HLR29" s="271"/>
      <c r="HLS29" s="271"/>
      <c r="HLT29" s="271"/>
      <c r="HLU29" s="271"/>
      <c r="HLV29" s="271"/>
      <c r="HLW29" s="271"/>
      <c r="HLX29" s="271"/>
      <c r="HLY29" s="271"/>
      <c r="HLZ29" s="271"/>
      <c r="HMA29" s="271"/>
      <c r="HMB29" s="271"/>
      <c r="HMC29" s="271"/>
      <c r="HMD29" s="271"/>
      <c r="HME29" s="271"/>
      <c r="HMF29" s="271"/>
      <c r="HMG29" s="271"/>
      <c r="HMH29" s="271"/>
      <c r="HMI29" s="271"/>
      <c r="HMJ29" s="271"/>
      <c r="HMK29" s="271"/>
      <c r="HML29" s="271"/>
      <c r="HMM29" s="271"/>
      <c r="HMN29" s="271"/>
      <c r="HMO29" s="271"/>
      <c r="HMP29" s="271"/>
      <c r="HMQ29" s="271"/>
      <c r="HMR29" s="271"/>
      <c r="HMS29" s="271"/>
      <c r="HMT29" s="271"/>
      <c r="HMU29" s="271"/>
      <c r="HMV29" s="271"/>
      <c r="HMW29" s="271"/>
      <c r="HMX29" s="271"/>
      <c r="HMY29" s="271"/>
      <c r="HMZ29" s="271"/>
      <c r="HNA29" s="271"/>
      <c r="HNB29" s="271"/>
      <c r="HNC29" s="271"/>
      <c r="HND29" s="271"/>
      <c r="HNE29" s="271"/>
      <c r="HNF29" s="271"/>
      <c r="HNG29" s="271"/>
      <c r="HNH29" s="271"/>
      <c r="HNI29" s="271"/>
      <c r="HNJ29" s="271"/>
      <c r="HNK29" s="271"/>
      <c r="HNL29" s="271"/>
      <c r="HNM29" s="271"/>
      <c r="HNN29" s="271"/>
      <c r="HNO29" s="271"/>
      <c r="HNP29" s="271"/>
      <c r="HNQ29" s="271"/>
      <c r="HNR29" s="271"/>
      <c r="HNS29" s="271"/>
      <c r="HNT29" s="271"/>
      <c r="HNU29" s="271"/>
      <c r="HNV29" s="271"/>
      <c r="HNW29" s="271"/>
      <c r="HNX29" s="271"/>
      <c r="HNY29" s="271"/>
      <c r="HNZ29" s="271"/>
      <c r="HOA29" s="271"/>
      <c r="HOB29" s="271"/>
      <c r="HOC29" s="271"/>
      <c r="HOD29" s="271"/>
      <c r="HOE29" s="271"/>
      <c r="HOF29" s="271"/>
      <c r="HOG29" s="271"/>
      <c r="HOH29" s="271"/>
      <c r="HOI29" s="271"/>
      <c r="HOJ29" s="271"/>
      <c r="HOK29" s="271"/>
      <c r="HOL29" s="271"/>
      <c r="HOM29" s="271"/>
      <c r="HON29" s="271"/>
      <c r="HOO29" s="271"/>
      <c r="HOP29" s="271"/>
      <c r="HOQ29" s="271"/>
      <c r="HOR29" s="271"/>
      <c r="HOS29" s="271"/>
      <c r="HOT29" s="271"/>
      <c r="HOU29" s="271"/>
      <c r="HOV29" s="271"/>
      <c r="HOW29" s="271"/>
      <c r="HOX29" s="271"/>
      <c r="HOY29" s="271"/>
      <c r="HOZ29" s="271"/>
      <c r="HPA29" s="271"/>
      <c r="HPB29" s="271"/>
      <c r="HPC29" s="271"/>
      <c r="HPD29" s="271"/>
      <c r="HPE29" s="271"/>
      <c r="HPF29" s="271"/>
      <c r="HPG29" s="271"/>
      <c r="HPH29" s="271"/>
      <c r="HPI29" s="271"/>
      <c r="HPJ29" s="271"/>
      <c r="HPK29" s="271"/>
      <c r="HPL29" s="271"/>
      <c r="HPM29" s="271"/>
      <c r="HPN29" s="271"/>
      <c r="HPO29" s="271"/>
      <c r="HPP29" s="271"/>
      <c r="HPQ29" s="271"/>
      <c r="HPR29" s="271"/>
      <c r="HPS29" s="271"/>
      <c r="HPT29" s="271"/>
      <c r="HPU29" s="271"/>
      <c r="HPV29" s="271"/>
      <c r="HPW29" s="271"/>
      <c r="HPX29" s="271"/>
      <c r="HPY29" s="271"/>
      <c r="HPZ29" s="271"/>
      <c r="HQA29" s="271"/>
      <c r="HQB29" s="271"/>
      <c r="HQC29" s="271"/>
      <c r="HQD29" s="271"/>
      <c r="HQE29" s="271"/>
      <c r="HQF29" s="271"/>
      <c r="HQG29" s="271"/>
      <c r="HQH29" s="271"/>
      <c r="HQI29" s="271"/>
      <c r="HQJ29" s="271"/>
      <c r="HQK29" s="271"/>
      <c r="HQL29" s="271"/>
      <c r="HQM29" s="271"/>
      <c r="HQN29" s="271"/>
      <c r="HQO29" s="271"/>
      <c r="HQP29" s="271"/>
      <c r="HQQ29" s="271"/>
      <c r="HQR29" s="271"/>
      <c r="HQS29" s="271"/>
      <c r="HQT29" s="271"/>
      <c r="HQU29" s="271"/>
      <c r="HQV29" s="271"/>
      <c r="HQW29" s="271"/>
      <c r="HQX29" s="271"/>
      <c r="HQY29" s="271"/>
      <c r="HQZ29" s="271"/>
      <c r="HRA29" s="271"/>
      <c r="HRB29" s="271"/>
      <c r="HRC29" s="271"/>
      <c r="HRD29" s="271"/>
      <c r="HRE29" s="271"/>
      <c r="HRF29" s="271"/>
      <c r="HRG29" s="271"/>
      <c r="HRH29" s="271"/>
      <c r="HRI29" s="271"/>
      <c r="HRJ29" s="271"/>
      <c r="HRK29" s="271"/>
      <c r="HRL29" s="271"/>
      <c r="HRM29" s="271"/>
      <c r="HRN29" s="271"/>
      <c r="HRO29" s="271"/>
      <c r="HRP29" s="271"/>
      <c r="HRQ29" s="271"/>
      <c r="HRR29" s="271"/>
      <c r="HRS29" s="271"/>
      <c r="HRT29" s="271"/>
      <c r="HRU29" s="271"/>
      <c r="HRV29" s="271"/>
      <c r="HRW29" s="271"/>
      <c r="HRX29" s="271"/>
      <c r="HRY29" s="271"/>
      <c r="HRZ29" s="271"/>
      <c r="HSA29" s="271"/>
      <c r="HSB29" s="271"/>
      <c r="HSC29" s="271"/>
      <c r="HSD29" s="271"/>
      <c r="HSE29" s="271"/>
      <c r="HSF29" s="271"/>
      <c r="HSG29" s="271"/>
      <c r="HSH29" s="271"/>
      <c r="HSI29" s="271"/>
      <c r="HSJ29" s="271"/>
      <c r="HSK29" s="271"/>
      <c r="HSL29" s="271"/>
      <c r="HSM29" s="271"/>
      <c r="HSN29" s="271"/>
      <c r="HSO29" s="271"/>
      <c r="HSP29" s="271"/>
      <c r="HSQ29" s="271"/>
      <c r="HSR29" s="271"/>
      <c r="HSS29" s="271"/>
      <c r="HST29" s="271"/>
      <c r="HSU29" s="271"/>
      <c r="HSV29" s="271"/>
      <c r="HSW29" s="271"/>
      <c r="HSX29" s="271"/>
      <c r="HSY29" s="271"/>
      <c r="HSZ29" s="271"/>
      <c r="HTA29" s="271"/>
      <c r="HTB29" s="271"/>
      <c r="HTC29" s="271"/>
      <c r="HTD29" s="271"/>
      <c r="HTE29" s="271"/>
      <c r="HTF29" s="271"/>
      <c r="HTG29" s="271"/>
      <c r="HTH29" s="271"/>
      <c r="HTI29" s="271"/>
      <c r="HTJ29" s="271"/>
      <c r="HTK29" s="271"/>
      <c r="HTL29" s="271"/>
      <c r="HTM29" s="271"/>
      <c r="HTN29" s="271"/>
      <c r="HTO29" s="271"/>
      <c r="HTP29" s="271"/>
      <c r="HTQ29" s="271"/>
      <c r="HTR29" s="271"/>
      <c r="HTS29" s="271"/>
      <c r="HTT29" s="271"/>
      <c r="HTU29" s="271"/>
      <c r="HTV29" s="271"/>
      <c r="HTW29" s="271"/>
      <c r="HTX29" s="271"/>
      <c r="HTY29" s="271"/>
      <c r="HTZ29" s="271"/>
      <c r="HUA29" s="271"/>
      <c r="HUB29" s="271"/>
      <c r="HUC29" s="271"/>
      <c r="HUD29" s="271"/>
      <c r="HUE29" s="271"/>
      <c r="HUF29" s="271"/>
      <c r="HUG29" s="271"/>
      <c r="HUH29" s="271"/>
      <c r="HUI29" s="271"/>
      <c r="HUJ29" s="271"/>
      <c r="HUK29" s="271"/>
      <c r="HUL29" s="271"/>
      <c r="HUM29" s="271"/>
      <c r="HUN29" s="271"/>
      <c r="HUO29" s="271"/>
      <c r="HUP29" s="271"/>
      <c r="HUQ29" s="271"/>
      <c r="HUR29" s="271"/>
      <c r="HUS29" s="271"/>
      <c r="HUT29" s="271"/>
      <c r="HUU29" s="271"/>
      <c r="HUV29" s="271"/>
      <c r="HUW29" s="271"/>
      <c r="HUX29" s="271"/>
      <c r="HUY29" s="271"/>
      <c r="HUZ29" s="271"/>
      <c r="HVA29" s="271"/>
      <c r="HVB29" s="271"/>
      <c r="HVC29" s="271"/>
      <c r="HVD29" s="271"/>
      <c r="HVE29" s="271"/>
      <c r="HVF29" s="271"/>
      <c r="HVG29" s="271"/>
      <c r="HVH29" s="271"/>
      <c r="HVI29" s="271"/>
      <c r="HVJ29" s="271"/>
      <c r="HVK29" s="271"/>
      <c r="HVL29" s="271"/>
      <c r="HVM29" s="271"/>
      <c r="HVN29" s="271"/>
      <c r="HVO29" s="271"/>
      <c r="HVP29" s="271"/>
      <c r="HVQ29" s="271"/>
      <c r="HVR29" s="271"/>
      <c r="HVS29" s="271"/>
      <c r="HVT29" s="271"/>
      <c r="HVU29" s="271"/>
      <c r="HVV29" s="271"/>
      <c r="HVW29" s="271"/>
      <c r="HVX29" s="271"/>
      <c r="HVY29" s="271"/>
      <c r="HVZ29" s="271"/>
      <c r="HWA29" s="271"/>
      <c r="HWB29" s="271"/>
      <c r="HWC29" s="271"/>
      <c r="HWD29" s="271"/>
      <c r="HWE29" s="271"/>
      <c r="HWF29" s="271"/>
      <c r="HWG29" s="271"/>
      <c r="HWH29" s="271"/>
      <c r="HWI29" s="271"/>
      <c r="HWJ29" s="271"/>
      <c r="HWK29" s="271"/>
      <c r="HWL29" s="271"/>
      <c r="HWM29" s="271"/>
      <c r="HWN29" s="271"/>
      <c r="HWO29" s="271"/>
      <c r="HWP29" s="271"/>
      <c r="HWQ29" s="271"/>
      <c r="HWR29" s="271"/>
      <c r="HWS29" s="271"/>
      <c r="HWT29" s="271"/>
      <c r="HWU29" s="271"/>
      <c r="HWV29" s="271"/>
      <c r="HWW29" s="271"/>
      <c r="HWX29" s="271"/>
      <c r="HWY29" s="271"/>
      <c r="HWZ29" s="271"/>
      <c r="HXA29" s="271"/>
      <c r="HXB29" s="271"/>
      <c r="HXC29" s="271"/>
      <c r="HXD29" s="271"/>
      <c r="HXE29" s="271"/>
      <c r="HXF29" s="271"/>
      <c r="HXG29" s="271"/>
      <c r="HXH29" s="271"/>
      <c r="HXI29" s="271"/>
      <c r="HXJ29" s="271"/>
      <c r="HXK29" s="271"/>
      <c r="HXL29" s="271"/>
      <c r="HXM29" s="271"/>
      <c r="HXN29" s="271"/>
      <c r="HXO29" s="271"/>
      <c r="HXP29" s="271"/>
      <c r="HXQ29" s="271"/>
      <c r="HXR29" s="271"/>
      <c r="HXS29" s="271"/>
      <c r="HXT29" s="271"/>
      <c r="HXU29" s="271"/>
      <c r="HXV29" s="271"/>
      <c r="HXW29" s="271"/>
      <c r="HXX29" s="271"/>
      <c r="HXY29" s="271"/>
      <c r="HXZ29" s="271"/>
      <c r="HYA29" s="271"/>
      <c r="HYB29" s="271"/>
      <c r="HYC29" s="271"/>
      <c r="HYD29" s="271"/>
      <c r="HYE29" s="271"/>
      <c r="HYF29" s="271"/>
      <c r="HYG29" s="271"/>
      <c r="HYH29" s="271"/>
      <c r="HYI29" s="271"/>
      <c r="HYJ29" s="271"/>
      <c r="HYK29" s="271"/>
      <c r="HYL29" s="271"/>
      <c r="HYM29" s="271"/>
      <c r="HYN29" s="271"/>
      <c r="HYO29" s="271"/>
      <c r="HYP29" s="271"/>
      <c r="HYQ29" s="271"/>
      <c r="HYR29" s="271"/>
      <c r="HYS29" s="271"/>
      <c r="HYT29" s="271"/>
      <c r="HYU29" s="271"/>
      <c r="HYV29" s="271"/>
      <c r="HYW29" s="271"/>
      <c r="HYX29" s="271"/>
      <c r="HYY29" s="271"/>
      <c r="HYZ29" s="271"/>
      <c r="HZA29" s="271"/>
      <c r="HZB29" s="271"/>
      <c r="HZC29" s="271"/>
      <c r="HZD29" s="271"/>
      <c r="HZE29" s="271"/>
      <c r="HZF29" s="271"/>
      <c r="HZG29" s="271"/>
      <c r="HZH29" s="271"/>
      <c r="HZI29" s="271"/>
      <c r="HZJ29" s="271"/>
      <c r="HZK29" s="271"/>
      <c r="HZL29" s="271"/>
      <c r="HZM29" s="271"/>
      <c r="HZN29" s="271"/>
      <c r="HZO29" s="271"/>
      <c r="HZP29" s="271"/>
      <c r="HZQ29" s="271"/>
      <c r="HZR29" s="271"/>
      <c r="HZS29" s="271"/>
      <c r="HZT29" s="271"/>
      <c r="HZU29" s="271"/>
      <c r="HZV29" s="271"/>
      <c r="HZW29" s="271"/>
      <c r="HZX29" s="271"/>
      <c r="HZY29" s="271"/>
      <c r="HZZ29" s="271"/>
      <c r="IAA29" s="271"/>
      <c r="IAB29" s="271"/>
      <c r="IAC29" s="271"/>
      <c r="IAD29" s="271"/>
      <c r="IAE29" s="271"/>
      <c r="IAF29" s="271"/>
      <c r="IAG29" s="271"/>
      <c r="IAH29" s="271"/>
      <c r="IAI29" s="271"/>
      <c r="IAJ29" s="271"/>
      <c r="IAK29" s="271"/>
      <c r="IAL29" s="271"/>
      <c r="IAM29" s="271"/>
      <c r="IAN29" s="271"/>
      <c r="IAO29" s="271"/>
      <c r="IAP29" s="271"/>
      <c r="IAQ29" s="271"/>
      <c r="IAR29" s="271"/>
      <c r="IAS29" s="271"/>
      <c r="IAT29" s="271"/>
      <c r="IAU29" s="271"/>
      <c r="IAV29" s="271"/>
      <c r="IAW29" s="271"/>
      <c r="IAX29" s="271"/>
      <c r="IAY29" s="271"/>
      <c r="IAZ29" s="271"/>
      <c r="IBA29" s="271"/>
      <c r="IBB29" s="271"/>
      <c r="IBC29" s="271"/>
      <c r="IBD29" s="271"/>
      <c r="IBE29" s="271"/>
      <c r="IBF29" s="271"/>
      <c r="IBG29" s="271"/>
      <c r="IBH29" s="271"/>
      <c r="IBI29" s="271"/>
      <c r="IBJ29" s="271"/>
      <c r="IBK29" s="271"/>
      <c r="IBL29" s="271"/>
      <c r="IBM29" s="271"/>
      <c r="IBN29" s="271"/>
      <c r="IBO29" s="271"/>
      <c r="IBP29" s="271"/>
      <c r="IBQ29" s="271"/>
      <c r="IBR29" s="271"/>
      <c r="IBS29" s="271"/>
      <c r="IBT29" s="271"/>
      <c r="IBU29" s="271"/>
      <c r="IBV29" s="271"/>
      <c r="IBW29" s="271"/>
      <c r="IBX29" s="271"/>
      <c r="IBY29" s="271"/>
      <c r="IBZ29" s="271"/>
      <c r="ICA29" s="271"/>
      <c r="ICB29" s="271"/>
      <c r="ICC29" s="271"/>
      <c r="ICD29" s="271"/>
      <c r="ICE29" s="271"/>
      <c r="ICF29" s="271"/>
      <c r="ICG29" s="271"/>
      <c r="ICH29" s="271"/>
      <c r="ICI29" s="271"/>
      <c r="ICJ29" s="271"/>
      <c r="ICK29" s="271"/>
      <c r="ICL29" s="271"/>
      <c r="ICM29" s="271"/>
      <c r="ICN29" s="271"/>
      <c r="ICO29" s="271"/>
      <c r="ICP29" s="271"/>
      <c r="ICQ29" s="271"/>
      <c r="ICR29" s="271"/>
      <c r="ICS29" s="271"/>
      <c r="ICT29" s="271"/>
      <c r="ICU29" s="271"/>
      <c r="ICV29" s="271"/>
      <c r="ICW29" s="271"/>
      <c r="ICX29" s="271"/>
      <c r="ICY29" s="271"/>
      <c r="ICZ29" s="271"/>
      <c r="IDA29" s="271"/>
      <c r="IDB29" s="271"/>
      <c r="IDC29" s="271"/>
      <c r="IDD29" s="271"/>
      <c r="IDE29" s="271"/>
      <c r="IDF29" s="271"/>
      <c r="IDG29" s="271"/>
      <c r="IDH29" s="271"/>
      <c r="IDI29" s="271"/>
      <c r="IDJ29" s="271"/>
      <c r="IDK29" s="271"/>
      <c r="IDL29" s="271"/>
      <c r="IDM29" s="271"/>
      <c r="IDN29" s="271"/>
      <c r="IDO29" s="271"/>
      <c r="IDP29" s="271"/>
      <c r="IDQ29" s="271"/>
      <c r="IDR29" s="271"/>
      <c r="IDS29" s="271"/>
      <c r="IDT29" s="271"/>
      <c r="IDU29" s="271"/>
      <c r="IDV29" s="271"/>
      <c r="IDW29" s="271"/>
      <c r="IDX29" s="271"/>
      <c r="IDY29" s="271"/>
      <c r="IDZ29" s="271"/>
      <c r="IEA29" s="271"/>
      <c r="IEB29" s="271"/>
      <c r="IEC29" s="271"/>
      <c r="IED29" s="271"/>
      <c r="IEE29" s="271"/>
      <c r="IEF29" s="271"/>
      <c r="IEG29" s="271"/>
      <c r="IEH29" s="271"/>
      <c r="IEI29" s="271"/>
      <c r="IEJ29" s="271"/>
      <c r="IEK29" s="271"/>
      <c r="IEL29" s="271"/>
      <c r="IEM29" s="271"/>
      <c r="IEN29" s="271"/>
      <c r="IEO29" s="271"/>
      <c r="IEP29" s="271"/>
      <c r="IEQ29" s="271"/>
      <c r="IER29" s="271"/>
      <c r="IES29" s="271"/>
      <c r="IET29" s="271"/>
      <c r="IEU29" s="271"/>
      <c r="IEV29" s="271"/>
      <c r="IEW29" s="271"/>
      <c r="IEX29" s="271"/>
      <c r="IEY29" s="271"/>
      <c r="IEZ29" s="271"/>
      <c r="IFA29" s="271"/>
      <c r="IFB29" s="271"/>
      <c r="IFC29" s="271"/>
      <c r="IFD29" s="271"/>
      <c r="IFE29" s="271"/>
      <c r="IFF29" s="271"/>
      <c r="IFG29" s="271"/>
      <c r="IFH29" s="271"/>
      <c r="IFI29" s="271"/>
      <c r="IFJ29" s="271"/>
      <c r="IFK29" s="271"/>
      <c r="IFL29" s="271"/>
      <c r="IFM29" s="271"/>
      <c r="IFN29" s="271"/>
      <c r="IFO29" s="271"/>
      <c r="IFP29" s="271"/>
      <c r="IFQ29" s="271"/>
      <c r="IFR29" s="271"/>
      <c r="IFS29" s="271"/>
      <c r="IFT29" s="271"/>
      <c r="IFU29" s="271"/>
      <c r="IFV29" s="271"/>
      <c r="IFW29" s="271"/>
      <c r="IFX29" s="271"/>
      <c r="IFY29" s="271"/>
      <c r="IFZ29" s="271"/>
      <c r="IGA29" s="271"/>
      <c r="IGB29" s="271"/>
      <c r="IGC29" s="271"/>
      <c r="IGD29" s="271"/>
      <c r="IGE29" s="271"/>
      <c r="IGF29" s="271"/>
      <c r="IGG29" s="271"/>
      <c r="IGH29" s="271"/>
      <c r="IGI29" s="271"/>
      <c r="IGJ29" s="271"/>
      <c r="IGK29" s="271"/>
      <c r="IGL29" s="271"/>
      <c r="IGM29" s="271"/>
      <c r="IGN29" s="271"/>
      <c r="IGO29" s="271"/>
      <c r="IGP29" s="271"/>
      <c r="IGQ29" s="271"/>
      <c r="IGR29" s="271"/>
      <c r="IGS29" s="271"/>
      <c r="IGT29" s="271"/>
      <c r="IGU29" s="271"/>
      <c r="IGV29" s="271"/>
      <c r="IGW29" s="271"/>
      <c r="IGX29" s="271"/>
      <c r="IGY29" s="271"/>
      <c r="IGZ29" s="271"/>
      <c r="IHA29" s="271"/>
      <c r="IHB29" s="271"/>
      <c r="IHC29" s="271"/>
      <c r="IHD29" s="271"/>
      <c r="IHE29" s="271"/>
      <c r="IHF29" s="271"/>
      <c r="IHG29" s="271"/>
      <c r="IHH29" s="271"/>
      <c r="IHI29" s="271"/>
      <c r="IHJ29" s="271"/>
      <c r="IHK29" s="271"/>
      <c r="IHL29" s="271"/>
      <c r="IHM29" s="271"/>
      <c r="IHN29" s="271"/>
      <c r="IHO29" s="271"/>
      <c r="IHP29" s="271"/>
      <c r="IHQ29" s="271"/>
      <c r="IHR29" s="271"/>
      <c r="IHS29" s="271"/>
      <c r="IHT29" s="271"/>
      <c r="IHU29" s="271"/>
      <c r="IHV29" s="271"/>
      <c r="IHW29" s="271"/>
      <c r="IHX29" s="271"/>
      <c r="IHY29" s="271"/>
      <c r="IHZ29" s="271"/>
      <c r="IIA29" s="271"/>
      <c r="IIB29" s="271"/>
      <c r="IIC29" s="271"/>
      <c r="IID29" s="271"/>
      <c r="IIE29" s="271"/>
      <c r="IIF29" s="271"/>
      <c r="IIG29" s="271"/>
      <c r="IIH29" s="271"/>
      <c r="III29" s="271"/>
      <c r="IIJ29" s="271"/>
      <c r="IIK29" s="271"/>
      <c r="IIL29" s="271"/>
      <c r="IIM29" s="271"/>
      <c r="IIN29" s="271"/>
      <c r="IIO29" s="271"/>
      <c r="IIP29" s="271"/>
      <c r="IIQ29" s="271"/>
      <c r="IIR29" s="271"/>
      <c r="IIS29" s="271"/>
      <c r="IIT29" s="271"/>
      <c r="IIU29" s="271"/>
      <c r="IIV29" s="271"/>
      <c r="IIW29" s="271"/>
      <c r="IIX29" s="271"/>
      <c r="IIY29" s="271"/>
      <c r="IIZ29" s="271"/>
      <c r="IJA29" s="271"/>
      <c r="IJB29" s="271"/>
      <c r="IJC29" s="271"/>
      <c r="IJD29" s="271"/>
      <c r="IJE29" s="271"/>
      <c r="IJF29" s="271"/>
      <c r="IJG29" s="271"/>
      <c r="IJH29" s="271"/>
      <c r="IJI29" s="271"/>
      <c r="IJJ29" s="271"/>
      <c r="IJK29" s="271"/>
      <c r="IJL29" s="271"/>
      <c r="IJM29" s="271"/>
      <c r="IJN29" s="271"/>
      <c r="IJO29" s="271"/>
      <c r="IJP29" s="271"/>
      <c r="IJQ29" s="271"/>
      <c r="IJR29" s="271"/>
      <c r="IJS29" s="271"/>
      <c r="IJT29" s="271"/>
      <c r="IJU29" s="271"/>
      <c r="IJV29" s="271"/>
      <c r="IJW29" s="271"/>
      <c r="IJX29" s="271"/>
      <c r="IJY29" s="271"/>
      <c r="IJZ29" s="271"/>
      <c r="IKA29" s="271"/>
      <c r="IKB29" s="271"/>
      <c r="IKC29" s="271"/>
      <c r="IKD29" s="271"/>
      <c r="IKE29" s="271"/>
      <c r="IKF29" s="271"/>
      <c r="IKG29" s="271"/>
      <c r="IKH29" s="271"/>
      <c r="IKI29" s="271"/>
      <c r="IKJ29" s="271"/>
      <c r="IKK29" s="271"/>
      <c r="IKL29" s="271"/>
      <c r="IKM29" s="271"/>
      <c r="IKN29" s="271"/>
      <c r="IKO29" s="271"/>
      <c r="IKP29" s="271"/>
      <c r="IKQ29" s="271"/>
      <c r="IKR29" s="271"/>
      <c r="IKS29" s="271"/>
      <c r="IKT29" s="271"/>
      <c r="IKU29" s="271"/>
      <c r="IKV29" s="271"/>
      <c r="IKW29" s="271"/>
      <c r="IKX29" s="271"/>
      <c r="IKY29" s="271"/>
      <c r="IKZ29" s="271"/>
      <c r="ILA29" s="271"/>
      <c r="ILB29" s="271"/>
      <c r="ILC29" s="271"/>
      <c r="ILD29" s="271"/>
      <c r="ILE29" s="271"/>
      <c r="ILF29" s="271"/>
      <c r="ILG29" s="271"/>
      <c r="ILH29" s="271"/>
      <c r="ILI29" s="271"/>
      <c r="ILJ29" s="271"/>
      <c r="ILK29" s="271"/>
      <c r="ILL29" s="271"/>
      <c r="ILM29" s="271"/>
      <c r="ILN29" s="271"/>
      <c r="ILO29" s="271"/>
      <c r="ILP29" s="271"/>
      <c r="ILQ29" s="271"/>
      <c r="ILR29" s="271"/>
      <c r="ILS29" s="271"/>
      <c r="ILT29" s="271"/>
      <c r="ILU29" s="271"/>
      <c r="ILV29" s="271"/>
      <c r="ILW29" s="271"/>
      <c r="ILX29" s="271"/>
      <c r="ILY29" s="271"/>
      <c r="ILZ29" s="271"/>
      <c r="IMA29" s="271"/>
      <c r="IMB29" s="271"/>
      <c r="IMC29" s="271"/>
      <c r="IMD29" s="271"/>
      <c r="IME29" s="271"/>
      <c r="IMF29" s="271"/>
      <c r="IMG29" s="271"/>
      <c r="IMH29" s="271"/>
      <c r="IMI29" s="271"/>
      <c r="IMJ29" s="271"/>
      <c r="IMK29" s="271"/>
      <c r="IML29" s="271"/>
      <c r="IMM29" s="271"/>
      <c r="IMN29" s="271"/>
      <c r="IMO29" s="271"/>
      <c r="IMP29" s="271"/>
      <c r="IMQ29" s="271"/>
      <c r="IMR29" s="271"/>
      <c r="IMS29" s="271"/>
      <c r="IMT29" s="271"/>
      <c r="IMU29" s="271"/>
      <c r="IMV29" s="271"/>
      <c r="IMW29" s="271"/>
      <c r="IMX29" s="271"/>
      <c r="IMY29" s="271"/>
      <c r="IMZ29" s="271"/>
      <c r="INA29" s="271"/>
      <c r="INB29" s="271"/>
      <c r="INC29" s="271"/>
      <c r="IND29" s="271"/>
      <c r="INE29" s="271"/>
      <c r="INF29" s="271"/>
      <c r="ING29" s="271"/>
      <c r="INH29" s="271"/>
      <c r="INI29" s="271"/>
      <c r="INJ29" s="271"/>
      <c r="INK29" s="271"/>
      <c r="INL29" s="271"/>
      <c r="INM29" s="271"/>
      <c r="INN29" s="271"/>
      <c r="INO29" s="271"/>
      <c r="INP29" s="271"/>
      <c r="INQ29" s="271"/>
      <c r="INR29" s="271"/>
      <c r="INS29" s="271"/>
      <c r="INT29" s="271"/>
      <c r="INU29" s="271"/>
      <c r="INV29" s="271"/>
      <c r="INW29" s="271"/>
      <c r="INX29" s="271"/>
      <c r="INY29" s="271"/>
      <c r="INZ29" s="271"/>
      <c r="IOA29" s="271"/>
      <c r="IOB29" s="271"/>
      <c r="IOC29" s="271"/>
      <c r="IOD29" s="271"/>
      <c r="IOE29" s="271"/>
      <c r="IOF29" s="271"/>
      <c r="IOG29" s="271"/>
      <c r="IOH29" s="271"/>
      <c r="IOI29" s="271"/>
      <c r="IOJ29" s="271"/>
      <c r="IOK29" s="271"/>
      <c r="IOL29" s="271"/>
      <c r="IOM29" s="271"/>
      <c r="ION29" s="271"/>
      <c r="IOO29" s="271"/>
      <c r="IOP29" s="271"/>
      <c r="IOQ29" s="271"/>
      <c r="IOR29" s="271"/>
      <c r="IOS29" s="271"/>
      <c r="IOT29" s="271"/>
      <c r="IOU29" s="271"/>
      <c r="IOV29" s="271"/>
      <c r="IOW29" s="271"/>
      <c r="IOX29" s="271"/>
      <c r="IOY29" s="271"/>
      <c r="IOZ29" s="271"/>
      <c r="IPA29" s="271"/>
      <c r="IPB29" s="271"/>
      <c r="IPC29" s="271"/>
      <c r="IPD29" s="271"/>
      <c r="IPE29" s="271"/>
      <c r="IPF29" s="271"/>
      <c r="IPG29" s="271"/>
      <c r="IPH29" s="271"/>
      <c r="IPI29" s="271"/>
      <c r="IPJ29" s="271"/>
      <c r="IPK29" s="271"/>
      <c r="IPL29" s="271"/>
      <c r="IPM29" s="271"/>
      <c r="IPN29" s="271"/>
      <c r="IPO29" s="271"/>
      <c r="IPP29" s="271"/>
      <c r="IPQ29" s="271"/>
      <c r="IPR29" s="271"/>
      <c r="IPS29" s="271"/>
      <c r="IPT29" s="271"/>
      <c r="IPU29" s="271"/>
      <c r="IPV29" s="271"/>
      <c r="IPW29" s="271"/>
      <c r="IPX29" s="271"/>
      <c r="IPY29" s="271"/>
      <c r="IPZ29" s="271"/>
      <c r="IQA29" s="271"/>
      <c r="IQB29" s="271"/>
      <c r="IQC29" s="271"/>
      <c r="IQD29" s="271"/>
      <c r="IQE29" s="271"/>
      <c r="IQF29" s="271"/>
      <c r="IQG29" s="271"/>
      <c r="IQH29" s="271"/>
      <c r="IQI29" s="271"/>
      <c r="IQJ29" s="271"/>
      <c r="IQK29" s="271"/>
      <c r="IQL29" s="271"/>
      <c r="IQM29" s="271"/>
      <c r="IQN29" s="271"/>
      <c r="IQO29" s="271"/>
      <c r="IQP29" s="271"/>
      <c r="IQQ29" s="271"/>
      <c r="IQR29" s="271"/>
      <c r="IQS29" s="271"/>
      <c r="IQT29" s="271"/>
      <c r="IQU29" s="271"/>
      <c r="IQV29" s="271"/>
      <c r="IQW29" s="271"/>
      <c r="IQX29" s="271"/>
      <c r="IQY29" s="271"/>
      <c r="IQZ29" s="271"/>
      <c r="IRA29" s="271"/>
      <c r="IRB29" s="271"/>
      <c r="IRC29" s="271"/>
      <c r="IRD29" s="271"/>
      <c r="IRE29" s="271"/>
      <c r="IRF29" s="271"/>
      <c r="IRG29" s="271"/>
      <c r="IRH29" s="271"/>
      <c r="IRI29" s="271"/>
      <c r="IRJ29" s="271"/>
      <c r="IRK29" s="271"/>
      <c r="IRL29" s="271"/>
      <c r="IRM29" s="271"/>
      <c r="IRN29" s="271"/>
      <c r="IRO29" s="271"/>
      <c r="IRP29" s="271"/>
      <c r="IRQ29" s="271"/>
      <c r="IRR29" s="271"/>
      <c r="IRS29" s="271"/>
      <c r="IRT29" s="271"/>
      <c r="IRU29" s="271"/>
      <c r="IRV29" s="271"/>
      <c r="IRW29" s="271"/>
      <c r="IRX29" s="271"/>
      <c r="IRY29" s="271"/>
      <c r="IRZ29" s="271"/>
      <c r="ISA29" s="271"/>
      <c r="ISB29" s="271"/>
      <c r="ISC29" s="271"/>
      <c r="ISD29" s="271"/>
      <c r="ISE29" s="271"/>
      <c r="ISF29" s="271"/>
      <c r="ISG29" s="271"/>
      <c r="ISH29" s="271"/>
      <c r="ISI29" s="271"/>
      <c r="ISJ29" s="271"/>
      <c r="ISK29" s="271"/>
      <c r="ISL29" s="271"/>
      <c r="ISM29" s="271"/>
      <c r="ISN29" s="271"/>
      <c r="ISO29" s="271"/>
      <c r="ISP29" s="271"/>
      <c r="ISQ29" s="271"/>
      <c r="ISR29" s="271"/>
      <c r="ISS29" s="271"/>
      <c r="IST29" s="271"/>
      <c r="ISU29" s="271"/>
      <c r="ISV29" s="271"/>
      <c r="ISW29" s="271"/>
      <c r="ISX29" s="271"/>
      <c r="ISY29" s="271"/>
      <c r="ISZ29" s="271"/>
      <c r="ITA29" s="271"/>
      <c r="ITB29" s="271"/>
      <c r="ITC29" s="271"/>
      <c r="ITD29" s="271"/>
      <c r="ITE29" s="271"/>
      <c r="ITF29" s="271"/>
      <c r="ITG29" s="271"/>
      <c r="ITH29" s="271"/>
      <c r="ITI29" s="271"/>
      <c r="ITJ29" s="271"/>
      <c r="ITK29" s="271"/>
      <c r="ITL29" s="271"/>
      <c r="ITM29" s="271"/>
      <c r="ITN29" s="271"/>
      <c r="ITO29" s="271"/>
      <c r="ITP29" s="271"/>
      <c r="ITQ29" s="271"/>
      <c r="ITR29" s="271"/>
      <c r="ITS29" s="271"/>
      <c r="ITT29" s="271"/>
      <c r="ITU29" s="271"/>
      <c r="ITV29" s="271"/>
      <c r="ITW29" s="271"/>
      <c r="ITX29" s="271"/>
      <c r="ITY29" s="271"/>
      <c r="ITZ29" s="271"/>
      <c r="IUA29" s="271"/>
      <c r="IUB29" s="271"/>
      <c r="IUC29" s="271"/>
      <c r="IUD29" s="271"/>
      <c r="IUE29" s="271"/>
      <c r="IUF29" s="271"/>
      <c r="IUG29" s="271"/>
      <c r="IUH29" s="271"/>
      <c r="IUI29" s="271"/>
      <c r="IUJ29" s="271"/>
      <c r="IUK29" s="271"/>
      <c r="IUL29" s="271"/>
      <c r="IUM29" s="271"/>
      <c r="IUN29" s="271"/>
      <c r="IUO29" s="271"/>
      <c r="IUP29" s="271"/>
      <c r="IUQ29" s="271"/>
      <c r="IUR29" s="271"/>
      <c r="IUS29" s="271"/>
      <c r="IUT29" s="271"/>
      <c r="IUU29" s="271"/>
      <c r="IUV29" s="271"/>
      <c r="IUW29" s="271"/>
      <c r="IUX29" s="271"/>
      <c r="IUY29" s="271"/>
      <c r="IUZ29" s="271"/>
      <c r="IVA29" s="271"/>
      <c r="IVB29" s="271"/>
      <c r="IVC29" s="271"/>
      <c r="IVD29" s="271"/>
      <c r="IVE29" s="271"/>
      <c r="IVF29" s="271"/>
      <c r="IVG29" s="271"/>
      <c r="IVH29" s="271"/>
      <c r="IVI29" s="271"/>
      <c r="IVJ29" s="271"/>
      <c r="IVK29" s="271"/>
      <c r="IVL29" s="271"/>
      <c r="IVM29" s="271"/>
      <c r="IVN29" s="271"/>
      <c r="IVO29" s="271"/>
      <c r="IVP29" s="271"/>
      <c r="IVQ29" s="271"/>
      <c r="IVR29" s="271"/>
      <c r="IVS29" s="271"/>
      <c r="IVT29" s="271"/>
      <c r="IVU29" s="271"/>
      <c r="IVV29" s="271"/>
      <c r="IVW29" s="271"/>
      <c r="IVX29" s="271"/>
      <c r="IVY29" s="271"/>
      <c r="IVZ29" s="271"/>
      <c r="IWA29" s="271"/>
      <c r="IWB29" s="271"/>
      <c r="IWC29" s="271"/>
      <c r="IWD29" s="271"/>
      <c r="IWE29" s="271"/>
      <c r="IWF29" s="271"/>
      <c r="IWG29" s="271"/>
      <c r="IWH29" s="271"/>
      <c r="IWI29" s="271"/>
      <c r="IWJ29" s="271"/>
      <c r="IWK29" s="271"/>
      <c r="IWL29" s="271"/>
      <c r="IWM29" s="271"/>
      <c r="IWN29" s="271"/>
      <c r="IWO29" s="271"/>
      <c r="IWP29" s="271"/>
      <c r="IWQ29" s="271"/>
      <c r="IWR29" s="271"/>
      <c r="IWS29" s="271"/>
      <c r="IWT29" s="271"/>
      <c r="IWU29" s="271"/>
      <c r="IWV29" s="271"/>
      <c r="IWW29" s="271"/>
      <c r="IWX29" s="271"/>
      <c r="IWY29" s="271"/>
      <c r="IWZ29" s="271"/>
      <c r="IXA29" s="271"/>
      <c r="IXB29" s="271"/>
      <c r="IXC29" s="271"/>
      <c r="IXD29" s="271"/>
      <c r="IXE29" s="271"/>
      <c r="IXF29" s="271"/>
      <c r="IXG29" s="271"/>
      <c r="IXH29" s="271"/>
      <c r="IXI29" s="271"/>
      <c r="IXJ29" s="271"/>
      <c r="IXK29" s="271"/>
      <c r="IXL29" s="271"/>
      <c r="IXM29" s="271"/>
      <c r="IXN29" s="271"/>
      <c r="IXO29" s="271"/>
      <c r="IXP29" s="271"/>
      <c r="IXQ29" s="271"/>
      <c r="IXR29" s="271"/>
      <c r="IXS29" s="271"/>
      <c r="IXT29" s="271"/>
      <c r="IXU29" s="271"/>
      <c r="IXV29" s="271"/>
      <c r="IXW29" s="271"/>
      <c r="IXX29" s="271"/>
      <c r="IXY29" s="271"/>
      <c r="IXZ29" s="271"/>
      <c r="IYA29" s="271"/>
      <c r="IYB29" s="271"/>
      <c r="IYC29" s="271"/>
      <c r="IYD29" s="271"/>
      <c r="IYE29" s="271"/>
      <c r="IYF29" s="271"/>
      <c r="IYG29" s="271"/>
      <c r="IYH29" s="271"/>
      <c r="IYI29" s="271"/>
      <c r="IYJ29" s="271"/>
      <c r="IYK29" s="271"/>
      <c r="IYL29" s="271"/>
      <c r="IYM29" s="271"/>
      <c r="IYN29" s="271"/>
      <c r="IYO29" s="271"/>
      <c r="IYP29" s="271"/>
      <c r="IYQ29" s="271"/>
      <c r="IYR29" s="271"/>
      <c r="IYS29" s="271"/>
      <c r="IYT29" s="271"/>
      <c r="IYU29" s="271"/>
      <c r="IYV29" s="271"/>
      <c r="IYW29" s="271"/>
      <c r="IYX29" s="271"/>
      <c r="IYY29" s="271"/>
      <c r="IYZ29" s="271"/>
      <c r="IZA29" s="271"/>
      <c r="IZB29" s="271"/>
      <c r="IZC29" s="271"/>
      <c r="IZD29" s="271"/>
      <c r="IZE29" s="271"/>
      <c r="IZF29" s="271"/>
      <c r="IZG29" s="271"/>
      <c r="IZH29" s="271"/>
      <c r="IZI29" s="271"/>
      <c r="IZJ29" s="271"/>
      <c r="IZK29" s="271"/>
      <c r="IZL29" s="271"/>
      <c r="IZM29" s="271"/>
      <c r="IZN29" s="271"/>
      <c r="IZO29" s="271"/>
      <c r="IZP29" s="271"/>
      <c r="IZQ29" s="271"/>
      <c r="IZR29" s="271"/>
      <c r="IZS29" s="271"/>
      <c r="IZT29" s="271"/>
      <c r="IZU29" s="271"/>
      <c r="IZV29" s="271"/>
      <c r="IZW29" s="271"/>
      <c r="IZX29" s="271"/>
      <c r="IZY29" s="271"/>
      <c r="IZZ29" s="271"/>
      <c r="JAA29" s="271"/>
      <c r="JAB29" s="271"/>
      <c r="JAC29" s="271"/>
      <c r="JAD29" s="271"/>
      <c r="JAE29" s="271"/>
      <c r="JAF29" s="271"/>
      <c r="JAG29" s="271"/>
      <c r="JAH29" s="271"/>
      <c r="JAI29" s="271"/>
      <c r="JAJ29" s="271"/>
      <c r="JAK29" s="271"/>
      <c r="JAL29" s="271"/>
      <c r="JAM29" s="271"/>
      <c r="JAN29" s="271"/>
      <c r="JAO29" s="271"/>
      <c r="JAP29" s="271"/>
      <c r="JAQ29" s="271"/>
      <c r="JAR29" s="271"/>
      <c r="JAS29" s="271"/>
      <c r="JAT29" s="271"/>
      <c r="JAU29" s="271"/>
      <c r="JAV29" s="271"/>
      <c r="JAW29" s="271"/>
      <c r="JAX29" s="271"/>
      <c r="JAY29" s="271"/>
      <c r="JAZ29" s="271"/>
      <c r="JBA29" s="271"/>
      <c r="JBB29" s="271"/>
      <c r="JBC29" s="271"/>
      <c r="JBD29" s="271"/>
      <c r="JBE29" s="271"/>
      <c r="JBF29" s="271"/>
      <c r="JBG29" s="271"/>
      <c r="JBH29" s="271"/>
      <c r="JBI29" s="271"/>
      <c r="JBJ29" s="271"/>
      <c r="JBK29" s="271"/>
      <c r="JBL29" s="271"/>
      <c r="JBM29" s="271"/>
      <c r="JBN29" s="271"/>
      <c r="JBO29" s="271"/>
      <c r="JBP29" s="271"/>
      <c r="JBQ29" s="271"/>
      <c r="JBR29" s="271"/>
      <c r="JBS29" s="271"/>
      <c r="JBT29" s="271"/>
      <c r="JBU29" s="271"/>
      <c r="JBV29" s="271"/>
      <c r="JBW29" s="271"/>
      <c r="JBX29" s="271"/>
      <c r="JBY29" s="271"/>
      <c r="JBZ29" s="271"/>
      <c r="JCA29" s="271"/>
      <c r="JCB29" s="271"/>
      <c r="JCC29" s="271"/>
      <c r="JCD29" s="271"/>
      <c r="JCE29" s="271"/>
      <c r="JCF29" s="271"/>
      <c r="JCG29" s="271"/>
      <c r="JCH29" s="271"/>
      <c r="JCI29" s="271"/>
      <c r="JCJ29" s="271"/>
      <c r="JCK29" s="271"/>
      <c r="JCL29" s="271"/>
      <c r="JCM29" s="271"/>
      <c r="JCN29" s="271"/>
      <c r="JCO29" s="271"/>
      <c r="JCP29" s="271"/>
      <c r="JCQ29" s="271"/>
      <c r="JCR29" s="271"/>
      <c r="JCS29" s="271"/>
      <c r="JCT29" s="271"/>
      <c r="JCU29" s="271"/>
      <c r="JCV29" s="271"/>
      <c r="JCW29" s="271"/>
      <c r="JCX29" s="271"/>
      <c r="JCY29" s="271"/>
      <c r="JCZ29" s="271"/>
      <c r="JDA29" s="271"/>
      <c r="JDB29" s="271"/>
      <c r="JDC29" s="271"/>
      <c r="JDD29" s="271"/>
      <c r="JDE29" s="271"/>
      <c r="JDF29" s="271"/>
      <c r="JDG29" s="271"/>
      <c r="JDH29" s="271"/>
      <c r="JDI29" s="271"/>
      <c r="JDJ29" s="271"/>
      <c r="JDK29" s="271"/>
      <c r="JDL29" s="271"/>
      <c r="JDM29" s="271"/>
      <c r="JDN29" s="271"/>
      <c r="JDO29" s="271"/>
      <c r="JDP29" s="271"/>
      <c r="JDQ29" s="271"/>
      <c r="JDR29" s="271"/>
      <c r="JDS29" s="271"/>
      <c r="JDT29" s="271"/>
      <c r="JDU29" s="271"/>
      <c r="JDV29" s="271"/>
      <c r="JDW29" s="271"/>
      <c r="JDX29" s="271"/>
      <c r="JDY29" s="271"/>
      <c r="JDZ29" s="271"/>
      <c r="JEA29" s="271"/>
      <c r="JEB29" s="271"/>
      <c r="JEC29" s="271"/>
      <c r="JED29" s="271"/>
      <c r="JEE29" s="271"/>
      <c r="JEF29" s="271"/>
      <c r="JEG29" s="271"/>
      <c r="JEH29" s="271"/>
      <c r="JEI29" s="271"/>
      <c r="JEJ29" s="271"/>
      <c r="JEK29" s="271"/>
      <c r="JEL29" s="271"/>
      <c r="JEM29" s="271"/>
      <c r="JEN29" s="271"/>
      <c r="JEO29" s="271"/>
      <c r="JEP29" s="271"/>
      <c r="JEQ29" s="271"/>
      <c r="JER29" s="271"/>
      <c r="JES29" s="271"/>
      <c r="JET29" s="271"/>
      <c r="JEU29" s="271"/>
      <c r="JEV29" s="271"/>
      <c r="JEW29" s="271"/>
      <c r="JEX29" s="271"/>
      <c r="JEY29" s="271"/>
      <c r="JEZ29" s="271"/>
      <c r="JFA29" s="271"/>
      <c r="JFB29" s="271"/>
      <c r="JFC29" s="271"/>
      <c r="JFD29" s="271"/>
      <c r="JFE29" s="271"/>
      <c r="JFF29" s="271"/>
      <c r="JFG29" s="271"/>
      <c r="JFH29" s="271"/>
      <c r="JFI29" s="271"/>
      <c r="JFJ29" s="271"/>
      <c r="JFK29" s="271"/>
      <c r="JFL29" s="271"/>
      <c r="JFM29" s="271"/>
      <c r="JFN29" s="271"/>
      <c r="JFO29" s="271"/>
      <c r="JFP29" s="271"/>
      <c r="JFQ29" s="271"/>
      <c r="JFR29" s="271"/>
      <c r="JFS29" s="271"/>
      <c r="JFT29" s="271"/>
      <c r="JFU29" s="271"/>
      <c r="JFV29" s="271"/>
      <c r="JFW29" s="271"/>
      <c r="JFX29" s="271"/>
      <c r="JFY29" s="271"/>
      <c r="JFZ29" s="271"/>
      <c r="JGA29" s="271"/>
      <c r="JGB29" s="271"/>
      <c r="JGC29" s="271"/>
      <c r="JGD29" s="271"/>
      <c r="JGE29" s="271"/>
      <c r="JGF29" s="271"/>
      <c r="JGG29" s="271"/>
      <c r="JGH29" s="271"/>
      <c r="JGI29" s="271"/>
      <c r="JGJ29" s="271"/>
      <c r="JGK29" s="271"/>
      <c r="JGL29" s="271"/>
      <c r="JGM29" s="271"/>
      <c r="JGN29" s="271"/>
      <c r="JGO29" s="271"/>
      <c r="JGP29" s="271"/>
      <c r="JGQ29" s="271"/>
      <c r="JGR29" s="271"/>
      <c r="JGS29" s="271"/>
      <c r="JGT29" s="271"/>
      <c r="JGU29" s="271"/>
      <c r="JGV29" s="271"/>
      <c r="JGW29" s="271"/>
      <c r="JGX29" s="271"/>
      <c r="JGY29" s="271"/>
      <c r="JGZ29" s="271"/>
      <c r="JHA29" s="271"/>
      <c r="JHB29" s="271"/>
      <c r="JHC29" s="271"/>
      <c r="JHD29" s="271"/>
      <c r="JHE29" s="271"/>
      <c r="JHF29" s="271"/>
      <c r="JHG29" s="271"/>
      <c r="JHH29" s="271"/>
      <c r="JHI29" s="271"/>
      <c r="JHJ29" s="271"/>
      <c r="JHK29" s="271"/>
      <c r="JHL29" s="271"/>
      <c r="JHM29" s="271"/>
      <c r="JHN29" s="271"/>
      <c r="JHO29" s="271"/>
      <c r="JHP29" s="271"/>
      <c r="JHQ29" s="271"/>
      <c r="JHR29" s="271"/>
      <c r="JHS29" s="271"/>
      <c r="JHT29" s="271"/>
      <c r="JHU29" s="271"/>
      <c r="JHV29" s="271"/>
      <c r="JHW29" s="271"/>
      <c r="JHX29" s="271"/>
      <c r="JHY29" s="271"/>
      <c r="JHZ29" s="271"/>
      <c r="JIA29" s="271"/>
      <c r="JIB29" s="271"/>
      <c r="JIC29" s="271"/>
      <c r="JID29" s="271"/>
      <c r="JIE29" s="271"/>
      <c r="JIF29" s="271"/>
      <c r="JIG29" s="271"/>
      <c r="JIH29" s="271"/>
      <c r="JII29" s="271"/>
      <c r="JIJ29" s="271"/>
      <c r="JIK29" s="271"/>
      <c r="JIL29" s="271"/>
      <c r="JIM29" s="271"/>
      <c r="JIN29" s="271"/>
      <c r="JIO29" s="271"/>
      <c r="JIP29" s="271"/>
      <c r="JIQ29" s="271"/>
      <c r="JIR29" s="271"/>
      <c r="JIS29" s="271"/>
      <c r="JIT29" s="271"/>
      <c r="JIU29" s="271"/>
      <c r="JIV29" s="271"/>
      <c r="JIW29" s="271"/>
      <c r="JIX29" s="271"/>
      <c r="JIY29" s="271"/>
      <c r="JIZ29" s="271"/>
      <c r="JJA29" s="271"/>
      <c r="JJB29" s="271"/>
      <c r="JJC29" s="271"/>
      <c r="JJD29" s="271"/>
      <c r="JJE29" s="271"/>
      <c r="JJF29" s="271"/>
      <c r="JJG29" s="271"/>
      <c r="JJH29" s="271"/>
      <c r="JJI29" s="271"/>
      <c r="JJJ29" s="271"/>
      <c r="JJK29" s="271"/>
      <c r="JJL29" s="271"/>
      <c r="JJM29" s="271"/>
      <c r="JJN29" s="271"/>
      <c r="JJO29" s="271"/>
      <c r="JJP29" s="271"/>
      <c r="JJQ29" s="271"/>
      <c r="JJR29" s="271"/>
      <c r="JJS29" s="271"/>
      <c r="JJT29" s="271"/>
      <c r="JJU29" s="271"/>
      <c r="JJV29" s="271"/>
      <c r="JJW29" s="271"/>
      <c r="JJX29" s="271"/>
      <c r="JJY29" s="271"/>
      <c r="JJZ29" s="271"/>
      <c r="JKA29" s="271"/>
      <c r="JKB29" s="271"/>
      <c r="JKC29" s="271"/>
      <c r="JKD29" s="271"/>
      <c r="JKE29" s="271"/>
      <c r="JKF29" s="271"/>
      <c r="JKG29" s="271"/>
      <c r="JKH29" s="271"/>
      <c r="JKI29" s="271"/>
      <c r="JKJ29" s="271"/>
      <c r="JKK29" s="271"/>
      <c r="JKL29" s="271"/>
      <c r="JKM29" s="271"/>
      <c r="JKN29" s="271"/>
      <c r="JKO29" s="271"/>
      <c r="JKP29" s="271"/>
      <c r="JKQ29" s="271"/>
      <c r="JKR29" s="271"/>
      <c r="JKS29" s="271"/>
      <c r="JKT29" s="271"/>
      <c r="JKU29" s="271"/>
      <c r="JKV29" s="271"/>
      <c r="JKW29" s="271"/>
      <c r="JKX29" s="271"/>
      <c r="JKY29" s="271"/>
      <c r="JKZ29" s="271"/>
      <c r="JLA29" s="271"/>
      <c r="JLB29" s="271"/>
      <c r="JLC29" s="271"/>
      <c r="JLD29" s="271"/>
      <c r="JLE29" s="271"/>
      <c r="JLF29" s="271"/>
      <c r="JLG29" s="271"/>
      <c r="JLH29" s="271"/>
      <c r="JLI29" s="271"/>
      <c r="JLJ29" s="271"/>
      <c r="JLK29" s="271"/>
      <c r="JLL29" s="271"/>
      <c r="JLM29" s="271"/>
      <c r="JLN29" s="271"/>
      <c r="JLO29" s="271"/>
      <c r="JLP29" s="271"/>
      <c r="JLQ29" s="271"/>
      <c r="JLR29" s="271"/>
      <c r="JLS29" s="271"/>
      <c r="JLT29" s="271"/>
      <c r="JLU29" s="271"/>
      <c r="JLV29" s="271"/>
      <c r="JLW29" s="271"/>
      <c r="JLX29" s="271"/>
      <c r="JLY29" s="271"/>
      <c r="JLZ29" s="271"/>
      <c r="JMA29" s="271"/>
      <c r="JMB29" s="271"/>
      <c r="JMC29" s="271"/>
      <c r="JMD29" s="271"/>
      <c r="JME29" s="271"/>
      <c r="JMF29" s="271"/>
      <c r="JMG29" s="271"/>
      <c r="JMH29" s="271"/>
      <c r="JMI29" s="271"/>
      <c r="JMJ29" s="271"/>
      <c r="JMK29" s="271"/>
      <c r="JML29" s="271"/>
      <c r="JMM29" s="271"/>
      <c r="JMN29" s="271"/>
      <c r="JMO29" s="271"/>
      <c r="JMP29" s="271"/>
      <c r="JMQ29" s="271"/>
      <c r="JMR29" s="271"/>
      <c r="JMS29" s="271"/>
      <c r="JMT29" s="271"/>
      <c r="JMU29" s="271"/>
      <c r="JMV29" s="271"/>
      <c r="JMW29" s="271"/>
      <c r="JMX29" s="271"/>
      <c r="JMY29" s="271"/>
      <c r="JMZ29" s="271"/>
      <c r="JNA29" s="271"/>
      <c r="JNB29" s="271"/>
      <c r="JNC29" s="271"/>
      <c r="JND29" s="271"/>
      <c r="JNE29" s="271"/>
      <c r="JNF29" s="271"/>
      <c r="JNG29" s="271"/>
      <c r="JNH29" s="271"/>
      <c r="JNI29" s="271"/>
      <c r="JNJ29" s="271"/>
      <c r="JNK29" s="271"/>
      <c r="JNL29" s="271"/>
      <c r="JNM29" s="271"/>
      <c r="JNN29" s="271"/>
      <c r="JNO29" s="271"/>
      <c r="JNP29" s="271"/>
      <c r="JNQ29" s="271"/>
      <c r="JNR29" s="271"/>
      <c r="JNS29" s="271"/>
      <c r="JNT29" s="271"/>
      <c r="JNU29" s="271"/>
      <c r="JNV29" s="271"/>
      <c r="JNW29" s="271"/>
      <c r="JNX29" s="271"/>
      <c r="JNY29" s="271"/>
      <c r="JNZ29" s="271"/>
      <c r="JOA29" s="271"/>
      <c r="JOB29" s="271"/>
      <c r="JOC29" s="271"/>
      <c r="JOD29" s="271"/>
      <c r="JOE29" s="271"/>
      <c r="JOF29" s="271"/>
      <c r="JOG29" s="271"/>
      <c r="JOH29" s="271"/>
      <c r="JOI29" s="271"/>
      <c r="JOJ29" s="271"/>
      <c r="JOK29" s="271"/>
      <c r="JOL29" s="271"/>
      <c r="JOM29" s="271"/>
      <c r="JON29" s="271"/>
      <c r="JOO29" s="271"/>
      <c r="JOP29" s="271"/>
      <c r="JOQ29" s="271"/>
      <c r="JOR29" s="271"/>
      <c r="JOS29" s="271"/>
      <c r="JOT29" s="271"/>
      <c r="JOU29" s="271"/>
      <c r="JOV29" s="271"/>
      <c r="JOW29" s="271"/>
      <c r="JOX29" s="271"/>
      <c r="JOY29" s="271"/>
      <c r="JOZ29" s="271"/>
      <c r="JPA29" s="271"/>
      <c r="JPB29" s="271"/>
      <c r="JPC29" s="271"/>
      <c r="JPD29" s="271"/>
      <c r="JPE29" s="271"/>
      <c r="JPF29" s="271"/>
      <c r="JPG29" s="271"/>
      <c r="JPH29" s="271"/>
      <c r="JPI29" s="271"/>
      <c r="JPJ29" s="271"/>
      <c r="JPK29" s="271"/>
      <c r="JPL29" s="271"/>
      <c r="JPM29" s="271"/>
      <c r="JPN29" s="271"/>
      <c r="JPO29" s="271"/>
      <c r="JPP29" s="271"/>
      <c r="JPQ29" s="271"/>
      <c r="JPR29" s="271"/>
      <c r="JPS29" s="271"/>
      <c r="JPT29" s="271"/>
      <c r="JPU29" s="271"/>
      <c r="JPV29" s="271"/>
      <c r="JPW29" s="271"/>
      <c r="JPX29" s="271"/>
      <c r="JPY29" s="271"/>
      <c r="JPZ29" s="271"/>
      <c r="JQA29" s="271"/>
      <c r="JQB29" s="271"/>
      <c r="JQC29" s="271"/>
      <c r="JQD29" s="271"/>
      <c r="JQE29" s="271"/>
      <c r="JQF29" s="271"/>
      <c r="JQG29" s="271"/>
      <c r="JQH29" s="271"/>
      <c r="JQI29" s="271"/>
      <c r="JQJ29" s="271"/>
      <c r="JQK29" s="271"/>
      <c r="JQL29" s="271"/>
      <c r="JQM29" s="271"/>
      <c r="JQN29" s="271"/>
      <c r="JQO29" s="271"/>
      <c r="JQP29" s="271"/>
      <c r="JQQ29" s="271"/>
      <c r="JQR29" s="271"/>
      <c r="JQS29" s="271"/>
      <c r="JQT29" s="271"/>
      <c r="JQU29" s="271"/>
      <c r="JQV29" s="271"/>
      <c r="JQW29" s="271"/>
      <c r="JQX29" s="271"/>
      <c r="JQY29" s="271"/>
      <c r="JQZ29" s="271"/>
      <c r="JRA29" s="271"/>
      <c r="JRB29" s="271"/>
      <c r="JRC29" s="271"/>
      <c r="JRD29" s="271"/>
      <c r="JRE29" s="271"/>
      <c r="JRF29" s="271"/>
      <c r="JRG29" s="271"/>
      <c r="JRH29" s="271"/>
      <c r="JRI29" s="271"/>
      <c r="JRJ29" s="271"/>
      <c r="JRK29" s="271"/>
      <c r="JRL29" s="271"/>
      <c r="JRM29" s="271"/>
      <c r="JRN29" s="271"/>
      <c r="JRO29" s="271"/>
      <c r="JRP29" s="271"/>
      <c r="JRQ29" s="271"/>
      <c r="JRR29" s="271"/>
      <c r="JRS29" s="271"/>
      <c r="JRT29" s="271"/>
      <c r="JRU29" s="271"/>
      <c r="JRV29" s="271"/>
      <c r="JRW29" s="271"/>
      <c r="JRX29" s="271"/>
      <c r="JRY29" s="271"/>
      <c r="JRZ29" s="271"/>
      <c r="JSA29" s="271"/>
      <c r="JSB29" s="271"/>
      <c r="JSC29" s="271"/>
      <c r="JSD29" s="271"/>
      <c r="JSE29" s="271"/>
      <c r="JSF29" s="271"/>
      <c r="JSG29" s="271"/>
      <c r="JSH29" s="271"/>
      <c r="JSI29" s="271"/>
      <c r="JSJ29" s="271"/>
      <c r="JSK29" s="271"/>
      <c r="JSL29" s="271"/>
      <c r="JSM29" s="271"/>
      <c r="JSN29" s="271"/>
      <c r="JSO29" s="271"/>
      <c r="JSP29" s="271"/>
      <c r="JSQ29" s="271"/>
      <c r="JSR29" s="271"/>
      <c r="JSS29" s="271"/>
      <c r="JST29" s="271"/>
      <c r="JSU29" s="271"/>
      <c r="JSV29" s="271"/>
      <c r="JSW29" s="271"/>
      <c r="JSX29" s="271"/>
      <c r="JSY29" s="271"/>
      <c r="JSZ29" s="271"/>
      <c r="JTA29" s="271"/>
      <c r="JTB29" s="271"/>
      <c r="JTC29" s="271"/>
      <c r="JTD29" s="271"/>
      <c r="JTE29" s="271"/>
      <c r="JTF29" s="271"/>
      <c r="JTG29" s="271"/>
      <c r="JTH29" s="271"/>
      <c r="JTI29" s="271"/>
      <c r="JTJ29" s="271"/>
      <c r="JTK29" s="271"/>
      <c r="JTL29" s="271"/>
      <c r="JTM29" s="271"/>
      <c r="JTN29" s="271"/>
      <c r="JTO29" s="271"/>
      <c r="JTP29" s="271"/>
      <c r="JTQ29" s="271"/>
      <c r="JTR29" s="271"/>
      <c r="JTS29" s="271"/>
      <c r="JTT29" s="271"/>
      <c r="JTU29" s="271"/>
      <c r="JTV29" s="271"/>
      <c r="JTW29" s="271"/>
      <c r="JTX29" s="271"/>
      <c r="JTY29" s="271"/>
      <c r="JTZ29" s="271"/>
      <c r="JUA29" s="271"/>
      <c r="JUB29" s="271"/>
      <c r="JUC29" s="271"/>
      <c r="JUD29" s="271"/>
      <c r="JUE29" s="271"/>
      <c r="JUF29" s="271"/>
      <c r="JUG29" s="271"/>
      <c r="JUH29" s="271"/>
      <c r="JUI29" s="271"/>
      <c r="JUJ29" s="271"/>
      <c r="JUK29" s="271"/>
      <c r="JUL29" s="271"/>
      <c r="JUM29" s="271"/>
      <c r="JUN29" s="271"/>
      <c r="JUO29" s="271"/>
      <c r="JUP29" s="271"/>
      <c r="JUQ29" s="271"/>
      <c r="JUR29" s="271"/>
      <c r="JUS29" s="271"/>
      <c r="JUT29" s="271"/>
      <c r="JUU29" s="271"/>
      <c r="JUV29" s="271"/>
      <c r="JUW29" s="271"/>
      <c r="JUX29" s="271"/>
      <c r="JUY29" s="271"/>
      <c r="JUZ29" s="271"/>
      <c r="JVA29" s="271"/>
      <c r="JVB29" s="271"/>
      <c r="JVC29" s="271"/>
      <c r="JVD29" s="271"/>
      <c r="JVE29" s="271"/>
      <c r="JVF29" s="271"/>
      <c r="JVG29" s="271"/>
      <c r="JVH29" s="271"/>
      <c r="JVI29" s="271"/>
      <c r="JVJ29" s="271"/>
      <c r="JVK29" s="271"/>
      <c r="JVL29" s="271"/>
      <c r="JVM29" s="271"/>
      <c r="JVN29" s="271"/>
      <c r="JVO29" s="271"/>
      <c r="JVP29" s="271"/>
      <c r="JVQ29" s="271"/>
      <c r="JVR29" s="271"/>
      <c r="JVS29" s="271"/>
      <c r="JVT29" s="271"/>
      <c r="JVU29" s="271"/>
      <c r="JVV29" s="271"/>
      <c r="JVW29" s="271"/>
      <c r="JVX29" s="271"/>
      <c r="JVY29" s="271"/>
      <c r="JVZ29" s="271"/>
      <c r="JWA29" s="271"/>
      <c r="JWB29" s="271"/>
      <c r="JWC29" s="271"/>
      <c r="JWD29" s="271"/>
      <c r="JWE29" s="271"/>
      <c r="JWF29" s="271"/>
      <c r="JWG29" s="271"/>
      <c r="JWH29" s="271"/>
      <c r="JWI29" s="271"/>
      <c r="JWJ29" s="271"/>
      <c r="JWK29" s="271"/>
      <c r="JWL29" s="271"/>
      <c r="JWM29" s="271"/>
      <c r="JWN29" s="271"/>
      <c r="JWO29" s="271"/>
      <c r="JWP29" s="271"/>
      <c r="JWQ29" s="271"/>
      <c r="JWR29" s="271"/>
      <c r="JWS29" s="271"/>
      <c r="JWT29" s="271"/>
      <c r="JWU29" s="271"/>
      <c r="JWV29" s="271"/>
      <c r="JWW29" s="271"/>
      <c r="JWX29" s="271"/>
      <c r="JWY29" s="271"/>
      <c r="JWZ29" s="271"/>
      <c r="JXA29" s="271"/>
      <c r="JXB29" s="271"/>
      <c r="JXC29" s="271"/>
      <c r="JXD29" s="271"/>
      <c r="JXE29" s="271"/>
      <c r="JXF29" s="271"/>
      <c r="JXG29" s="271"/>
      <c r="JXH29" s="271"/>
      <c r="JXI29" s="271"/>
      <c r="JXJ29" s="271"/>
      <c r="JXK29" s="271"/>
      <c r="JXL29" s="271"/>
      <c r="JXM29" s="271"/>
      <c r="JXN29" s="271"/>
      <c r="JXO29" s="271"/>
      <c r="JXP29" s="271"/>
      <c r="JXQ29" s="271"/>
      <c r="JXR29" s="271"/>
      <c r="JXS29" s="271"/>
      <c r="JXT29" s="271"/>
      <c r="JXU29" s="271"/>
      <c r="JXV29" s="271"/>
      <c r="JXW29" s="271"/>
      <c r="JXX29" s="271"/>
      <c r="JXY29" s="271"/>
      <c r="JXZ29" s="271"/>
      <c r="JYA29" s="271"/>
      <c r="JYB29" s="271"/>
      <c r="JYC29" s="271"/>
      <c r="JYD29" s="271"/>
      <c r="JYE29" s="271"/>
      <c r="JYF29" s="271"/>
      <c r="JYG29" s="271"/>
      <c r="JYH29" s="271"/>
      <c r="JYI29" s="271"/>
      <c r="JYJ29" s="271"/>
      <c r="JYK29" s="271"/>
      <c r="JYL29" s="271"/>
      <c r="JYM29" s="271"/>
      <c r="JYN29" s="271"/>
      <c r="JYO29" s="271"/>
      <c r="JYP29" s="271"/>
      <c r="JYQ29" s="271"/>
      <c r="JYR29" s="271"/>
      <c r="JYS29" s="271"/>
      <c r="JYT29" s="271"/>
      <c r="JYU29" s="271"/>
      <c r="JYV29" s="271"/>
      <c r="JYW29" s="271"/>
      <c r="JYX29" s="271"/>
      <c r="JYY29" s="271"/>
      <c r="JYZ29" s="271"/>
      <c r="JZA29" s="271"/>
      <c r="JZB29" s="271"/>
      <c r="JZC29" s="271"/>
      <c r="JZD29" s="271"/>
      <c r="JZE29" s="271"/>
      <c r="JZF29" s="271"/>
      <c r="JZG29" s="271"/>
      <c r="JZH29" s="271"/>
      <c r="JZI29" s="271"/>
      <c r="JZJ29" s="271"/>
      <c r="JZK29" s="271"/>
      <c r="JZL29" s="271"/>
      <c r="JZM29" s="271"/>
      <c r="JZN29" s="271"/>
      <c r="JZO29" s="271"/>
      <c r="JZP29" s="271"/>
      <c r="JZQ29" s="271"/>
      <c r="JZR29" s="271"/>
      <c r="JZS29" s="271"/>
      <c r="JZT29" s="271"/>
      <c r="JZU29" s="271"/>
      <c r="JZV29" s="271"/>
      <c r="JZW29" s="271"/>
      <c r="JZX29" s="271"/>
      <c r="JZY29" s="271"/>
      <c r="JZZ29" s="271"/>
      <c r="KAA29" s="271"/>
      <c r="KAB29" s="271"/>
      <c r="KAC29" s="271"/>
      <c r="KAD29" s="271"/>
      <c r="KAE29" s="271"/>
      <c r="KAF29" s="271"/>
      <c r="KAG29" s="271"/>
      <c r="KAH29" s="271"/>
      <c r="KAI29" s="271"/>
      <c r="KAJ29" s="271"/>
      <c r="KAK29" s="271"/>
      <c r="KAL29" s="271"/>
      <c r="KAM29" s="271"/>
      <c r="KAN29" s="271"/>
      <c r="KAO29" s="271"/>
      <c r="KAP29" s="271"/>
      <c r="KAQ29" s="271"/>
      <c r="KAR29" s="271"/>
      <c r="KAS29" s="271"/>
      <c r="KAT29" s="271"/>
      <c r="KAU29" s="271"/>
      <c r="KAV29" s="271"/>
      <c r="KAW29" s="271"/>
      <c r="KAX29" s="271"/>
      <c r="KAY29" s="271"/>
      <c r="KAZ29" s="271"/>
      <c r="KBA29" s="271"/>
      <c r="KBB29" s="271"/>
      <c r="KBC29" s="271"/>
      <c r="KBD29" s="271"/>
      <c r="KBE29" s="271"/>
      <c r="KBF29" s="271"/>
      <c r="KBG29" s="271"/>
      <c r="KBH29" s="271"/>
      <c r="KBI29" s="271"/>
      <c r="KBJ29" s="271"/>
      <c r="KBK29" s="271"/>
      <c r="KBL29" s="271"/>
      <c r="KBM29" s="271"/>
      <c r="KBN29" s="271"/>
      <c r="KBO29" s="271"/>
      <c r="KBP29" s="271"/>
      <c r="KBQ29" s="271"/>
      <c r="KBR29" s="271"/>
      <c r="KBS29" s="271"/>
      <c r="KBT29" s="271"/>
      <c r="KBU29" s="271"/>
      <c r="KBV29" s="271"/>
      <c r="KBW29" s="271"/>
      <c r="KBX29" s="271"/>
      <c r="KBY29" s="271"/>
      <c r="KBZ29" s="271"/>
      <c r="KCA29" s="271"/>
      <c r="KCB29" s="271"/>
      <c r="KCC29" s="271"/>
      <c r="KCD29" s="271"/>
      <c r="KCE29" s="271"/>
      <c r="KCF29" s="271"/>
      <c r="KCG29" s="271"/>
      <c r="KCH29" s="271"/>
      <c r="KCI29" s="271"/>
      <c r="KCJ29" s="271"/>
      <c r="KCK29" s="271"/>
      <c r="KCL29" s="271"/>
      <c r="KCM29" s="271"/>
      <c r="KCN29" s="271"/>
      <c r="KCO29" s="271"/>
      <c r="KCP29" s="271"/>
      <c r="KCQ29" s="271"/>
      <c r="KCR29" s="271"/>
      <c r="KCS29" s="271"/>
      <c r="KCT29" s="271"/>
      <c r="KCU29" s="271"/>
      <c r="KCV29" s="271"/>
      <c r="KCW29" s="271"/>
      <c r="KCX29" s="271"/>
      <c r="KCY29" s="271"/>
      <c r="KCZ29" s="271"/>
      <c r="KDA29" s="271"/>
      <c r="KDB29" s="271"/>
      <c r="KDC29" s="271"/>
      <c r="KDD29" s="271"/>
      <c r="KDE29" s="271"/>
      <c r="KDF29" s="271"/>
      <c r="KDG29" s="271"/>
      <c r="KDH29" s="271"/>
      <c r="KDI29" s="271"/>
      <c r="KDJ29" s="271"/>
      <c r="KDK29" s="271"/>
      <c r="KDL29" s="271"/>
      <c r="KDM29" s="271"/>
      <c r="KDN29" s="271"/>
      <c r="KDO29" s="271"/>
      <c r="KDP29" s="271"/>
      <c r="KDQ29" s="271"/>
      <c r="KDR29" s="271"/>
      <c r="KDS29" s="271"/>
      <c r="KDT29" s="271"/>
      <c r="KDU29" s="271"/>
      <c r="KDV29" s="271"/>
      <c r="KDW29" s="271"/>
      <c r="KDX29" s="271"/>
      <c r="KDY29" s="271"/>
      <c r="KDZ29" s="271"/>
      <c r="KEA29" s="271"/>
      <c r="KEB29" s="271"/>
      <c r="KEC29" s="271"/>
      <c r="KED29" s="271"/>
      <c r="KEE29" s="271"/>
      <c r="KEF29" s="271"/>
      <c r="KEG29" s="271"/>
      <c r="KEH29" s="271"/>
      <c r="KEI29" s="271"/>
      <c r="KEJ29" s="271"/>
      <c r="KEK29" s="271"/>
      <c r="KEL29" s="271"/>
      <c r="KEM29" s="271"/>
      <c r="KEN29" s="271"/>
      <c r="KEO29" s="271"/>
      <c r="KEP29" s="271"/>
      <c r="KEQ29" s="271"/>
      <c r="KER29" s="271"/>
      <c r="KES29" s="271"/>
      <c r="KET29" s="271"/>
      <c r="KEU29" s="271"/>
      <c r="KEV29" s="271"/>
      <c r="KEW29" s="271"/>
      <c r="KEX29" s="271"/>
      <c r="KEY29" s="271"/>
      <c r="KEZ29" s="271"/>
      <c r="KFA29" s="271"/>
      <c r="KFB29" s="271"/>
      <c r="KFC29" s="271"/>
      <c r="KFD29" s="271"/>
      <c r="KFE29" s="271"/>
      <c r="KFF29" s="271"/>
      <c r="KFG29" s="271"/>
      <c r="KFH29" s="271"/>
      <c r="KFI29" s="271"/>
      <c r="KFJ29" s="271"/>
      <c r="KFK29" s="271"/>
      <c r="KFL29" s="271"/>
      <c r="KFM29" s="271"/>
      <c r="KFN29" s="271"/>
      <c r="KFO29" s="271"/>
      <c r="KFP29" s="271"/>
      <c r="KFQ29" s="271"/>
      <c r="KFR29" s="271"/>
      <c r="KFS29" s="271"/>
      <c r="KFT29" s="271"/>
      <c r="KFU29" s="271"/>
      <c r="KFV29" s="271"/>
      <c r="KFW29" s="271"/>
      <c r="KFX29" s="271"/>
      <c r="KFY29" s="271"/>
      <c r="KFZ29" s="271"/>
      <c r="KGA29" s="271"/>
      <c r="KGB29" s="271"/>
      <c r="KGC29" s="271"/>
      <c r="KGD29" s="271"/>
      <c r="KGE29" s="271"/>
      <c r="KGF29" s="271"/>
      <c r="KGG29" s="271"/>
      <c r="KGH29" s="271"/>
      <c r="KGI29" s="271"/>
      <c r="KGJ29" s="271"/>
      <c r="KGK29" s="271"/>
      <c r="KGL29" s="271"/>
      <c r="KGM29" s="271"/>
      <c r="KGN29" s="271"/>
      <c r="KGO29" s="271"/>
      <c r="KGP29" s="271"/>
      <c r="KGQ29" s="271"/>
      <c r="KGR29" s="271"/>
      <c r="KGS29" s="271"/>
      <c r="KGT29" s="271"/>
      <c r="KGU29" s="271"/>
      <c r="KGV29" s="271"/>
      <c r="KGW29" s="271"/>
      <c r="KGX29" s="271"/>
      <c r="KGY29" s="271"/>
      <c r="KGZ29" s="271"/>
      <c r="KHA29" s="271"/>
      <c r="KHB29" s="271"/>
      <c r="KHC29" s="271"/>
      <c r="KHD29" s="271"/>
      <c r="KHE29" s="271"/>
      <c r="KHF29" s="271"/>
      <c r="KHG29" s="271"/>
      <c r="KHH29" s="271"/>
      <c r="KHI29" s="271"/>
      <c r="KHJ29" s="271"/>
      <c r="KHK29" s="271"/>
      <c r="KHL29" s="271"/>
      <c r="KHM29" s="271"/>
      <c r="KHN29" s="271"/>
      <c r="KHO29" s="271"/>
      <c r="KHP29" s="271"/>
      <c r="KHQ29" s="271"/>
      <c r="KHR29" s="271"/>
      <c r="KHS29" s="271"/>
      <c r="KHT29" s="271"/>
      <c r="KHU29" s="271"/>
      <c r="KHV29" s="271"/>
      <c r="KHW29" s="271"/>
      <c r="KHX29" s="271"/>
      <c r="KHY29" s="271"/>
      <c r="KHZ29" s="271"/>
      <c r="KIA29" s="271"/>
      <c r="KIB29" s="271"/>
      <c r="KIC29" s="271"/>
      <c r="KID29" s="271"/>
      <c r="KIE29" s="271"/>
      <c r="KIF29" s="271"/>
      <c r="KIG29" s="271"/>
      <c r="KIH29" s="271"/>
      <c r="KII29" s="271"/>
      <c r="KIJ29" s="271"/>
      <c r="KIK29" s="271"/>
      <c r="KIL29" s="271"/>
      <c r="KIM29" s="271"/>
      <c r="KIN29" s="271"/>
      <c r="KIO29" s="271"/>
      <c r="KIP29" s="271"/>
      <c r="KIQ29" s="271"/>
      <c r="KIR29" s="271"/>
      <c r="KIS29" s="271"/>
      <c r="KIT29" s="271"/>
      <c r="KIU29" s="271"/>
      <c r="KIV29" s="271"/>
      <c r="KIW29" s="271"/>
      <c r="KIX29" s="271"/>
      <c r="KIY29" s="271"/>
      <c r="KIZ29" s="271"/>
      <c r="KJA29" s="271"/>
      <c r="KJB29" s="271"/>
      <c r="KJC29" s="271"/>
      <c r="KJD29" s="271"/>
      <c r="KJE29" s="271"/>
      <c r="KJF29" s="271"/>
      <c r="KJG29" s="271"/>
      <c r="KJH29" s="271"/>
      <c r="KJI29" s="271"/>
      <c r="KJJ29" s="271"/>
      <c r="KJK29" s="271"/>
      <c r="KJL29" s="271"/>
      <c r="KJM29" s="271"/>
      <c r="KJN29" s="271"/>
      <c r="KJO29" s="271"/>
      <c r="KJP29" s="271"/>
      <c r="KJQ29" s="271"/>
      <c r="KJR29" s="271"/>
      <c r="KJS29" s="271"/>
      <c r="KJT29" s="271"/>
      <c r="KJU29" s="271"/>
      <c r="KJV29" s="271"/>
      <c r="KJW29" s="271"/>
      <c r="KJX29" s="271"/>
      <c r="KJY29" s="271"/>
      <c r="KJZ29" s="271"/>
      <c r="KKA29" s="271"/>
      <c r="KKB29" s="271"/>
      <c r="KKC29" s="271"/>
      <c r="KKD29" s="271"/>
      <c r="KKE29" s="271"/>
      <c r="KKF29" s="271"/>
      <c r="KKG29" s="271"/>
      <c r="KKH29" s="271"/>
      <c r="KKI29" s="271"/>
      <c r="KKJ29" s="271"/>
      <c r="KKK29" s="271"/>
      <c r="KKL29" s="271"/>
      <c r="KKM29" s="271"/>
      <c r="KKN29" s="271"/>
      <c r="KKO29" s="271"/>
      <c r="KKP29" s="271"/>
      <c r="KKQ29" s="271"/>
      <c r="KKR29" s="271"/>
      <c r="KKS29" s="271"/>
      <c r="KKT29" s="271"/>
      <c r="KKU29" s="271"/>
      <c r="KKV29" s="271"/>
      <c r="KKW29" s="271"/>
      <c r="KKX29" s="271"/>
      <c r="KKY29" s="271"/>
      <c r="KKZ29" s="271"/>
      <c r="KLA29" s="271"/>
      <c r="KLB29" s="271"/>
      <c r="KLC29" s="271"/>
      <c r="KLD29" s="271"/>
      <c r="KLE29" s="271"/>
      <c r="KLF29" s="271"/>
      <c r="KLG29" s="271"/>
      <c r="KLH29" s="271"/>
      <c r="KLI29" s="271"/>
      <c r="KLJ29" s="271"/>
      <c r="KLK29" s="271"/>
      <c r="KLL29" s="271"/>
      <c r="KLM29" s="271"/>
      <c r="KLN29" s="271"/>
      <c r="KLO29" s="271"/>
      <c r="KLP29" s="271"/>
      <c r="KLQ29" s="271"/>
      <c r="KLR29" s="271"/>
      <c r="KLS29" s="271"/>
      <c r="KLT29" s="271"/>
      <c r="KLU29" s="271"/>
      <c r="KLV29" s="271"/>
      <c r="KLW29" s="271"/>
      <c r="KLX29" s="271"/>
      <c r="KLY29" s="271"/>
      <c r="KLZ29" s="271"/>
      <c r="KMA29" s="271"/>
      <c r="KMB29" s="271"/>
      <c r="KMC29" s="271"/>
      <c r="KMD29" s="271"/>
      <c r="KME29" s="271"/>
      <c r="KMF29" s="271"/>
      <c r="KMG29" s="271"/>
      <c r="KMH29" s="271"/>
      <c r="KMI29" s="271"/>
      <c r="KMJ29" s="271"/>
      <c r="KMK29" s="271"/>
      <c r="KML29" s="271"/>
      <c r="KMM29" s="271"/>
      <c r="KMN29" s="271"/>
      <c r="KMO29" s="271"/>
      <c r="KMP29" s="271"/>
      <c r="KMQ29" s="271"/>
      <c r="KMR29" s="271"/>
      <c r="KMS29" s="271"/>
      <c r="KMT29" s="271"/>
      <c r="KMU29" s="271"/>
      <c r="KMV29" s="271"/>
      <c r="KMW29" s="271"/>
      <c r="KMX29" s="271"/>
      <c r="KMY29" s="271"/>
      <c r="KMZ29" s="271"/>
      <c r="KNA29" s="271"/>
      <c r="KNB29" s="271"/>
      <c r="KNC29" s="271"/>
      <c r="KND29" s="271"/>
      <c r="KNE29" s="271"/>
      <c r="KNF29" s="271"/>
      <c r="KNG29" s="271"/>
      <c r="KNH29" s="271"/>
      <c r="KNI29" s="271"/>
      <c r="KNJ29" s="271"/>
      <c r="KNK29" s="271"/>
      <c r="KNL29" s="271"/>
      <c r="KNM29" s="271"/>
      <c r="KNN29" s="271"/>
      <c r="KNO29" s="271"/>
      <c r="KNP29" s="271"/>
      <c r="KNQ29" s="271"/>
      <c r="KNR29" s="271"/>
      <c r="KNS29" s="271"/>
      <c r="KNT29" s="271"/>
      <c r="KNU29" s="271"/>
      <c r="KNV29" s="271"/>
      <c r="KNW29" s="271"/>
      <c r="KNX29" s="271"/>
      <c r="KNY29" s="271"/>
      <c r="KNZ29" s="271"/>
      <c r="KOA29" s="271"/>
      <c r="KOB29" s="271"/>
      <c r="KOC29" s="271"/>
      <c r="KOD29" s="271"/>
      <c r="KOE29" s="271"/>
      <c r="KOF29" s="271"/>
      <c r="KOG29" s="271"/>
      <c r="KOH29" s="271"/>
      <c r="KOI29" s="271"/>
      <c r="KOJ29" s="271"/>
      <c r="KOK29" s="271"/>
      <c r="KOL29" s="271"/>
      <c r="KOM29" s="271"/>
      <c r="KON29" s="271"/>
      <c r="KOO29" s="271"/>
      <c r="KOP29" s="271"/>
      <c r="KOQ29" s="271"/>
      <c r="KOR29" s="271"/>
      <c r="KOS29" s="271"/>
      <c r="KOT29" s="271"/>
      <c r="KOU29" s="271"/>
      <c r="KOV29" s="271"/>
      <c r="KOW29" s="271"/>
      <c r="KOX29" s="271"/>
      <c r="KOY29" s="271"/>
      <c r="KOZ29" s="271"/>
      <c r="KPA29" s="271"/>
      <c r="KPB29" s="271"/>
      <c r="KPC29" s="271"/>
      <c r="KPD29" s="271"/>
      <c r="KPE29" s="271"/>
      <c r="KPF29" s="271"/>
      <c r="KPG29" s="271"/>
      <c r="KPH29" s="271"/>
      <c r="KPI29" s="271"/>
      <c r="KPJ29" s="271"/>
      <c r="KPK29" s="271"/>
      <c r="KPL29" s="271"/>
      <c r="KPM29" s="271"/>
      <c r="KPN29" s="271"/>
      <c r="KPO29" s="271"/>
      <c r="KPP29" s="271"/>
      <c r="KPQ29" s="271"/>
      <c r="KPR29" s="271"/>
      <c r="KPS29" s="271"/>
      <c r="KPT29" s="271"/>
      <c r="KPU29" s="271"/>
      <c r="KPV29" s="271"/>
      <c r="KPW29" s="271"/>
      <c r="KPX29" s="271"/>
      <c r="KPY29" s="271"/>
      <c r="KPZ29" s="271"/>
      <c r="KQA29" s="271"/>
      <c r="KQB29" s="271"/>
      <c r="KQC29" s="271"/>
      <c r="KQD29" s="271"/>
      <c r="KQE29" s="271"/>
      <c r="KQF29" s="271"/>
      <c r="KQG29" s="271"/>
      <c r="KQH29" s="271"/>
      <c r="KQI29" s="271"/>
      <c r="KQJ29" s="271"/>
      <c r="KQK29" s="271"/>
      <c r="KQL29" s="271"/>
      <c r="KQM29" s="271"/>
      <c r="KQN29" s="271"/>
      <c r="KQO29" s="271"/>
      <c r="KQP29" s="271"/>
      <c r="KQQ29" s="271"/>
      <c r="KQR29" s="271"/>
      <c r="KQS29" s="271"/>
      <c r="KQT29" s="271"/>
      <c r="KQU29" s="271"/>
      <c r="KQV29" s="271"/>
      <c r="KQW29" s="271"/>
      <c r="KQX29" s="271"/>
      <c r="KQY29" s="271"/>
      <c r="KQZ29" s="271"/>
      <c r="KRA29" s="271"/>
      <c r="KRB29" s="271"/>
      <c r="KRC29" s="271"/>
      <c r="KRD29" s="271"/>
      <c r="KRE29" s="271"/>
      <c r="KRF29" s="271"/>
      <c r="KRG29" s="271"/>
      <c r="KRH29" s="271"/>
      <c r="KRI29" s="271"/>
      <c r="KRJ29" s="271"/>
      <c r="KRK29" s="271"/>
      <c r="KRL29" s="271"/>
      <c r="KRM29" s="271"/>
      <c r="KRN29" s="271"/>
      <c r="KRO29" s="271"/>
      <c r="KRP29" s="271"/>
      <c r="KRQ29" s="271"/>
      <c r="KRR29" s="271"/>
      <c r="KRS29" s="271"/>
      <c r="KRT29" s="271"/>
      <c r="KRU29" s="271"/>
      <c r="KRV29" s="271"/>
      <c r="KRW29" s="271"/>
      <c r="KRX29" s="271"/>
      <c r="KRY29" s="271"/>
      <c r="KRZ29" s="271"/>
      <c r="KSA29" s="271"/>
      <c r="KSB29" s="271"/>
      <c r="KSC29" s="271"/>
      <c r="KSD29" s="271"/>
      <c r="KSE29" s="271"/>
      <c r="KSF29" s="271"/>
      <c r="KSG29" s="271"/>
      <c r="KSH29" s="271"/>
      <c r="KSI29" s="271"/>
      <c r="KSJ29" s="271"/>
      <c r="KSK29" s="271"/>
      <c r="KSL29" s="271"/>
      <c r="KSM29" s="271"/>
      <c r="KSN29" s="271"/>
      <c r="KSO29" s="271"/>
      <c r="KSP29" s="271"/>
      <c r="KSQ29" s="271"/>
      <c r="KSR29" s="271"/>
      <c r="KSS29" s="271"/>
      <c r="KST29" s="271"/>
      <c r="KSU29" s="271"/>
      <c r="KSV29" s="271"/>
      <c r="KSW29" s="271"/>
      <c r="KSX29" s="271"/>
      <c r="KSY29" s="271"/>
      <c r="KSZ29" s="271"/>
      <c r="KTA29" s="271"/>
      <c r="KTB29" s="271"/>
      <c r="KTC29" s="271"/>
      <c r="KTD29" s="271"/>
      <c r="KTE29" s="271"/>
      <c r="KTF29" s="271"/>
      <c r="KTG29" s="271"/>
      <c r="KTH29" s="271"/>
      <c r="KTI29" s="271"/>
      <c r="KTJ29" s="271"/>
      <c r="KTK29" s="271"/>
      <c r="KTL29" s="271"/>
      <c r="KTM29" s="271"/>
      <c r="KTN29" s="271"/>
      <c r="KTO29" s="271"/>
      <c r="KTP29" s="271"/>
      <c r="KTQ29" s="271"/>
      <c r="KTR29" s="271"/>
      <c r="KTS29" s="271"/>
      <c r="KTT29" s="271"/>
      <c r="KTU29" s="271"/>
      <c r="KTV29" s="271"/>
      <c r="KTW29" s="271"/>
      <c r="KTX29" s="271"/>
      <c r="KTY29" s="271"/>
      <c r="KTZ29" s="271"/>
      <c r="KUA29" s="271"/>
      <c r="KUB29" s="271"/>
      <c r="KUC29" s="271"/>
      <c r="KUD29" s="271"/>
      <c r="KUE29" s="271"/>
      <c r="KUF29" s="271"/>
      <c r="KUG29" s="271"/>
      <c r="KUH29" s="271"/>
      <c r="KUI29" s="271"/>
      <c r="KUJ29" s="271"/>
      <c r="KUK29" s="271"/>
      <c r="KUL29" s="271"/>
      <c r="KUM29" s="271"/>
      <c r="KUN29" s="271"/>
      <c r="KUO29" s="271"/>
      <c r="KUP29" s="271"/>
      <c r="KUQ29" s="271"/>
      <c r="KUR29" s="271"/>
      <c r="KUS29" s="271"/>
      <c r="KUT29" s="271"/>
      <c r="KUU29" s="271"/>
      <c r="KUV29" s="271"/>
      <c r="KUW29" s="271"/>
      <c r="KUX29" s="271"/>
      <c r="KUY29" s="271"/>
      <c r="KUZ29" s="271"/>
      <c r="KVA29" s="271"/>
      <c r="KVB29" s="271"/>
      <c r="KVC29" s="271"/>
      <c r="KVD29" s="271"/>
      <c r="KVE29" s="271"/>
      <c r="KVF29" s="271"/>
      <c r="KVG29" s="271"/>
      <c r="KVH29" s="271"/>
      <c r="KVI29" s="271"/>
      <c r="KVJ29" s="271"/>
      <c r="KVK29" s="271"/>
      <c r="KVL29" s="271"/>
      <c r="KVM29" s="271"/>
      <c r="KVN29" s="271"/>
      <c r="KVO29" s="271"/>
      <c r="KVP29" s="271"/>
      <c r="KVQ29" s="271"/>
      <c r="KVR29" s="271"/>
      <c r="KVS29" s="271"/>
      <c r="KVT29" s="271"/>
      <c r="KVU29" s="271"/>
      <c r="KVV29" s="271"/>
      <c r="KVW29" s="271"/>
      <c r="KVX29" s="271"/>
      <c r="KVY29" s="271"/>
      <c r="KVZ29" s="271"/>
      <c r="KWA29" s="271"/>
      <c r="KWB29" s="271"/>
      <c r="KWC29" s="271"/>
      <c r="KWD29" s="271"/>
      <c r="KWE29" s="271"/>
      <c r="KWF29" s="271"/>
      <c r="KWG29" s="271"/>
      <c r="KWH29" s="271"/>
      <c r="KWI29" s="271"/>
      <c r="KWJ29" s="271"/>
      <c r="KWK29" s="271"/>
      <c r="KWL29" s="271"/>
      <c r="KWM29" s="271"/>
      <c r="KWN29" s="271"/>
      <c r="KWO29" s="271"/>
      <c r="KWP29" s="271"/>
      <c r="KWQ29" s="271"/>
      <c r="KWR29" s="271"/>
      <c r="KWS29" s="271"/>
      <c r="KWT29" s="271"/>
      <c r="KWU29" s="271"/>
      <c r="KWV29" s="271"/>
      <c r="KWW29" s="271"/>
      <c r="KWX29" s="271"/>
      <c r="KWY29" s="271"/>
      <c r="KWZ29" s="271"/>
      <c r="KXA29" s="271"/>
      <c r="KXB29" s="271"/>
      <c r="KXC29" s="271"/>
      <c r="KXD29" s="271"/>
      <c r="KXE29" s="271"/>
      <c r="KXF29" s="271"/>
      <c r="KXG29" s="271"/>
      <c r="KXH29" s="271"/>
      <c r="KXI29" s="271"/>
      <c r="KXJ29" s="271"/>
      <c r="KXK29" s="271"/>
      <c r="KXL29" s="271"/>
      <c r="KXM29" s="271"/>
      <c r="KXN29" s="271"/>
      <c r="KXO29" s="271"/>
      <c r="KXP29" s="271"/>
      <c r="KXQ29" s="271"/>
      <c r="KXR29" s="271"/>
      <c r="KXS29" s="271"/>
      <c r="KXT29" s="271"/>
      <c r="KXU29" s="271"/>
      <c r="KXV29" s="271"/>
      <c r="KXW29" s="271"/>
      <c r="KXX29" s="271"/>
      <c r="KXY29" s="271"/>
      <c r="KXZ29" s="271"/>
      <c r="KYA29" s="271"/>
      <c r="KYB29" s="271"/>
      <c r="KYC29" s="271"/>
      <c r="KYD29" s="271"/>
      <c r="KYE29" s="271"/>
      <c r="KYF29" s="271"/>
      <c r="KYG29" s="271"/>
      <c r="KYH29" s="271"/>
      <c r="KYI29" s="271"/>
      <c r="KYJ29" s="271"/>
      <c r="KYK29" s="271"/>
      <c r="KYL29" s="271"/>
      <c r="KYM29" s="271"/>
      <c r="KYN29" s="271"/>
      <c r="KYO29" s="271"/>
      <c r="KYP29" s="271"/>
      <c r="KYQ29" s="271"/>
      <c r="KYR29" s="271"/>
      <c r="KYS29" s="271"/>
      <c r="KYT29" s="271"/>
      <c r="KYU29" s="271"/>
      <c r="KYV29" s="271"/>
      <c r="KYW29" s="271"/>
      <c r="KYX29" s="271"/>
      <c r="KYY29" s="271"/>
      <c r="KYZ29" s="271"/>
      <c r="KZA29" s="271"/>
      <c r="KZB29" s="271"/>
      <c r="KZC29" s="271"/>
      <c r="KZD29" s="271"/>
      <c r="KZE29" s="271"/>
      <c r="KZF29" s="271"/>
      <c r="KZG29" s="271"/>
      <c r="KZH29" s="271"/>
      <c r="KZI29" s="271"/>
      <c r="KZJ29" s="271"/>
      <c r="KZK29" s="271"/>
      <c r="KZL29" s="271"/>
      <c r="KZM29" s="271"/>
      <c r="KZN29" s="271"/>
      <c r="KZO29" s="271"/>
      <c r="KZP29" s="271"/>
      <c r="KZQ29" s="271"/>
      <c r="KZR29" s="271"/>
      <c r="KZS29" s="271"/>
      <c r="KZT29" s="271"/>
      <c r="KZU29" s="271"/>
      <c r="KZV29" s="271"/>
      <c r="KZW29" s="271"/>
      <c r="KZX29" s="271"/>
      <c r="KZY29" s="271"/>
      <c r="KZZ29" s="271"/>
      <c r="LAA29" s="271"/>
      <c r="LAB29" s="271"/>
      <c r="LAC29" s="271"/>
      <c r="LAD29" s="271"/>
      <c r="LAE29" s="271"/>
      <c r="LAF29" s="271"/>
      <c r="LAG29" s="271"/>
      <c r="LAH29" s="271"/>
      <c r="LAI29" s="271"/>
      <c r="LAJ29" s="271"/>
      <c r="LAK29" s="271"/>
      <c r="LAL29" s="271"/>
      <c r="LAM29" s="271"/>
      <c r="LAN29" s="271"/>
      <c r="LAO29" s="271"/>
      <c r="LAP29" s="271"/>
      <c r="LAQ29" s="271"/>
      <c r="LAR29" s="271"/>
      <c r="LAS29" s="271"/>
      <c r="LAT29" s="271"/>
      <c r="LAU29" s="271"/>
      <c r="LAV29" s="271"/>
      <c r="LAW29" s="271"/>
      <c r="LAX29" s="271"/>
      <c r="LAY29" s="271"/>
      <c r="LAZ29" s="271"/>
      <c r="LBA29" s="271"/>
      <c r="LBB29" s="271"/>
      <c r="LBC29" s="271"/>
      <c r="LBD29" s="271"/>
      <c r="LBE29" s="271"/>
      <c r="LBF29" s="271"/>
      <c r="LBG29" s="271"/>
      <c r="LBH29" s="271"/>
      <c r="LBI29" s="271"/>
      <c r="LBJ29" s="271"/>
      <c r="LBK29" s="271"/>
      <c r="LBL29" s="271"/>
      <c r="LBM29" s="271"/>
      <c r="LBN29" s="271"/>
      <c r="LBO29" s="271"/>
      <c r="LBP29" s="271"/>
      <c r="LBQ29" s="271"/>
      <c r="LBR29" s="271"/>
      <c r="LBS29" s="271"/>
      <c r="LBT29" s="271"/>
      <c r="LBU29" s="271"/>
      <c r="LBV29" s="271"/>
      <c r="LBW29" s="271"/>
      <c r="LBX29" s="271"/>
      <c r="LBY29" s="271"/>
      <c r="LBZ29" s="271"/>
      <c r="LCA29" s="271"/>
      <c r="LCB29" s="271"/>
      <c r="LCC29" s="271"/>
      <c r="LCD29" s="271"/>
      <c r="LCE29" s="271"/>
      <c r="LCF29" s="271"/>
      <c r="LCG29" s="271"/>
      <c r="LCH29" s="271"/>
      <c r="LCI29" s="271"/>
      <c r="LCJ29" s="271"/>
      <c r="LCK29" s="271"/>
      <c r="LCL29" s="271"/>
      <c r="LCM29" s="271"/>
      <c r="LCN29" s="271"/>
      <c r="LCO29" s="271"/>
      <c r="LCP29" s="271"/>
      <c r="LCQ29" s="271"/>
      <c r="LCR29" s="271"/>
      <c r="LCS29" s="271"/>
      <c r="LCT29" s="271"/>
      <c r="LCU29" s="271"/>
      <c r="LCV29" s="271"/>
      <c r="LCW29" s="271"/>
      <c r="LCX29" s="271"/>
      <c r="LCY29" s="271"/>
      <c r="LCZ29" s="271"/>
      <c r="LDA29" s="271"/>
      <c r="LDB29" s="271"/>
      <c r="LDC29" s="271"/>
      <c r="LDD29" s="271"/>
      <c r="LDE29" s="271"/>
      <c r="LDF29" s="271"/>
      <c r="LDG29" s="271"/>
      <c r="LDH29" s="271"/>
      <c r="LDI29" s="271"/>
      <c r="LDJ29" s="271"/>
      <c r="LDK29" s="271"/>
      <c r="LDL29" s="271"/>
      <c r="LDM29" s="271"/>
      <c r="LDN29" s="271"/>
      <c r="LDO29" s="271"/>
      <c r="LDP29" s="271"/>
      <c r="LDQ29" s="271"/>
      <c r="LDR29" s="271"/>
      <c r="LDS29" s="271"/>
      <c r="LDT29" s="271"/>
      <c r="LDU29" s="271"/>
      <c r="LDV29" s="271"/>
      <c r="LDW29" s="271"/>
      <c r="LDX29" s="271"/>
      <c r="LDY29" s="271"/>
      <c r="LDZ29" s="271"/>
      <c r="LEA29" s="271"/>
      <c r="LEB29" s="271"/>
      <c r="LEC29" s="271"/>
      <c r="LED29" s="271"/>
      <c r="LEE29" s="271"/>
      <c r="LEF29" s="271"/>
      <c r="LEG29" s="271"/>
      <c r="LEH29" s="271"/>
      <c r="LEI29" s="271"/>
      <c r="LEJ29" s="271"/>
      <c r="LEK29" s="271"/>
      <c r="LEL29" s="271"/>
      <c r="LEM29" s="271"/>
      <c r="LEN29" s="271"/>
      <c r="LEO29" s="271"/>
      <c r="LEP29" s="271"/>
      <c r="LEQ29" s="271"/>
      <c r="LER29" s="271"/>
      <c r="LES29" s="271"/>
      <c r="LET29" s="271"/>
      <c r="LEU29" s="271"/>
      <c r="LEV29" s="271"/>
      <c r="LEW29" s="271"/>
      <c r="LEX29" s="271"/>
      <c r="LEY29" s="271"/>
      <c r="LEZ29" s="271"/>
      <c r="LFA29" s="271"/>
      <c r="LFB29" s="271"/>
      <c r="LFC29" s="271"/>
      <c r="LFD29" s="271"/>
      <c r="LFE29" s="271"/>
      <c r="LFF29" s="271"/>
      <c r="LFG29" s="271"/>
      <c r="LFH29" s="271"/>
      <c r="LFI29" s="271"/>
      <c r="LFJ29" s="271"/>
      <c r="LFK29" s="271"/>
      <c r="LFL29" s="271"/>
      <c r="LFM29" s="271"/>
      <c r="LFN29" s="271"/>
      <c r="LFO29" s="271"/>
      <c r="LFP29" s="271"/>
      <c r="LFQ29" s="271"/>
      <c r="LFR29" s="271"/>
      <c r="LFS29" s="271"/>
      <c r="LFT29" s="271"/>
      <c r="LFU29" s="271"/>
      <c r="LFV29" s="271"/>
      <c r="LFW29" s="271"/>
      <c r="LFX29" s="271"/>
      <c r="LFY29" s="271"/>
      <c r="LFZ29" s="271"/>
      <c r="LGA29" s="271"/>
      <c r="LGB29" s="271"/>
      <c r="LGC29" s="271"/>
      <c r="LGD29" s="271"/>
      <c r="LGE29" s="271"/>
      <c r="LGF29" s="271"/>
      <c r="LGG29" s="271"/>
      <c r="LGH29" s="271"/>
      <c r="LGI29" s="271"/>
      <c r="LGJ29" s="271"/>
      <c r="LGK29" s="271"/>
      <c r="LGL29" s="271"/>
      <c r="LGM29" s="271"/>
      <c r="LGN29" s="271"/>
      <c r="LGO29" s="271"/>
      <c r="LGP29" s="271"/>
      <c r="LGQ29" s="271"/>
      <c r="LGR29" s="271"/>
      <c r="LGS29" s="271"/>
      <c r="LGT29" s="271"/>
      <c r="LGU29" s="271"/>
      <c r="LGV29" s="271"/>
      <c r="LGW29" s="271"/>
      <c r="LGX29" s="271"/>
      <c r="LGY29" s="271"/>
      <c r="LGZ29" s="271"/>
      <c r="LHA29" s="271"/>
      <c r="LHB29" s="271"/>
      <c r="LHC29" s="271"/>
      <c r="LHD29" s="271"/>
      <c r="LHE29" s="271"/>
      <c r="LHF29" s="271"/>
      <c r="LHG29" s="271"/>
      <c r="LHH29" s="271"/>
      <c r="LHI29" s="271"/>
      <c r="LHJ29" s="271"/>
      <c r="LHK29" s="271"/>
      <c r="LHL29" s="271"/>
      <c r="LHM29" s="271"/>
      <c r="LHN29" s="271"/>
      <c r="LHO29" s="271"/>
      <c r="LHP29" s="271"/>
      <c r="LHQ29" s="271"/>
      <c r="LHR29" s="271"/>
      <c r="LHS29" s="271"/>
      <c r="LHT29" s="271"/>
      <c r="LHU29" s="271"/>
      <c r="LHV29" s="271"/>
      <c r="LHW29" s="271"/>
      <c r="LHX29" s="271"/>
      <c r="LHY29" s="271"/>
      <c r="LHZ29" s="271"/>
      <c r="LIA29" s="271"/>
      <c r="LIB29" s="271"/>
      <c r="LIC29" s="271"/>
      <c r="LID29" s="271"/>
      <c r="LIE29" s="271"/>
      <c r="LIF29" s="271"/>
      <c r="LIG29" s="271"/>
      <c r="LIH29" s="271"/>
      <c r="LII29" s="271"/>
      <c r="LIJ29" s="271"/>
      <c r="LIK29" s="271"/>
      <c r="LIL29" s="271"/>
      <c r="LIM29" s="271"/>
      <c r="LIN29" s="271"/>
      <c r="LIO29" s="271"/>
      <c r="LIP29" s="271"/>
      <c r="LIQ29" s="271"/>
      <c r="LIR29" s="271"/>
      <c r="LIS29" s="271"/>
      <c r="LIT29" s="271"/>
      <c r="LIU29" s="271"/>
      <c r="LIV29" s="271"/>
      <c r="LIW29" s="271"/>
      <c r="LIX29" s="271"/>
      <c r="LIY29" s="271"/>
      <c r="LIZ29" s="271"/>
      <c r="LJA29" s="271"/>
      <c r="LJB29" s="271"/>
      <c r="LJC29" s="271"/>
      <c r="LJD29" s="271"/>
      <c r="LJE29" s="271"/>
      <c r="LJF29" s="271"/>
      <c r="LJG29" s="271"/>
      <c r="LJH29" s="271"/>
      <c r="LJI29" s="271"/>
      <c r="LJJ29" s="271"/>
      <c r="LJK29" s="271"/>
      <c r="LJL29" s="271"/>
      <c r="LJM29" s="271"/>
      <c r="LJN29" s="271"/>
      <c r="LJO29" s="271"/>
      <c r="LJP29" s="271"/>
      <c r="LJQ29" s="271"/>
      <c r="LJR29" s="271"/>
      <c r="LJS29" s="271"/>
      <c r="LJT29" s="271"/>
      <c r="LJU29" s="271"/>
      <c r="LJV29" s="271"/>
      <c r="LJW29" s="271"/>
      <c r="LJX29" s="271"/>
      <c r="LJY29" s="271"/>
      <c r="LJZ29" s="271"/>
      <c r="LKA29" s="271"/>
      <c r="LKB29" s="271"/>
      <c r="LKC29" s="271"/>
      <c r="LKD29" s="271"/>
      <c r="LKE29" s="271"/>
      <c r="LKF29" s="271"/>
      <c r="LKG29" s="271"/>
      <c r="LKH29" s="271"/>
      <c r="LKI29" s="271"/>
      <c r="LKJ29" s="271"/>
      <c r="LKK29" s="271"/>
      <c r="LKL29" s="271"/>
      <c r="LKM29" s="271"/>
      <c r="LKN29" s="271"/>
      <c r="LKO29" s="271"/>
      <c r="LKP29" s="271"/>
      <c r="LKQ29" s="271"/>
      <c r="LKR29" s="271"/>
      <c r="LKS29" s="271"/>
      <c r="LKT29" s="271"/>
      <c r="LKU29" s="271"/>
      <c r="LKV29" s="271"/>
      <c r="LKW29" s="271"/>
      <c r="LKX29" s="271"/>
      <c r="LKY29" s="271"/>
      <c r="LKZ29" s="271"/>
      <c r="LLA29" s="271"/>
      <c r="LLB29" s="271"/>
      <c r="LLC29" s="271"/>
      <c r="LLD29" s="271"/>
      <c r="LLE29" s="271"/>
      <c r="LLF29" s="271"/>
      <c r="LLG29" s="271"/>
      <c r="LLH29" s="271"/>
      <c r="LLI29" s="271"/>
      <c r="LLJ29" s="271"/>
      <c r="LLK29" s="271"/>
      <c r="LLL29" s="271"/>
      <c r="LLM29" s="271"/>
      <c r="LLN29" s="271"/>
      <c r="LLO29" s="271"/>
      <c r="LLP29" s="271"/>
      <c r="LLQ29" s="271"/>
      <c r="LLR29" s="271"/>
      <c r="LLS29" s="271"/>
      <c r="LLT29" s="271"/>
      <c r="LLU29" s="271"/>
      <c r="LLV29" s="271"/>
      <c r="LLW29" s="271"/>
      <c r="LLX29" s="271"/>
      <c r="LLY29" s="271"/>
      <c r="LLZ29" s="271"/>
      <c r="LMA29" s="271"/>
      <c r="LMB29" s="271"/>
      <c r="LMC29" s="271"/>
      <c r="LMD29" s="271"/>
      <c r="LME29" s="271"/>
      <c r="LMF29" s="271"/>
      <c r="LMG29" s="271"/>
      <c r="LMH29" s="271"/>
      <c r="LMI29" s="271"/>
      <c r="LMJ29" s="271"/>
      <c r="LMK29" s="271"/>
      <c r="LML29" s="271"/>
      <c r="LMM29" s="271"/>
      <c r="LMN29" s="271"/>
      <c r="LMO29" s="271"/>
      <c r="LMP29" s="271"/>
      <c r="LMQ29" s="271"/>
      <c r="LMR29" s="271"/>
      <c r="LMS29" s="271"/>
      <c r="LMT29" s="271"/>
      <c r="LMU29" s="271"/>
      <c r="LMV29" s="271"/>
      <c r="LMW29" s="271"/>
      <c r="LMX29" s="271"/>
      <c r="LMY29" s="271"/>
      <c r="LMZ29" s="271"/>
      <c r="LNA29" s="271"/>
      <c r="LNB29" s="271"/>
      <c r="LNC29" s="271"/>
      <c r="LND29" s="271"/>
      <c r="LNE29" s="271"/>
      <c r="LNF29" s="271"/>
      <c r="LNG29" s="271"/>
      <c r="LNH29" s="271"/>
      <c r="LNI29" s="271"/>
      <c r="LNJ29" s="271"/>
      <c r="LNK29" s="271"/>
      <c r="LNL29" s="271"/>
      <c r="LNM29" s="271"/>
      <c r="LNN29" s="271"/>
      <c r="LNO29" s="271"/>
      <c r="LNP29" s="271"/>
      <c r="LNQ29" s="271"/>
      <c r="LNR29" s="271"/>
      <c r="LNS29" s="271"/>
      <c r="LNT29" s="271"/>
      <c r="LNU29" s="271"/>
      <c r="LNV29" s="271"/>
      <c r="LNW29" s="271"/>
      <c r="LNX29" s="271"/>
      <c r="LNY29" s="271"/>
      <c r="LNZ29" s="271"/>
      <c r="LOA29" s="271"/>
      <c r="LOB29" s="271"/>
      <c r="LOC29" s="271"/>
      <c r="LOD29" s="271"/>
      <c r="LOE29" s="271"/>
      <c r="LOF29" s="271"/>
      <c r="LOG29" s="271"/>
      <c r="LOH29" s="271"/>
      <c r="LOI29" s="271"/>
      <c r="LOJ29" s="271"/>
      <c r="LOK29" s="271"/>
      <c r="LOL29" s="271"/>
      <c r="LOM29" s="271"/>
      <c r="LON29" s="271"/>
      <c r="LOO29" s="271"/>
      <c r="LOP29" s="271"/>
      <c r="LOQ29" s="271"/>
      <c r="LOR29" s="271"/>
      <c r="LOS29" s="271"/>
      <c r="LOT29" s="271"/>
      <c r="LOU29" s="271"/>
      <c r="LOV29" s="271"/>
      <c r="LOW29" s="271"/>
      <c r="LOX29" s="271"/>
      <c r="LOY29" s="271"/>
      <c r="LOZ29" s="271"/>
      <c r="LPA29" s="271"/>
      <c r="LPB29" s="271"/>
      <c r="LPC29" s="271"/>
      <c r="LPD29" s="271"/>
      <c r="LPE29" s="271"/>
      <c r="LPF29" s="271"/>
      <c r="LPG29" s="271"/>
      <c r="LPH29" s="271"/>
      <c r="LPI29" s="271"/>
      <c r="LPJ29" s="271"/>
      <c r="LPK29" s="271"/>
      <c r="LPL29" s="271"/>
      <c r="LPM29" s="271"/>
      <c r="LPN29" s="271"/>
      <c r="LPO29" s="271"/>
      <c r="LPP29" s="271"/>
      <c r="LPQ29" s="271"/>
      <c r="LPR29" s="271"/>
      <c r="LPS29" s="271"/>
      <c r="LPT29" s="271"/>
      <c r="LPU29" s="271"/>
      <c r="LPV29" s="271"/>
      <c r="LPW29" s="271"/>
      <c r="LPX29" s="271"/>
      <c r="LPY29" s="271"/>
      <c r="LPZ29" s="271"/>
      <c r="LQA29" s="271"/>
      <c r="LQB29" s="271"/>
      <c r="LQC29" s="271"/>
      <c r="LQD29" s="271"/>
      <c r="LQE29" s="271"/>
      <c r="LQF29" s="271"/>
      <c r="LQG29" s="271"/>
      <c r="LQH29" s="271"/>
      <c r="LQI29" s="271"/>
      <c r="LQJ29" s="271"/>
      <c r="LQK29" s="271"/>
      <c r="LQL29" s="271"/>
      <c r="LQM29" s="271"/>
      <c r="LQN29" s="271"/>
      <c r="LQO29" s="271"/>
      <c r="LQP29" s="271"/>
      <c r="LQQ29" s="271"/>
      <c r="LQR29" s="271"/>
      <c r="LQS29" s="271"/>
      <c r="LQT29" s="271"/>
      <c r="LQU29" s="271"/>
      <c r="LQV29" s="271"/>
      <c r="LQW29" s="271"/>
      <c r="LQX29" s="271"/>
      <c r="LQY29" s="271"/>
      <c r="LQZ29" s="271"/>
      <c r="LRA29" s="271"/>
      <c r="LRB29" s="271"/>
      <c r="LRC29" s="271"/>
      <c r="LRD29" s="271"/>
      <c r="LRE29" s="271"/>
      <c r="LRF29" s="271"/>
      <c r="LRG29" s="271"/>
      <c r="LRH29" s="271"/>
      <c r="LRI29" s="271"/>
      <c r="LRJ29" s="271"/>
      <c r="LRK29" s="271"/>
      <c r="LRL29" s="271"/>
      <c r="LRM29" s="271"/>
      <c r="LRN29" s="271"/>
      <c r="LRO29" s="271"/>
      <c r="LRP29" s="271"/>
      <c r="LRQ29" s="271"/>
      <c r="LRR29" s="271"/>
      <c r="LRS29" s="271"/>
      <c r="LRT29" s="271"/>
      <c r="LRU29" s="271"/>
      <c r="LRV29" s="271"/>
      <c r="LRW29" s="271"/>
      <c r="LRX29" s="271"/>
      <c r="LRY29" s="271"/>
      <c r="LRZ29" s="271"/>
      <c r="LSA29" s="271"/>
      <c r="LSB29" s="271"/>
      <c r="LSC29" s="271"/>
      <c r="LSD29" s="271"/>
      <c r="LSE29" s="271"/>
      <c r="LSF29" s="271"/>
      <c r="LSG29" s="271"/>
      <c r="LSH29" s="271"/>
      <c r="LSI29" s="271"/>
      <c r="LSJ29" s="271"/>
      <c r="LSK29" s="271"/>
      <c r="LSL29" s="271"/>
      <c r="LSM29" s="271"/>
      <c r="LSN29" s="271"/>
      <c r="LSO29" s="271"/>
      <c r="LSP29" s="271"/>
      <c r="LSQ29" s="271"/>
      <c r="LSR29" s="271"/>
      <c r="LSS29" s="271"/>
      <c r="LST29" s="271"/>
      <c r="LSU29" s="271"/>
      <c r="LSV29" s="271"/>
      <c r="LSW29" s="271"/>
      <c r="LSX29" s="271"/>
      <c r="LSY29" s="271"/>
      <c r="LSZ29" s="271"/>
      <c r="LTA29" s="271"/>
      <c r="LTB29" s="271"/>
      <c r="LTC29" s="271"/>
      <c r="LTD29" s="271"/>
      <c r="LTE29" s="271"/>
      <c r="LTF29" s="271"/>
      <c r="LTG29" s="271"/>
      <c r="LTH29" s="271"/>
      <c r="LTI29" s="271"/>
      <c r="LTJ29" s="271"/>
      <c r="LTK29" s="271"/>
      <c r="LTL29" s="271"/>
      <c r="LTM29" s="271"/>
      <c r="LTN29" s="271"/>
      <c r="LTO29" s="271"/>
      <c r="LTP29" s="271"/>
      <c r="LTQ29" s="271"/>
      <c r="LTR29" s="271"/>
      <c r="LTS29" s="271"/>
      <c r="LTT29" s="271"/>
      <c r="LTU29" s="271"/>
      <c r="LTV29" s="271"/>
      <c r="LTW29" s="271"/>
      <c r="LTX29" s="271"/>
      <c r="LTY29" s="271"/>
      <c r="LTZ29" s="271"/>
      <c r="LUA29" s="271"/>
      <c r="LUB29" s="271"/>
      <c r="LUC29" s="271"/>
      <c r="LUD29" s="271"/>
      <c r="LUE29" s="271"/>
      <c r="LUF29" s="271"/>
      <c r="LUG29" s="271"/>
      <c r="LUH29" s="271"/>
      <c r="LUI29" s="271"/>
      <c r="LUJ29" s="271"/>
      <c r="LUK29" s="271"/>
      <c r="LUL29" s="271"/>
      <c r="LUM29" s="271"/>
      <c r="LUN29" s="271"/>
      <c r="LUO29" s="271"/>
      <c r="LUP29" s="271"/>
      <c r="LUQ29" s="271"/>
      <c r="LUR29" s="271"/>
      <c r="LUS29" s="271"/>
      <c r="LUT29" s="271"/>
      <c r="LUU29" s="271"/>
      <c r="LUV29" s="271"/>
      <c r="LUW29" s="271"/>
      <c r="LUX29" s="271"/>
      <c r="LUY29" s="271"/>
      <c r="LUZ29" s="271"/>
      <c r="LVA29" s="271"/>
      <c r="LVB29" s="271"/>
      <c r="LVC29" s="271"/>
      <c r="LVD29" s="271"/>
      <c r="LVE29" s="271"/>
      <c r="LVF29" s="271"/>
      <c r="LVG29" s="271"/>
      <c r="LVH29" s="271"/>
      <c r="LVI29" s="271"/>
      <c r="LVJ29" s="271"/>
      <c r="LVK29" s="271"/>
      <c r="LVL29" s="271"/>
      <c r="LVM29" s="271"/>
      <c r="LVN29" s="271"/>
      <c r="LVO29" s="271"/>
      <c r="LVP29" s="271"/>
      <c r="LVQ29" s="271"/>
      <c r="LVR29" s="271"/>
      <c r="LVS29" s="271"/>
      <c r="LVT29" s="271"/>
      <c r="LVU29" s="271"/>
      <c r="LVV29" s="271"/>
      <c r="LVW29" s="271"/>
      <c r="LVX29" s="271"/>
      <c r="LVY29" s="271"/>
      <c r="LVZ29" s="271"/>
      <c r="LWA29" s="271"/>
      <c r="LWB29" s="271"/>
      <c r="LWC29" s="271"/>
      <c r="LWD29" s="271"/>
      <c r="LWE29" s="271"/>
      <c r="LWF29" s="271"/>
      <c r="LWG29" s="271"/>
      <c r="LWH29" s="271"/>
      <c r="LWI29" s="271"/>
      <c r="LWJ29" s="271"/>
      <c r="LWK29" s="271"/>
      <c r="LWL29" s="271"/>
      <c r="LWM29" s="271"/>
      <c r="LWN29" s="271"/>
      <c r="LWO29" s="271"/>
      <c r="LWP29" s="271"/>
      <c r="LWQ29" s="271"/>
      <c r="LWR29" s="271"/>
      <c r="LWS29" s="271"/>
      <c r="LWT29" s="271"/>
      <c r="LWU29" s="271"/>
      <c r="LWV29" s="271"/>
      <c r="LWW29" s="271"/>
      <c r="LWX29" s="271"/>
      <c r="LWY29" s="271"/>
      <c r="LWZ29" s="271"/>
      <c r="LXA29" s="271"/>
      <c r="LXB29" s="271"/>
      <c r="LXC29" s="271"/>
      <c r="LXD29" s="271"/>
      <c r="LXE29" s="271"/>
      <c r="LXF29" s="271"/>
      <c r="LXG29" s="271"/>
      <c r="LXH29" s="271"/>
      <c r="LXI29" s="271"/>
      <c r="LXJ29" s="271"/>
      <c r="LXK29" s="271"/>
      <c r="LXL29" s="271"/>
      <c r="LXM29" s="271"/>
      <c r="LXN29" s="271"/>
      <c r="LXO29" s="271"/>
      <c r="LXP29" s="271"/>
      <c r="LXQ29" s="271"/>
      <c r="LXR29" s="271"/>
      <c r="LXS29" s="271"/>
      <c r="LXT29" s="271"/>
      <c r="LXU29" s="271"/>
      <c r="LXV29" s="271"/>
      <c r="LXW29" s="271"/>
      <c r="LXX29" s="271"/>
      <c r="LXY29" s="271"/>
      <c r="LXZ29" s="271"/>
      <c r="LYA29" s="271"/>
      <c r="LYB29" s="271"/>
      <c r="LYC29" s="271"/>
      <c r="LYD29" s="271"/>
      <c r="LYE29" s="271"/>
      <c r="LYF29" s="271"/>
      <c r="LYG29" s="271"/>
      <c r="LYH29" s="271"/>
      <c r="LYI29" s="271"/>
      <c r="LYJ29" s="271"/>
      <c r="LYK29" s="271"/>
      <c r="LYL29" s="271"/>
      <c r="LYM29" s="271"/>
      <c r="LYN29" s="271"/>
      <c r="LYO29" s="271"/>
      <c r="LYP29" s="271"/>
      <c r="LYQ29" s="271"/>
      <c r="LYR29" s="271"/>
      <c r="LYS29" s="271"/>
      <c r="LYT29" s="271"/>
      <c r="LYU29" s="271"/>
      <c r="LYV29" s="271"/>
      <c r="LYW29" s="271"/>
      <c r="LYX29" s="271"/>
      <c r="LYY29" s="271"/>
      <c r="LYZ29" s="271"/>
      <c r="LZA29" s="271"/>
      <c r="LZB29" s="271"/>
      <c r="LZC29" s="271"/>
      <c r="LZD29" s="271"/>
      <c r="LZE29" s="271"/>
      <c r="LZF29" s="271"/>
      <c r="LZG29" s="271"/>
      <c r="LZH29" s="271"/>
      <c r="LZI29" s="271"/>
      <c r="LZJ29" s="271"/>
      <c r="LZK29" s="271"/>
      <c r="LZL29" s="271"/>
      <c r="LZM29" s="271"/>
      <c r="LZN29" s="271"/>
      <c r="LZO29" s="271"/>
      <c r="LZP29" s="271"/>
      <c r="LZQ29" s="271"/>
      <c r="LZR29" s="271"/>
      <c r="LZS29" s="271"/>
      <c r="LZT29" s="271"/>
      <c r="LZU29" s="271"/>
      <c r="LZV29" s="271"/>
      <c r="LZW29" s="271"/>
      <c r="LZX29" s="271"/>
      <c r="LZY29" s="271"/>
      <c r="LZZ29" s="271"/>
      <c r="MAA29" s="271"/>
      <c r="MAB29" s="271"/>
      <c r="MAC29" s="271"/>
      <c r="MAD29" s="271"/>
      <c r="MAE29" s="271"/>
      <c r="MAF29" s="271"/>
      <c r="MAG29" s="271"/>
      <c r="MAH29" s="271"/>
      <c r="MAI29" s="271"/>
      <c r="MAJ29" s="271"/>
      <c r="MAK29" s="271"/>
      <c r="MAL29" s="271"/>
      <c r="MAM29" s="271"/>
      <c r="MAN29" s="271"/>
      <c r="MAO29" s="271"/>
      <c r="MAP29" s="271"/>
      <c r="MAQ29" s="271"/>
      <c r="MAR29" s="271"/>
      <c r="MAS29" s="271"/>
      <c r="MAT29" s="271"/>
      <c r="MAU29" s="271"/>
      <c r="MAV29" s="271"/>
      <c r="MAW29" s="271"/>
      <c r="MAX29" s="271"/>
      <c r="MAY29" s="271"/>
      <c r="MAZ29" s="271"/>
      <c r="MBA29" s="271"/>
      <c r="MBB29" s="271"/>
      <c r="MBC29" s="271"/>
      <c r="MBD29" s="271"/>
      <c r="MBE29" s="271"/>
      <c r="MBF29" s="271"/>
      <c r="MBG29" s="271"/>
      <c r="MBH29" s="271"/>
      <c r="MBI29" s="271"/>
      <c r="MBJ29" s="271"/>
      <c r="MBK29" s="271"/>
      <c r="MBL29" s="271"/>
      <c r="MBM29" s="271"/>
      <c r="MBN29" s="271"/>
      <c r="MBO29" s="271"/>
      <c r="MBP29" s="271"/>
      <c r="MBQ29" s="271"/>
      <c r="MBR29" s="271"/>
      <c r="MBS29" s="271"/>
      <c r="MBT29" s="271"/>
      <c r="MBU29" s="271"/>
      <c r="MBV29" s="271"/>
      <c r="MBW29" s="271"/>
      <c r="MBX29" s="271"/>
      <c r="MBY29" s="271"/>
      <c r="MBZ29" s="271"/>
      <c r="MCA29" s="271"/>
      <c r="MCB29" s="271"/>
      <c r="MCC29" s="271"/>
      <c r="MCD29" s="271"/>
      <c r="MCE29" s="271"/>
      <c r="MCF29" s="271"/>
      <c r="MCG29" s="271"/>
      <c r="MCH29" s="271"/>
      <c r="MCI29" s="271"/>
      <c r="MCJ29" s="271"/>
      <c r="MCK29" s="271"/>
      <c r="MCL29" s="271"/>
      <c r="MCM29" s="271"/>
      <c r="MCN29" s="271"/>
      <c r="MCO29" s="271"/>
      <c r="MCP29" s="271"/>
      <c r="MCQ29" s="271"/>
      <c r="MCR29" s="271"/>
      <c r="MCS29" s="271"/>
      <c r="MCT29" s="271"/>
      <c r="MCU29" s="271"/>
      <c r="MCV29" s="271"/>
      <c r="MCW29" s="271"/>
      <c r="MCX29" s="271"/>
      <c r="MCY29" s="271"/>
      <c r="MCZ29" s="271"/>
      <c r="MDA29" s="271"/>
      <c r="MDB29" s="271"/>
      <c r="MDC29" s="271"/>
      <c r="MDD29" s="271"/>
      <c r="MDE29" s="271"/>
      <c r="MDF29" s="271"/>
      <c r="MDG29" s="271"/>
      <c r="MDH29" s="271"/>
      <c r="MDI29" s="271"/>
      <c r="MDJ29" s="271"/>
      <c r="MDK29" s="271"/>
      <c r="MDL29" s="271"/>
      <c r="MDM29" s="271"/>
      <c r="MDN29" s="271"/>
      <c r="MDO29" s="271"/>
      <c r="MDP29" s="271"/>
      <c r="MDQ29" s="271"/>
      <c r="MDR29" s="271"/>
      <c r="MDS29" s="271"/>
      <c r="MDT29" s="271"/>
      <c r="MDU29" s="271"/>
      <c r="MDV29" s="271"/>
      <c r="MDW29" s="271"/>
      <c r="MDX29" s="271"/>
      <c r="MDY29" s="271"/>
      <c r="MDZ29" s="271"/>
      <c r="MEA29" s="271"/>
      <c r="MEB29" s="271"/>
      <c r="MEC29" s="271"/>
      <c r="MED29" s="271"/>
      <c r="MEE29" s="271"/>
      <c r="MEF29" s="271"/>
      <c r="MEG29" s="271"/>
      <c r="MEH29" s="271"/>
      <c r="MEI29" s="271"/>
      <c r="MEJ29" s="271"/>
      <c r="MEK29" s="271"/>
      <c r="MEL29" s="271"/>
      <c r="MEM29" s="271"/>
      <c r="MEN29" s="271"/>
      <c r="MEO29" s="271"/>
      <c r="MEP29" s="271"/>
      <c r="MEQ29" s="271"/>
      <c r="MER29" s="271"/>
      <c r="MES29" s="271"/>
      <c r="MET29" s="271"/>
      <c r="MEU29" s="271"/>
      <c r="MEV29" s="271"/>
      <c r="MEW29" s="271"/>
      <c r="MEX29" s="271"/>
      <c r="MEY29" s="271"/>
      <c r="MEZ29" s="271"/>
      <c r="MFA29" s="271"/>
      <c r="MFB29" s="271"/>
      <c r="MFC29" s="271"/>
      <c r="MFD29" s="271"/>
      <c r="MFE29" s="271"/>
      <c r="MFF29" s="271"/>
      <c r="MFG29" s="271"/>
      <c r="MFH29" s="271"/>
      <c r="MFI29" s="271"/>
      <c r="MFJ29" s="271"/>
      <c r="MFK29" s="271"/>
      <c r="MFL29" s="271"/>
      <c r="MFM29" s="271"/>
      <c r="MFN29" s="271"/>
      <c r="MFO29" s="271"/>
      <c r="MFP29" s="271"/>
      <c r="MFQ29" s="271"/>
      <c r="MFR29" s="271"/>
      <c r="MFS29" s="271"/>
      <c r="MFT29" s="271"/>
      <c r="MFU29" s="271"/>
      <c r="MFV29" s="271"/>
      <c r="MFW29" s="271"/>
      <c r="MFX29" s="271"/>
      <c r="MFY29" s="271"/>
      <c r="MFZ29" s="271"/>
      <c r="MGA29" s="271"/>
      <c r="MGB29" s="271"/>
      <c r="MGC29" s="271"/>
      <c r="MGD29" s="271"/>
      <c r="MGE29" s="271"/>
      <c r="MGF29" s="271"/>
      <c r="MGG29" s="271"/>
      <c r="MGH29" s="271"/>
      <c r="MGI29" s="271"/>
      <c r="MGJ29" s="271"/>
      <c r="MGK29" s="271"/>
      <c r="MGL29" s="271"/>
      <c r="MGM29" s="271"/>
      <c r="MGN29" s="271"/>
      <c r="MGO29" s="271"/>
      <c r="MGP29" s="271"/>
      <c r="MGQ29" s="271"/>
      <c r="MGR29" s="271"/>
      <c r="MGS29" s="271"/>
      <c r="MGT29" s="271"/>
      <c r="MGU29" s="271"/>
      <c r="MGV29" s="271"/>
      <c r="MGW29" s="271"/>
      <c r="MGX29" s="271"/>
      <c r="MGY29" s="271"/>
      <c r="MGZ29" s="271"/>
      <c r="MHA29" s="271"/>
      <c r="MHB29" s="271"/>
      <c r="MHC29" s="271"/>
      <c r="MHD29" s="271"/>
      <c r="MHE29" s="271"/>
      <c r="MHF29" s="271"/>
      <c r="MHG29" s="271"/>
      <c r="MHH29" s="271"/>
      <c r="MHI29" s="271"/>
      <c r="MHJ29" s="271"/>
      <c r="MHK29" s="271"/>
      <c r="MHL29" s="271"/>
      <c r="MHM29" s="271"/>
      <c r="MHN29" s="271"/>
      <c r="MHO29" s="271"/>
      <c r="MHP29" s="271"/>
      <c r="MHQ29" s="271"/>
      <c r="MHR29" s="271"/>
      <c r="MHS29" s="271"/>
      <c r="MHT29" s="271"/>
      <c r="MHU29" s="271"/>
      <c r="MHV29" s="271"/>
      <c r="MHW29" s="271"/>
      <c r="MHX29" s="271"/>
      <c r="MHY29" s="271"/>
      <c r="MHZ29" s="271"/>
      <c r="MIA29" s="271"/>
      <c r="MIB29" s="271"/>
      <c r="MIC29" s="271"/>
      <c r="MID29" s="271"/>
      <c r="MIE29" s="271"/>
      <c r="MIF29" s="271"/>
      <c r="MIG29" s="271"/>
      <c r="MIH29" s="271"/>
      <c r="MII29" s="271"/>
      <c r="MIJ29" s="271"/>
      <c r="MIK29" s="271"/>
      <c r="MIL29" s="271"/>
      <c r="MIM29" s="271"/>
      <c r="MIN29" s="271"/>
      <c r="MIO29" s="271"/>
      <c r="MIP29" s="271"/>
      <c r="MIQ29" s="271"/>
      <c r="MIR29" s="271"/>
      <c r="MIS29" s="271"/>
      <c r="MIT29" s="271"/>
      <c r="MIU29" s="271"/>
      <c r="MIV29" s="271"/>
      <c r="MIW29" s="271"/>
      <c r="MIX29" s="271"/>
      <c r="MIY29" s="271"/>
      <c r="MIZ29" s="271"/>
      <c r="MJA29" s="271"/>
      <c r="MJB29" s="271"/>
      <c r="MJC29" s="271"/>
      <c r="MJD29" s="271"/>
      <c r="MJE29" s="271"/>
      <c r="MJF29" s="271"/>
      <c r="MJG29" s="271"/>
      <c r="MJH29" s="271"/>
      <c r="MJI29" s="271"/>
      <c r="MJJ29" s="271"/>
      <c r="MJK29" s="271"/>
      <c r="MJL29" s="271"/>
      <c r="MJM29" s="271"/>
      <c r="MJN29" s="271"/>
      <c r="MJO29" s="271"/>
      <c r="MJP29" s="271"/>
      <c r="MJQ29" s="271"/>
      <c r="MJR29" s="271"/>
      <c r="MJS29" s="271"/>
      <c r="MJT29" s="271"/>
      <c r="MJU29" s="271"/>
      <c r="MJV29" s="271"/>
      <c r="MJW29" s="271"/>
      <c r="MJX29" s="271"/>
      <c r="MJY29" s="271"/>
      <c r="MJZ29" s="271"/>
      <c r="MKA29" s="271"/>
      <c r="MKB29" s="271"/>
      <c r="MKC29" s="271"/>
      <c r="MKD29" s="271"/>
      <c r="MKE29" s="271"/>
      <c r="MKF29" s="271"/>
      <c r="MKG29" s="271"/>
      <c r="MKH29" s="271"/>
      <c r="MKI29" s="271"/>
      <c r="MKJ29" s="271"/>
      <c r="MKK29" s="271"/>
      <c r="MKL29" s="271"/>
      <c r="MKM29" s="271"/>
      <c r="MKN29" s="271"/>
      <c r="MKO29" s="271"/>
      <c r="MKP29" s="271"/>
      <c r="MKQ29" s="271"/>
      <c r="MKR29" s="271"/>
      <c r="MKS29" s="271"/>
      <c r="MKT29" s="271"/>
      <c r="MKU29" s="271"/>
      <c r="MKV29" s="271"/>
      <c r="MKW29" s="271"/>
      <c r="MKX29" s="271"/>
      <c r="MKY29" s="271"/>
      <c r="MKZ29" s="271"/>
      <c r="MLA29" s="271"/>
      <c r="MLB29" s="271"/>
      <c r="MLC29" s="271"/>
      <c r="MLD29" s="271"/>
      <c r="MLE29" s="271"/>
      <c r="MLF29" s="271"/>
      <c r="MLG29" s="271"/>
      <c r="MLH29" s="271"/>
      <c r="MLI29" s="271"/>
      <c r="MLJ29" s="271"/>
      <c r="MLK29" s="271"/>
      <c r="MLL29" s="271"/>
      <c r="MLM29" s="271"/>
      <c r="MLN29" s="271"/>
      <c r="MLO29" s="271"/>
      <c r="MLP29" s="271"/>
      <c r="MLQ29" s="271"/>
      <c r="MLR29" s="271"/>
      <c r="MLS29" s="271"/>
      <c r="MLT29" s="271"/>
      <c r="MLU29" s="271"/>
      <c r="MLV29" s="271"/>
      <c r="MLW29" s="271"/>
      <c r="MLX29" s="271"/>
      <c r="MLY29" s="271"/>
      <c r="MLZ29" s="271"/>
      <c r="MMA29" s="271"/>
      <c r="MMB29" s="271"/>
      <c r="MMC29" s="271"/>
      <c r="MMD29" s="271"/>
      <c r="MME29" s="271"/>
      <c r="MMF29" s="271"/>
      <c r="MMG29" s="271"/>
      <c r="MMH29" s="271"/>
      <c r="MMI29" s="271"/>
      <c r="MMJ29" s="271"/>
      <c r="MMK29" s="271"/>
      <c r="MML29" s="271"/>
      <c r="MMM29" s="271"/>
      <c r="MMN29" s="271"/>
      <c r="MMO29" s="271"/>
      <c r="MMP29" s="271"/>
      <c r="MMQ29" s="271"/>
      <c r="MMR29" s="271"/>
      <c r="MMS29" s="271"/>
      <c r="MMT29" s="271"/>
      <c r="MMU29" s="271"/>
      <c r="MMV29" s="271"/>
      <c r="MMW29" s="271"/>
      <c r="MMX29" s="271"/>
      <c r="MMY29" s="271"/>
      <c r="MMZ29" s="271"/>
      <c r="MNA29" s="271"/>
      <c r="MNB29" s="271"/>
      <c r="MNC29" s="271"/>
      <c r="MND29" s="271"/>
      <c r="MNE29" s="271"/>
      <c r="MNF29" s="271"/>
      <c r="MNG29" s="271"/>
      <c r="MNH29" s="271"/>
      <c r="MNI29" s="271"/>
      <c r="MNJ29" s="271"/>
      <c r="MNK29" s="271"/>
      <c r="MNL29" s="271"/>
      <c r="MNM29" s="271"/>
      <c r="MNN29" s="271"/>
      <c r="MNO29" s="271"/>
      <c r="MNP29" s="271"/>
      <c r="MNQ29" s="271"/>
      <c r="MNR29" s="271"/>
      <c r="MNS29" s="271"/>
      <c r="MNT29" s="271"/>
      <c r="MNU29" s="271"/>
      <c r="MNV29" s="271"/>
      <c r="MNW29" s="271"/>
      <c r="MNX29" s="271"/>
      <c r="MNY29" s="271"/>
      <c r="MNZ29" s="271"/>
      <c r="MOA29" s="271"/>
      <c r="MOB29" s="271"/>
      <c r="MOC29" s="271"/>
      <c r="MOD29" s="271"/>
      <c r="MOE29" s="271"/>
      <c r="MOF29" s="271"/>
      <c r="MOG29" s="271"/>
      <c r="MOH29" s="271"/>
      <c r="MOI29" s="271"/>
      <c r="MOJ29" s="271"/>
      <c r="MOK29" s="271"/>
      <c r="MOL29" s="271"/>
      <c r="MOM29" s="271"/>
      <c r="MON29" s="271"/>
      <c r="MOO29" s="271"/>
      <c r="MOP29" s="271"/>
      <c r="MOQ29" s="271"/>
      <c r="MOR29" s="271"/>
      <c r="MOS29" s="271"/>
      <c r="MOT29" s="271"/>
      <c r="MOU29" s="271"/>
      <c r="MOV29" s="271"/>
      <c r="MOW29" s="271"/>
      <c r="MOX29" s="271"/>
      <c r="MOY29" s="271"/>
      <c r="MOZ29" s="271"/>
      <c r="MPA29" s="271"/>
      <c r="MPB29" s="271"/>
      <c r="MPC29" s="271"/>
      <c r="MPD29" s="271"/>
      <c r="MPE29" s="271"/>
      <c r="MPF29" s="271"/>
      <c r="MPG29" s="271"/>
      <c r="MPH29" s="271"/>
      <c r="MPI29" s="271"/>
      <c r="MPJ29" s="271"/>
      <c r="MPK29" s="271"/>
      <c r="MPL29" s="271"/>
      <c r="MPM29" s="271"/>
      <c r="MPN29" s="271"/>
      <c r="MPO29" s="271"/>
      <c r="MPP29" s="271"/>
      <c r="MPQ29" s="271"/>
      <c r="MPR29" s="271"/>
      <c r="MPS29" s="271"/>
      <c r="MPT29" s="271"/>
      <c r="MPU29" s="271"/>
      <c r="MPV29" s="271"/>
      <c r="MPW29" s="271"/>
      <c r="MPX29" s="271"/>
      <c r="MPY29" s="271"/>
      <c r="MPZ29" s="271"/>
      <c r="MQA29" s="271"/>
      <c r="MQB29" s="271"/>
      <c r="MQC29" s="271"/>
      <c r="MQD29" s="271"/>
      <c r="MQE29" s="271"/>
      <c r="MQF29" s="271"/>
      <c r="MQG29" s="271"/>
      <c r="MQH29" s="271"/>
      <c r="MQI29" s="271"/>
      <c r="MQJ29" s="271"/>
      <c r="MQK29" s="271"/>
      <c r="MQL29" s="271"/>
      <c r="MQM29" s="271"/>
      <c r="MQN29" s="271"/>
      <c r="MQO29" s="271"/>
      <c r="MQP29" s="271"/>
      <c r="MQQ29" s="271"/>
      <c r="MQR29" s="271"/>
      <c r="MQS29" s="271"/>
      <c r="MQT29" s="271"/>
      <c r="MQU29" s="271"/>
      <c r="MQV29" s="271"/>
      <c r="MQW29" s="271"/>
      <c r="MQX29" s="271"/>
      <c r="MQY29" s="271"/>
      <c r="MQZ29" s="271"/>
      <c r="MRA29" s="271"/>
      <c r="MRB29" s="271"/>
      <c r="MRC29" s="271"/>
      <c r="MRD29" s="271"/>
      <c r="MRE29" s="271"/>
      <c r="MRF29" s="271"/>
      <c r="MRG29" s="271"/>
      <c r="MRH29" s="271"/>
      <c r="MRI29" s="271"/>
      <c r="MRJ29" s="271"/>
      <c r="MRK29" s="271"/>
      <c r="MRL29" s="271"/>
      <c r="MRM29" s="271"/>
      <c r="MRN29" s="271"/>
      <c r="MRO29" s="271"/>
      <c r="MRP29" s="271"/>
      <c r="MRQ29" s="271"/>
      <c r="MRR29" s="271"/>
      <c r="MRS29" s="271"/>
      <c r="MRT29" s="271"/>
      <c r="MRU29" s="271"/>
      <c r="MRV29" s="271"/>
      <c r="MRW29" s="271"/>
      <c r="MRX29" s="271"/>
      <c r="MRY29" s="271"/>
      <c r="MRZ29" s="271"/>
      <c r="MSA29" s="271"/>
      <c r="MSB29" s="271"/>
      <c r="MSC29" s="271"/>
      <c r="MSD29" s="271"/>
      <c r="MSE29" s="271"/>
      <c r="MSF29" s="271"/>
      <c r="MSG29" s="271"/>
      <c r="MSH29" s="271"/>
      <c r="MSI29" s="271"/>
      <c r="MSJ29" s="271"/>
      <c r="MSK29" s="271"/>
      <c r="MSL29" s="271"/>
      <c r="MSM29" s="271"/>
      <c r="MSN29" s="271"/>
      <c r="MSO29" s="271"/>
      <c r="MSP29" s="271"/>
      <c r="MSQ29" s="271"/>
      <c r="MSR29" s="271"/>
      <c r="MSS29" s="271"/>
      <c r="MST29" s="271"/>
      <c r="MSU29" s="271"/>
      <c r="MSV29" s="271"/>
      <c r="MSW29" s="271"/>
      <c r="MSX29" s="271"/>
      <c r="MSY29" s="271"/>
      <c r="MSZ29" s="271"/>
      <c r="MTA29" s="271"/>
      <c r="MTB29" s="271"/>
      <c r="MTC29" s="271"/>
      <c r="MTD29" s="271"/>
      <c r="MTE29" s="271"/>
      <c r="MTF29" s="271"/>
      <c r="MTG29" s="271"/>
      <c r="MTH29" s="271"/>
      <c r="MTI29" s="271"/>
      <c r="MTJ29" s="271"/>
      <c r="MTK29" s="271"/>
      <c r="MTL29" s="271"/>
      <c r="MTM29" s="271"/>
      <c r="MTN29" s="271"/>
      <c r="MTO29" s="271"/>
      <c r="MTP29" s="271"/>
      <c r="MTQ29" s="271"/>
      <c r="MTR29" s="271"/>
      <c r="MTS29" s="271"/>
      <c r="MTT29" s="271"/>
      <c r="MTU29" s="271"/>
      <c r="MTV29" s="271"/>
      <c r="MTW29" s="271"/>
      <c r="MTX29" s="271"/>
      <c r="MTY29" s="271"/>
      <c r="MTZ29" s="271"/>
      <c r="MUA29" s="271"/>
      <c r="MUB29" s="271"/>
      <c r="MUC29" s="271"/>
      <c r="MUD29" s="271"/>
      <c r="MUE29" s="271"/>
      <c r="MUF29" s="271"/>
      <c r="MUG29" s="271"/>
      <c r="MUH29" s="271"/>
      <c r="MUI29" s="271"/>
      <c r="MUJ29" s="271"/>
      <c r="MUK29" s="271"/>
      <c r="MUL29" s="271"/>
      <c r="MUM29" s="271"/>
      <c r="MUN29" s="271"/>
      <c r="MUO29" s="271"/>
      <c r="MUP29" s="271"/>
      <c r="MUQ29" s="271"/>
      <c r="MUR29" s="271"/>
      <c r="MUS29" s="271"/>
      <c r="MUT29" s="271"/>
      <c r="MUU29" s="271"/>
      <c r="MUV29" s="271"/>
      <c r="MUW29" s="271"/>
      <c r="MUX29" s="271"/>
      <c r="MUY29" s="271"/>
      <c r="MUZ29" s="271"/>
      <c r="MVA29" s="271"/>
      <c r="MVB29" s="271"/>
      <c r="MVC29" s="271"/>
      <c r="MVD29" s="271"/>
      <c r="MVE29" s="271"/>
      <c r="MVF29" s="271"/>
      <c r="MVG29" s="271"/>
      <c r="MVH29" s="271"/>
      <c r="MVI29" s="271"/>
      <c r="MVJ29" s="271"/>
      <c r="MVK29" s="271"/>
      <c r="MVL29" s="271"/>
      <c r="MVM29" s="271"/>
      <c r="MVN29" s="271"/>
      <c r="MVO29" s="271"/>
      <c r="MVP29" s="271"/>
      <c r="MVQ29" s="271"/>
      <c r="MVR29" s="271"/>
      <c r="MVS29" s="271"/>
      <c r="MVT29" s="271"/>
      <c r="MVU29" s="271"/>
      <c r="MVV29" s="271"/>
      <c r="MVW29" s="271"/>
      <c r="MVX29" s="271"/>
      <c r="MVY29" s="271"/>
      <c r="MVZ29" s="271"/>
      <c r="MWA29" s="271"/>
      <c r="MWB29" s="271"/>
      <c r="MWC29" s="271"/>
      <c r="MWD29" s="271"/>
      <c r="MWE29" s="271"/>
      <c r="MWF29" s="271"/>
      <c r="MWG29" s="271"/>
      <c r="MWH29" s="271"/>
      <c r="MWI29" s="271"/>
      <c r="MWJ29" s="271"/>
      <c r="MWK29" s="271"/>
      <c r="MWL29" s="271"/>
      <c r="MWM29" s="271"/>
      <c r="MWN29" s="271"/>
      <c r="MWO29" s="271"/>
      <c r="MWP29" s="271"/>
      <c r="MWQ29" s="271"/>
      <c r="MWR29" s="271"/>
      <c r="MWS29" s="271"/>
      <c r="MWT29" s="271"/>
      <c r="MWU29" s="271"/>
      <c r="MWV29" s="271"/>
      <c r="MWW29" s="271"/>
      <c r="MWX29" s="271"/>
      <c r="MWY29" s="271"/>
      <c r="MWZ29" s="271"/>
      <c r="MXA29" s="271"/>
      <c r="MXB29" s="271"/>
      <c r="MXC29" s="271"/>
      <c r="MXD29" s="271"/>
      <c r="MXE29" s="271"/>
      <c r="MXF29" s="271"/>
      <c r="MXG29" s="271"/>
      <c r="MXH29" s="271"/>
      <c r="MXI29" s="271"/>
      <c r="MXJ29" s="271"/>
      <c r="MXK29" s="271"/>
      <c r="MXL29" s="271"/>
      <c r="MXM29" s="271"/>
      <c r="MXN29" s="271"/>
      <c r="MXO29" s="271"/>
      <c r="MXP29" s="271"/>
      <c r="MXQ29" s="271"/>
      <c r="MXR29" s="271"/>
      <c r="MXS29" s="271"/>
      <c r="MXT29" s="271"/>
      <c r="MXU29" s="271"/>
      <c r="MXV29" s="271"/>
      <c r="MXW29" s="271"/>
      <c r="MXX29" s="271"/>
      <c r="MXY29" s="271"/>
      <c r="MXZ29" s="271"/>
      <c r="MYA29" s="271"/>
      <c r="MYB29" s="271"/>
      <c r="MYC29" s="271"/>
      <c r="MYD29" s="271"/>
      <c r="MYE29" s="271"/>
      <c r="MYF29" s="271"/>
      <c r="MYG29" s="271"/>
      <c r="MYH29" s="271"/>
      <c r="MYI29" s="271"/>
      <c r="MYJ29" s="271"/>
      <c r="MYK29" s="271"/>
      <c r="MYL29" s="271"/>
      <c r="MYM29" s="271"/>
      <c r="MYN29" s="271"/>
      <c r="MYO29" s="271"/>
      <c r="MYP29" s="271"/>
      <c r="MYQ29" s="271"/>
      <c r="MYR29" s="271"/>
      <c r="MYS29" s="271"/>
      <c r="MYT29" s="271"/>
      <c r="MYU29" s="271"/>
      <c r="MYV29" s="271"/>
      <c r="MYW29" s="271"/>
      <c r="MYX29" s="271"/>
      <c r="MYY29" s="271"/>
      <c r="MYZ29" s="271"/>
      <c r="MZA29" s="271"/>
      <c r="MZB29" s="271"/>
      <c r="MZC29" s="271"/>
      <c r="MZD29" s="271"/>
      <c r="MZE29" s="271"/>
      <c r="MZF29" s="271"/>
      <c r="MZG29" s="271"/>
      <c r="MZH29" s="271"/>
      <c r="MZI29" s="271"/>
      <c r="MZJ29" s="271"/>
      <c r="MZK29" s="271"/>
      <c r="MZL29" s="271"/>
      <c r="MZM29" s="271"/>
      <c r="MZN29" s="271"/>
      <c r="MZO29" s="271"/>
      <c r="MZP29" s="271"/>
      <c r="MZQ29" s="271"/>
      <c r="MZR29" s="271"/>
      <c r="MZS29" s="271"/>
      <c r="MZT29" s="271"/>
      <c r="MZU29" s="271"/>
      <c r="MZV29" s="271"/>
      <c r="MZW29" s="271"/>
      <c r="MZX29" s="271"/>
      <c r="MZY29" s="271"/>
      <c r="MZZ29" s="271"/>
      <c r="NAA29" s="271"/>
      <c r="NAB29" s="271"/>
      <c r="NAC29" s="271"/>
      <c r="NAD29" s="271"/>
      <c r="NAE29" s="271"/>
      <c r="NAF29" s="271"/>
      <c r="NAG29" s="271"/>
      <c r="NAH29" s="271"/>
      <c r="NAI29" s="271"/>
      <c r="NAJ29" s="271"/>
      <c r="NAK29" s="271"/>
      <c r="NAL29" s="271"/>
      <c r="NAM29" s="271"/>
      <c r="NAN29" s="271"/>
      <c r="NAO29" s="271"/>
      <c r="NAP29" s="271"/>
      <c r="NAQ29" s="271"/>
      <c r="NAR29" s="271"/>
      <c r="NAS29" s="271"/>
      <c r="NAT29" s="271"/>
      <c r="NAU29" s="271"/>
      <c r="NAV29" s="271"/>
      <c r="NAW29" s="271"/>
      <c r="NAX29" s="271"/>
      <c r="NAY29" s="271"/>
      <c r="NAZ29" s="271"/>
      <c r="NBA29" s="271"/>
      <c r="NBB29" s="271"/>
      <c r="NBC29" s="271"/>
      <c r="NBD29" s="271"/>
      <c r="NBE29" s="271"/>
      <c r="NBF29" s="271"/>
      <c r="NBG29" s="271"/>
      <c r="NBH29" s="271"/>
      <c r="NBI29" s="271"/>
      <c r="NBJ29" s="271"/>
      <c r="NBK29" s="271"/>
      <c r="NBL29" s="271"/>
      <c r="NBM29" s="271"/>
      <c r="NBN29" s="271"/>
      <c r="NBO29" s="271"/>
      <c r="NBP29" s="271"/>
      <c r="NBQ29" s="271"/>
      <c r="NBR29" s="271"/>
      <c r="NBS29" s="271"/>
      <c r="NBT29" s="271"/>
      <c r="NBU29" s="271"/>
      <c r="NBV29" s="271"/>
      <c r="NBW29" s="271"/>
      <c r="NBX29" s="271"/>
      <c r="NBY29" s="271"/>
      <c r="NBZ29" s="271"/>
      <c r="NCA29" s="271"/>
      <c r="NCB29" s="271"/>
      <c r="NCC29" s="271"/>
      <c r="NCD29" s="271"/>
      <c r="NCE29" s="271"/>
      <c r="NCF29" s="271"/>
      <c r="NCG29" s="271"/>
      <c r="NCH29" s="271"/>
      <c r="NCI29" s="271"/>
      <c r="NCJ29" s="271"/>
      <c r="NCK29" s="271"/>
      <c r="NCL29" s="271"/>
      <c r="NCM29" s="271"/>
      <c r="NCN29" s="271"/>
      <c r="NCO29" s="271"/>
      <c r="NCP29" s="271"/>
      <c r="NCQ29" s="271"/>
      <c r="NCR29" s="271"/>
      <c r="NCS29" s="271"/>
      <c r="NCT29" s="271"/>
      <c r="NCU29" s="271"/>
      <c r="NCV29" s="271"/>
      <c r="NCW29" s="271"/>
      <c r="NCX29" s="271"/>
      <c r="NCY29" s="271"/>
      <c r="NCZ29" s="271"/>
      <c r="NDA29" s="271"/>
      <c r="NDB29" s="271"/>
      <c r="NDC29" s="271"/>
      <c r="NDD29" s="271"/>
      <c r="NDE29" s="271"/>
      <c r="NDF29" s="271"/>
      <c r="NDG29" s="271"/>
      <c r="NDH29" s="271"/>
      <c r="NDI29" s="271"/>
      <c r="NDJ29" s="271"/>
      <c r="NDK29" s="271"/>
      <c r="NDL29" s="271"/>
      <c r="NDM29" s="271"/>
      <c r="NDN29" s="271"/>
      <c r="NDO29" s="271"/>
      <c r="NDP29" s="271"/>
      <c r="NDQ29" s="271"/>
      <c r="NDR29" s="271"/>
      <c r="NDS29" s="271"/>
      <c r="NDT29" s="271"/>
      <c r="NDU29" s="271"/>
      <c r="NDV29" s="271"/>
      <c r="NDW29" s="271"/>
      <c r="NDX29" s="271"/>
      <c r="NDY29" s="271"/>
      <c r="NDZ29" s="271"/>
      <c r="NEA29" s="271"/>
      <c r="NEB29" s="271"/>
      <c r="NEC29" s="271"/>
      <c r="NED29" s="271"/>
      <c r="NEE29" s="271"/>
      <c r="NEF29" s="271"/>
      <c r="NEG29" s="271"/>
      <c r="NEH29" s="271"/>
      <c r="NEI29" s="271"/>
      <c r="NEJ29" s="271"/>
      <c r="NEK29" s="271"/>
      <c r="NEL29" s="271"/>
      <c r="NEM29" s="271"/>
      <c r="NEN29" s="271"/>
      <c r="NEO29" s="271"/>
      <c r="NEP29" s="271"/>
      <c r="NEQ29" s="271"/>
      <c r="NER29" s="271"/>
      <c r="NES29" s="271"/>
      <c r="NET29" s="271"/>
      <c r="NEU29" s="271"/>
      <c r="NEV29" s="271"/>
      <c r="NEW29" s="271"/>
      <c r="NEX29" s="271"/>
      <c r="NEY29" s="271"/>
      <c r="NEZ29" s="271"/>
      <c r="NFA29" s="271"/>
      <c r="NFB29" s="271"/>
      <c r="NFC29" s="271"/>
      <c r="NFD29" s="271"/>
      <c r="NFE29" s="271"/>
      <c r="NFF29" s="271"/>
      <c r="NFG29" s="271"/>
      <c r="NFH29" s="271"/>
      <c r="NFI29" s="271"/>
      <c r="NFJ29" s="271"/>
      <c r="NFK29" s="271"/>
      <c r="NFL29" s="271"/>
      <c r="NFM29" s="271"/>
      <c r="NFN29" s="271"/>
      <c r="NFO29" s="271"/>
      <c r="NFP29" s="271"/>
      <c r="NFQ29" s="271"/>
      <c r="NFR29" s="271"/>
      <c r="NFS29" s="271"/>
      <c r="NFT29" s="271"/>
      <c r="NFU29" s="271"/>
      <c r="NFV29" s="271"/>
      <c r="NFW29" s="271"/>
      <c r="NFX29" s="271"/>
      <c r="NFY29" s="271"/>
      <c r="NFZ29" s="271"/>
      <c r="NGA29" s="271"/>
      <c r="NGB29" s="271"/>
      <c r="NGC29" s="271"/>
      <c r="NGD29" s="271"/>
      <c r="NGE29" s="271"/>
      <c r="NGF29" s="271"/>
      <c r="NGG29" s="271"/>
      <c r="NGH29" s="271"/>
      <c r="NGI29" s="271"/>
      <c r="NGJ29" s="271"/>
      <c r="NGK29" s="271"/>
      <c r="NGL29" s="271"/>
      <c r="NGM29" s="271"/>
      <c r="NGN29" s="271"/>
      <c r="NGO29" s="271"/>
      <c r="NGP29" s="271"/>
      <c r="NGQ29" s="271"/>
      <c r="NGR29" s="271"/>
      <c r="NGS29" s="271"/>
      <c r="NGT29" s="271"/>
      <c r="NGU29" s="271"/>
      <c r="NGV29" s="271"/>
      <c r="NGW29" s="271"/>
      <c r="NGX29" s="271"/>
      <c r="NGY29" s="271"/>
      <c r="NGZ29" s="271"/>
      <c r="NHA29" s="271"/>
      <c r="NHB29" s="271"/>
      <c r="NHC29" s="271"/>
      <c r="NHD29" s="271"/>
      <c r="NHE29" s="271"/>
      <c r="NHF29" s="271"/>
      <c r="NHG29" s="271"/>
      <c r="NHH29" s="271"/>
      <c r="NHI29" s="271"/>
      <c r="NHJ29" s="271"/>
      <c r="NHK29" s="271"/>
      <c r="NHL29" s="271"/>
      <c r="NHM29" s="271"/>
      <c r="NHN29" s="271"/>
      <c r="NHO29" s="271"/>
      <c r="NHP29" s="271"/>
      <c r="NHQ29" s="271"/>
      <c r="NHR29" s="271"/>
      <c r="NHS29" s="271"/>
      <c r="NHT29" s="271"/>
      <c r="NHU29" s="271"/>
      <c r="NHV29" s="271"/>
      <c r="NHW29" s="271"/>
      <c r="NHX29" s="271"/>
      <c r="NHY29" s="271"/>
      <c r="NHZ29" s="271"/>
      <c r="NIA29" s="271"/>
      <c r="NIB29" s="271"/>
      <c r="NIC29" s="271"/>
      <c r="NID29" s="271"/>
      <c r="NIE29" s="271"/>
      <c r="NIF29" s="271"/>
      <c r="NIG29" s="271"/>
      <c r="NIH29" s="271"/>
      <c r="NII29" s="271"/>
      <c r="NIJ29" s="271"/>
      <c r="NIK29" s="271"/>
      <c r="NIL29" s="271"/>
      <c r="NIM29" s="271"/>
      <c r="NIN29" s="271"/>
      <c r="NIO29" s="271"/>
      <c r="NIP29" s="271"/>
      <c r="NIQ29" s="271"/>
      <c r="NIR29" s="271"/>
      <c r="NIS29" s="271"/>
      <c r="NIT29" s="271"/>
      <c r="NIU29" s="271"/>
      <c r="NIV29" s="271"/>
      <c r="NIW29" s="271"/>
      <c r="NIX29" s="271"/>
      <c r="NIY29" s="271"/>
      <c r="NIZ29" s="271"/>
      <c r="NJA29" s="271"/>
      <c r="NJB29" s="271"/>
      <c r="NJC29" s="271"/>
      <c r="NJD29" s="271"/>
      <c r="NJE29" s="271"/>
      <c r="NJF29" s="271"/>
      <c r="NJG29" s="271"/>
      <c r="NJH29" s="271"/>
      <c r="NJI29" s="271"/>
      <c r="NJJ29" s="271"/>
      <c r="NJK29" s="271"/>
      <c r="NJL29" s="271"/>
      <c r="NJM29" s="271"/>
      <c r="NJN29" s="271"/>
      <c r="NJO29" s="271"/>
      <c r="NJP29" s="271"/>
      <c r="NJQ29" s="271"/>
      <c r="NJR29" s="271"/>
      <c r="NJS29" s="271"/>
      <c r="NJT29" s="271"/>
      <c r="NJU29" s="271"/>
      <c r="NJV29" s="271"/>
      <c r="NJW29" s="271"/>
      <c r="NJX29" s="271"/>
      <c r="NJY29" s="271"/>
      <c r="NJZ29" s="271"/>
      <c r="NKA29" s="271"/>
      <c r="NKB29" s="271"/>
      <c r="NKC29" s="271"/>
      <c r="NKD29" s="271"/>
      <c r="NKE29" s="271"/>
      <c r="NKF29" s="271"/>
      <c r="NKG29" s="271"/>
      <c r="NKH29" s="271"/>
      <c r="NKI29" s="271"/>
      <c r="NKJ29" s="271"/>
      <c r="NKK29" s="271"/>
      <c r="NKL29" s="271"/>
      <c r="NKM29" s="271"/>
      <c r="NKN29" s="271"/>
      <c r="NKO29" s="271"/>
      <c r="NKP29" s="271"/>
      <c r="NKQ29" s="271"/>
      <c r="NKR29" s="271"/>
      <c r="NKS29" s="271"/>
      <c r="NKT29" s="271"/>
      <c r="NKU29" s="271"/>
      <c r="NKV29" s="271"/>
      <c r="NKW29" s="271"/>
      <c r="NKX29" s="271"/>
      <c r="NKY29" s="271"/>
      <c r="NKZ29" s="271"/>
      <c r="NLA29" s="271"/>
      <c r="NLB29" s="271"/>
      <c r="NLC29" s="271"/>
      <c r="NLD29" s="271"/>
      <c r="NLE29" s="271"/>
      <c r="NLF29" s="271"/>
      <c r="NLG29" s="271"/>
      <c r="NLH29" s="271"/>
      <c r="NLI29" s="271"/>
      <c r="NLJ29" s="271"/>
      <c r="NLK29" s="271"/>
      <c r="NLL29" s="271"/>
      <c r="NLM29" s="271"/>
      <c r="NLN29" s="271"/>
      <c r="NLO29" s="271"/>
      <c r="NLP29" s="271"/>
      <c r="NLQ29" s="271"/>
      <c r="NLR29" s="271"/>
      <c r="NLS29" s="271"/>
      <c r="NLT29" s="271"/>
      <c r="NLU29" s="271"/>
      <c r="NLV29" s="271"/>
      <c r="NLW29" s="271"/>
      <c r="NLX29" s="271"/>
      <c r="NLY29" s="271"/>
      <c r="NLZ29" s="271"/>
      <c r="NMA29" s="271"/>
      <c r="NMB29" s="271"/>
      <c r="NMC29" s="271"/>
      <c r="NMD29" s="271"/>
      <c r="NME29" s="271"/>
      <c r="NMF29" s="271"/>
      <c r="NMG29" s="271"/>
      <c r="NMH29" s="271"/>
      <c r="NMI29" s="271"/>
      <c r="NMJ29" s="271"/>
      <c r="NMK29" s="271"/>
      <c r="NML29" s="271"/>
      <c r="NMM29" s="271"/>
      <c r="NMN29" s="271"/>
      <c r="NMO29" s="271"/>
      <c r="NMP29" s="271"/>
      <c r="NMQ29" s="271"/>
      <c r="NMR29" s="271"/>
      <c r="NMS29" s="271"/>
      <c r="NMT29" s="271"/>
      <c r="NMU29" s="271"/>
      <c r="NMV29" s="271"/>
      <c r="NMW29" s="271"/>
      <c r="NMX29" s="271"/>
      <c r="NMY29" s="271"/>
      <c r="NMZ29" s="271"/>
      <c r="NNA29" s="271"/>
      <c r="NNB29" s="271"/>
      <c r="NNC29" s="271"/>
      <c r="NND29" s="271"/>
      <c r="NNE29" s="271"/>
      <c r="NNF29" s="271"/>
      <c r="NNG29" s="271"/>
      <c r="NNH29" s="271"/>
      <c r="NNI29" s="271"/>
      <c r="NNJ29" s="271"/>
      <c r="NNK29" s="271"/>
      <c r="NNL29" s="271"/>
      <c r="NNM29" s="271"/>
      <c r="NNN29" s="271"/>
      <c r="NNO29" s="271"/>
      <c r="NNP29" s="271"/>
      <c r="NNQ29" s="271"/>
      <c r="NNR29" s="271"/>
      <c r="NNS29" s="271"/>
      <c r="NNT29" s="271"/>
      <c r="NNU29" s="271"/>
      <c r="NNV29" s="271"/>
      <c r="NNW29" s="271"/>
      <c r="NNX29" s="271"/>
      <c r="NNY29" s="271"/>
      <c r="NNZ29" s="271"/>
      <c r="NOA29" s="271"/>
      <c r="NOB29" s="271"/>
      <c r="NOC29" s="271"/>
      <c r="NOD29" s="271"/>
      <c r="NOE29" s="271"/>
      <c r="NOF29" s="271"/>
      <c r="NOG29" s="271"/>
      <c r="NOH29" s="271"/>
      <c r="NOI29" s="271"/>
      <c r="NOJ29" s="271"/>
      <c r="NOK29" s="271"/>
      <c r="NOL29" s="271"/>
      <c r="NOM29" s="271"/>
      <c r="NON29" s="271"/>
      <c r="NOO29" s="271"/>
      <c r="NOP29" s="271"/>
      <c r="NOQ29" s="271"/>
      <c r="NOR29" s="271"/>
      <c r="NOS29" s="271"/>
      <c r="NOT29" s="271"/>
      <c r="NOU29" s="271"/>
      <c r="NOV29" s="271"/>
      <c r="NOW29" s="271"/>
      <c r="NOX29" s="271"/>
      <c r="NOY29" s="271"/>
      <c r="NOZ29" s="271"/>
      <c r="NPA29" s="271"/>
      <c r="NPB29" s="271"/>
      <c r="NPC29" s="271"/>
      <c r="NPD29" s="271"/>
      <c r="NPE29" s="271"/>
      <c r="NPF29" s="271"/>
      <c r="NPG29" s="271"/>
      <c r="NPH29" s="271"/>
      <c r="NPI29" s="271"/>
      <c r="NPJ29" s="271"/>
      <c r="NPK29" s="271"/>
      <c r="NPL29" s="271"/>
      <c r="NPM29" s="271"/>
      <c r="NPN29" s="271"/>
      <c r="NPO29" s="271"/>
      <c r="NPP29" s="271"/>
      <c r="NPQ29" s="271"/>
      <c r="NPR29" s="271"/>
      <c r="NPS29" s="271"/>
      <c r="NPT29" s="271"/>
      <c r="NPU29" s="271"/>
      <c r="NPV29" s="271"/>
      <c r="NPW29" s="271"/>
      <c r="NPX29" s="271"/>
      <c r="NPY29" s="271"/>
      <c r="NPZ29" s="271"/>
      <c r="NQA29" s="271"/>
      <c r="NQB29" s="271"/>
      <c r="NQC29" s="271"/>
      <c r="NQD29" s="271"/>
      <c r="NQE29" s="271"/>
      <c r="NQF29" s="271"/>
      <c r="NQG29" s="271"/>
      <c r="NQH29" s="271"/>
      <c r="NQI29" s="271"/>
      <c r="NQJ29" s="271"/>
      <c r="NQK29" s="271"/>
      <c r="NQL29" s="271"/>
      <c r="NQM29" s="271"/>
      <c r="NQN29" s="271"/>
      <c r="NQO29" s="271"/>
      <c r="NQP29" s="271"/>
      <c r="NQQ29" s="271"/>
      <c r="NQR29" s="271"/>
      <c r="NQS29" s="271"/>
      <c r="NQT29" s="271"/>
      <c r="NQU29" s="271"/>
      <c r="NQV29" s="271"/>
      <c r="NQW29" s="271"/>
      <c r="NQX29" s="271"/>
      <c r="NQY29" s="271"/>
      <c r="NQZ29" s="271"/>
      <c r="NRA29" s="271"/>
      <c r="NRB29" s="271"/>
      <c r="NRC29" s="271"/>
      <c r="NRD29" s="271"/>
      <c r="NRE29" s="271"/>
      <c r="NRF29" s="271"/>
      <c r="NRG29" s="271"/>
      <c r="NRH29" s="271"/>
      <c r="NRI29" s="271"/>
      <c r="NRJ29" s="271"/>
      <c r="NRK29" s="271"/>
      <c r="NRL29" s="271"/>
      <c r="NRM29" s="271"/>
      <c r="NRN29" s="271"/>
      <c r="NRO29" s="271"/>
      <c r="NRP29" s="271"/>
      <c r="NRQ29" s="271"/>
      <c r="NRR29" s="271"/>
      <c r="NRS29" s="271"/>
      <c r="NRT29" s="271"/>
      <c r="NRU29" s="271"/>
      <c r="NRV29" s="271"/>
      <c r="NRW29" s="271"/>
      <c r="NRX29" s="271"/>
      <c r="NRY29" s="271"/>
      <c r="NRZ29" s="271"/>
      <c r="NSA29" s="271"/>
      <c r="NSB29" s="271"/>
      <c r="NSC29" s="271"/>
      <c r="NSD29" s="271"/>
      <c r="NSE29" s="271"/>
      <c r="NSF29" s="271"/>
      <c r="NSG29" s="271"/>
      <c r="NSH29" s="271"/>
      <c r="NSI29" s="271"/>
      <c r="NSJ29" s="271"/>
      <c r="NSK29" s="271"/>
      <c r="NSL29" s="271"/>
      <c r="NSM29" s="271"/>
      <c r="NSN29" s="271"/>
      <c r="NSO29" s="271"/>
      <c r="NSP29" s="271"/>
      <c r="NSQ29" s="271"/>
      <c r="NSR29" s="271"/>
      <c r="NSS29" s="271"/>
      <c r="NST29" s="271"/>
      <c r="NSU29" s="271"/>
      <c r="NSV29" s="271"/>
      <c r="NSW29" s="271"/>
      <c r="NSX29" s="271"/>
      <c r="NSY29" s="271"/>
      <c r="NSZ29" s="271"/>
      <c r="NTA29" s="271"/>
      <c r="NTB29" s="271"/>
      <c r="NTC29" s="271"/>
      <c r="NTD29" s="271"/>
      <c r="NTE29" s="271"/>
      <c r="NTF29" s="271"/>
      <c r="NTG29" s="271"/>
      <c r="NTH29" s="271"/>
      <c r="NTI29" s="271"/>
      <c r="NTJ29" s="271"/>
      <c r="NTK29" s="271"/>
      <c r="NTL29" s="271"/>
      <c r="NTM29" s="271"/>
      <c r="NTN29" s="271"/>
      <c r="NTO29" s="271"/>
      <c r="NTP29" s="271"/>
      <c r="NTQ29" s="271"/>
      <c r="NTR29" s="271"/>
      <c r="NTS29" s="271"/>
      <c r="NTT29" s="271"/>
      <c r="NTU29" s="271"/>
      <c r="NTV29" s="271"/>
      <c r="NTW29" s="271"/>
      <c r="NTX29" s="271"/>
      <c r="NTY29" s="271"/>
      <c r="NTZ29" s="271"/>
      <c r="NUA29" s="271"/>
      <c r="NUB29" s="271"/>
      <c r="NUC29" s="271"/>
      <c r="NUD29" s="271"/>
      <c r="NUE29" s="271"/>
      <c r="NUF29" s="271"/>
      <c r="NUG29" s="271"/>
      <c r="NUH29" s="271"/>
      <c r="NUI29" s="271"/>
      <c r="NUJ29" s="271"/>
      <c r="NUK29" s="271"/>
      <c r="NUL29" s="271"/>
      <c r="NUM29" s="271"/>
      <c r="NUN29" s="271"/>
      <c r="NUO29" s="271"/>
      <c r="NUP29" s="271"/>
      <c r="NUQ29" s="271"/>
      <c r="NUR29" s="271"/>
      <c r="NUS29" s="271"/>
      <c r="NUT29" s="271"/>
      <c r="NUU29" s="271"/>
      <c r="NUV29" s="271"/>
      <c r="NUW29" s="271"/>
      <c r="NUX29" s="271"/>
      <c r="NUY29" s="271"/>
      <c r="NUZ29" s="271"/>
      <c r="NVA29" s="271"/>
      <c r="NVB29" s="271"/>
      <c r="NVC29" s="271"/>
      <c r="NVD29" s="271"/>
      <c r="NVE29" s="271"/>
      <c r="NVF29" s="271"/>
      <c r="NVG29" s="271"/>
      <c r="NVH29" s="271"/>
      <c r="NVI29" s="271"/>
      <c r="NVJ29" s="271"/>
      <c r="NVK29" s="271"/>
      <c r="NVL29" s="271"/>
      <c r="NVM29" s="271"/>
      <c r="NVN29" s="271"/>
      <c r="NVO29" s="271"/>
      <c r="NVP29" s="271"/>
      <c r="NVQ29" s="271"/>
      <c r="NVR29" s="271"/>
      <c r="NVS29" s="271"/>
      <c r="NVT29" s="271"/>
      <c r="NVU29" s="271"/>
      <c r="NVV29" s="271"/>
      <c r="NVW29" s="271"/>
      <c r="NVX29" s="271"/>
      <c r="NVY29" s="271"/>
      <c r="NVZ29" s="271"/>
      <c r="NWA29" s="271"/>
      <c r="NWB29" s="271"/>
      <c r="NWC29" s="271"/>
      <c r="NWD29" s="271"/>
      <c r="NWE29" s="271"/>
      <c r="NWF29" s="271"/>
      <c r="NWG29" s="271"/>
      <c r="NWH29" s="271"/>
      <c r="NWI29" s="271"/>
      <c r="NWJ29" s="271"/>
      <c r="NWK29" s="271"/>
      <c r="NWL29" s="271"/>
      <c r="NWM29" s="271"/>
      <c r="NWN29" s="271"/>
      <c r="NWO29" s="271"/>
      <c r="NWP29" s="271"/>
      <c r="NWQ29" s="271"/>
      <c r="NWR29" s="271"/>
      <c r="NWS29" s="271"/>
      <c r="NWT29" s="271"/>
      <c r="NWU29" s="271"/>
      <c r="NWV29" s="271"/>
      <c r="NWW29" s="271"/>
      <c r="NWX29" s="271"/>
      <c r="NWY29" s="271"/>
      <c r="NWZ29" s="271"/>
      <c r="NXA29" s="271"/>
      <c r="NXB29" s="271"/>
      <c r="NXC29" s="271"/>
      <c r="NXD29" s="271"/>
      <c r="NXE29" s="271"/>
      <c r="NXF29" s="271"/>
      <c r="NXG29" s="271"/>
      <c r="NXH29" s="271"/>
      <c r="NXI29" s="271"/>
      <c r="NXJ29" s="271"/>
      <c r="NXK29" s="271"/>
      <c r="NXL29" s="271"/>
      <c r="NXM29" s="271"/>
      <c r="NXN29" s="271"/>
      <c r="NXO29" s="271"/>
      <c r="NXP29" s="271"/>
      <c r="NXQ29" s="271"/>
      <c r="NXR29" s="271"/>
      <c r="NXS29" s="271"/>
      <c r="NXT29" s="271"/>
      <c r="NXU29" s="271"/>
      <c r="NXV29" s="271"/>
      <c r="NXW29" s="271"/>
      <c r="NXX29" s="271"/>
      <c r="NXY29" s="271"/>
      <c r="NXZ29" s="271"/>
      <c r="NYA29" s="271"/>
      <c r="NYB29" s="271"/>
      <c r="NYC29" s="271"/>
      <c r="NYD29" s="271"/>
      <c r="NYE29" s="271"/>
      <c r="NYF29" s="271"/>
      <c r="NYG29" s="271"/>
      <c r="NYH29" s="271"/>
      <c r="NYI29" s="271"/>
      <c r="NYJ29" s="271"/>
      <c r="NYK29" s="271"/>
      <c r="NYL29" s="271"/>
      <c r="NYM29" s="271"/>
      <c r="NYN29" s="271"/>
      <c r="NYO29" s="271"/>
      <c r="NYP29" s="271"/>
      <c r="NYQ29" s="271"/>
      <c r="NYR29" s="271"/>
      <c r="NYS29" s="271"/>
      <c r="NYT29" s="271"/>
      <c r="NYU29" s="271"/>
      <c r="NYV29" s="271"/>
      <c r="NYW29" s="271"/>
      <c r="NYX29" s="271"/>
      <c r="NYY29" s="271"/>
      <c r="NYZ29" s="271"/>
      <c r="NZA29" s="271"/>
      <c r="NZB29" s="271"/>
      <c r="NZC29" s="271"/>
      <c r="NZD29" s="271"/>
      <c r="NZE29" s="271"/>
      <c r="NZF29" s="271"/>
      <c r="NZG29" s="271"/>
      <c r="NZH29" s="271"/>
      <c r="NZI29" s="271"/>
      <c r="NZJ29" s="271"/>
      <c r="NZK29" s="271"/>
      <c r="NZL29" s="271"/>
      <c r="NZM29" s="271"/>
      <c r="NZN29" s="271"/>
      <c r="NZO29" s="271"/>
      <c r="NZP29" s="271"/>
      <c r="NZQ29" s="271"/>
      <c r="NZR29" s="271"/>
      <c r="NZS29" s="271"/>
      <c r="NZT29" s="271"/>
      <c r="NZU29" s="271"/>
      <c r="NZV29" s="271"/>
      <c r="NZW29" s="271"/>
      <c r="NZX29" s="271"/>
      <c r="NZY29" s="271"/>
      <c r="NZZ29" s="271"/>
      <c r="OAA29" s="271"/>
      <c r="OAB29" s="271"/>
      <c r="OAC29" s="271"/>
      <c r="OAD29" s="271"/>
      <c r="OAE29" s="271"/>
      <c r="OAF29" s="271"/>
      <c r="OAG29" s="271"/>
      <c r="OAH29" s="271"/>
      <c r="OAI29" s="271"/>
      <c r="OAJ29" s="271"/>
      <c r="OAK29" s="271"/>
      <c r="OAL29" s="271"/>
      <c r="OAM29" s="271"/>
      <c r="OAN29" s="271"/>
      <c r="OAO29" s="271"/>
      <c r="OAP29" s="271"/>
      <c r="OAQ29" s="271"/>
      <c r="OAR29" s="271"/>
      <c r="OAS29" s="271"/>
      <c r="OAT29" s="271"/>
      <c r="OAU29" s="271"/>
      <c r="OAV29" s="271"/>
      <c r="OAW29" s="271"/>
      <c r="OAX29" s="271"/>
      <c r="OAY29" s="271"/>
      <c r="OAZ29" s="271"/>
      <c r="OBA29" s="271"/>
      <c r="OBB29" s="271"/>
      <c r="OBC29" s="271"/>
      <c r="OBD29" s="271"/>
      <c r="OBE29" s="271"/>
      <c r="OBF29" s="271"/>
      <c r="OBG29" s="271"/>
      <c r="OBH29" s="271"/>
      <c r="OBI29" s="271"/>
      <c r="OBJ29" s="271"/>
      <c r="OBK29" s="271"/>
      <c r="OBL29" s="271"/>
      <c r="OBM29" s="271"/>
      <c r="OBN29" s="271"/>
      <c r="OBO29" s="271"/>
      <c r="OBP29" s="271"/>
      <c r="OBQ29" s="271"/>
      <c r="OBR29" s="271"/>
      <c r="OBS29" s="271"/>
      <c r="OBT29" s="271"/>
      <c r="OBU29" s="271"/>
      <c r="OBV29" s="271"/>
      <c r="OBW29" s="271"/>
      <c r="OBX29" s="271"/>
      <c r="OBY29" s="271"/>
      <c r="OBZ29" s="271"/>
      <c r="OCA29" s="271"/>
      <c r="OCB29" s="271"/>
      <c r="OCC29" s="271"/>
      <c r="OCD29" s="271"/>
      <c r="OCE29" s="271"/>
      <c r="OCF29" s="271"/>
      <c r="OCG29" s="271"/>
      <c r="OCH29" s="271"/>
      <c r="OCI29" s="271"/>
      <c r="OCJ29" s="271"/>
      <c r="OCK29" s="271"/>
      <c r="OCL29" s="271"/>
      <c r="OCM29" s="271"/>
      <c r="OCN29" s="271"/>
      <c r="OCO29" s="271"/>
      <c r="OCP29" s="271"/>
      <c r="OCQ29" s="271"/>
      <c r="OCR29" s="271"/>
      <c r="OCS29" s="271"/>
      <c r="OCT29" s="271"/>
      <c r="OCU29" s="271"/>
      <c r="OCV29" s="271"/>
      <c r="OCW29" s="271"/>
      <c r="OCX29" s="271"/>
      <c r="OCY29" s="271"/>
      <c r="OCZ29" s="271"/>
      <c r="ODA29" s="271"/>
      <c r="ODB29" s="271"/>
      <c r="ODC29" s="271"/>
      <c r="ODD29" s="271"/>
      <c r="ODE29" s="271"/>
      <c r="ODF29" s="271"/>
      <c r="ODG29" s="271"/>
      <c r="ODH29" s="271"/>
      <c r="ODI29" s="271"/>
      <c r="ODJ29" s="271"/>
      <c r="ODK29" s="271"/>
      <c r="ODL29" s="271"/>
      <c r="ODM29" s="271"/>
      <c r="ODN29" s="271"/>
      <c r="ODO29" s="271"/>
      <c r="ODP29" s="271"/>
      <c r="ODQ29" s="271"/>
      <c r="ODR29" s="271"/>
      <c r="ODS29" s="271"/>
      <c r="ODT29" s="271"/>
      <c r="ODU29" s="271"/>
      <c r="ODV29" s="271"/>
      <c r="ODW29" s="271"/>
      <c r="ODX29" s="271"/>
      <c r="ODY29" s="271"/>
      <c r="ODZ29" s="271"/>
      <c r="OEA29" s="271"/>
      <c r="OEB29" s="271"/>
      <c r="OEC29" s="271"/>
      <c r="OED29" s="271"/>
      <c r="OEE29" s="271"/>
      <c r="OEF29" s="271"/>
      <c r="OEG29" s="271"/>
      <c r="OEH29" s="271"/>
      <c r="OEI29" s="271"/>
      <c r="OEJ29" s="271"/>
      <c r="OEK29" s="271"/>
      <c r="OEL29" s="271"/>
      <c r="OEM29" s="271"/>
      <c r="OEN29" s="271"/>
      <c r="OEO29" s="271"/>
      <c r="OEP29" s="271"/>
      <c r="OEQ29" s="271"/>
      <c r="OER29" s="271"/>
      <c r="OES29" s="271"/>
      <c r="OET29" s="271"/>
      <c r="OEU29" s="271"/>
      <c r="OEV29" s="271"/>
      <c r="OEW29" s="271"/>
      <c r="OEX29" s="271"/>
      <c r="OEY29" s="271"/>
      <c r="OEZ29" s="271"/>
      <c r="OFA29" s="271"/>
      <c r="OFB29" s="271"/>
      <c r="OFC29" s="271"/>
      <c r="OFD29" s="271"/>
      <c r="OFE29" s="271"/>
      <c r="OFF29" s="271"/>
      <c r="OFG29" s="271"/>
      <c r="OFH29" s="271"/>
      <c r="OFI29" s="271"/>
      <c r="OFJ29" s="271"/>
      <c r="OFK29" s="271"/>
      <c r="OFL29" s="271"/>
      <c r="OFM29" s="271"/>
      <c r="OFN29" s="271"/>
      <c r="OFO29" s="271"/>
      <c r="OFP29" s="271"/>
      <c r="OFQ29" s="271"/>
      <c r="OFR29" s="271"/>
      <c r="OFS29" s="271"/>
      <c r="OFT29" s="271"/>
      <c r="OFU29" s="271"/>
      <c r="OFV29" s="271"/>
      <c r="OFW29" s="271"/>
      <c r="OFX29" s="271"/>
      <c r="OFY29" s="271"/>
      <c r="OFZ29" s="271"/>
      <c r="OGA29" s="271"/>
      <c r="OGB29" s="271"/>
      <c r="OGC29" s="271"/>
      <c r="OGD29" s="271"/>
      <c r="OGE29" s="271"/>
      <c r="OGF29" s="271"/>
      <c r="OGG29" s="271"/>
      <c r="OGH29" s="271"/>
      <c r="OGI29" s="271"/>
      <c r="OGJ29" s="271"/>
      <c r="OGK29" s="271"/>
      <c r="OGL29" s="271"/>
      <c r="OGM29" s="271"/>
      <c r="OGN29" s="271"/>
      <c r="OGO29" s="271"/>
      <c r="OGP29" s="271"/>
      <c r="OGQ29" s="271"/>
      <c r="OGR29" s="271"/>
      <c r="OGS29" s="271"/>
      <c r="OGT29" s="271"/>
      <c r="OGU29" s="271"/>
      <c r="OGV29" s="271"/>
      <c r="OGW29" s="271"/>
      <c r="OGX29" s="271"/>
      <c r="OGY29" s="271"/>
      <c r="OGZ29" s="271"/>
      <c r="OHA29" s="271"/>
      <c r="OHB29" s="271"/>
      <c r="OHC29" s="271"/>
      <c r="OHD29" s="271"/>
      <c r="OHE29" s="271"/>
      <c r="OHF29" s="271"/>
      <c r="OHG29" s="271"/>
      <c r="OHH29" s="271"/>
      <c r="OHI29" s="271"/>
      <c r="OHJ29" s="271"/>
      <c r="OHK29" s="271"/>
      <c r="OHL29" s="271"/>
      <c r="OHM29" s="271"/>
      <c r="OHN29" s="271"/>
      <c r="OHO29" s="271"/>
      <c r="OHP29" s="271"/>
      <c r="OHQ29" s="271"/>
      <c r="OHR29" s="271"/>
      <c r="OHS29" s="271"/>
      <c r="OHT29" s="271"/>
      <c r="OHU29" s="271"/>
      <c r="OHV29" s="271"/>
      <c r="OHW29" s="271"/>
      <c r="OHX29" s="271"/>
      <c r="OHY29" s="271"/>
      <c r="OHZ29" s="271"/>
      <c r="OIA29" s="271"/>
      <c r="OIB29" s="271"/>
      <c r="OIC29" s="271"/>
      <c r="OID29" s="271"/>
      <c r="OIE29" s="271"/>
      <c r="OIF29" s="271"/>
      <c r="OIG29" s="271"/>
      <c r="OIH29" s="271"/>
      <c r="OII29" s="271"/>
      <c r="OIJ29" s="271"/>
      <c r="OIK29" s="271"/>
      <c r="OIL29" s="271"/>
      <c r="OIM29" s="271"/>
      <c r="OIN29" s="271"/>
      <c r="OIO29" s="271"/>
      <c r="OIP29" s="271"/>
      <c r="OIQ29" s="271"/>
      <c r="OIR29" s="271"/>
      <c r="OIS29" s="271"/>
      <c r="OIT29" s="271"/>
      <c r="OIU29" s="271"/>
      <c r="OIV29" s="271"/>
      <c r="OIW29" s="271"/>
      <c r="OIX29" s="271"/>
      <c r="OIY29" s="271"/>
      <c r="OIZ29" s="271"/>
      <c r="OJA29" s="271"/>
      <c r="OJB29" s="271"/>
      <c r="OJC29" s="271"/>
      <c r="OJD29" s="271"/>
      <c r="OJE29" s="271"/>
      <c r="OJF29" s="271"/>
      <c r="OJG29" s="271"/>
      <c r="OJH29" s="271"/>
      <c r="OJI29" s="271"/>
      <c r="OJJ29" s="271"/>
      <c r="OJK29" s="271"/>
      <c r="OJL29" s="271"/>
      <c r="OJM29" s="271"/>
      <c r="OJN29" s="271"/>
      <c r="OJO29" s="271"/>
      <c r="OJP29" s="271"/>
      <c r="OJQ29" s="271"/>
      <c r="OJR29" s="271"/>
      <c r="OJS29" s="271"/>
      <c r="OJT29" s="271"/>
      <c r="OJU29" s="271"/>
      <c r="OJV29" s="271"/>
      <c r="OJW29" s="271"/>
      <c r="OJX29" s="271"/>
      <c r="OJY29" s="271"/>
      <c r="OJZ29" s="271"/>
      <c r="OKA29" s="271"/>
      <c r="OKB29" s="271"/>
      <c r="OKC29" s="271"/>
      <c r="OKD29" s="271"/>
      <c r="OKE29" s="271"/>
      <c r="OKF29" s="271"/>
      <c r="OKG29" s="271"/>
      <c r="OKH29" s="271"/>
      <c r="OKI29" s="271"/>
      <c r="OKJ29" s="271"/>
      <c r="OKK29" s="271"/>
      <c r="OKL29" s="271"/>
      <c r="OKM29" s="271"/>
      <c r="OKN29" s="271"/>
      <c r="OKO29" s="271"/>
      <c r="OKP29" s="271"/>
      <c r="OKQ29" s="271"/>
      <c r="OKR29" s="271"/>
      <c r="OKS29" s="271"/>
      <c r="OKT29" s="271"/>
      <c r="OKU29" s="271"/>
      <c r="OKV29" s="271"/>
      <c r="OKW29" s="271"/>
      <c r="OKX29" s="271"/>
      <c r="OKY29" s="271"/>
      <c r="OKZ29" s="271"/>
      <c r="OLA29" s="271"/>
      <c r="OLB29" s="271"/>
      <c r="OLC29" s="271"/>
      <c r="OLD29" s="271"/>
      <c r="OLE29" s="271"/>
      <c r="OLF29" s="271"/>
      <c r="OLG29" s="271"/>
      <c r="OLH29" s="271"/>
      <c r="OLI29" s="271"/>
      <c r="OLJ29" s="271"/>
      <c r="OLK29" s="271"/>
      <c r="OLL29" s="271"/>
      <c r="OLM29" s="271"/>
      <c r="OLN29" s="271"/>
      <c r="OLO29" s="271"/>
      <c r="OLP29" s="271"/>
      <c r="OLQ29" s="271"/>
      <c r="OLR29" s="271"/>
      <c r="OLS29" s="271"/>
      <c r="OLT29" s="271"/>
      <c r="OLU29" s="271"/>
      <c r="OLV29" s="271"/>
      <c r="OLW29" s="271"/>
      <c r="OLX29" s="271"/>
      <c r="OLY29" s="271"/>
      <c r="OLZ29" s="271"/>
      <c r="OMA29" s="271"/>
      <c r="OMB29" s="271"/>
      <c r="OMC29" s="271"/>
      <c r="OMD29" s="271"/>
      <c r="OME29" s="271"/>
      <c r="OMF29" s="271"/>
      <c r="OMG29" s="271"/>
      <c r="OMH29" s="271"/>
      <c r="OMI29" s="271"/>
      <c r="OMJ29" s="271"/>
      <c r="OMK29" s="271"/>
      <c r="OML29" s="271"/>
      <c r="OMM29" s="271"/>
      <c r="OMN29" s="271"/>
      <c r="OMO29" s="271"/>
      <c r="OMP29" s="271"/>
      <c r="OMQ29" s="271"/>
      <c r="OMR29" s="271"/>
      <c r="OMS29" s="271"/>
      <c r="OMT29" s="271"/>
      <c r="OMU29" s="271"/>
      <c r="OMV29" s="271"/>
      <c r="OMW29" s="271"/>
      <c r="OMX29" s="271"/>
      <c r="OMY29" s="271"/>
      <c r="OMZ29" s="271"/>
      <c r="ONA29" s="271"/>
      <c r="ONB29" s="271"/>
      <c r="ONC29" s="271"/>
      <c r="OND29" s="271"/>
      <c r="ONE29" s="271"/>
      <c r="ONF29" s="271"/>
      <c r="ONG29" s="271"/>
      <c r="ONH29" s="271"/>
      <c r="ONI29" s="271"/>
      <c r="ONJ29" s="271"/>
      <c r="ONK29" s="271"/>
      <c r="ONL29" s="271"/>
      <c r="ONM29" s="271"/>
      <c r="ONN29" s="271"/>
      <c r="ONO29" s="271"/>
      <c r="ONP29" s="271"/>
      <c r="ONQ29" s="271"/>
      <c r="ONR29" s="271"/>
      <c r="ONS29" s="271"/>
      <c r="ONT29" s="271"/>
      <c r="ONU29" s="271"/>
      <c r="ONV29" s="271"/>
      <c r="ONW29" s="271"/>
      <c r="ONX29" s="271"/>
      <c r="ONY29" s="271"/>
      <c r="ONZ29" s="271"/>
      <c r="OOA29" s="271"/>
      <c r="OOB29" s="271"/>
      <c r="OOC29" s="271"/>
      <c r="OOD29" s="271"/>
      <c r="OOE29" s="271"/>
      <c r="OOF29" s="271"/>
      <c r="OOG29" s="271"/>
      <c r="OOH29" s="271"/>
      <c r="OOI29" s="271"/>
      <c r="OOJ29" s="271"/>
      <c r="OOK29" s="271"/>
      <c r="OOL29" s="271"/>
      <c r="OOM29" s="271"/>
      <c r="OON29" s="271"/>
      <c r="OOO29" s="271"/>
      <c r="OOP29" s="271"/>
      <c r="OOQ29" s="271"/>
      <c r="OOR29" s="271"/>
      <c r="OOS29" s="271"/>
      <c r="OOT29" s="271"/>
      <c r="OOU29" s="271"/>
      <c r="OOV29" s="271"/>
      <c r="OOW29" s="271"/>
      <c r="OOX29" s="271"/>
      <c r="OOY29" s="271"/>
      <c r="OOZ29" s="271"/>
      <c r="OPA29" s="271"/>
      <c r="OPB29" s="271"/>
      <c r="OPC29" s="271"/>
      <c r="OPD29" s="271"/>
      <c r="OPE29" s="271"/>
      <c r="OPF29" s="271"/>
      <c r="OPG29" s="271"/>
      <c r="OPH29" s="271"/>
      <c r="OPI29" s="271"/>
      <c r="OPJ29" s="271"/>
      <c r="OPK29" s="271"/>
      <c r="OPL29" s="271"/>
      <c r="OPM29" s="271"/>
      <c r="OPN29" s="271"/>
      <c r="OPO29" s="271"/>
      <c r="OPP29" s="271"/>
      <c r="OPQ29" s="271"/>
      <c r="OPR29" s="271"/>
      <c r="OPS29" s="271"/>
      <c r="OPT29" s="271"/>
      <c r="OPU29" s="271"/>
      <c r="OPV29" s="271"/>
      <c r="OPW29" s="271"/>
      <c r="OPX29" s="271"/>
      <c r="OPY29" s="271"/>
      <c r="OPZ29" s="271"/>
      <c r="OQA29" s="271"/>
      <c r="OQB29" s="271"/>
      <c r="OQC29" s="271"/>
      <c r="OQD29" s="271"/>
      <c r="OQE29" s="271"/>
      <c r="OQF29" s="271"/>
      <c r="OQG29" s="271"/>
      <c r="OQH29" s="271"/>
      <c r="OQI29" s="271"/>
      <c r="OQJ29" s="271"/>
      <c r="OQK29" s="271"/>
      <c r="OQL29" s="271"/>
      <c r="OQM29" s="271"/>
      <c r="OQN29" s="271"/>
      <c r="OQO29" s="271"/>
      <c r="OQP29" s="271"/>
      <c r="OQQ29" s="271"/>
      <c r="OQR29" s="271"/>
      <c r="OQS29" s="271"/>
      <c r="OQT29" s="271"/>
      <c r="OQU29" s="271"/>
      <c r="OQV29" s="271"/>
      <c r="OQW29" s="271"/>
      <c r="OQX29" s="271"/>
      <c r="OQY29" s="271"/>
      <c r="OQZ29" s="271"/>
      <c r="ORA29" s="271"/>
      <c r="ORB29" s="271"/>
      <c r="ORC29" s="271"/>
      <c r="ORD29" s="271"/>
      <c r="ORE29" s="271"/>
      <c r="ORF29" s="271"/>
      <c r="ORG29" s="271"/>
      <c r="ORH29" s="271"/>
      <c r="ORI29" s="271"/>
      <c r="ORJ29" s="271"/>
      <c r="ORK29" s="271"/>
      <c r="ORL29" s="271"/>
      <c r="ORM29" s="271"/>
      <c r="ORN29" s="271"/>
      <c r="ORO29" s="271"/>
      <c r="ORP29" s="271"/>
      <c r="ORQ29" s="271"/>
      <c r="ORR29" s="271"/>
      <c r="ORS29" s="271"/>
      <c r="ORT29" s="271"/>
      <c r="ORU29" s="271"/>
      <c r="ORV29" s="271"/>
      <c r="ORW29" s="271"/>
      <c r="ORX29" s="271"/>
      <c r="ORY29" s="271"/>
      <c r="ORZ29" s="271"/>
      <c r="OSA29" s="271"/>
      <c r="OSB29" s="271"/>
      <c r="OSC29" s="271"/>
      <c r="OSD29" s="271"/>
      <c r="OSE29" s="271"/>
      <c r="OSF29" s="271"/>
      <c r="OSG29" s="271"/>
      <c r="OSH29" s="271"/>
      <c r="OSI29" s="271"/>
      <c r="OSJ29" s="271"/>
      <c r="OSK29" s="271"/>
      <c r="OSL29" s="271"/>
      <c r="OSM29" s="271"/>
      <c r="OSN29" s="271"/>
      <c r="OSO29" s="271"/>
      <c r="OSP29" s="271"/>
      <c r="OSQ29" s="271"/>
      <c r="OSR29" s="271"/>
      <c r="OSS29" s="271"/>
      <c r="OST29" s="271"/>
      <c r="OSU29" s="271"/>
      <c r="OSV29" s="271"/>
      <c r="OSW29" s="271"/>
      <c r="OSX29" s="271"/>
      <c r="OSY29" s="271"/>
      <c r="OSZ29" s="271"/>
      <c r="OTA29" s="271"/>
      <c r="OTB29" s="271"/>
      <c r="OTC29" s="271"/>
      <c r="OTD29" s="271"/>
      <c r="OTE29" s="271"/>
      <c r="OTF29" s="271"/>
      <c r="OTG29" s="271"/>
      <c r="OTH29" s="271"/>
      <c r="OTI29" s="271"/>
      <c r="OTJ29" s="271"/>
      <c r="OTK29" s="271"/>
      <c r="OTL29" s="271"/>
      <c r="OTM29" s="271"/>
      <c r="OTN29" s="271"/>
      <c r="OTO29" s="271"/>
      <c r="OTP29" s="271"/>
      <c r="OTQ29" s="271"/>
      <c r="OTR29" s="271"/>
      <c r="OTS29" s="271"/>
      <c r="OTT29" s="271"/>
      <c r="OTU29" s="271"/>
      <c r="OTV29" s="271"/>
      <c r="OTW29" s="271"/>
      <c r="OTX29" s="271"/>
      <c r="OTY29" s="271"/>
      <c r="OTZ29" s="271"/>
      <c r="OUA29" s="271"/>
      <c r="OUB29" s="271"/>
      <c r="OUC29" s="271"/>
      <c r="OUD29" s="271"/>
      <c r="OUE29" s="271"/>
      <c r="OUF29" s="271"/>
      <c r="OUG29" s="271"/>
      <c r="OUH29" s="271"/>
      <c r="OUI29" s="271"/>
      <c r="OUJ29" s="271"/>
      <c r="OUK29" s="271"/>
      <c r="OUL29" s="271"/>
      <c r="OUM29" s="271"/>
      <c r="OUN29" s="271"/>
      <c r="OUO29" s="271"/>
      <c r="OUP29" s="271"/>
      <c r="OUQ29" s="271"/>
      <c r="OUR29" s="271"/>
      <c r="OUS29" s="271"/>
      <c r="OUT29" s="271"/>
      <c r="OUU29" s="271"/>
      <c r="OUV29" s="271"/>
      <c r="OUW29" s="271"/>
      <c r="OUX29" s="271"/>
      <c r="OUY29" s="271"/>
      <c r="OUZ29" s="271"/>
      <c r="OVA29" s="271"/>
      <c r="OVB29" s="271"/>
      <c r="OVC29" s="271"/>
      <c r="OVD29" s="271"/>
      <c r="OVE29" s="271"/>
      <c r="OVF29" s="271"/>
      <c r="OVG29" s="271"/>
      <c r="OVH29" s="271"/>
      <c r="OVI29" s="271"/>
      <c r="OVJ29" s="271"/>
      <c r="OVK29" s="271"/>
      <c r="OVL29" s="271"/>
      <c r="OVM29" s="271"/>
      <c r="OVN29" s="271"/>
      <c r="OVO29" s="271"/>
      <c r="OVP29" s="271"/>
      <c r="OVQ29" s="271"/>
      <c r="OVR29" s="271"/>
      <c r="OVS29" s="271"/>
      <c r="OVT29" s="271"/>
      <c r="OVU29" s="271"/>
      <c r="OVV29" s="271"/>
      <c r="OVW29" s="271"/>
      <c r="OVX29" s="271"/>
      <c r="OVY29" s="271"/>
      <c r="OVZ29" s="271"/>
      <c r="OWA29" s="271"/>
      <c r="OWB29" s="271"/>
      <c r="OWC29" s="271"/>
      <c r="OWD29" s="271"/>
      <c r="OWE29" s="271"/>
      <c r="OWF29" s="271"/>
      <c r="OWG29" s="271"/>
      <c r="OWH29" s="271"/>
      <c r="OWI29" s="271"/>
      <c r="OWJ29" s="271"/>
      <c r="OWK29" s="271"/>
      <c r="OWL29" s="271"/>
      <c r="OWM29" s="271"/>
      <c r="OWN29" s="271"/>
      <c r="OWO29" s="271"/>
      <c r="OWP29" s="271"/>
      <c r="OWQ29" s="271"/>
      <c r="OWR29" s="271"/>
      <c r="OWS29" s="271"/>
      <c r="OWT29" s="271"/>
      <c r="OWU29" s="271"/>
      <c r="OWV29" s="271"/>
      <c r="OWW29" s="271"/>
      <c r="OWX29" s="271"/>
      <c r="OWY29" s="271"/>
      <c r="OWZ29" s="271"/>
      <c r="OXA29" s="271"/>
      <c r="OXB29" s="271"/>
      <c r="OXC29" s="271"/>
      <c r="OXD29" s="271"/>
      <c r="OXE29" s="271"/>
      <c r="OXF29" s="271"/>
      <c r="OXG29" s="271"/>
      <c r="OXH29" s="271"/>
      <c r="OXI29" s="271"/>
      <c r="OXJ29" s="271"/>
      <c r="OXK29" s="271"/>
      <c r="OXL29" s="271"/>
      <c r="OXM29" s="271"/>
      <c r="OXN29" s="271"/>
      <c r="OXO29" s="271"/>
      <c r="OXP29" s="271"/>
      <c r="OXQ29" s="271"/>
      <c r="OXR29" s="271"/>
      <c r="OXS29" s="271"/>
      <c r="OXT29" s="271"/>
      <c r="OXU29" s="271"/>
      <c r="OXV29" s="271"/>
      <c r="OXW29" s="271"/>
      <c r="OXX29" s="271"/>
      <c r="OXY29" s="271"/>
      <c r="OXZ29" s="271"/>
      <c r="OYA29" s="271"/>
      <c r="OYB29" s="271"/>
      <c r="OYC29" s="271"/>
      <c r="OYD29" s="271"/>
      <c r="OYE29" s="271"/>
      <c r="OYF29" s="271"/>
      <c r="OYG29" s="271"/>
      <c r="OYH29" s="271"/>
      <c r="OYI29" s="271"/>
      <c r="OYJ29" s="271"/>
      <c r="OYK29" s="271"/>
      <c r="OYL29" s="271"/>
      <c r="OYM29" s="271"/>
      <c r="OYN29" s="271"/>
      <c r="OYO29" s="271"/>
      <c r="OYP29" s="271"/>
      <c r="OYQ29" s="271"/>
      <c r="OYR29" s="271"/>
      <c r="OYS29" s="271"/>
      <c r="OYT29" s="271"/>
      <c r="OYU29" s="271"/>
      <c r="OYV29" s="271"/>
      <c r="OYW29" s="271"/>
      <c r="OYX29" s="271"/>
      <c r="OYY29" s="271"/>
      <c r="OYZ29" s="271"/>
      <c r="OZA29" s="271"/>
      <c r="OZB29" s="271"/>
      <c r="OZC29" s="271"/>
      <c r="OZD29" s="271"/>
      <c r="OZE29" s="271"/>
      <c r="OZF29" s="271"/>
      <c r="OZG29" s="271"/>
      <c r="OZH29" s="271"/>
      <c r="OZI29" s="271"/>
      <c r="OZJ29" s="271"/>
      <c r="OZK29" s="271"/>
      <c r="OZL29" s="271"/>
      <c r="OZM29" s="271"/>
      <c r="OZN29" s="271"/>
      <c r="OZO29" s="271"/>
      <c r="OZP29" s="271"/>
      <c r="OZQ29" s="271"/>
      <c r="OZR29" s="271"/>
      <c r="OZS29" s="271"/>
      <c r="OZT29" s="271"/>
      <c r="OZU29" s="271"/>
      <c r="OZV29" s="271"/>
      <c r="OZW29" s="271"/>
      <c r="OZX29" s="271"/>
      <c r="OZY29" s="271"/>
      <c r="OZZ29" s="271"/>
      <c r="PAA29" s="271"/>
      <c r="PAB29" s="271"/>
      <c r="PAC29" s="271"/>
      <c r="PAD29" s="271"/>
      <c r="PAE29" s="271"/>
      <c r="PAF29" s="271"/>
      <c r="PAG29" s="271"/>
      <c r="PAH29" s="271"/>
      <c r="PAI29" s="271"/>
      <c r="PAJ29" s="271"/>
      <c r="PAK29" s="271"/>
      <c r="PAL29" s="271"/>
      <c r="PAM29" s="271"/>
      <c r="PAN29" s="271"/>
      <c r="PAO29" s="271"/>
      <c r="PAP29" s="271"/>
      <c r="PAQ29" s="271"/>
      <c r="PAR29" s="271"/>
      <c r="PAS29" s="271"/>
      <c r="PAT29" s="271"/>
      <c r="PAU29" s="271"/>
      <c r="PAV29" s="271"/>
      <c r="PAW29" s="271"/>
      <c r="PAX29" s="271"/>
      <c r="PAY29" s="271"/>
      <c r="PAZ29" s="271"/>
      <c r="PBA29" s="271"/>
      <c r="PBB29" s="271"/>
      <c r="PBC29" s="271"/>
      <c r="PBD29" s="271"/>
      <c r="PBE29" s="271"/>
      <c r="PBF29" s="271"/>
      <c r="PBG29" s="271"/>
      <c r="PBH29" s="271"/>
      <c r="PBI29" s="271"/>
      <c r="PBJ29" s="271"/>
      <c r="PBK29" s="271"/>
      <c r="PBL29" s="271"/>
      <c r="PBM29" s="271"/>
      <c r="PBN29" s="271"/>
      <c r="PBO29" s="271"/>
      <c r="PBP29" s="271"/>
      <c r="PBQ29" s="271"/>
      <c r="PBR29" s="271"/>
      <c r="PBS29" s="271"/>
      <c r="PBT29" s="271"/>
      <c r="PBU29" s="271"/>
      <c r="PBV29" s="271"/>
      <c r="PBW29" s="271"/>
      <c r="PBX29" s="271"/>
      <c r="PBY29" s="271"/>
      <c r="PBZ29" s="271"/>
      <c r="PCA29" s="271"/>
      <c r="PCB29" s="271"/>
      <c r="PCC29" s="271"/>
      <c r="PCD29" s="271"/>
      <c r="PCE29" s="271"/>
      <c r="PCF29" s="271"/>
      <c r="PCG29" s="271"/>
      <c r="PCH29" s="271"/>
      <c r="PCI29" s="271"/>
      <c r="PCJ29" s="271"/>
      <c r="PCK29" s="271"/>
      <c r="PCL29" s="271"/>
      <c r="PCM29" s="271"/>
      <c r="PCN29" s="271"/>
      <c r="PCO29" s="271"/>
      <c r="PCP29" s="271"/>
      <c r="PCQ29" s="271"/>
      <c r="PCR29" s="271"/>
      <c r="PCS29" s="271"/>
      <c r="PCT29" s="271"/>
      <c r="PCU29" s="271"/>
      <c r="PCV29" s="271"/>
      <c r="PCW29" s="271"/>
      <c r="PCX29" s="271"/>
      <c r="PCY29" s="271"/>
      <c r="PCZ29" s="271"/>
      <c r="PDA29" s="271"/>
      <c r="PDB29" s="271"/>
      <c r="PDC29" s="271"/>
      <c r="PDD29" s="271"/>
      <c r="PDE29" s="271"/>
      <c r="PDF29" s="271"/>
      <c r="PDG29" s="271"/>
      <c r="PDH29" s="271"/>
      <c r="PDI29" s="271"/>
      <c r="PDJ29" s="271"/>
      <c r="PDK29" s="271"/>
      <c r="PDL29" s="271"/>
      <c r="PDM29" s="271"/>
      <c r="PDN29" s="271"/>
      <c r="PDO29" s="271"/>
      <c r="PDP29" s="271"/>
      <c r="PDQ29" s="271"/>
      <c r="PDR29" s="271"/>
      <c r="PDS29" s="271"/>
      <c r="PDT29" s="271"/>
      <c r="PDU29" s="271"/>
      <c r="PDV29" s="271"/>
      <c r="PDW29" s="271"/>
      <c r="PDX29" s="271"/>
      <c r="PDY29" s="271"/>
      <c r="PDZ29" s="271"/>
      <c r="PEA29" s="271"/>
      <c r="PEB29" s="271"/>
      <c r="PEC29" s="271"/>
      <c r="PED29" s="271"/>
      <c r="PEE29" s="271"/>
      <c r="PEF29" s="271"/>
      <c r="PEG29" s="271"/>
      <c r="PEH29" s="271"/>
      <c r="PEI29" s="271"/>
      <c r="PEJ29" s="271"/>
      <c r="PEK29" s="271"/>
      <c r="PEL29" s="271"/>
      <c r="PEM29" s="271"/>
      <c r="PEN29" s="271"/>
      <c r="PEO29" s="271"/>
      <c r="PEP29" s="271"/>
      <c r="PEQ29" s="271"/>
      <c r="PER29" s="271"/>
      <c r="PES29" s="271"/>
      <c r="PET29" s="271"/>
      <c r="PEU29" s="271"/>
      <c r="PEV29" s="271"/>
      <c r="PEW29" s="271"/>
      <c r="PEX29" s="271"/>
      <c r="PEY29" s="271"/>
      <c r="PEZ29" s="271"/>
      <c r="PFA29" s="271"/>
      <c r="PFB29" s="271"/>
      <c r="PFC29" s="271"/>
      <c r="PFD29" s="271"/>
      <c r="PFE29" s="271"/>
      <c r="PFF29" s="271"/>
      <c r="PFG29" s="271"/>
      <c r="PFH29" s="271"/>
      <c r="PFI29" s="271"/>
      <c r="PFJ29" s="271"/>
      <c r="PFK29" s="271"/>
      <c r="PFL29" s="271"/>
      <c r="PFM29" s="271"/>
      <c r="PFN29" s="271"/>
      <c r="PFO29" s="271"/>
      <c r="PFP29" s="271"/>
      <c r="PFQ29" s="271"/>
      <c r="PFR29" s="271"/>
      <c r="PFS29" s="271"/>
      <c r="PFT29" s="271"/>
      <c r="PFU29" s="271"/>
      <c r="PFV29" s="271"/>
      <c r="PFW29" s="271"/>
      <c r="PFX29" s="271"/>
      <c r="PFY29" s="271"/>
      <c r="PFZ29" s="271"/>
      <c r="PGA29" s="271"/>
      <c r="PGB29" s="271"/>
      <c r="PGC29" s="271"/>
      <c r="PGD29" s="271"/>
      <c r="PGE29" s="271"/>
      <c r="PGF29" s="271"/>
      <c r="PGG29" s="271"/>
      <c r="PGH29" s="271"/>
      <c r="PGI29" s="271"/>
      <c r="PGJ29" s="271"/>
      <c r="PGK29" s="271"/>
      <c r="PGL29" s="271"/>
      <c r="PGM29" s="271"/>
      <c r="PGN29" s="271"/>
      <c r="PGO29" s="271"/>
      <c r="PGP29" s="271"/>
      <c r="PGQ29" s="271"/>
      <c r="PGR29" s="271"/>
      <c r="PGS29" s="271"/>
      <c r="PGT29" s="271"/>
      <c r="PGU29" s="271"/>
      <c r="PGV29" s="271"/>
      <c r="PGW29" s="271"/>
      <c r="PGX29" s="271"/>
      <c r="PGY29" s="271"/>
      <c r="PGZ29" s="271"/>
      <c r="PHA29" s="271"/>
      <c r="PHB29" s="271"/>
      <c r="PHC29" s="271"/>
      <c r="PHD29" s="271"/>
      <c r="PHE29" s="271"/>
      <c r="PHF29" s="271"/>
      <c r="PHG29" s="271"/>
      <c r="PHH29" s="271"/>
      <c r="PHI29" s="271"/>
      <c r="PHJ29" s="271"/>
      <c r="PHK29" s="271"/>
      <c r="PHL29" s="271"/>
      <c r="PHM29" s="271"/>
      <c r="PHN29" s="271"/>
      <c r="PHO29" s="271"/>
      <c r="PHP29" s="271"/>
      <c r="PHQ29" s="271"/>
      <c r="PHR29" s="271"/>
      <c r="PHS29" s="271"/>
      <c r="PHT29" s="271"/>
      <c r="PHU29" s="271"/>
      <c r="PHV29" s="271"/>
      <c r="PHW29" s="271"/>
      <c r="PHX29" s="271"/>
      <c r="PHY29" s="271"/>
      <c r="PHZ29" s="271"/>
      <c r="PIA29" s="271"/>
      <c r="PIB29" s="271"/>
      <c r="PIC29" s="271"/>
      <c r="PID29" s="271"/>
      <c r="PIE29" s="271"/>
      <c r="PIF29" s="271"/>
      <c r="PIG29" s="271"/>
      <c r="PIH29" s="271"/>
      <c r="PII29" s="271"/>
      <c r="PIJ29" s="271"/>
      <c r="PIK29" s="271"/>
      <c r="PIL29" s="271"/>
      <c r="PIM29" s="271"/>
      <c r="PIN29" s="271"/>
      <c r="PIO29" s="271"/>
      <c r="PIP29" s="271"/>
      <c r="PIQ29" s="271"/>
      <c r="PIR29" s="271"/>
      <c r="PIS29" s="271"/>
      <c r="PIT29" s="271"/>
      <c r="PIU29" s="271"/>
      <c r="PIV29" s="271"/>
      <c r="PIW29" s="271"/>
      <c r="PIX29" s="271"/>
      <c r="PIY29" s="271"/>
      <c r="PIZ29" s="271"/>
      <c r="PJA29" s="271"/>
      <c r="PJB29" s="271"/>
      <c r="PJC29" s="271"/>
      <c r="PJD29" s="271"/>
      <c r="PJE29" s="271"/>
      <c r="PJF29" s="271"/>
      <c r="PJG29" s="271"/>
      <c r="PJH29" s="271"/>
      <c r="PJI29" s="271"/>
      <c r="PJJ29" s="271"/>
      <c r="PJK29" s="271"/>
      <c r="PJL29" s="271"/>
      <c r="PJM29" s="271"/>
      <c r="PJN29" s="271"/>
      <c r="PJO29" s="271"/>
      <c r="PJP29" s="271"/>
      <c r="PJQ29" s="271"/>
      <c r="PJR29" s="271"/>
      <c r="PJS29" s="271"/>
      <c r="PJT29" s="271"/>
      <c r="PJU29" s="271"/>
      <c r="PJV29" s="271"/>
      <c r="PJW29" s="271"/>
      <c r="PJX29" s="271"/>
      <c r="PJY29" s="271"/>
      <c r="PJZ29" s="271"/>
      <c r="PKA29" s="271"/>
      <c r="PKB29" s="271"/>
      <c r="PKC29" s="271"/>
      <c r="PKD29" s="271"/>
      <c r="PKE29" s="271"/>
      <c r="PKF29" s="271"/>
      <c r="PKG29" s="271"/>
      <c r="PKH29" s="271"/>
      <c r="PKI29" s="271"/>
      <c r="PKJ29" s="271"/>
      <c r="PKK29" s="271"/>
      <c r="PKL29" s="271"/>
      <c r="PKM29" s="271"/>
      <c r="PKN29" s="271"/>
      <c r="PKO29" s="271"/>
      <c r="PKP29" s="271"/>
      <c r="PKQ29" s="271"/>
      <c r="PKR29" s="271"/>
      <c r="PKS29" s="271"/>
      <c r="PKT29" s="271"/>
      <c r="PKU29" s="271"/>
      <c r="PKV29" s="271"/>
      <c r="PKW29" s="271"/>
      <c r="PKX29" s="271"/>
      <c r="PKY29" s="271"/>
      <c r="PKZ29" s="271"/>
      <c r="PLA29" s="271"/>
      <c r="PLB29" s="271"/>
      <c r="PLC29" s="271"/>
      <c r="PLD29" s="271"/>
      <c r="PLE29" s="271"/>
      <c r="PLF29" s="271"/>
      <c r="PLG29" s="271"/>
      <c r="PLH29" s="271"/>
      <c r="PLI29" s="271"/>
      <c r="PLJ29" s="271"/>
      <c r="PLK29" s="271"/>
      <c r="PLL29" s="271"/>
      <c r="PLM29" s="271"/>
      <c r="PLN29" s="271"/>
      <c r="PLO29" s="271"/>
      <c r="PLP29" s="271"/>
      <c r="PLQ29" s="271"/>
      <c r="PLR29" s="271"/>
      <c r="PLS29" s="271"/>
      <c r="PLT29" s="271"/>
      <c r="PLU29" s="271"/>
      <c r="PLV29" s="271"/>
      <c r="PLW29" s="271"/>
      <c r="PLX29" s="271"/>
      <c r="PLY29" s="271"/>
      <c r="PLZ29" s="271"/>
      <c r="PMA29" s="271"/>
      <c r="PMB29" s="271"/>
      <c r="PMC29" s="271"/>
      <c r="PMD29" s="271"/>
      <c r="PME29" s="271"/>
      <c r="PMF29" s="271"/>
      <c r="PMG29" s="271"/>
      <c r="PMH29" s="271"/>
      <c r="PMI29" s="271"/>
      <c r="PMJ29" s="271"/>
      <c r="PMK29" s="271"/>
      <c r="PML29" s="271"/>
      <c r="PMM29" s="271"/>
      <c r="PMN29" s="271"/>
      <c r="PMO29" s="271"/>
      <c r="PMP29" s="271"/>
      <c r="PMQ29" s="271"/>
      <c r="PMR29" s="271"/>
      <c r="PMS29" s="271"/>
      <c r="PMT29" s="271"/>
      <c r="PMU29" s="271"/>
      <c r="PMV29" s="271"/>
      <c r="PMW29" s="271"/>
      <c r="PMX29" s="271"/>
      <c r="PMY29" s="271"/>
      <c r="PMZ29" s="271"/>
      <c r="PNA29" s="271"/>
      <c r="PNB29" s="271"/>
      <c r="PNC29" s="271"/>
      <c r="PND29" s="271"/>
      <c r="PNE29" s="271"/>
      <c r="PNF29" s="271"/>
      <c r="PNG29" s="271"/>
      <c r="PNH29" s="271"/>
      <c r="PNI29" s="271"/>
      <c r="PNJ29" s="271"/>
      <c r="PNK29" s="271"/>
      <c r="PNL29" s="271"/>
      <c r="PNM29" s="271"/>
      <c r="PNN29" s="271"/>
      <c r="PNO29" s="271"/>
      <c r="PNP29" s="271"/>
      <c r="PNQ29" s="271"/>
      <c r="PNR29" s="271"/>
      <c r="PNS29" s="271"/>
      <c r="PNT29" s="271"/>
      <c r="PNU29" s="271"/>
      <c r="PNV29" s="271"/>
      <c r="PNW29" s="271"/>
      <c r="PNX29" s="271"/>
      <c r="PNY29" s="271"/>
      <c r="PNZ29" s="271"/>
      <c r="POA29" s="271"/>
      <c r="POB29" s="271"/>
      <c r="POC29" s="271"/>
      <c r="POD29" s="271"/>
      <c r="POE29" s="271"/>
      <c r="POF29" s="271"/>
      <c r="POG29" s="271"/>
      <c r="POH29" s="271"/>
      <c r="POI29" s="271"/>
      <c r="POJ29" s="271"/>
      <c r="POK29" s="271"/>
      <c r="POL29" s="271"/>
      <c r="POM29" s="271"/>
      <c r="PON29" s="271"/>
      <c r="POO29" s="271"/>
      <c r="POP29" s="271"/>
      <c r="POQ29" s="271"/>
      <c r="POR29" s="271"/>
      <c r="POS29" s="271"/>
      <c r="POT29" s="271"/>
      <c r="POU29" s="271"/>
      <c r="POV29" s="271"/>
      <c r="POW29" s="271"/>
      <c r="POX29" s="271"/>
      <c r="POY29" s="271"/>
      <c r="POZ29" s="271"/>
      <c r="PPA29" s="271"/>
      <c r="PPB29" s="271"/>
      <c r="PPC29" s="271"/>
      <c r="PPD29" s="271"/>
      <c r="PPE29" s="271"/>
      <c r="PPF29" s="271"/>
      <c r="PPG29" s="271"/>
      <c r="PPH29" s="271"/>
      <c r="PPI29" s="271"/>
      <c r="PPJ29" s="271"/>
      <c r="PPK29" s="271"/>
      <c r="PPL29" s="271"/>
      <c r="PPM29" s="271"/>
      <c r="PPN29" s="271"/>
      <c r="PPO29" s="271"/>
      <c r="PPP29" s="271"/>
      <c r="PPQ29" s="271"/>
      <c r="PPR29" s="271"/>
      <c r="PPS29" s="271"/>
      <c r="PPT29" s="271"/>
      <c r="PPU29" s="271"/>
      <c r="PPV29" s="271"/>
      <c r="PPW29" s="271"/>
      <c r="PPX29" s="271"/>
      <c r="PPY29" s="271"/>
      <c r="PPZ29" s="271"/>
      <c r="PQA29" s="271"/>
      <c r="PQB29" s="271"/>
      <c r="PQC29" s="271"/>
      <c r="PQD29" s="271"/>
      <c r="PQE29" s="271"/>
      <c r="PQF29" s="271"/>
      <c r="PQG29" s="271"/>
      <c r="PQH29" s="271"/>
      <c r="PQI29" s="271"/>
      <c r="PQJ29" s="271"/>
      <c r="PQK29" s="271"/>
      <c r="PQL29" s="271"/>
      <c r="PQM29" s="271"/>
      <c r="PQN29" s="271"/>
      <c r="PQO29" s="271"/>
      <c r="PQP29" s="271"/>
      <c r="PQQ29" s="271"/>
      <c r="PQR29" s="271"/>
      <c r="PQS29" s="271"/>
      <c r="PQT29" s="271"/>
      <c r="PQU29" s="271"/>
      <c r="PQV29" s="271"/>
      <c r="PQW29" s="271"/>
      <c r="PQX29" s="271"/>
      <c r="PQY29" s="271"/>
      <c r="PQZ29" s="271"/>
      <c r="PRA29" s="271"/>
      <c r="PRB29" s="271"/>
      <c r="PRC29" s="271"/>
      <c r="PRD29" s="271"/>
      <c r="PRE29" s="271"/>
      <c r="PRF29" s="271"/>
      <c r="PRG29" s="271"/>
      <c r="PRH29" s="271"/>
      <c r="PRI29" s="271"/>
      <c r="PRJ29" s="271"/>
      <c r="PRK29" s="271"/>
      <c r="PRL29" s="271"/>
      <c r="PRM29" s="271"/>
      <c r="PRN29" s="271"/>
      <c r="PRO29" s="271"/>
      <c r="PRP29" s="271"/>
      <c r="PRQ29" s="271"/>
      <c r="PRR29" s="271"/>
      <c r="PRS29" s="271"/>
      <c r="PRT29" s="271"/>
      <c r="PRU29" s="271"/>
      <c r="PRV29" s="271"/>
      <c r="PRW29" s="271"/>
      <c r="PRX29" s="271"/>
      <c r="PRY29" s="271"/>
      <c r="PRZ29" s="271"/>
      <c r="PSA29" s="271"/>
      <c r="PSB29" s="271"/>
      <c r="PSC29" s="271"/>
      <c r="PSD29" s="271"/>
      <c r="PSE29" s="271"/>
      <c r="PSF29" s="271"/>
      <c r="PSG29" s="271"/>
      <c r="PSH29" s="271"/>
      <c r="PSI29" s="271"/>
      <c r="PSJ29" s="271"/>
      <c r="PSK29" s="271"/>
      <c r="PSL29" s="271"/>
      <c r="PSM29" s="271"/>
      <c r="PSN29" s="271"/>
      <c r="PSO29" s="271"/>
      <c r="PSP29" s="271"/>
      <c r="PSQ29" s="271"/>
      <c r="PSR29" s="271"/>
      <c r="PSS29" s="271"/>
      <c r="PST29" s="271"/>
      <c r="PSU29" s="271"/>
      <c r="PSV29" s="271"/>
      <c r="PSW29" s="271"/>
      <c r="PSX29" s="271"/>
      <c r="PSY29" s="271"/>
      <c r="PSZ29" s="271"/>
      <c r="PTA29" s="271"/>
      <c r="PTB29" s="271"/>
      <c r="PTC29" s="271"/>
      <c r="PTD29" s="271"/>
      <c r="PTE29" s="271"/>
      <c r="PTF29" s="271"/>
      <c r="PTG29" s="271"/>
      <c r="PTH29" s="271"/>
      <c r="PTI29" s="271"/>
      <c r="PTJ29" s="271"/>
      <c r="PTK29" s="271"/>
      <c r="PTL29" s="271"/>
      <c r="PTM29" s="271"/>
      <c r="PTN29" s="271"/>
      <c r="PTO29" s="271"/>
      <c r="PTP29" s="271"/>
      <c r="PTQ29" s="271"/>
      <c r="PTR29" s="271"/>
      <c r="PTS29" s="271"/>
      <c r="PTT29" s="271"/>
      <c r="PTU29" s="271"/>
      <c r="PTV29" s="271"/>
      <c r="PTW29" s="271"/>
      <c r="PTX29" s="271"/>
      <c r="PTY29" s="271"/>
      <c r="PTZ29" s="271"/>
      <c r="PUA29" s="271"/>
      <c r="PUB29" s="271"/>
      <c r="PUC29" s="271"/>
      <c r="PUD29" s="271"/>
      <c r="PUE29" s="271"/>
      <c r="PUF29" s="271"/>
      <c r="PUG29" s="271"/>
      <c r="PUH29" s="271"/>
      <c r="PUI29" s="271"/>
      <c r="PUJ29" s="271"/>
      <c r="PUK29" s="271"/>
      <c r="PUL29" s="271"/>
      <c r="PUM29" s="271"/>
      <c r="PUN29" s="271"/>
      <c r="PUO29" s="271"/>
      <c r="PUP29" s="271"/>
      <c r="PUQ29" s="271"/>
      <c r="PUR29" s="271"/>
      <c r="PUS29" s="271"/>
      <c r="PUT29" s="271"/>
      <c r="PUU29" s="271"/>
      <c r="PUV29" s="271"/>
      <c r="PUW29" s="271"/>
      <c r="PUX29" s="271"/>
      <c r="PUY29" s="271"/>
      <c r="PUZ29" s="271"/>
      <c r="PVA29" s="271"/>
      <c r="PVB29" s="271"/>
      <c r="PVC29" s="271"/>
      <c r="PVD29" s="271"/>
      <c r="PVE29" s="271"/>
      <c r="PVF29" s="271"/>
      <c r="PVG29" s="271"/>
      <c r="PVH29" s="271"/>
      <c r="PVI29" s="271"/>
      <c r="PVJ29" s="271"/>
      <c r="PVK29" s="271"/>
      <c r="PVL29" s="271"/>
      <c r="PVM29" s="271"/>
      <c r="PVN29" s="271"/>
      <c r="PVO29" s="271"/>
      <c r="PVP29" s="271"/>
      <c r="PVQ29" s="271"/>
      <c r="PVR29" s="271"/>
      <c r="PVS29" s="271"/>
      <c r="PVT29" s="271"/>
      <c r="PVU29" s="271"/>
      <c r="PVV29" s="271"/>
      <c r="PVW29" s="271"/>
      <c r="PVX29" s="271"/>
      <c r="PVY29" s="271"/>
      <c r="PVZ29" s="271"/>
      <c r="PWA29" s="271"/>
      <c r="PWB29" s="271"/>
      <c r="PWC29" s="271"/>
      <c r="PWD29" s="271"/>
      <c r="PWE29" s="271"/>
      <c r="PWF29" s="271"/>
      <c r="PWG29" s="271"/>
      <c r="PWH29" s="271"/>
      <c r="PWI29" s="271"/>
      <c r="PWJ29" s="271"/>
      <c r="PWK29" s="271"/>
      <c r="PWL29" s="271"/>
      <c r="PWM29" s="271"/>
      <c r="PWN29" s="271"/>
      <c r="PWO29" s="271"/>
      <c r="PWP29" s="271"/>
      <c r="PWQ29" s="271"/>
      <c r="PWR29" s="271"/>
      <c r="PWS29" s="271"/>
      <c r="PWT29" s="271"/>
      <c r="PWU29" s="271"/>
      <c r="PWV29" s="271"/>
      <c r="PWW29" s="271"/>
      <c r="PWX29" s="271"/>
      <c r="PWY29" s="271"/>
      <c r="PWZ29" s="271"/>
      <c r="PXA29" s="271"/>
      <c r="PXB29" s="271"/>
      <c r="PXC29" s="271"/>
      <c r="PXD29" s="271"/>
      <c r="PXE29" s="271"/>
      <c r="PXF29" s="271"/>
      <c r="PXG29" s="271"/>
      <c r="PXH29" s="271"/>
      <c r="PXI29" s="271"/>
      <c r="PXJ29" s="271"/>
      <c r="PXK29" s="271"/>
      <c r="PXL29" s="271"/>
      <c r="PXM29" s="271"/>
      <c r="PXN29" s="271"/>
      <c r="PXO29" s="271"/>
      <c r="PXP29" s="271"/>
      <c r="PXQ29" s="271"/>
      <c r="PXR29" s="271"/>
      <c r="PXS29" s="271"/>
      <c r="PXT29" s="271"/>
      <c r="PXU29" s="271"/>
      <c r="PXV29" s="271"/>
      <c r="PXW29" s="271"/>
      <c r="PXX29" s="271"/>
      <c r="PXY29" s="271"/>
      <c r="PXZ29" s="271"/>
      <c r="PYA29" s="271"/>
      <c r="PYB29" s="271"/>
      <c r="PYC29" s="271"/>
      <c r="PYD29" s="271"/>
      <c r="PYE29" s="271"/>
      <c r="PYF29" s="271"/>
      <c r="PYG29" s="271"/>
      <c r="PYH29" s="271"/>
      <c r="PYI29" s="271"/>
      <c r="PYJ29" s="271"/>
      <c r="PYK29" s="271"/>
      <c r="PYL29" s="271"/>
      <c r="PYM29" s="271"/>
      <c r="PYN29" s="271"/>
      <c r="PYO29" s="271"/>
      <c r="PYP29" s="271"/>
      <c r="PYQ29" s="271"/>
      <c r="PYR29" s="271"/>
      <c r="PYS29" s="271"/>
      <c r="PYT29" s="271"/>
      <c r="PYU29" s="271"/>
      <c r="PYV29" s="271"/>
      <c r="PYW29" s="271"/>
      <c r="PYX29" s="271"/>
      <c r="PYY29" s="271"/>
      <c r="PYZ29" s="271"/>
      <c r="PZA29" s="271"/>
      <c r="PZB29" s="271"/>
      <c r="PZC29" s="271"/>
      <c r="PZD29" s="271"/>
      <c r="PZE29" s="271"/>
      <c r="PZF29" s="271"/>
      <c r="PZG29" s="271"/>
      <c r="PZH29" s="271"/>
      <c r="PZI29" s="271"/>
      <c r="PZJ29" s="271"/>
      <c r="PZK29" s="271"/>
      <c r="PZL29" s="271"/>
      <c r="PZM29" s="271"/>
      <c r="PZN29" s="271"/>
      <c r="PZO29" s="271"/>
      <c r="PZP29" s="271"/>
      <c r="PZQ29" s="271"/>
      <c r="PZR29" s="271"/>
      <c r="PZS29" s="271"/>
      <c r="PZT29" s="271"/>
      <c r="PZU29" s="271"/>
      <c r="PZV29" s="271"/>
      <c r="PZW29" s="271"/>
      <c r="PZX29" s="271"/>
      <c r="PZY29" s="271"/>
      <c r="PZZ29" s="271"/>
      <c r="QAA29" s="271"/>
      <c r="QAB29" s="271"/>
      <c r="QAC29" s="271"/>
      <c r="QAD29" s="271"/>
      <c r="QAE29" s="271"/>
      <c r="QAF29" s="271"/>
      <c r="QAG29" s="271"/>
      <c r="QAH29" s="271"/>
      <c r="QAI29" s="271"/>
      <c r="QAJ29" s="271"/>
      <c r="QAK29" s="271"/>
      <c r="QAL29" s="271"/>
      <c r="QAM29" s="271"/>
      <c r="QAN29" s="271"/>
      <c r="QAO29" s="271"/>
      <c r="QAP29" s="271"/>
      <c r="QAQ29" s="271"/>
      <c r="QAR29" s="271"/>
      <c r="QAS29" s="271"/>
      <c r="QAT29" s="271"/>
      <c r="QAU29" s="271"/>
      <c r="QAV29" s="271"/>
      <c r="QAW29" s="271"/>
      <c r="QAX29" s="271"/>
      <c r="QAY29" s="271"/>
      <c r="QAZ29" s="271"/>
      <c r="QBA29" s="271"/>
      <c r="QBB29" s="271"/>
      <c r="QBC29" s="271"/>
      <c r="QBD29" s="271"/>
      <c r="QBE29" s="271"/>
      <c r="QBF29" s="271"/>
      <c r="QBG29" s="271"/>
      <c r="QBH29" s="271"/>
      <c r="QBI29" s="271"/>
      <c r="QBJ29" s="271"/>
      <c r="QBK29" s="271"/>
      <c r="QBL29" s="271"/>
      <c r="QBM29" s="271"/>
      <c r="QBN29" s="271"/>
      <c r="QBO29" s="271"/>
      <c r="QBP29" s="271"/>
      <c r="QBQ29" s="271"/>
      <c r="QBR29" s="271"/>
      <c r="QBS29" s="271"/>
      <c r="QBT29" s="271"/>
      <c r="QBU29" s="271"/>
      <c r="QBV29" s="271"/>
      <c r="QBW29" s="271"/>
      <c r="QBX29" s="271"/>
      <c r="QBY29" s="271"/>
      <c r="QBZ29" s="271"/>
      <c r="QCA29" s="271"/>
      <c r="QCB29" s="271"/>
      <c r="QCC29" s="271"/>
      <c r="QCD29" s="271"/>
      <c r="QCE29" s="271"/>
      <c r="QCF29" s="271"/>
      <c r="QCG29" s="271"/>
      <c r="QCH29" s="271"/>
      <c r="QCI29" s="271"/>
      <c r="QCJ29" s="271"/>
      <c r="QCK29" s="271"/>
      <c r="QCL29" s="271"/>
      <c r="QCM29" s="271"/>
      <c r="QCN29" s="271"/>
      <c r="QCO29" s="271"/>
      <c r="QCP29" s="271"/>
      <c r="QCQ29" s="271"/>
      <c r="QCR29" s="271"/>
      <c r="QCS29" s="271"/>
      <c r="QCT29" s="271"/>
      <c r="QCU29" s="271"/>
      <c r="QCV29" s="271"/>
      <c r="QCW29" s="271"/>
      <c r="QCX29" s="271"/>
      <c r="QCY29" s="271"/>
      <c r="QCZ29" s="271"/>
      <c r="QDA29" s="271"/>
      <c r="QDB29" s="271"/>
      <c r="QDC29" s="271"/>
      <c r="QDD29" s="271"/>
      <c r="QDE29" s="271"/>
      <c r="QDF29" s="271"/>
      <c r="QDG29" s="271"/>
      <c r="QDH29" s="271"/>
      <c r="QDI29" s="271"/>
      <c r="QDJ29" s="271"/>
      <c r="QDK29" s="271"/>
      <c r="QDL29" s="271"/>
      <c r="QDM29" s="271"/>
      <c r="QDN29" s="271"/>
      <c r="QDO29" s="271"/>
      <c r="QDP29" s="271"/>
      <c r="QDQ29" s="271"/>
      <c r="QDR29" s="271"/>
      <c r="QDS29" s="271"/>
      <c r="QDT29" s="271"/>
      <c r="QDU29" s="271"/>
      <c r="QDV29" s="271"/>
      <c r="QDW29" s="271"/>
      <c r="QDX29" s="271"/>
      <c r="QDY29" s="271"/>
      <c r="QDZ29" s="271"/>
      <c r="QEA29" s="271"/>
      <c r="QEB29" s="271"/>
      <c r="QEC29" s="271"/>
      <c r="QED29" s="271"/>
      <c r="QEE29" s="271"/>
      <c r="QEF29" s="271"/>
      <c r="QEG29" s="271"/>
      <c r="QEH29" s="271"/>
      <c r="QEI29" s="271"/>
      <c r="QEJ29" s="271"/>
      <c r="QEK29" s="271"/>
      <c r="QEL29" s="271"/>
      <c r="QEM29" s="271"/>
      <c r="QEN29" s="271"/>
      <c r="QEO29" s="271"/>
      <c r="QEP29" s="271"/>
      <c r="QEQ29" s="271"/>
      <c r="QER29" s="271"/>
      <c r="QES29" s="271"/>
      <c r="QET29" s="271"/>
      <c r="QEU29" s="271"/>
      <c r="QEV29" s="271"/>
      <c r="QEW29" s="271"/>
      <c r="QEX29" s="271"/>
      <c r="QEY29" s="271"/>
      <c r="QEZ29" s="271"/>
      <c r="QFA29" s="271"/>
      <c r="QFB29" s="271"/>
      <c r="QFC29" s="271"/>
      <c r="QFD29" s="271"/>
      <c r="QFE29" s="271"/>
      <c r="QFF29" s="271"/>
      <c r="QFG29" s="271"/>
      <c r="QFH29" s="271"/>
      <c r="QFI29" s="271"/>
      <c r="QFJ29" s="271"/>
      <c r="QFK29" s="271"/>
      <c r="QFL29" s="271"/>
      <c r="QFM29" s="271"/>
      <c r="QFN29" s="271"/>
      <c r="QFO29" s="271"/>
      <c r="QFP29" s="271"/>
      <c r="QFQ29" s="271"/>
      <c r="QFR29" s="271"/>
      <c r="QFS29" s="271"/>
      <c r="QFT29" s="271"/>
      <c r="QFU29" s="271"/>
      <c r="QFV29" s="271"/>
      <c r="QFW29" s="271"/>
      <c r="QFX29" s="271"/>
      <c r="QFY29" s="271"/>
      <c r="QFZ29" s="271"/>
      <c r="QGA29" s="271"/>
      <c r="QGB29" s="271"/>
      <c r="QGC29" s="271"/>
      <c r="QGD29" s="271"/>
      <c r="QGE29" s="271"/>
      <c r="QGF29" s="271"/>
      <c r="QGG29" s="271"/>
      <c r="QGH29" s="271"/>
      <c r="QGI29" s="271"/>
      <c r="QGJ29" s="271"/>
      <c r="QGK29" s="271"/>
      <c r="QGL29" s="271"/>
      <c r="QGM29" s="271"/>
      <c r="QGN29" s="271"/>
      <c r="QGO29" s="271"/>
      <c r="QGP29" s="271"/>
      <c r="QGQ29" s="271"/>
      <c r="QGR29" s="271"/>
      <c r="QGS29" s="271"/>
      <c r="QGT29" s="271"/>
      <c r="QGU29" s="271"/>
      <c r="QGV29" s="271"/>
      <c r="QGW29" s="271"/>
      <c r="QGX29" s="271"/>
      <c r="QGY29" s="271"/>
      <c r="QGZ29" s="271"/>
      <c r="QHA29" s="271"/>
      <c r="QHB29" s="271"/>
      <c r="QHC29" s="271"/>
      <c r="QHD29" s="271"/>
      <c r="QHE29" s="271"/>
      <c r="QHF29" s="271"/>
      <c r="QHG29" s="271"/>
      <c r="QHH29" s="271"/>
      <c r="QHI29" s="271"/>
      <c r="QHJ29" s="271"/>
      <c r="QHK29" s="271"/>
      <c r="QHL29" s="271"/>
      <c r="QHM29" s="271"/>
      <c r="QHN29" s="271"/>
      <c r="QHO29" s="271"/>
      <c r="QHP29" s="271"/>
      <c r="QHQ29" s="271"/>
      <c r="QHR29" s="271"/>
      <c r="QHS29" s="271"/>
      <c r="QHT29" s="271"/>
      <c r="QHU29" s="271"/>
      <c r="QHV29" s="271"/>
      <c r="QHW29" s="271"/>
      <c r="QHX29" s="271"/>
      <c r="QHY29" s="271"/>
      <c r="QHZ29" s="271"/>
      <c r="QIA29" s="271"/>
      <c r="QIB29" s="271"/>
      <c r="QIC29" s="271"/>
      <c r="QID29" s="271"/>
      <c r="QIE29" s="271"/>
      <c r="QIF29" s="271"/>
      <c r="QIG29" s="271"/>
      <c r="QIH29" s="271"/>
      <c r="QII29" s="271"/>
      <c r="QIJ29" s="271"/>
      <c r="QIK29" s="271"/>
      <c r="QIL29" s="271"/>
      <c r="QIM29" s="271"/>
      <c r="QIN29" s="271"/>
      <c r="QIO29" s="271"/>
      <c r="QIP29" s="271"/>
      <c r="QIQ29" s="271"/>
      <c r="QIR29" s="271"/>
      <c r="QIS29" s="271"/>
      <c r="QIT29" s="271"/>
      <c r="QIU29" s="271"/>
      <c r="QIV29" s="271"/>
      <c r="QIW29" s="271"/>
      <c r="QIX29" s="271"/>
      <c r="QIY29" s="271"/>
      <c r="QIZ29" s="271"/>
      <c r="QJA29" s="271"/>
      <c r="QJB29" s="271"/>
      <c r="QJC29" s="271"/>
      <c r="QJD29" s="271"/>
      <c r="QJE29" s="271"/>
      <c r="QJF29" s="271"/>
      <c r="QJG29" s="271"/>
      <c r="QJH29" s="271"/>
      <c r="QJI29" s="271"/>
      <c r="QJJ29" s="271"/>
      <c r="QJK29" s="271"/>
      <c r="QJL29" s="271"/>
      <c r="QJM29" s="271"/>
      <c r="QJN29" s="271"/>
      <c r="QJO29" s="271"/>
      <c r="QJP29" s="271"/>
      <c r="QJQ29" s="271"/>
      <c r="QJR29" s="271"/>
      <c r="QJS29" s="271"/>
      <c r="QJT29" s="271"/>
      <c r="QJU29" s="271"/>
      <c r="QJV29" s="271"/>
      <c r="QJW29" s="271"/>
      <c r="QJX29" s="271"/>
      <c r="QJY29" s="271"/>
      <c r="QJZ29" s="271"/>
      <c r="QKA29" s="271"/>
      <c r="QKB29" s="271"/>
      <c r="QKC29" s="271"/>
      <c r="QKD29" s="271"/>
      <c r="QKE29" s="271"/>
      <c r="QKF29" s="271"/>
      <c r="QKG29" s="271"/>
      <c r="QKH29" s="271"/>
      <c r="QKI29" s="271"/>
      <c r="QKJ29" s="271"/>
      <c r="QKK29" s="271"/>
      <c r="QKL29" s="271"/>
      <c r="QKM29" s="271"/>
      <c r="QKN29" s="271"/>
      <c r="QKO29" s="271"/>
      <c r="QKP29" s="271"/>
      <c r="QKQ29" s="271"/>
      <c r="QKR29" s="271"/>
      <c r="QKS29" s="271"/>
      <c r="QKT29" s="271"/>
      <c r="QKU29" s="271"/>
      <c r="QKV29" s="271"/>
      <c r="QKW29" s="271"/>
      <c r="QKX29" s="271"/>
      <c r="QKY29" s="271"/>
      <c r="QKZ29" s="271"/>
      <c r="QLA29" s="271"/>
      <c r="QLB29" s="271"/>
      <c r="QLC29" s="271"/>
      <c r="QLD29" s="271"/>
      <c r="QLE29" s="271"/>
      <c r="QLF29" s="271"/>
      <c r="QLG29" s="271"/>
      <c r="QLH29" s="271"/>
      <c r="QLI29" s="271"/>
      <c r="QLJ29" s="271"/>
      <c r="QLK29" s="271"/>
      <c r="QLL29" s="271"/>
      <c r="QLM29" s="271"/>
      <c r="QLN29" s="271"/>
      <c r="QLO29" s="271"/>
      <c r="QLP29" s="271"/>
      <c r="QLQ29" s="271"/>
      <c r="QLR29" s="271"/>
      <c r="QLS29" s="271"/>
      <c r="QLT29" s="271"/>
      <c r="QLU29" s="271"/>
      <c r="QLV29" s="271"/>
      <c r="QLW29" s="271"/>
      <c r="QLX29" s="271"/>
      <c r="QLY29" s="271"/>
      <c r="QLZ29" s="271"/>
      <c r="QMA29" s="271"/>
      <c r="QMB29" s="271"/>
      <c r="QMC29" s="271"/>
      <c r="QMD29" s="271"/>
      <c r="QME29" s="271"/>
      <c r="QMF29" s="271"/>
      <c r="QMG29" s="271"/>
      <c r="QMH29" s="271"/>
      <c r="QMI29" s="271"/>
      <c r="QMJ29" s="271"/>
      <c r="QMK29" s="271"/>
      <c r="QML29" s="271"/>
      <c r="QMM29" s="271"/>
      <c r="QMN29" s="271"/>
      <c r="QMO29" s="271"/>
      <c r="QMP29" s="271"/>
      <c r="QMQ29" s="271"/>
      <c r="QMR29" s="271"/>
      <c r="QMS29" s="271"/>
      <c r="QMT29" s="271"/>
      <c r="QMU29" s="271"/>
      <c r="QMV29" s="271"/>
      <c r="QMW29" s="271"/>
      <c r="QMX29" s="271"/>
      <c r="QMY29" s="271"/>
      <c r="QMZ29" s="271"/>
      <c r="QNA29" s="271"/>
      <c r="QNB29" s="271"/>
      <c r="QNC29" s="271"/>
      <c r="QND29" s="271"/>
      <c r="QNE29" s="271"/>
      <c r="QNF29" s="271"/>
      <c r="QNG29" s="271"/>
      <c r="QNH29" s="271"/>
      <c r="QNI29" s="271"/>
      <c r="QNJ29" s="271"/>
      <c r="QNK29" s="271"/>
      <c r="QNL29" s="271"/>
      <c r="QNM29" s="271"/>
      <c r="QNN29" s="271"/>
      <c r="QNO29" s="271"/>
      <c r="QNP29" s="271"/>
      <c r="QNQ29" s="271"/>
      <c r="QNR29" s="271"/>
      <c r="QNS29" s="271"/>
      <c r="QNT29" s="271"/>
      <c r="QNU29" s="271"/>
      <c r="QNV29" s="271"/>
      <c r="QNW29" s="271"/>
      <c r="QNX29" s="271"/>
      <c r="QNY29" s="271"/>
      <c r="QNZ29" s="271"/>
      <c r="QOA29" s="271"/>
      <c r="QOB29" s="271"/>
      <c r="QOC29" s="271"/>
      <c r="QOD29" s="271"/>
      <c r="QOE29" s="271"/>
      <c r="QOF29" s="271"/>
      <c r="QOG29" s="271"/>
      <c r="QOH29" s="271"/>
      <c r="QOI29" s="271"/>
      <c r="QOJ29" s="271"/>
      <c r="QOK29" s="271"/>
      <c r="QOL29" s="271"/>
      <c r="QOM29" s="271"/>
      <c r="QON29" s="271"/>
      <c r="QOO29" s="271"/>
      <c r="QOP29" s="271"/>
      <c r="QOQ29" s="271"/>
      <c r="QOR29" s="271"/>
      <c r="QOS29" s="271"/>
      <c r="QOT29" s="271"/>
      <c r="QOU29" s="271"/>
      <c r="QOV29" s="271"/>
      <c r="QOW29" s="271"/>
      <c r="QOX29" s="271"/>
      <c r="QOY29" s="271"/>
      <c r="QOZ29" s="271"/>
      <c r="QPA29" s="271"/>
      <c r="QPB29" s="271"/>
      <c r="QPC29" s="271"/>
      <c r="QPD29" s="271"/>
      <c r="QPE29" s="271"/>
      <c r="QPF29" s="271"/>
      <c r="QPG29" s="271"/>
      <c r="QPH29" s="271"/>
      <c r="QPI29" s="271"/>
      <c r="QPJ29" s="271"/>
      <c r="QPK29" s="271"/>
      <c r="QPL29" s="271"/>
      <c r="QPM29" s="271"/>
      <c r="QPN29" s="271"/>
      <c r="QPO29" s="271"/>
      <c r="QPP29" s="271"/>
      <c r="QPQ29" s="271"/>
      <c r="QPR29" s="271"/>
      <c r="QPS29" s="271"/>
      <c r="QPT29" s="271"/>
      <c r="QPU29" s="271"/>
      <c r="QPV29" s="271"/>
      <c r="QPW29" s="271"/>
      <c r="QPX29" s="271"/>
      <c r="QPY29" s="271"/>
      <c r="QPZ29" s="271"/>
      <c r="QQA29" s="271"/>
      <c r="QQB29" s="271"/>
      <c r="QQC29" s="271"/>
      <c r="QQD29" s="271"/>
      <c r="QQE29" s="271"/>
      <c r="QQF29" s="271"/>
      <c r="QQG29" s="271"/>
      <c r="QQH29" s="271"/>
      <c r="QQI29" s="271"/>
      <c r="QQJ29" s="271"/>
      <c r="QQK29" s="271"/>
      <c r="QQL29" s="271"/>
      <c r="QQM29" s="271"/>
      <c r="QQN29" s="271"/>
      <c r="QQO29" s="271"/>
      <c r="QQP29" s="271"/>
      <c r="QQQ29" s="271"/>
      <c r="QQR29" s="271"/>
      <c r="QQS29" s="271"/>
      <c r="QQT29" s="271"/>
      <c r="QQU29" s="271"/>
      <c r="QQV29" s="271"/>
      <c r="QQW29" s="271"/>
      <c r="QQX29" s="271"/>
      <c r="QQY29" s="271"/>
      <c r="QQZ29" s="271"/>
      <c r="QRA29" s="271"/>
      <c r="QRB29" s="271"/>
      <c r="QRC29" s="271"/>
      <c r="QRD29" s="271"/>
      <c r="QRE29" s="271"/>
      <c r="QRF29" s="271"/>
      <c r="QRG29" s="271"/>
      <c r="QRH29" s="271"/>
      <c r="QRI29" s="271"/>
      <c r="QRJ29" s="271"/>
      <c r="QRK29" s="271"/>
      <c r="QRL29" s="271"/>
      <c r="QRM29" s="271"/>
      <c r="QRN29" s="271"/>
      <c r="QRO29" s="271"/>
      <c r="QRP29" s="271"/>
      <c r="QRQ29" s="271"/>
      <c r="QRR29" s="271"/>
      <c r="QRS29" s="271"/>
      <c r="QRT29" s="271"/>
      <c r="QRU29" s="271"/>
      <c r="QRV29" s="271"/>
      <c r="QRW29" s="271"/>
      <c r="QRX29" s="271"/>
      <c r="QRY29" s="271"/>
      <c r="QRZ29" s="271"/>
      <c r="QSA29" s="271"/>
      <c r="QSB29" s="271"/>
      <c r="QSC29" s="271"/>
      <c r="QSD29" s="271"/>
      <c r="QSE29" s="271"/>
      <c r="QSF29" s="271"/>
      <c r="QSG29" s="271"/>
      <c r="QSH29" s="271"/>
      <c r="QSI29" s="271"/>
      <c r="QSJ29" s="271"/>
      <c r="QSK29" s="271"/>
      <c r="QSL29" s="271"/>
      <c r="QSM29" s="271"/>
      <c r="QSN29" s="271"/>
      <c r="QSO29" s="271"/>
      <c r="QSP29" s="271"/>
      <c r="QSQ29" s="271"/>
      <c r="QSR29" s="271"/>
      <c r="QSS29" s="271"/>
      <c r="QST29" s="271"/>
      <c r="QSU29" s="271"/>
      <c r="QSV29" s="271"/>
      <c r="QSW29" s="271"/>
      <c r="QSX29" s="271"/>
      <c r="QSY29" s="271"/>
      <c r="QSZ29" s="271"/>
      <c r="QTA29" s="271"/>
      <c r="QTB29" s="271"/>
      <c r="QTC29" s="271"/>
      <c r="QTD29" s="271"/>
      <c r="QTE29" s="271"/>
      <c r="QTF29" s="271"/>
      <c r="QTG29" s="271"/>
      <c r="QTH29" s="271"/>
      <c r="QTI29" s="271"/>
      <c r="QTJ29" s="271"/>
      <c r="QTK29" s="271"/>
      <c r="QTL29" s="271"/>
      <c r="QTM29" s="271"/>
      <c r="QTN29" s="271"/>
      <c r="QTO29" s="271"/>
      <c r="QTP29" s="271"/>
      <c r="QTQ29" s="271"/>
      <c r="QTR29" s="271"/>
      <c r="QTS29" s="271"/>
      <c r="QTT29" s="271"/>
      <c r="QTU29" s="271"/>
      <c r="QTV29" s="271"/>
      <c r="QTW29" s="271"/>
      <c r="QTX29" s="271"/>
      <c r="QTY29" s="271"/>
      <c r="QTZ29" s="271"/>
      <c r="QUA29" s="271"/>
      <c r="QUB29" s="271"/>
      <c r="QUC29" s="271"/>
      <c r="QUD29" s="271"/>
      <c r="QUE29" s="271"/>
      <c r="QUF29" s="271"/>
      <c r="QUG29" s="271"/>
      <c r="QUH29" s="271"/>
      <c r="QUI29" s="271"/>
      <c r="QUJ29" s="271"/>
      <c r="QUK29" s="271"/>
      <c r="QUL29" s="271"/>
      <c r="QUM29" s="271"/>
      <c r="QUN29" s="271"/>
      <c r="QUO29" s="271"/>
      <c r="QUP29" s="271"/>
      <c r="QUQ29" s="271"/>
      <c r="QUR29" s="271"/>
      <c r="QUS29" s="271"/>
      <c r="QUT29" s="271"/>
      <c r="QUU29" s="271"/>
      <c r="QUV29" s="271"/>
      <c r="QUW29" s="271"/>
      <c r="QUX29" s="271"/>
      <c r="QUY29" s="271"/>
      <c r="QUZ29" s="271"/>
      <c r="QVA29" s="271"/>
      <c r="QVB29" s="271"/>
      <c r="QVC29" s="271"/>
      <c r="QVD29" s="271"/>
      <c r="QVE29" s="271"/>
      <c r="QVF29" s="271"/>
      <c r="QVG29" s="271"/>
      <c r="QVH29" s="271"/>
      <c r="QVI29" s="271"/>
      <c r="QVJ29" s="271"/>
      <c r="QVK29" s="271"/>
      <c r="QVL29" s="271"/>
      <c r="QVM29" s="271"/>
      <c r="QVN29" s="271"/>
      <c r="QVO29" s="271"/>
      <c r="QVP29" s="271"/>
      <c r="QVQ29" s="271"/>
      <c r="QVR29" s="271"/>
      <c r="QVS29" s="271"/>
      <c r="QVT29" s="271"/>
      <c r="QVU29" s="271"/>
      <c r="QVV29" s="271"/>
      <c r="QVW29" s="271"/>
      <c r="QVX29" s="271"/>
      <c r="QVY29" s="271"/>
      <c r="QVZ29" s="271"/>
      <c r="QWA29" s="271"/>
      <c r="QWB29" s="271"/>
      <c r="QWC29" s="271"/>
      <c r="QWD29" s="271"/>
      <c r="QWE29" s="271"/>
      <c r="QWF29" s="271"/>
      <c r="QWG29" s="271"/>
      <c r="QWH29" s="271"/>
      <c r="QWI29" s="271"/>
      <c r="QWJ29" s="271"/>
      <c r="QWK29" s="271"/>
      <c r="QWL29" s="271"/>
      <c r="QWM29" s="271"/>
      <c r="QWN29" s="271"/>
      <c r="QWO29" s="271"/>
      <c r="QWP29" s="271"/>
      <c r="QWQ29" s="271"/>
      <c r="QWR29" s="271"/>
      <c r="QWS29" s="271"/>
      <c r="QWT29" s="271"/>
      <c r="QWU29" s="271"/>
      <c r="QWV29" s="271"/>
      <c r="QWW29" s="271"/>
      <c r="QWX29" s="271"/>
      <c r="QWY29" s="271"/>
      <c r="QWZ29" s="271"/>
      <c r="QXA29" s="271"/>
      <c r="QXB29" s="271"/>
      <c r="QXC29" s="271"/>
      <c r="QXD29" s="271"/>
      <c r="QXE29" s="271"/>
      <c r="QXF29" s="271"/>
      <c r="QXG29" s="271"/>
      <c r="QXH29" s="271"/>
      <c r="QXI29" s="271"/>
      <c r="QXJ29" s="271"/>
      <c r="QXK29" s="271"/>
      <c r="QXL29" s="271"/>
      <c r="QXM29" s="271"/>
      <c r="QXN29" s="271"/>
      <c r="QXO29" s="271"/>
      <c r="QXP29" s="271"/>
      <c r="QXQ29" s="271"/>
      <c r="QXR29" s="271"/>
      <c r="QXS29" s="271"/>
      <c r="QXT29" s="271"/>
      <c r="QXU29" s="271"/>
      <c r="QXV29" s="271"/>
      <c r="QXW29" s="271"/>
      <c r="QXX29" s="271"/>
      <c r="QXY29" s="271"/>
      <c r="QXZ29" s="271"/>
      <c r="QYA29" s="271"/>
      <c r="QYB29" s="271"/>
      <c r="QYC29" s="271"/>
      <c r="QYD29" s="271"/>
      <c r="QYE29" s="271"/>
      <c r="QYF29" s="271"/>
      <c r="QYG29" s="271"/>
      <c r="QYH29" s="271"/>
      <c r="QYI29" s="271"/>
      <c r="QYJ29" s="271"/>
      <c r="QYK29" s="271"/>
      <c r="QYL29" s="271"/>
      <c r="QYM29" s="271"/>
      <c r="QYN29" s="271"/>
      <c r="QYO29" s="271"/>
      <c r="QYP29" s="271"/>
      <c r="QYQ29" s="271"/>
      <c r="QYR29" s="271"/>
      <c r="QYS29" s="271"/>
      <c r="QYT29" s="271"/>
      <c r="QYU29" s="271"/>
      <c r="QYV29" s="271"/>
      <c r="QYW29" s="271"/>
      <c r="QYX29" s="271"/>
      <c r="QYY29" s="271"/>
      <c r="QYZ29" s="271"/>
      <c r="QZA29" s="271"/>
      <c r="QZB29" s="271"/>
      <c r="QZC29" s="271"/>
      <c r="QZD29" s="271"/>
      <c r="QZE29" s="271"/>
      <c r="QZF29" s="271"/>
      <c r="QZG29" s="271"/>
      <c r="QZH29" s="271"/>
      <c r="QZI29" s="271"/>
      <c r="QZJ29" s="271"/>
      <c r="QZK29" s="271"/>
      <c r="QZL29" s="271"/>
      <c r="QZM29" s="271"/>
      <c r="QZN29" s="271"/>
      <c r="QZO29" s="271"/>
      <c r="QZP29" s="271"/>
      <c r="QZQ29" s="271"/>
      <c r="QZR29" s="271"/>
      <c r="QZS29" s="271"/>
      <c r="QZT29" s="271"/>
      <c r="QZU29" s="271"/>
      <c r="QZV29" s="271"/>
      <c r="QZW29" s="271"/>
      <c r="QZX29" s="271"/>
      <c r="QZY29" s="271"/>
      <c r="QZZ29" s="271"/>
      <c r="RAA29" s="271"/>
      <c r="RAB29" s="271"/>
      <c r="RAC29" s="271"/>
      <c r="RAD29" s="271"/>
      <c r="RAE29" s="271"/>
      <c r="RAF29" s="271"/>
      <c r="RAG29" s="271"/>
      <c r="RAH29" s="271"/>
      <c r="RAI29" s="271"/>
      <c r="RAJ29" s="271"/>
      <c r="RAK29" s="271"/>
      <c r="RAL29" s="271"/>
      <c r="RAM29" s="271"/>
      <c r="RAN29" s="271"/>
      <c r="RAO29" s="271"/>
      <c r="RAP29" s="271"/>
      <c r="RAQ29" s="271"/>
      <c r="RAR29" s="271"/>
      <c r="RAS29" s="271"/>
      <c r="RAT29" s="271"/>
      <c r="RAU29" s="271"/>
      <c r="RAV29" s="271"/>
      <c r="RAW29" s="271"/>
      <c r="RAX29" s="271"/>
      <c r="RAY29" s="271"/>
      <c r="RAZ29" s="271"/>
      <c r="RBA29" s="271"/>
      <c r="RBB29" s="271"/>
      <c r="RBC29" s="271"/>
      <c r="RBD29" s="271"/>
      <c r="RBE29" s="271"/>
      <c r="RBF29" s="271"/>
      <c r="RBG29" s="271"/>
      <c r="RBH29" s="271"/>
      <c r="RBI29" s="271"/>
      <c r="RBJ29" s="271"/>
      <c r="RBK29" s="271"/>
      <c r="RBL29" s="271"/>
      <c r="RBM29" s="271"/>
      <c r="RBN29" s="271"/>
      <c r="RBO29" s="271"/>
      <c r="RBP29" s="271"/>
      <c r="RBQ29" s="271"/>
      <c r="RBR29" s="271"/>
      <c r="RBS29" s="271"/>
      <c r="RBT29" s="271"/>
      <c r="RBU29" s="271"/>
      <c r="RBV29" s="271"/>
      <c r="RBW29" s="271"/>
      <c r="RBX29" s="271"/>
      <c r="RBY29" s="271"/>
      <c r="RBZ29" s="271"/>
      <c r="RCA29" s="271"/>
      <c r="RCB29" s="271"/>
      <c r="RCC29" s="271"/>
      <c r="RCD29" s="271"/>
      <c r="RCE29" s="271"/>
      <c r="RCF29" s="271"/>
      <c r="RCG29" s="271"/>
      <c r="RCH29" s="271"/>
      <c r="RCI29" s="271"/>
      <c r="RCJ29" s="271"/>
      <c r="RCK29" s="271"/>
      <c r="RCL29" s="271"/>
      <c r="RCM29" s="271"/>
      <c r="RCN29" s="271"/>
      <c r="RCO29" s="271"/>
      <c r="RCP29" s="271"/>
      <c r="RCQ29" s="271"/>
      <c r="RCR29" s="271"/>
      <c r="RCS29" s="271"/>
      <c r="RCT29" s="271"/>
      <c r="RCU29" s="271"/>
      <c r="RCV29" s="271"/>
      <c r="RCW29" s="271"/>
      <c r="RCX29" s="271"/>
      <c r="RCY29" s="271"/>
      <c r="RCZ29" s="271"/>
      <c r="RDA29" s="271"/>
      <c r="RDB29" s="271"/>
      <c r="RDC29" s="271"/>
      <c r="RDD29" s="271"/>
      <c r="RDE29" s="271"/>
      <c r="RDF29" s="271"/>
      <c r="RDG29" s="271"/>
      <c r="RDH29" s="271"/>
      <c r="RDI29" s="271"/>
      <c r="RDJ29" s="271"/>
      <c r="RDK29" s="271"/>
      <c r="RDL29" s="271"/>
      <c r="RDM29" s="271"/>
      <c r="RDN29" s="271"/>
      <c r="RDO29" s="271"/>
      <c r="RDP29" s="271"/>
      <c r="RDQ29" s="271"/>
      <c r="RDR29" s="271"/>
      <c r="RDS29" s="271"/>
      <c r="RDT29" s="271"/>
      <c r="RDU29" s="271"/>
      <c r="RDV29" s="271"/>
      <c r="RDW29" s="271"/>
      <c r="RDX29" s="271"/>
      <c r="RDY29" s="271"/>
      <c r="RDZ29" s="271"/>
      <c r="REA29" s="271"/>
      <c r="REB29" s="271"/>
      <c r="REC29" s="271"/>
      <c r="RED29" s="271"/>
      <c r="REE29" s="271"/>
      <c r="REF29" s="271"/>
      <c r="REG29" s="271"/>
      <c r="REH29" s="271"/>
      <c r="REI29" s="271"/>
      <c r="REJ29" s="271"/>
      <c r="REK29" s="271"/>
      <c r="REL29" s="271"/>
      <c r="REM29" s="271"/>
      <c r="REN29" s="271"/>
      <c r="REO29" s="271"/>
      <c r="REP29" s="271"/>
      <c r="REQ29" s="271"/>
      <c r="RER29" s="271"/>
      <c r="RES29" s="271"/>
      <c r="RET29" s="271"/>
      <c r="REU29" s="271"/>
      <c r="REV29" s="271"/>
      <c r="REW29" s="271"/>
      <c r="REX29" s="271"/>
      <c r="REY29" s="271"/>
      <c r="REZ29" s="271"/>
      <c r="RFA29" s="271"/>
      <c r="RFB29" s="271"/>
      <c r="RFC29" s="271"/>
      <c r="RFD29" s="271"/>
      <c r="RFE29" s="271"/>
      <c r="RFF29" s="271"/>
      <c r="RFG29" s="271"/>
      <c r="RFH29" s="271"/>
      <c r="RFI29" s="271"/>
      <c r="RFJ29" s="271"/>
      <c r="RFK29" s="271"/>
      <c r="RFL29" s="271"/>
      <c r="RFM29" s="271"/>
      <c r="RFN29" s="271"/>
      <c r="RFO29" s="271"/>
      <c r="RFP29" s="271"/>
      <c r="RFQ29" s="271"/>
      <c r="RFR29" s="271"/>
      <c r="RFS29" s="271"/>
      <c r="RFT29" s="271"/>
      <c r="RFU29" s="271"/>
      <c r="RFV29" s="271"/>
      <c r="RFW29" s="271"/>
      <c r="RFX29" s="271"/>
      <c r="RFY29" s="271"/>
      <c r="RFZ29" s="271"/>
      <c r="RGA29" s="271"/>
      <c r="RGB29" s="271"/>
      <c r="RGC29" s="271"/>
      <c r="RGD29" s="271"/>
      <c r="RGE29" s="271"/>
      <c r="RGF29" s="271"/>
      <c r="RGG29" s="271"/>
      <c r="RGH29" s="271"/>
      <c r="RGI29" s="271"/>
      <c r="RGJ29" s="271"/>
      <c r="RGK29" s="271"/>
      <c r="RGL29" s="271"/>
      <c r="RGM29" s="271"/>
      <c r="RGN29" s="271"/>
      <c r="RGO29" s="271"/>
      <c r="RGP29" s="271"/>
      <c r="RGQ29" s="271"/>
      <c r="RGR29" s="271"/>
      <c r="RGS29" s="271"/>
      <c r="RGT29" s="271"/>
      <c r="RGU29" s="271"/>
      <c r="RGV29" s="271"/>
      <c r="RGW29" s="271"/>
      <c r="RGX29" s="271"/>
      <c r="RGY29" s="271"/>
      <c r="RGZ29" s="271"/>
      <c r="RHA29" s="271"/>
      <c r="RHB29" s="271"/>
      <c r="RHC29" s="271"/>
      <c r="RHD29" s="271"/>
      <c r="RHE29" s="271"/>
      <c r="RHF29" s="271"/>
      <c r="RHG29" s="271"/>
      <c r="RHH29" s="271"/>
      <c r="RHI29" s="271"/>
      <c r="RHJ29" s="271"/>
      <c r="RHK29" s="271"/>
      <c r="RHL29" s="271"/>
      <c r="RHM29" s="271"/>
      <c r="RHN29" s="271"/>
      <c r="RHO29" s="271"/>
      <c r="RHP29" s="271"/>
      <c r="RHQ29" s="271"/>
      <c r="RHR29" s="271"/>
      <c r="RHS29" s="271"/>
      <c r="RHT29" s="271"/>
      <c r="RHU29" s="271"/>
      <c r="RHV29" s="271"/>
      <c r="RHW29" s="271"/>
      <c r="RHX29" s="271"/>
      <c r="RHY29" s="271"/>
      <c r="RHZ29" s="271"/>
      <c r="RIA29" s="271"/>
      <c r="RIB29" s="271"/>
      <c r="RIC29" s="271"/>
      <c r="RID29" s="271"/>
      <c r="RIE29" s="271"/>
      <c r="RIF29" s="271"/>
      <c r="RIG29" s="271"/>
      <c r="RIH29" s="271"/>
      <c r="RII29" s="271"/>
      <c r="RIJ29" s="271"/>
      <c r="RIK29" s="271"/>
      <c r="RIL29" s="271"/>
      <c r="RIM29" s="271"/>
      <c r="RIN29" s="271"/>
      <c r="RIO29" s="271"/>
      <c r="RIP29" s="271"/>
      <c r="RIQ29" s="271"/>
      <c r="RIR29" s="271"/>
      <c r="RIS29" s="271"/>
      <c r="RIT29" s="271"/>
      <c r="RIU29" s="271"/>
      <c r="RIV29" s="271"/>
      <c r="RIW29" s="271"/>
      <c r="RIX29" s="271"/>
      <c r="RIY29" s="271"/>
      <c r="RIZ29" s="271"/>
      <c r="RJA29" s="271"/>
      <c r="RJB29" s="271"/>
      <c r="RJC29" s="271"/>
      <c r="RJD29" s="271"/>
      <c r="RJE29" s="271"/>
      <c r="RJF29" s="271"/>
      <c r="RJG29" s="271"/>
      <c r="RJH29" s="271"/>
      <c r="RJI29" s="271"/>
      <c r="RJJ29" s="271"/>
      <c r="RJK29" s="271"/>
      <c r="RJL29" s="271"/>
      <c r="RJM29" s="271"/>
      <c r="RJN29" s="271"/>
      <c r="RJO29" s="271"/>
      <c r="RJP29" s="271"/>
      <c r="RJQ29" s="271"/>
      <c r="RJR29" s="271"/>
      <c r="RJS29" s="271"/>
      <c r="RJT29" s="271"/>
      <c r="RJU29" s="271"/>
      <c r="RJV29" s="271"/>
      <c r="RJW29" s="271"/>
      <c r="RJX29" s="271"/>
      <c r="RJY29" s="271"/>
      <c r="RJZ29" s="271"/>
      <c r="RKA29" s="271"/>
      <c r="RKB29" s="271"/>
      <c r="RKC29" s="271"/>
      <c r="RKD29" s="271"/>
      <c r="RKE29" s="271"/>
      <c r="RKF29" s="271"/>
      <c r="RKG29" s="271"/>
      <c r="RKH29" s="271"/>
      <c r="RKI29" s="271"/>
      <c r="RKJ29" s="271"/>
      <c r="RKK29" s="271"/>
      <c r="RKL29" s="271"/>
      <c r="RKM29" s="271"/>
      <c r="RKN29" s="271"/>
      <c r="RKO29" s="271"/>
      <c r="RKP29" s="271"/>
      <c r="RKQ29" s="271"/>
      <c r="RKR29" s="271"/>
      <c r="RKS29" s="271"/>
      <c r="RKT29" s="271"/>
      <c r="RKU29" s="271"/>
      <c r="RKV29" s="271"/>
      <c r="RKW29" s="271"/>
      <c r="RKX29" s="271"/>
      <c r="RKY29" s="271"/>
      <c r="RKZ29" s="271"/>
      <c r="RLA29" s="271"/>
      <c r="RLB29" s="271"/>
      <c r="RLC29" s="271"/>
      <c r="RLD29" s="271"/>
      <c r="RLE29" s="271"/>
      <c r="RLF29" s="271"/>
      <c r="RLG29" s="271"/>
      <c r="RLH29" s="271"/>
      <c r="RLI29" s="271"/>
      <c r="RLJ29" s="271"/>
      <c r="RLK29" s="271"/>
      <c r="RLL29" s="271"/>
      <c r="RLM29" s="271"/>
      <c r="RLN29" s="271"/>
      <c r="RLO29" s="271"/>
      <c r="RLP29" s="271"/>
      <c r="RLQ29" s="271"/>
      <c r="RLR29" s="271"/>
      <c r="RLS29" s="271"/>
      <c r="RLT29" s="271"/>
      <c r="RLU29" s="271"/>
      <c r="RLV29" s="271"/>
      <c r="RLW29" s="271"/>
      <c r="RLX29" s="271"/>
      <c r="RLY29" s="271"/>
      <c r="RLZ29" s="271"/>
      <c r="RMA29" s="271"/>
      <c r="RMB29" s="271"/>
      <c r="RMC29" s="271"/>
      <c r="RMD29" s="271"/>
      <c r="RME29" s="271"/>
      <c r="RMF29" s="271"/>
      <c r="RMG29" s="271"/>
      <c r="RMH29" s="271"/>
      <c r="RMI29" s="271"/>
      <c r="RMJ29" s="271"/>
      <c r="RMK29" s="271"/>
      <c r="RML29" s="271"/>
      <c r="RMM29" s="271"/>
      <c r="RMN29" s="271"/>
      <c r="RMO29" s="271"/>
      <c r="RMP29" s="271"/>
      <c r="RMQ29" s="271"/>
      <c r="RMR29" s="271"/>
      <c r="RMS29" s="271"/>
      <c r="RMT29" s="271"/>
      <c r="RMU29" s="271"/>
      <c r="RMV29" s="271"/>
      <c r="RMW29" s="271"/>
      <c r="RMX29" s="271"/>
      <c r="RMY29" s="271"/>
      <c r="RMZ29" s="271"/>
      <c r="RNA29" s="271"/>
      <c r="RNB29" s="271"/>
      <c r="RNC29" s="271"/>
      <c r="RND29" s="271"/>
      <c r="RNE29" s="271"/>
      <c r="RNF29" s="271"/>
      <c r="RNG29" s="271"/>
      <c r="RNH29" s="271"/>
      <c r="RNI29" s="271"/>
      <c r="RNJ29" s="271"/>
      <c r="RNK29" s="271"/>
      <c r="RNL29" s="271"/>
      <c r="RNM29" s="271"/>
      <c r="RNN29" s="271"/>
      <c r="RNO29" s="271"/>
      <c r="RNP29" s="271"/>
      <c r="RNQ29" s="271"/>
      <c r="RNR29" s="271"/>
      <c r="RNS29" s="271"/>
      <c r="RNT29" s="271"/>
      <c r="RNU29" s="271"/>
      <c r="RNV29" s="271"/>
      <c r="RNW29" s="271"/>
      <c r="RNX29" s="271"/>
      <c r="RNY29" s="271"/>
      <c r="RNZ29" s="271"/>
      <c r="ROA29" s="271"/>
      <c r="ROB29" s="271"/>
      <c r="ROC29" s="271"/>
      <c r="ROD29" s="271"/>
      <c r="ROE29" s="271"/>
      <c r="ROF29" s="271"/>
      <c r="ROG29" s="271"/>
      <c r="ROH29" s="271"/>
      <c r="ROI29" s="271"/>
      <c r="ROJ29" s="271"/>
      <c r="ROK29" s="271"/>
      <c r="ROL29" s="271"/>
      <c r="ROM29" s="271"/>
      <c r="RON29" s="271"/>
      <c r="ROO29" s="271"/>
      <c r="ROP29" s="271"/>
      <c r="ROQ29" s="271"/>
      <c r="ROR29" s="271"/>
      <c r="ROS29" s="271"/>
      <c r="ROT29" s="271"/>
      <c r="ROU29" s="271"/>
      <c r="ROV29" s="271"/>
      <c r="ROW29" s="271"/>
      <c r="ROX29" s="271"/>
      <c r="ROY29" s="271"/>
      <c r="ROZ29" s="271"/>
      <c r="RPA29" s="271"/>
      <c r="RPB29" s="271"/>
      <c r="RPC29" s="271"/>
      <c r="RPD29" s="271"/>
      <c r="RPE29" s="271"/>
      <c r="RPF29" s="271"/>
      <c r="RPG29" s="271"/>
      <c r="RPH29" s="271"/>
      <c r="RPI29" s="271"/>
      <c r="RPJ29" s="271"/>
      <c r="RPK29" s="271"/>
      <c r="RPL29" s="271"/>
      <c r="RPM29" s="271"/>
      <c r="RPN29" s="271"/>
      <c r="RPO29" s="271"/>
      <c r="RPP29" s="271"/>
      <c r="RPQ29" s="271"/>
      <c r="RPR29" s="271"/>
      <c r="RPS29" s="271"/>
      <c r="RPT29" s="271"/>
      <c r="RPU29" s="271"/>
      <c r="RPV29" s="271"/>
      <c r="RPW29" s="271"/>
      <c r="RPX29" s="271"/>
      <c r="RPY29" s="271"/>
      <c r="RPZ29" s="271"/>
      <c r="RQA29" s="271"/>
      <c r="RQB29" s="271"/>
      <c r="RQC29" s="271"/>
      <c r="RQD29" s="271"/>
      <c r="RQE29" s="271"/>
      <c r="RQF29" s="271"/>
      <c r="RQG29" s="271"/>
      <c r="RQH29" s="271"/>
      <c r="RQI29" s="271"/>
      <c r="RQJ29" s="271"/>
      <c r="RQK29" s="271"/>
      <c r="RQL29" s="271"/>
      <c r="RQM29" s="271"/>
      <c r="RQN29" s="271"/>
      <c r="RQO29" s="271"/>
      <c r="RQP29" s="271"/>
      <c r="RQQ29" s="271"/>
      <c r="RQR29" s="271"/>
      <c r="RQS29" s="271"/>
      <c r="RQT29" s="271"/>
      <c r="RQU29" s="271"/>
      <c r="RQV29" s="271"/>
      <c r="RQW29" s="271"/>
      <c r="RQX29" s="271"/>
      <c r="RQY29" s="271"/>
      <c r="RQZ29" s="271"/>
      <c r="RRA29" s="271"/>
      <c r="RRB29" s="271"/>
      <c r="RRC29" s="271"/>
      <c r="RRD29" s="271"/>
      <c r="RRE29" s="271"/>
      <c r="RRF29" s="271"/>
      <c r="RRG29" s="271"/>
      <c r="RRH29" s="271"/>
      <c r="RRI29" s="271"/>
      <c r="RRJ29" s="271"/>
      <c r="RRK29" s="271"/>
      <c r="RRL29" s="271"/>
      <c r="RRM29" s="271"/>
      <c r="RRN29" s="271"/>
      <c r="RRO29" s="271"/>
      <c r="RRP29" s="271"/>
      <c r="RRQ29" s="271"/>
      <c r="RRR29" s="271"/>
      <c r="RRS29" s="271"/>
      <c r="RRT29" s="271"/>
      <c r="RRU29" s="271"/>
      <c r="RRV29" s="271"/>
      <c r="RRW29" s="271"/>
      <c r="RRX29" s="271"/>
      <c r="RRY29" s="271"/>
      <c r="RRZ29" s="271"/>
      <c r="RSA29" s="271"/>
      <c r="RSB29" s="271"/>
      <c r="RSC29" s="271"/>
      <c r="RSD29" s="271"/>
      <c r="RSE29" s="271"/>
      <c r="RSF29" s="271"/>
      <c r="RSG29" s="271"/>
      <c r="RSH29" s="271"/>
      <c r="RSI29" s="271"/>
      <c r="RSJ29" s="271"/>
      <c r="RSK29" s="271"/>
      <c r="RSL29" s="271"/>
      <c r="RSM29" s="271"/>
      <c r="RSN29" s="271"/>
      <c r="RSO29" s="271"/>
      <c r="RSP29" s="271"/>
      <c r="RSQ29" s="271"/>
      <c r="RSR29" s="271"/>
      <c r="RSS29" s="271"/>
      <c r="RST29" s="271"/>
      <c r="RSU29" s="271"/>
      <c r="RSV29" s="271"/>
      <c r="RSW29" s="271"/>
      <c r="RSX29" s="271"/>
      <c r="RSY29" s="271"/>
      <c r="RSZ29" s="271"/>
      <c r="RTA29" s="271"/>
      <c r="RTB29" s="271"/>
      <c r="RTC29" s="271"/>
      <c r="RTD29" s="271"/>
      <c r="RTE29" s="271"/>
      <c r="RTF29" s="271"/>
      <c r="RTG29" s="271"/>
      <c r="RTH29" s="271"/>
      <c r="RTI29" s="271"/>
      <c r="RTJ29" s="271"/>
      <c r="RTK29" s="271"/>
      <c r="RTL29" s="271"/>
      <c r="RTM29" s="271"/>
      <c r="RTN29" s="271"/>
      <c r="RTO29" s="271"/>
      <c r="RTP29" s="271"/>
      <c r="RTQ29" s="271"/>
      <c r="RTR29" s="271"/>
      <c r="RTS29" s="271"/>
      <c r="RTT29" s="271"/>
      <c r="RTU29" s="271"/>
      <c r="RTV29" s="271"/>
      <c r="RTW29" s="271"/>
      <c r="RTX29" s="271"/>
      <c r="RTY29" s="271"/>
      <c r="RTZ29" s="271"/>
      <c r="RUA29" s="271"/>
      <c r="RUB29" s="271"/>
      <c r="RUC29" s="271"/>
      <c r="RUD29" s="271"/>
      <c r="RUE29" s="271"/>
      <c r="RUF29" s="271"/>
      <c r="RUG29" s="271"/>
      <c r="RUH29" s="271"/>
      <c r="RUI29" s="271"/>
      <c r="RUJ29" s="271"/>
      <c r="RUK29" s="271"/>
      <c r="RUL29" s="271"/>
      <c r="RUM29" s="271"/>
      <c r="RUN29" s="271"/>
      <c r="RUO29" s="271"/>
      <c r="RUP29" s="271"/>
      <c r="RUQ29" s="271"/>
      <c r="RUR29" s="271"/>
      <c r="RUS29" s="271"/>
      <c r="RUT29" s="271"/>
      <c r="RUU29" s="271"/>
      <c r="RUV29" s="271"/>
      <c r="RUW29" s="271"/>
      <c r="RUX29" s="271"/>
      <c r="RUY29" s="271"/>
      <c r="RUZ29" s="271"/>
      <c r="RVA29" s="271"/>
      <c r="RVB29" s="271"/>
      <c r="RVC29" s="271"/>
      <c r="RVD29" s="271"/>
      <c r="RVE29" s="271"/>
      <c r="RVF29" s="271"/>
      <c r="RVG29" s="271"/>
      <c r="RVH29" s="271"/>
      <c r="RVI29" s="271"/>
      <c r="RVJ29" s="271"/>
      <c r="RVK29" s="271"/>
      <c r="RVL29" s="271"/>
      <c r="RVM29" s="271"/>
      <c r="RVN29" s="271"/>
      <c r="RVO29" s="271"/>
      <c r="RVP29" s="271"/>
      <c r="RVQ29" s="271"/>
      <c r="RVR29" s="271"/>
      <c r="RVS29" s="271"/>
      <c r="RVT29" s="271"/>
      <c r="RVU29" s="271"/>
      <c r="RVV29" s="271"/>
      <c r="RVW29" s="271"/>
      <c r="RVX29" s="271"/>
      <c r="RVY29" s="271"/>
      <c r="RVZ29" s="271"/>
      <c r="RWA29" s="271"/>
      <c r="RWB29" s="271"/>
      <c r="RWC29" s="271"/>
      <c r="RWD29" s="271"/>
      <c r="RWE29" s="271"/>
      <c r="RWF29" s="271"/>
      <c r="RWG29" s="271"/>
      <c r="RWH29" s="271"/>
      <c r="RWI29" s="271"/>
      <c r="RWJ29" s="271"/>
      <c r="RWK29" s="271"/>
      <c r="RWL29" s="271"/>
      <c r="RWM29" s="271"/>
      <c r="RWN29" s="271"/>
      <c r="RWO29" s="271"/>
      <c r="RWP29" s="271"/>
      <c r="RWQ29" s="271"/>
      <c r="RWR29" s="271"/>
      <c r="RWS29" s="271"/>
      <c r="RWT29" s="271"/>
      <c r="RWU29" s="271"/>
      <c r="RWV29" s="271"/>
      <c r="RWW29" s="271"/>
      <c r="RWX29" s="271"/>
      <c r="RWY29" s="271"/>
      <c r="RWZ29" s="271"/>
      <c r="RXA29" s="271"/>
      <c r="RXB29" s="271"/>
      <c r="RXC29" s="271"/>
      <c r="RXD29" s="271"/>
      <c r="RXE29" s="271"/>
      <c r="RXF29" s="271"/>
      <c r="RXG29" s="271"/>
      <c r="RXH29" s="271"/>
      <c r="RXI29" s="271"/>
      <c r="RXJ29" s="271"/>
      <c r="RXK29" s="271"/>
      <c r="RXL29" s="271"/>
      <c r="RXM29" s="271"/>
      <c r="RXN29" s="271"/>
      <c r="RXO29" s="271"/>
      <c r="RXP29" s="271"/>
      <c r="RXQ29" s="271"/>
      <c r="RXR29" s="271"/>
      <c r="RXS29" s="271"/>
      <c r="RXT29" s="271"/>
      <c r="RXU29" s="271"/>
      <c r="RXV29" s="271"/>
      <c r="RXW29" s="271"/>
      <c r="RXX29" s="271"/>
      <c r="RXY29" s="271"/>
      <c r="RXZ29" s="271"/>
      <c r="RYA29" s="271"/>
      <c r="RYB29" s="271"/>
      <c r="RYC29" s="271"/>
      <c r="RYD29" s="271"/>
      <c r="RYE29" s="271"/>
      <c r="RYF29" s="271"/>
      <c r="RYG29" s="271"/>
      <c r="RYH29" s="271"/>
      <c r="RYI29" s="271"/>
      <c r="RYJ29" s="271"/>
      <c r="RYK29" s="271"/>
      <c r="RYL29" s="271"/>
      <c r="RYM29" s="271"/>
      <c r="RYN29" s="271"/>
      <c r="RYO29" s="271"/>
      <c r="RYP29" s="271"/>
      <c r="RYQ29" s="271"/>
      <c r="RYR29" s="271"/>
      <c r="RYS29" s="271"/>
      <c r="RYT29" s="271"/>
      <c r="RYU29" s="271"/>
      <c r="RYV29" s="271"/>
      <c r="RYW29" s="271"/>
      <c r="RYX29" s="271"/>
      <c r="RYY29" s="271"/>
      <c r="RYZ29" s="271"/>
      <c r="RZA29" s="271"/>
      <c r="RZB29" s="271"/>
      <c r="RZC29" s="271"/>
      <c r="RZD29" s="271"/>
      <c r="RZE29" s="271"/>
      <c r="RZF29" s="271"/>
      <c r="RZG29" s="271"/>
      <c r="RZH29" s="271"/>
      <c r="RZI29" s="271"/>
      <c r="RZJ29" s="271"/>
      <c r="RZK29" s="271"/>
      <c r="RZL29" s="271"/>
      <c r="RZM29" s="271"/>
      <c r="RZN29" s="271"/>
      <c r="RZO29" s="271"/>
      <c r="RZP29" s="271"/>
      <c r="RZQ29" s="271"/>
      <c r="RZR29" s="271"/>
      <c r="RZS29" s="271"/>
      <c r="RZT29" s="271"/>
      <c r="RZU29" s="271"/>
      <c r="RZV29" s="271"/>
      <c r="RZW29" s="271"/>
      <c r="RZX29" s="271"/>
      <c r="RZY29" s="271"/>
      <c r="RZZ29" s="271"/>
      <c r="SAA29" s="271"/>
      <c r="SAB29" s="271"/>
      <c r="SAC29" s="271"/>
      <c r="SAD29" s="271"/>
      <c r="SAE29" s="271"/>
      <c r="SAF29" s="271"/>
      <c r="SAG29" s="271"/>
      <c r="SAH29" s="271"/>
      <c r="SAI29" s="271"/>
      <c r="SAJ29" s="271"/>
      <c r="SAK29" s="271"/>
      <c r="SAL29" s="271"/>
      <c r="SAM29" s="271"/>
      <c r="SAN29" s="271"/>
      <c r="SAO29" s="271"/>
      <c r="SAP29" s="271"/>
      <c r="SAQ29" s="271"/>
      <c r="SAR29" s="271"/>
      <c r="SAS29" s="271"/>
      <c r="SAT29" s="271"/>
      <c r="SAU29" s="271"/>
      <c r="SAV29" s="271"/>
      <c r="SAW29" s="271"/>
      <c r="SAX29" s="271"/>
      <c r="SAY29" s="271"/>
      <c r="SAZ29" s="271"/>
      <c r="SBA29" s="271"/>
      <c r="SBB29" s="271"/>
      <c r="SBC29" s="271"/>
      <c r="SBD29" s="271"/>
      <c r="SBE29" s="271"/>
      <c r="SBF29" s="271"/>
      <c r="SBG29" s="271"/>
      <c r="SBH29" s="271"/>
      <c r="SBI29" s="271"/>
      <c r="SBJ29" s="271"/>
      <c r="SBK29" s="271"/>
      <c r="SBL29" s="271"/>
      <c r="SBM29" s="271"/>
      <c r="SBN29" s="271"/>
      <c r="SBO29" s="271"/>
      <c r="SBP29" s="271"/>
      <c r="SBQ29" s="271"/>
      <c r="SBR29" s="271"/>
      <c r="SBS29" s="271"/>
      <c r="SBT29" s="271"/>
      <c r="SBU29" s="271"/>
      <c r="SBV29" s="271"/>
      <c r="SBW29" s="271"/>
      <c r="SBX29" s="271"/>
      <c r="SBY29" s="271"/>
      <c r="SBZ29" s="271"/>
      <c r="SCA29" s="271"/>
      <c r="SCB29" s="271"/>
      <c r="SCC29" s="271"/>
      <c r="SCD29" s="271"/>
      <c r="SCE29" s="271"/>
      <c r="SCF29" s="271"/>
      <c r="SCG29" s="271"/>
      <c r="SCH29" s="271"/>
      <c r="SCI29" s="271"/>
      <c r="SCJ29" s="271"/>
      <c r="SCK29" s="271"/>
      <c r="SCL29" s="271"/>
      <c r="SCM29" s="271"/>
      <c r="SCN29" s="271"/>
      <c r="SCO29" s="271"/>
      <c r="SCP29" s="271"/>
      <c r="SCQ29" s="271"/>
      <c r="SCR29" s="271"/>
      <c r="SCS29" s="271"/>
      <c r="SCT29" s="271"/>
      <c r="SCU29" s="271"/>
      <c r="SCV29" s="271"/>
      <c r="SCW29" s="271"/>
      <c r="SCX29" s="271"/>
      <c r="SCY29" s="271"/>
      <c r="SCZ29" s="271"/>
      <c r="SDA29" s="271"/>
      <c r="SDB29" s="271"/>
      <c r="SDC29" s="271"/>
      <c r="SDD29" s="271"/>
      <c r="SDE29" s="271"/>
      <c r="SDF29" s="271"/>
      <c r="SDG29" s="271"/>
      <c r="SDH29" s="271"/>
      <c r="SDI29" s="271"/>
      <c r="SDJ29" s="271"/>
      <c r="SDK29" s="271"/>
      <c r="SDL29" s="271"/>
      <c r="SDM29" s="271"/>
      <c r="SDN29" s="271"/>
      <c r="SDO29" s="271"/>
      <c r="SDP29" s="271"/>
      <c r="SDQ29" s="271"/>
      <c r="SDR29" s="271"/>
      <c r="SDS29" s="271"/>
      <c r="SDT29" s="271"/>
      <c r="SDU29" s="271"/>
      <c r="SDV29" s="271"/>
      <c r="SDW29" s="271"/>
      <c r="SDX29" s="271"/>
      <c r="SDY29" s="271"/>
      <c r="SDZ29" s="271"/>
      <c r="SEA29" s="271"/>
      <c r="SEB29" s="271"/>
      <c r="SEC29" s="271"/>
      <c r="SED29" s="271"/>
      <c r="SEE29" s="271"/>
      <c r="SEF29" s="271"/>
      <c r="SEG29" s="271"/>
      <c r="SEH29" s="271"/>
      <c r="SEI29" s="271"/>
      <c r="SEJ29" s="271"/>
      <c r="SEK29" s="271"/>
      <c r="SEL29" s="271"/>
      <c r="SEM29" s="271"/>
      <c r="SEN29" s="271"/>
      <c r="SEO29" s="271"/>
      <c r="SEP29" s="271"/>
      <c r="SEQ29" s="271"/>
      <c r="SER29" s="271"/>
      <c r="SES29" s="271"/>
      <c r="SET29" s="271"/>
      <c r="SEU29" s="271"/>
      <c r="SEV29" s="271"/>
      <c r="SEW29" s="271"/>
      <c r="SEX29" s="271"/>
      <c r="SEY29" s="271"/>
      <c r="SEZ29" s="271"/>
      <c r="SFA29" s="271"/>
      <c r="SFB29" s="271"/>
      <c r="SFC29" s="271"/>
      <c r="SFD29" s="271"/>
      <c r="SFE29" s="271"/>
      <c r="SFF29" s="271"/>
      <c r="SFG29" s="271"/>
      <c r="SFH29" s="271"/>
      <c r="SFI29" s="271"/>
      <c r="SFJ29" s="271"/>
      <c r="SFK29" s="271"/>
      <c r="SFL29" s="271"/>
      <c r="SFM29" s="271"/>
      <c r="SFN29" s="271"/>
      <c r="SFO29" s="271"/>
      <c r="SFP29" s="271"/>
      <c r="SFQ29" s="271"/>
      <c r="SFR29" s="271"/>
      <c r="SFS29" s="271"/>
      <c r="SFT29" s="271"/>
      <c r="SFU29" s="271"/>
      <c r="SFV29" s="271"/>
      <c r="SFW29" s="271"/>
      <c r="SFX29" s="271"/>
      <c r="SFY29" s="271"/>
      <c r="SFZ29" s="271"/>
      <c r="SGA29" s="271"/>
      <c r="SGB29" s="271"/>
      <c r="SGC29" s="271"/>
      <c r="SGD29" s="271"/>
      <c r="SGE29" s="271"/>
      <c r="SGF29" s="271"/>
      <c r="SGG29" s="271"/>
      <c r="SGH29" s="271"/>
      <c r="SGI29" s="271"/>
      <c r="SGJ29" s="271"/>
      <c r="SGK29" s="271"/>
      <c r="SGL29" s="271"/>
      <c r="SGM29" s="271"/>
      <c r="SGN29" s="271"/>
      <c r="SGO29" s="271"/>
      <c r="SGP29" s="271"/>
      <c r="SGQ29" s="271"/>
      <c r="SGR29" s="271"/>
      <c r="SGS29" s="271"/>
      <c r="SGT29" s="271"/>
      <c r="SGU29" s="271"/>
      <c r="SGV29" s="271"/>
      <c r="SGW29" s="271"/>
      <c r="SGX29" s="271"/>
      <c r="SGY29" s="271"/>
      <c r="SGZ29" s="271"/>
      <c r="SHA29" s="271"/>
      <c r="SHB29" s="271"/>
      <c r="SHC29" s="271"/>
      <c r="SHD29" s="271"/>
      <c r="SHE29" s="271"/>
      <c r="SHF29" s="271"/>
      <c r="SHG29" s="271"/>
      <c r="SHH29" s="271"/>
      <c r="SHI29" s="271"/>
      <c r="SHJ29" s="271"/>
      <c r="SHK29" s="271"/>
      <c r="SHL29" s="271"/>
      <c r="SHM29" s="271"/>
      <c r="SHN29" s="271"/>
      <c r="SHO29" s="271"/>
      <c r="SHP29" s="271"/>
      <c r="SHQ29" s="271"/>
      <c r="SHR29" s="271"/>
      <c r="SHS29" s="271"/>
      <c r="SHT29" s="271"/>
      <c r="SHU29" s="271"/>
      <c r="SHV29" s="271"/>
      <c r="SHW29" s="271"/>
      <c r="SHX29" s="271"/>
      <c r="SHY29" s="271"/>
      <c r="SHZ29" s="271"/>
      <c r="SIA29" s="271"/>
      <c r="SIB29" s="271"/>
      <c r="SIC29" s="271"/>
      <c r="SID29" s="271"/>
      <c r="SIE29" s="271"/>
      <c r="SIF29" s="271"/>
      <c r="SIG29" s="271"/>
      <c r="SIH29" s="271"/>
      <c r="SII29" s="271"/>
      <c r="SIJ29" s="271"/>
      <c r="SIK29" s="271"/>
      <c r="SIL29" s="271"/>
      <c r="SIM29" s="271"/>
      <c r="SIN29" s="271"/>
      <c r="SIO29" s="271"/>
      <c r="SIP29" s="271"/>
      <c r="SIQ29" s="271"/>
      <c r="SIR29" s="271"/>
      <c r="SIS29" s="271"/>
      <c r="SIT29" s="271"/>
      <c r="SIU29" s="271"/>
      <c r="SIV29" s="271"/>
      <c r="SIW29" s="271"/>
      <c r="SIX29" s="271"/>
      <c r="SIY29" s="271"/>
      <c r="SIZ29" s="271"/>
      <c r="SJA29" s="271"/>
      <c r="SJB29" s="271"/>
      <c r="SJC29" s="271"/>
      <c r="SJD29" s="271"/>
      <c r="SJE29" s="271"/>
      <c r="SJF29" s="271"/>
      <c r="SJG29" s="271"/>
      <c r="SJH29" s="271"/>
      <c r="SJI29" s="271"/>
      <c r="SJJ29" s="271"/>
      <c r="SJK29" s="271"/>
      <c r="SJL29" s="271"/>
      <c r="SJM29" s="271"/>
      <c r="SJN29" s="271"/>
      <c r="SJO29" s="271"/>
      <c r="SJP29" s="271"/>
      <c r="SJQ29" s="271"/>
      <c r="SJR29" s="271"/>
      <c r="SJS29" s="271"/>
      <c r="SJT29" s="271"/>
      <c r="SJU29" s="271"/>
      <c r="SJV29" s="271"/>
      <c r="SJW29" s="271"/>
      <c r="SJX29" s="271"/>
      <c r="SJY29" s="271"/>
      <c r="SJZ29" s="271"/>
      <c r="SKA29" s="271"/>
      <c r="SKB29" s="271"/>
      <c r="SKC29" s="271"/>
      <c r="SKD29" s="271"/>
      <c r="SKE29" s="271"/>
      <c r="SKF29" s="271"/>
      <c r="SKG29" s="271"/>
      <c r="SKH29" s="271"/>
      <c r="SKI29" s="271"/>
      <c r="SKJ29" s="271"/>
      <c r="SKK29" s="271"/>
      <c r="SKL29" s="271"/>
      <c r="SKM29" s="271"/>
      <c r="SKN29" s="271"/>
      <c r="SKO29" s="271"/>
      <c r="SKP29" s="271"/>
      <c r="SKQ29" s="271"/>
      <c r="SKR29" s="271"/>
      <c r="SKS29" s="271"/>
      <c r="SKT29" s="271"/>
      <c r="SKU29" s="271"/>
      <c r="SKV29" s="271"/>
      <c r="SKW29" s="271"/>
      <c r="SKX29" s="271"/>
      <c r="SKY29" s="271"/>
      <c r="SKZ29" s="271"/>
      <c r="SLA29" s="271"/>
      <c r="SLB29" s="271"/>
      <c r="SLC29" s="271"/>
      <c r="SLD29" s="271"/>
      <c r="SLE29" s="271"/>
      <c r="SLF29" s="271"/>
      <c r="SLG29" s="271"/>
      <c r="SLH29" s="271"/>
      <c r="SLI29" s="271"/>
      <c r="SLJ29" s="271"/>
      <c r="SLK29" s="271"/>
      <c r="SLL29" s="271"/>
      <c r="SLM29" s="271"/>
      <c r="SLN29" s="271"/>
      <c r="SLO29" s="271"/>
      <c r="SLP29" s="271"/>
      <c r="SLQ29" s="271"/>
      <c r="SLR29" s="271"/>
      <c r="SLS29" s="271"/>
      <c r="SLT29" s="271"/>
      <c r="SLU29" s="271"/>
      <c r="SLV29" s="271"/>
      <c r="SLW29" s="271"/>
      <c r="SLX29" s="271"/>
      <c r="SLY29" s="271"/>
      <c r="SLZ29" s="271"/>
      <c r="SMA29" s="271"/>
      <c r="SMB29" s="271"/>
      <c r="SMC29" s="271"/>
      <c r="SMD29" s="271"/>
      <c r="SME29" s="271"/>
      <c r="SMF29" s="271"/>
      <c r="SMG29" s="271"/>
      <c r="SMH29" s="271"/>
      <c r="SMI29" s="271"/>
      <c r="SMJ29" s="271"/>
      <c r="SMK29" s="271"/>
      <c r="SML29" s="271"/>
      <c r="SMM29" s="271"/>
      <c r="SMN29" s="271"/>
      <c r="SMO29" s="271"/>
      <c r="SMP29" s="271"/>
      <c r="SMQ29" s="271"/>
      <c r="SMR29" s="271"/>
      <c r="SMS29" s="271"/>
      <c r="SMT29" s="271"/>
      <c r="SMU29" s="271"/>
      <c r="SMV29" s="271"/>
      <c r="SMW29" s="271"/>
      <c r="SMX29" s="271"/>
      <c r="SMY29" s="271"/>
      <c r="SMZ29" s="271"/>
      <c r="SNA29" s="271"/>
      <c r="SNB29" s="271"/>
      <c r="SNC29" s="271"/>
      <c r="SND29" s="271"/>
      <c r="SNE29" s="271"/>
      <c r="SNF29" s="271"/>
      <c r="SNG29" s="271"/>
      <c r="SNH29" s="271"/>
      <c r="SNI29" s="271"/>
      <c r="SNJ29" s="271"/>
      <c r="SNK29" s="271"/>
      <c r="SNL29" s="271"/>
      <c r="SNM29" s="271"/>
      <c r="SNN29" s="271"/>
      <c r="SNO29" s="271"/>
      <c r="SNP29" s="271"/>
      <c r="SNQ29" s="271"/>
      <c r="SNR29" s="271"/>
      <c r="SNS29" s="271"/>
      <c r="SNT29" s="271"/>
      <c r="SNU29" s="271"/>
      <c r="SNV29" s="271"/>
      <c r="SNW29" s="271"/>
      <c r="SNX29" s="271"/>
      <c r="SNY29" s="271"/>
      <c r="SNZ29" s="271"/>
      <c r="SOA29" s="271"/>
      <c r="SOB29" s="271"/>
      <c r="SOC29" s="271"/>
      <c r="SOD29" s="271"/>
      <c r="SOE29" s="271"/>
      <c r="SOF29" s="271"/>
      <c r="SOG29" s="271"/>
      <c r="SOH29" s="271"/>
      <c r="SOI29" s="271"/>
      <c r="SOJ29" s="271"/>
      <c r="SOK29" s="271"/>
      <c r="SOL29" s="271"/>
      <c r="SOM29" s="271"/>
      <c r="SON29" s="271"/>
      <c r="SOO29" s="271"/>
      <c r="SOP29" s="271"/>
      <c r="SOQ29" s="271"/>
      <c r="SOR29" s="271"/>
      <c r="SOS29" s="271"/>
      <c r="SOT29" s="271"/>
      <c r="SOU29" s="271"/>
      <c r="SOV29" s="271"/>
      <c r="SOW29" s="271"/>
      <c r="SOX29" s="271"/>
      <c r="SOY29" s="271"/>
      <c r="SOZ29" s="271"/>
      <c r="SPA29" s="271"/>
      <c r="SPB29" s="271"/>
      <c r="SPC29" s="271"/>
      <c r="SPD29" s="271"/>
      <c r="SPE29" s="271"/>
      <c r="SPF29" s="271"/>
      <c r="SPG29" s="271"/>
      <c r="SPH29" s="271"/>
      <c r="SPI29" s="271"/>
      <c r="SPJ29" s="271"/>
      <c r="SPK29" s="271"/>
      <c r="SPL29" s="271"/>
      <c r="SPM29" s="271"/>
      <c r="SPN29" s="271"/>
      <c r="SPO29" s="271"/>
      <c r="SPP29" s="271"/>
      <c r="SPQ29" s="271"/>
      <c r="SPR29" s="271"/>
      <c r="SPS29" s="271"/>
      <c r="SPT29" s="271"/>
      <c r="SPU29" s="271"/>
      <c r="SPV29" s="271"/>
      <c r="SPW29" s="271"/>
      <c r="SPX29" s="271"/>
      <c r="SPY29" s="271"/>
      <c r="SPZ29" s="271"/>
      <c r="SQA29" s="271"/>
      <c r="SQB29" s="271"/>
      <c r="SQC29" s="271"/>
      <c r="SQD29" s="271"/>
      <c r="SQE29" s="271"/>
      <c r="SQF29" s="271"/>
      <c r="SQG29" s="271"/>
      <c r="SQH29" s="271"/>
      <c r="SQI29" s="271"/>
      <c r="SQJ29" s="271"/>
      <c r="SQK29" s="271"/>
      <c r="SQL29" s="271"/>
      <c r="SQM29" s="271"/>
      <c r="SQN29" s="271"/>
      <c r="SQO29" s="271"/>
      <c r="SQP29" s="271"/>
      <c r="SQQ29" s="271"/>
      <c r="SQR29" s="271"/>
      <c r="SQS29" s="271"/>
      <c r="SQT29" s="271"/>
      <c r="SQU29" s="271"/>
      <c r="SQV29" s="271"/>
      <c r="SQW29" s="271"/>
      <c r="SQX29" s="271"/>
      <c r="SQY29" s="271"/>
      <c r="SQZ29" s="271"/>
      <c r="SRA29" s="271"/>
      <c r="SRB29" s="271"/>
      <c r="SRC29" s="271"/>
      <c r="SRD29" s="271"/>
      <c r="SRE29" s="271"/>
      <c r="SRF29" s="271"/>
      <c r="SRG29" s="271"/>
      <c r="SRH29" s="271"/>
      <c r="SRI29" s="271"/>
      <c r="SRJ29" s="271"/>
      <c r="SRK29" s="271"/>
      <c r="SRL29" s="271"/>
      <c r="SRM29" s="271"/>
      <c r="SRN29" s="271"/>
      <c r="SRO29" s="271"/>
      <c r="SRP29" s="271"/>
      <c r="SRQ29" s="271"/>
      <c r="SRR29" s="271"/>
      <c r="SRS29" s="271"/>
      <c r="SRT29" s="271"/>
      <c r="SRU29" s="271"/>
      <c r="SRV29" s="271"/>
      <c r="SRW29" s="271"/>
      <c r="SRX29" s="271"/>
      <c r="SRY29" s="271"/>
      <c r="SRZ29" s="271"/>
      <c r="SSA29" s="271"/>
      <c r="SSB29" s="271"/>
      <c r="SSC29" s="271"/>
      <c r="SSD29" s="271"/>
      <c r="SSE29" s="271"/>
      <c r="SSF29" s="271"/>
      <c r="SSG29" s="271"/>
      <c r="SSH29" s="271"/>
      <c r="SSI29" s="271"/>
      <c r="SSJ29" s="271"/>
      <c r="SSK29" s="271"/>
      <c r="SSL29" s="271"/>
      <c r="SSM29" s="271"/>
      <c r="SSN29" s="271"/>
      <c r="SSO29" s="271"/>
      <c r="SSP29" s="271"/>
      <c r="SSQ29" s="271"/>
      <c r="SSR29" s="271"/>
      <c r="SSS29" s="271"/>
      <c r="SST29" s="271"/>
      <c r="SSU29" s="271"/>
      <c r="SSV29" s="271"/>
      <c r="SSW29" s="271"/>
      <c r="SSX29" s="271"/>
      <c r="SSY29" s="271"/>
      <c r="SSZ29" s="271"/>
      <c r="STA29" s="271"/>
      <c r="STB29" s="271"/>
      <c r="STC29" s="271"/>
      <c r="STD29" s="271"/>
      <c r="STE29" s="271"/>
      <c r="STF29" s="271"/>
      <c r="STG29" s="271"/>
      <c r="STH29" s="271"/>
      <c r="STI29" s="271"/>
      <c r="STJ29" s="271"/>
      <c r="STK29" s="271"/>
      <c r="STL29" s="271"/>
      <c r="STM29" s="271"/>
      <c r="STN29" s="271"/>
      <c r="STO29" s="271"/>
      <c r="STP29" s="271"/>
      <c r="STQ29" s="271"/>
      <c r="STR29" s="271"/>
      <c r="STS29" s="271"/>
      <c r="STT29" s="271"/>
      <c r="STU29" s="271"/>
      <c r="STV29" s="271"/>
      <c r="STW29" s="271"/>
      <c r="STX29" s="271"/>
      <c r="STY29" s="271"/>
      <c r="STZ29" s="271"/>
      <c r="SUA29" s="271"/>
      <c r="SUB29" s="271"/>
      <c r="SUC29" s="271"/>
      <c r="SUD29" s="271"/>
      <c r="SUE29" s="271"/>
      <c r="SUF29" s="271"/>
      <c r="SUG29" s="271"/>
      <c r="SUH29" s="271"/>
      <c r="SUI29" s="271"/>
      <c r="SUJ29" s="271"/>
      <c r="SUK29" s="271"/>
      <c r="SUL29" s="271"/>
      <c r="SUM29" s="271"/>
      <c r="SUN29" s="271"/>
      <c r="SUO29" s="271"/>
      <c r="SUP29" s="271"/>
      <c r="SUQ29" s="271"/>
      <c r="SUR29" s="271"/>
      <c r="SUS29" s="271"/>
      <c r="SUT29" s="271"/>
      <c r="SUU29" s="271"/>
      <c r="SUV29" s="271"/>
      <c r="SUW29" s="271"/>
      <c r="SUX29" s="271"/>
      <c r="SUY29" s="271"/>
      <c r="SUZ29" s="271"/>
      <c r="SVA29" s="271"/>
      <c r="SVB29" s="271"/>
      <c r="SVC29" s="271"/>
      <c r="SVD29" s="271"/>
      <c r="SVE29" s="271"/>
      <c r="SVF29" s="271"/>
      <c r="SVG29" s="271"/>
      <c r="SVH29" s="271"/>
      <c r="SVI29" s="271"/>
      <c r="SVJ29" s="271"/>
      <c r="SVK29" s="271"/>
      <c r="SVL29" s="271"/>
      <c r="SVM29" s="271"/>
      <c r="SVN29" s="271"/>
      <c r="SVO29" s="271"/>
      <c r="SVP29" s="271"/>
      <c r="SVQ29" s="271"/>
      <c r="SVR29" s="271"/>
      <c r="SVS29" s="271"/>
      <c r="SVT29" s="271"/>
      <c r="SVU29" s="271"/>
      <c r="SVV29" s="271"/>
      <c r="SVW29" s="271"/>
      <c r="SVX29" s="271"/>
      <c r="SVY29" s="271"/>
      <c r="SVZ29" s="271"/>
      <c r="SWA29" s="271"/>
      <c r="SWB29" s="271"/>
      <c r="SWC29" s="271"/>
      <c r="SWD29" s="271"/>
      <c r="SWE29" s="271"/>
      <c r="SWF29" s="271"/>
      <c r="SWG29" s="271"/>
      <c r="SWH29" s="271"/>
      <c r="SWI29" s="271"/>
      <c r="SWJ29" s="271"/>
      <c r="SWK29" s="271"/>
      <c r="SWL29" s="271"/>
      <c r="SWM29" s="271"/>
      <c r="SWN29" s="271"/>
      <c r="SWO29" s="271"/>
      <c r="SWP29" s="271"/>
      <c r="SWQ29" s="271"/>
      <c r="SWR29" s="271"/>
      <c r="SWS29" s="271"/>
      <c r="SWT29" s="271"/>
      <c r="SWU29" s="271"/>
      <c r="SWV29" s="271"/>
      <c r="SWW29" s="271"/>
      <c r="SWX29" s="271"/>
      <c r="SWY29" s="271"/>
      <c r="SWZ29" s="271"/>
      <c r="SXA29" s="271"/>
      <c r="SXB29" s="271"/>
      <c r="SXC29" s="271"/>
      <c r="SXD29" s="271"/>
      <c r="SXE29" s="271"/>
      <c r="SXF29" s="271"/>
      <c r="SXG29" s="271"/>
      <c r="SXH29" s="271"/>
      <c r="SXI29" s="271"/>
      <c r="SXJ29" s="271"/>
      <c r="SXK29" s="271"/>
      <c r="SXL29" s="271"/>
      <c r="SXM29" s="271"/>
      <c r="SXN29" s="271"/>
      <c r="SXO29" s="271"/>
      <c r="SXP29" s="271"/>
      <c r="SXQ29" s="271"/>
      <c r="SXR29" s="271"/>
      <c r="SXS29" s="271"/>
      <c r="SXT29" s="271"/>
      <c r="SXU29" s="271"/>
      <c r="SXV29" s="271"/>
      <c r="SXW29" s="271"/>
      <c r="SXX29" s="271"/>
      <c r="SXY29" s="271"/>
      <c r="SXZ29" s="271"/>
      <c r="SYA29" s="271"/>
      <c r="SYB29" s="271"/>
      <c r="SYC29" s="271"/>
      <c r="SYD29" s="271"/>
      <c r="SYE29" s="271"/>
      <c r="SYF29" s="271"/>
      <c r="SYG29" s="271"/>
      <c r="SYH29" s="271"/>
      <c r="SYI29" s="271"/>
      <c r="SYJ29" s="271"/>
      <c r="SYK29" s="271"/>
      <c r="SYL29" s="271"/>
      <c r="SYM29" s="271"/>
      <c r="SYN29" s="271"/>
      <c r="SYO29" s="271"/>
      <c r="SYP29" s="271"/>
      <c r="SYQ29" s="271"/>
      <c r="SYR29" s="271"/>
      <c r="SYS29" s="271"/>
      <c r="SYT29" s="271"/>
      <c r="SYU29" s="271"/>
      <c r="SYV29" s="271"/>
      <c r="SYW29" s="271"/>
      <c r="SYX29" s="271"/>
      <c r="SYY29" s="271"/>
      <c r="SYZ29" s="271"/>
      <c r="SZA29" s="271"/>
      <c r="SZB29" s="271"/>
      <c r="SZC29" s="271"/>
      <c r="SZD29" s="271"/>
      <c r="SZE29" s="271"/>
      <c r="SZF29" s="271"/>
      <c r="SZG29" s="271"/>
      <c r="SZH29" s="271"/>
      <c r="SZI29" s="271"/>
      <c r="SZJ29" s="271"/>
      <c r="SZK29" s="271"/>
      <c r="SZL29" s="271"/>
      <c r="SZM29" s="271"/>
      <c r="SZN29" s="271"/>
      <c r="SZO29" s="271"/>
      <c r="SZP29" s="271"/>
      <c r="SZQ29" s="271"/>
      <c r="SZR29" s="271"/>
      <c r="SZS29" s="271"/>
      <c r="SZT29" s="271"/>
      <c r="SZU29" s="271"/>
      <c r="SZV29" s="271"/>
      <c r="SZW29" s="271"/>
      <c r="SZX29" s="271"/>
      <c r="SZY29" s="271"/>
      <c r="SZZ29" s="271"/>
      <c r="TAA29" s="271"/>
      <c r="TAB29" s="271"/>
      <c r="TAC29" s="271"/>
      <c r="TAD29" s="271"/>
      <c r="TAE29" s="271"/>
      <c r="TAF29" s="271"/>
      <c r="TAG29" s="271"/>
      <c r="TAH29" s="271"/>
      <c r="TAI29" s="271"/>
      <c r="TAJ29" s="271"/>
      <c r="TAK29" s="271"/>
      <c r="TAL29" s="271"/>
      <c r="TAM29" s="271"/>
      <c r="TAN29" s="271"/>
      <c r="TAO29" s="271"/>
      <c r="TAP29" s="271"/>
      <c r="TAQ29" s="271"/>
      <c r="TAR29" s="271"/>
      <c r="TAS29" s="271"/>
      <c r="TAT29" s="271"/>
      <c r="TAU29" s="271"/>
      <c r="TAV29" s="271"/>
      <c r="TAW29" s="271"/>
      <c r="TAX29" s="271"/>
      <c r="TAY29" s="271"/>
      <c r="TAZ29" s="271"/>
      <c r="TBA29" s="271"/>
      <c r="TBB29" s="271"/>
      <c r="TBC29" s="271"/>
      <c r="TBD29" s="271"/>
      <c r="TBE29" s="271"/>
      <c r="TBF29" s="271"/>
      <c r="TBG29" s="271"/>
      <c r="TBH29" s="271"/>
      <c r="TBI29" s="271"/>
      <c r="TBJ29" s="271"/>
      <c r="TBK29" s="271"/>
      <c r="TBL29" s="271"/>
      <c r="TBM29" s="271"/>
      <c r="TBN29" s="271"/>
      <c r="TBO29" s="271"/>
      <c r="TBP29" s="271"/>
      <c r="TBQ29" s="271"/>
      <c r="TBR29" s="271"/>
      <c r="TBS29" s="271"/>
      <c r="TBT29" s="271"/>
      <c r="TBU29" s="271"/>
      <c r="TBV29" s="271"/>
      <c r="TBW29" s="271"/>
      <c r="TBX29" s="271"/>
      <c r="TBY29" s="271"/>
      <c r="TBZ29" s="271"/>
      <c r="TCA29" s="271"/>
      <c r="TCB29" s="271"/>
      <c r="TCC29" s="271"/>
      <c r="TCD29" s="271"/>
      <c r="TCE29" s="271"/>
      <c r="TCF29" s="271"/>
      <c r="TCG29" s="271"/>
      <c r="TCH29" s="271"/>
      <c r="TCI29" s="271"/>
      <c r="TCJ29" s="271"/>
      <c r="TCK29" s="271"/>
      <c r="TCL29" s="271"/>
      <c r="TCM29" s="271"/>
      <c r="TCN29" s="271"/>
      <c r="TCO29" s="271"/>
      <c r="TCP29" s="271"/>
      <c r="TCQ29" s="271"/>
      <c r="TCR29" s="271"/>
      <c r="TCS29" s="271"/>
      <c r="TCT29" s="271"/>
      <c r="TCU29" s="271"/>
      <c r="TCV29" s="271"/>
      <c r="TCW29" s="271"/>
      <c r="TCX29" s="271"/>
      <c r="TCY29" s="271"/>
      <c r="TCZ29" s="271"/>
      <c r="TDA29" s="271"/>
      <c r="TDB29" s="271"/>
      <c r="TDC29" s="271"/>
      <c r="TDD29" s="271"/>
      <c r="TDE29" s="271"/>
      <c r="TDF29" s="271"/>
      <c r="TDG29" s="271"/>
      <c r="TDH29" s="271"/>
      <c r="TDI29" s="271"/>
      <c r="TDJ29" s="271"/>
      <c r="TDK29" s="271"/>
      <c r="TDL29" s="271"/>
      <c r="TDM29" s="271"/>
      <c r="TDN29" s="271"/>
      <c r="TDO29" s="271"/>
      <c r="TDP29" s="271"/>
      <c r="TDQ29" s="271"/>
      <c r="TDR29" s="271"/>
      <c r="TDS29" s="271"/>
      <c r="TDT29" s="271"/>
      <c r="TDU29" s="271"/>
      <c r="TDV29" s="271"/>
      <c r="TDW29" s="271"/>
      <c r="TDX29" s="271"/>
      <c r="TDY29" s="271"/>
      <c r="TDZ29" s="271"/>
      <c r="TEA29" s="271"/>
      <c r="TEB29" s="271"/>
      <c r="TEC29" s="271"/>
      <c r="TED29" s="271"/>
      <c r="TEE29" s="271"/>
      <c r="TEF29" s="271"/>
      <c r="TEG29" s="271"/>
      <c r="TEH29" s="271"/>
      <c r="TEI29" s="271"/>
      <c r="TEJ29" s="271"/>
      <c r="TEK29" s="271"/>
      <c r="TEL29" s="271"/>
      <c r="TEM29" s="271"/>
      <c r="TEN29" s="271"/>
      <c r="TEO29" s="271"/>
      <c r="TEP29" s="271"/>
      <c r="TEQ29" s="271"/>
      <c r="TER29" s="271"/>
      <c r="TES29" s="271"/>
      <c r="TET29" s="271"/>
      <c r="TEU29" s="271"/>
      <c r="TEV29" s="271"/>
      <c r="TEW29" s="271"/>
      <c r="TEX29" s="271"/>
      <c r="TEY29" s="271"/>
      <c r="TEZ29" s="271"/>
      <c r="TFA29" s="271"/>
      <c r="TFB29" s="271"/>
      <c r="TFC29" s="271"/>
      <c r="TFD29" s="271"/>
      <c r="TFE29" s="271"/>
      <c r="TFF29" s="271"/>
      <c r="TFG29" s="271"/>
      <c r="TFH29" s="271"/>
      <c r="TFI29" s="271"/>
      <c r="TFJ29" s="271"/>
      <c r="TFK29" s="271"/>
      <c r="TFL29" s="271"/>
      <c r="TFM29" s="271"/>
      <c r="TFN29" s="271"/>
      <c r="TFO29" s="271"/>
      <c r="TFP29" s="271"/>
      <c r="TFQ29" s="271"/>
      <c r="TFR29" s="271"/>
      <c r="TFS29" s="271"/>
      <c r="TFT29" s="271"/>
      <c r="TFU29" s="271"/>
      <c r="TFV29" s="271"/>
      <c r="TFW29" s="271"/>
      <c r="TFX29" s="271"/>
      <c r="TFY29" s="271"/>
      <c r="TFZ29" s="271"/>
      <c r="TGA29" s="271"/>
      <c r="TGB29" s="271"/>
      <c r="TGC29" s="271"/>
      <c r="TGD29" s="271"/>
      <c r="TGE29" s="271"/>
      <c r="TGF29" s="271"/>
      <c r="TGG29" s="271"/>
      <c r="TGH29" s="271"/>
      <c r="TGI29" s="271"/>
      <c r="TGJ29" s="271"/>
      <c r="TGK29" s="271"/>
      <c r="TGL29" s="271"/>
      <c r="TGM29" s="271"/>
      <c r="TGN29" s="271"/>
      <c r="TGO29" s="271"/>
      <c r="TGP29" s="271"/>
      <c r="TGQ29" s="271"/>
      <c r="TGR29" s="271"/>
      <c r="TGS29" s="271"/>
      <c r="TGT29" s="271"/>
      <c r="TGU29" s="271"/>
      <c r="TGV29" s="271"/>
      <c r="TGW29" s="271"/>
      <c r="TGX29" s="271"/>
      <c r="TGY29" s="271"/>
      <c r="TGZ29" s="271"/>
      <c r="THA29" s="271"/>
      <c r="THB29" s="271"/>
      <c r="THC29" s="271"/>
      <c r="THD29" s="271"/>
      <c r="THE29" s="271"/>
      <c r="THF29" s="271"/>
      <c r="THG29" s="271"/>
      <c r="THH29" s="271"/>
      <c r="THI29" s="271"/>
      <c r="THJ29" s="271"/>
      <c r="THK29" s="271"/>
      <c r="THL29" s="271"/>
      <c r="THM29" s="271"/>
      <c r="THN29" s="271"/>
      <c r="THO29" s="271"/>
      <c r="THP29" s="271"/>
      <c r="THQ29" s="271"/>
      <c r="THR29" s="271"/>
      <c r="THS29" s="271"/>
      <c r="THT29" s="271"/>
      <c r="THU29" s="271"/>
      <c r="THV29" s="271"/>
      <c r="THW29" s="271"/>
      <c r="THX29" s="271"/>
      <c r="THY29" s="271"/>
      <c r="THZ29" s="271"/>
      <c r="TIA29" s="271"/>
      <c r="TIB29" s="271"/>
      <c r="TIC29" s="271"/>
      <c r="TID29" s="271"/>
      <c r="TIE29" s="271"/>
      <c r="TIF29" s="271"/>
      <c r="TIG29" s="271"/>
      <c r="TIH29" s="271"/>
      <c r="TII29" s="271"/>
      <c r="TIJ29" s="271"/>
      <c r="TIK29" s="271"/>
      <c r="TIL29" s="271"/>
      <c r="TIM29" s="271"/>
      <c r="TIN29" s="271"/>
      <c r="TIO29" s="271"/>
      <c r="TIP29" s="271"/>
      <c r="TIQ29" s="271"/>
      <c r="TIR29" s="271"/>
      <c r="TIS29" s="271"/>
      <c r="TIT29" s="271"/>
      <c r="TIU29" s="271"/>
      <c r="TIV29" s="271"/>
      <c r="TIW29" s="271"/>
      <c r="TIX29" s="271"/>
      <c r="TIY29" s="271"/>
      <c r="TIZ29" s="271"/>
      <c r="TJA29" s="271"/>
      <c r="TJB29" s="271"/>
      <c r="TJC29" s="271"/>
      <c r="TJD29" s="271"/>
      <c r="TJE29" s="271"/>
      <c r="TJF29" s="271"/>
      <c r="TJG29" s="271"/>
      <c r="TJH29" s="271"/>
      <c r="TJI29" s="271"/>
      <c r="TJJ29" s="271"/>
      <c r="TJK29" s="271"/>
      <c r="TJL29" s="271"/>
      <c r="TJM29" s="271"/>
      <c r="TJN29" s="271"/>
      <c r="TJO29" s="271"/>
      <c r="TJP29" s="271"/>
      <c r="TJQ29" s="271"/>
      <c r="TJR29" s="271"/>
      <c r="TJS29" s="271"/>
      <c r="TJT29" s="271"/>
      <c r="TJU29" s="271"/>
      <c r="TJV29" s="271"/>
      <c r="TJW29" s="271"/>
      <c r="TJX29" s="271"/>
      <c r="TJY29" s="271"/>
      <c r="TJZ29" s="271"/>
      <c r="TKA29" s="271"/>
      <c r="TKB29" s="271"/>
      <c r="TKC29" s="271"/>
      <c r="TKD29" s="271"/>
      <c r="TKE29" s="271"/>
      <c r="TKF29" s="271"/>
      <c r="TKG29" s="271"/>
      <c r="TKH29" s="271"/>
      <c r="TKI29" s="271"/>
      <c r="TKJ29" s="271"/>
      <c r="TKK29" s="271"/>
      <c r="TKL29" s="271"/>
      <c r="TKM29" s="271"/>
      <c r="TKN29" s="271"/>
      <c r="TKO29" s="271"/>
      <c r="TKP29" s="271"/>
      <c r="TKQ29" s="271"/>
      <c r="TKR29" s="271"/>
      <c r="TKS29" s="271"/>
      <c r="TKT29" s="271"/>
      <c r="TKU29" s="271"/>
      <c r="TKV29" s="271"/>
      <c r="TKW29" s="271"/>
      <c r="TKX29" s="271"/>
      <c r="TKY29" s="271"/>
      <c r="TKZ29" s="271"/>
      <c r="TLA29" s="271"/>
      <c r="TLB29" s="271"/>
      <c r="TLC29" s="271"/>
      <c r="TLD29" s="271"/>
      <c r="TLE29" s="271"/>
      <c r="TLF29" s="271"/>
      <c r="TLG29" s="271"/>
      <c r="TLH29" s="271"/>
      <c r="TLI29" s="271"/>
      <c r="TLJ29" s="271"/>
      <c r="TLK29" s="271"/>
      <c r="TLL29" s="271"/>
      <c r="TLM29" s="271"/>
      <c r="TLN29" s="271"/>
      <c r="TLO29" s="271"/>
      <c r="TLP29" s="271"/>
      <c r="TLQ29" s="271"/>
      <c r="TLR29" s="271"/>
      <c r="TLS29" s="271"/>
      <c r="TLT29" s="271"/>
      <c r="TLU29" s="271"/>
      <c r="TLV29" s="271"/>
      <c r="TLW29" s="271"/>
      <c r="TLX29" s="271"/>
      <c r="TLY29" s="271"/>
      <c r="TLZ29" s="271"/>
      <c r="TMA29" s="271"/>
      <c r="TMB29" s="271"/>
      <c r="TMC29" s="271"/>
      <c r="TMD29" s="271"/>
      <c r="TME29" s="271"/>
      <c r="TMF29" s="271"/>
      <c r="TMG29" s="271"/>
      <c r="TMH29" s="271"/>
      <c r="TMI29" s="271"/>
      <c r="TMJ29" s="271"/>
      <c r="TMK29" s="271"/>
      <c r="TML29" s="271"/>
      <c r="TMM29" s="271"/>
      <c r="TMN29" s="271"/>
      <c r="TMO29" s="271"/>
      <c r="TMP29" s="271"/>
      <c r="TMQ29" s="271"/>
      <c r="TMR29" s="271"/>
      <c r="TMS29" s="271"/>
      <c r="TMT29" s="271"/>
      <c r="TMU29" s="271"/>
      <c r="TMV29" s="271"/>
      <c r="TMW29" s="271"/>
      <c r="TMX29" s="271"/>
      <c r="TMY29" s="271"/>
      <c r="TMZ29" s="271"/>
      <c r="TNA29" s="271"/>
      <c r="TNB29" s="271"/>
      <c r="TNC29" s="271"/>
      <c r="TND29" s="271"/>
      <c r="TNE29" s="271"/>
      <c r="TNF29" s="271"/>
      <c r="TNG29" s="271"/>
      <c r="TNH29" s="271"/>
      <c r="TNI29" s="271"/>
      <c r="TNJ29" s="271"/>
      <c r="TNK29" s="271"/>
      <c r="TNL29" s="271"/>
      <c r="TNM29" s="271"/>
      <c r="TNN29" s="271"/>
      <c r="TNO29" s="271"/>
      <c r="TNP29" s="271"/>
      <c r="TNQ29" s="271"/>
      <c r="TNR29" s="271"/>
      <c r="TNS29" s="271"/>
      <c r="TNT29" s="271"/>
      <c r="TNU29" s="271"/>
      <c r="TNV29" s="271"/>
      <c r="TNW29" s="271"/>
      <c r="TNX29" s="271"/>
      <c r="TNY29" s="271"/>
      <c r="TNZ29" s="271"/>
      <c r="TOA29" s="271"/>
      <c r="TOB29" s="271"/>
      <c r="TOC29" s="271"/>
      <c r="TOD29" s="271"/>
      <c r="TOE29" s="271"/>
      <c r="TOF29" s="271"/>
      <c r="TOG29" s="271"/>
      <c r="TOH29" s="271"/>
      <c r="TOI29" s="271"/>
      <c r="TOJ29" s="271"/>
      <c r="TOK29" s="271"/>
      <c r="TOL29" s="271"/>
      <c r="TOM29" s="271"/>
      <c r="TON29" s="271"/>
      <c r="TOO29" s="271"/>
      <c r="TOP29" s="271"/>
      <c r="TOQ29" s="271"/>
      <c r="TOR29" s="271"/>
      <c r="TOS29" s="271"/>
      <c r="TOT29" s="271"/>
      <c r="TOU29" s="271"/>
      <c r="TOV29" s="271"/>
      <c r="TOW29" s="271"/>
      <c r="TOX29" s="271"/>
      <c r="TOY29" s="271"/>
      <c r="TOZ29" s="271"/>
      <c r="TPA29" s="271"/>
      <c r="TPB29" s="271"/>
      <c r="TPC29" s="271"/>
      <c r="TPD29" s="271"/>
      <c r="TPE29" s="271"/>
      <c r="TPF29" s="271"/>
      <c r="TPG29" s="271"/>
      <c r="TPH29" s="271"/>
      <c r="TPI29" s="271"/>
      <c r="TPJ29" s="271"/>
      <c r="TPK29" s="271"/>
      <c r="TPL29" s="271"/>
      <c r="TPM29" s="271"/>
      <c r="TPN29" s="271"/>
      <c r="TPO29" s="271"/>
      <c r="TPP29" s="271"/>
      <c r="TPQ29" s="271"/>
      <c r="TPR29" s="271"/>
      <c r="TPS29" s="271"/>
      <c r="TPT29" s="271"/>
      <c r="TPU29" s="271"/>
      <c r="TPV29" s="271"/>
      <c r="TPW29" s="271"/>
      <c r="TPX29" s="271"/>
      <c r="TPY29" s="271"/>
      <c r="TPZ29" s="271"/>
      <c r="TQA29" s="271"/>
      <c r="TQB29" s="271"/>
      <c r="TQC29" s="271"/>
      <c r="TQD29" s="271"/>
      <c r="TQE29" s="271"/>
      <c r="TQF29" s="271"/>
      <c r="TQG29" s="271"/>
      <c r="TQH29" s="271"/>
      <c r="TQI29" s="271"/>
      <c r="TQJ29" s="271"/>
      <c r="TQK29" s="271"/>
      <c r="TQL29" s="271"/>
      <c r="TQM29" s="271"/>
      <c r="TQN29" s="271"/>
      <c r="TQO29" s="271"/>
      <c r="TQP29" s="271"/>
      <c r="TQQ29" s="271"/>
      <c r="TQR29" s="271"/>
      <c r="TQS29" s="271"/>
      <c r="TQT29" s="271"/>
      <c r="TQU29" s="271"/>
      <c r="TQV29" s="271"/>
      <c r="TQW29" s="271"/>
      <c r="TQX29" s="271"/>
      <c r="TQY29" s="271"/>
      <c r="TQZ29" s="271"/>
      <c r="TRA29" s="271"/>
      <c r="TRB29" s="271"/>
      <c r="TRC29" s="271"/>
      <c r="TRD29" s="271"/>
      <c r="TRE29" s="271"/>
      <c r="TRF29" s="271"/>
      <c r="TRG29" s="271"/>
      <c r="TRH29" s="271"/>
      <c r="TRI29" s="271"/>
      <c r="TRJ29" s="271"/>
      <c r="TRK29" s="271"/>
      <c r="TRL29" s="271"/>
      <c r="TRM29" s="271"/>
      <c r="TRN29" s="271"/>
      <c r="TRO29" s="271"/>
      <c r="TRP29" s="271"/>
      <c r="TRQ29" s="271"/>
      <c r="TRR29" s="271"/>
      <c r="TRS29" s="271"/>
      <c r="TRT29" s="271"/>
      <c r="TRU29" s="271"/>
      <c r="TRV29" s="271"/>
      <c r="TRW29" s="271"/>
      <c r="TRX29" s="271"/>
      <c r="TRY29" s="271"/>
      <c r="TRZ29" s="271"/>
      <c r="TSA29" s="271"/>
      <c r="TSB29" s="271"/>
      <c r="TSC29" s="271"/>
      <c r="TSD29" s="271"/>
      <c r="TSE29" s="271"/>
      <c r="TSF29" s="271"/>
      <c r="TSG29" s="271"/>
      <c r="TSH29" s="271"/>
      <c r="TSI29" s="271"/>
      <c r="TSJ29" s="271"/>
      <c r="TSK29" s="271"/>
      <c r="TSL29" s="271"/>
      <c r="TSM29" s="271"/>
      <c r="TSN29" s="271"/>
      <c r="TSO29" s="271"/>
      <c r="TSP29" s="271"/>
      <c r="TSQ29" s="271"/>
      <c r="TSR29" s="271"/>
      <c r="TSS29" s="271"/>
      <c r="TST29" s="271"/>
      <c r="TSU29" s="271"/>
      <c r="TSV29" s="271"/>
      <c r="TSW29" s="271"/>
      <c r="TSX29" s="271"/>
      <c r="TSY29" s="271"/>
      <c r="TSZ29" s="271"/>
      <c r="TTA29" s="271"/>
      <c r="TTB29" s="271"/>
      <c r="TTC29" s="271"/>
      <c r="TTD29" s="271"/>
      <c r="TTE29" s="271"/>
      <c r="TTF29" s="271"/>
      <c r="TTG29" s="271"/>
      <c r="TTH29" s="271"/>
      <c r="TTI29" s="271"/>
      <c r="TTJ29" s="271"/>
      <c r="TTK29" s="271"/>
      <c r="TTL29" s="271"/>
      <c r="TTM29" s="271"/>
      <c r="TTN29" s="271"/>
      <c r="TTO29" s="271"/>
      <c r="TTP29" s="271"/>
      <c r="TTQ29" s="271"/>
      <c r="TTR29" s="271"/>
      <c r="TTS29" s="271"/>
      <c r="TTT29" s="271"/>
      <c r="TTU29" s="271"/>
      <c r="TTV29" s="271"/>
      <c r="TTW29" s="271"/>
      <c r="TTX29" s="271"/>
      <c r="TTY29" s="271"/>
      <c r="TTZ29" s="271"/>
      <c r="TUA29" s="271"/>
      <c r="TUB29" s="271"/>
      <c r="TUC29" s="271"/>
      <c r="TUD29" s="271"/>
      <c r="TUE29" s="271"/>
      <c r="TUF29" s="271"/>
      <c r="TUG29" s="271"/>
      <c r="TUH29" s="271"/>
      <c r="TUI29" s="271"/>
      <c r="TUJ29" s="271"/>
      <c r="TUK29" s="271"/>
      <c r="TUL29" s="271"/>
      <c r="TUM29" s="271"/>
      <c r="TUN29" s="271"/>
      <c r="TUO29" s="271"/>
      <c r="TUP29" s="271"/>
      <c r="TUQ29" s="271"/>
      <c r="TUR29" s="271"/>
      <c r="TUS29" s="271"/>
      <c r="TUT29" s="271"/>
      <c r="TUU29" s="271"/>
      <c r="TUV29" s="271"/>
      <c r="TUW29" s="271"/>
      <c r="TUX29" s="271"/>
      <c r="TUY29" s="271"/>
      <c r="TUZ29" s="271"/>
      <c r="TVA29" s="271"/>
      <c r="TVB29" s="271"/>
      <c r="TVC29" s="271"/>
      <c r="TVD29" s="271"/>
      <c r="TVE29" s="271"/>
      <c r="TVF29" s="271"/>
      <c r="TVG29" s="271"/>
      <c r="TVH29" s="271"/>
      <c r="TVI29" s="271"/>
      <c r="TVJ29" s="271"/>
      <c r="TVK29" s="271"/>
      <c r="TVL29" s="271"/>
      <c r="TVM29" s="271"/>
      <c r="TVN29" s="271"/>
      <c r="TVO29" s="271"/>
      <c r="TVP29" s="271"/>
      <c r="TVQ29" s="271"/>
      <c r="TVR29" s="271"/>
      <c r="TVS29" s="271"/>
      <c r="TVT29" s="271"/>
      <c r="TVU29" s="271"/>
      <c r="TVV29" s="271"/>
      <c r="TVW29" s="271"/>
      <c r="TVX29" s="271"/>
      <c r="TVY29" s="271"/>
      <c r="TVZ29" s="271"/>
      <c r="TWA29" s="271"/>
      <c r="TWB29" s="271"/>
      <c r="TWC29" s="271"/>
      <c r="TWD29" s="271"/>
      <c r="TWE29" s="271"/>
      <c r="TWF29" s="271"/>
      <c r="TWG29" s="271"/>
      <c r="TWH29" s="271"/>
      <c r="TWI29" s="271"/>
      <c r="TWJ29" s="271"/>
      <c r="TWK29" s="271"/>
      <c r="TWL29" s="271"/>
      <c r="TWM29" s="271"/>
      <c r="TWN29" s="271"/>
      <c r="TWO29" s="271"/>
      <c r="TWP29" s="271"/>
      <c r="TWQ29" s="271"/>
      <c r="TWR29" s="271"/>
      <c r="TWS29" s="271"/>
      <c r="TWT29" s="271"/>
      <c r="TWU29" s="271"/>
      <c r="TWV29" s="271"/>
      <c r="TWW29" s="271"/>
      <c r="TWX29" s="271"/>
      <c r="TWY29" s="271"/>
      <c r="TWZ29" s="271"/>
      <c r="TXA29" s="271"/>
      <c r="TXB29" s="271"/>
      <c r="TXC29" s="271"/>
      <c r="TXD29" s="271"/>
      <c r="TXE29" s="271"/>
      <c r="TXF29" s="271"/>
      <c r="TXG29" s="271"/>
      <c r="TXH29" s="271"/>
      <c r="TXI29" s="271"/>
      <c r="TXJ29" s="271"/>
      <c r="TXK29" s="271"/>
      <c r="TXL29" s="271"/>
      <c r="TXM29" s="271"/>
      <c r="TXN29" s="271"/>
      <c r="TXO29" s="271"/>
      <c r="TXP29" s="271"/>
      <c r="TXQ29" s="271"/>
      <c r="TXR29" s="271"/>
      <c r="TXS29" s="271"/>
      <c r="TXT29" s="271"/>
      <c r="TXU29" s="271"/>
      <c r="TXV29" s="271"/>
      <c r="TXW29" s="271"/>
      <c r="TXX29" s="271"/>
      <c r="TXY29" s="271"/>
      <c r="TXZ29" s="271"/>
      <c r="TYA29" s="271"/>
      <c r="TYB29" s="271"/>
      <c r="TYC29" s="271"/>
      <c r="TYD29" s="271"/>
      <c r="TYE29" s="271"/>
      <c r="TYF29" s="271"/>
      <c r="TYG29" s="271"/>
      <c r="TYH29" s="271"/>
      <c r="TYI29" s="271"/>
      <c r="TYJ29" s="271"/>
      <c r="TYK29" s="271"/>
      <c r="TYL29" s="271"/>
      <c r="TYM29" s="271"/>
      <c r="TYN29" s="271"/>
      <c r="TYO29" s="271"/>
      <c r="TYP29" s="271"/>
      <c r="TYQ29" s="271"/>
      <c r="TYR29" s="271"/>
      <c r="TYS29" s="271"/>
      <c r="TYT29" s="271"/>
      <c r="TYU29" s="271"/>
      <c r="TYV29" s="271"/>
      <c r="TYW29" s="271"/>
      <c r="TYX29" s="271"/>
      <c r="TYY29" s="271"/>
      <c r="TYZ29" s="271"/>
      <c r="TZA29" s="271"/>
      <c r="TZB29" s="271"/>
      <c r="TZC29" s="271"/>
      <c r="TZD29" s="271"/>
      <c r="TZE29" s="271"/>
      <c r="TZF29" s="271"/>
      <c r="TZG29" s="271"/>
      <c r="TZH29" s="271"/>
      <c r="TZI29" s="271"/>
      <c r="TZJ29" s="271"/>
      <c r="TZK29" s="271"/>
      <c r="TZL29" s="271"/>
      <c r="TZM29" s="271"/>
      <c r="TZN29" s="271"/>
      <c r="TZO29" s="271"/>
      <c r="TZP29" s="271"/>
      <c r="TZQ29" s="271"/>
      <c r="TZR29" s="271"/>
      <c r="TZS29" s="271"/>
      <c r="TZT29" s="271"/>
      <c r="TZU29" s="271"/>
      <c r="TZV29" s="271"/>
      <c r="TZW29" s="271"/>
      <c r="TZX29" s="271"/>
      <c r="TZY29" s="271"/>
      <c r="TZZ29" s="271"/>
      <c r="UAA29" s="271"/>
      <c r="UAB29" s="271"/>
      <c r="UAC29" s="271"/>
      <c r="UAD29" s="271"/>
      <c r="UAE29" s="271"/>
      <c r="UAF29" s="271"/>
      <c r="UAG29" s="271"/>
      <c r="UAH29" s="271"/>
      <c r="UAI29" s="271"/>
      <c r="UAJ29" s="271"/>
      <c r="UAK29" s="271"/>
      <c r="UAL29" s="271"/>
      <c r="UAM29" s="271"/>
      <c r="UAN29" s="271"/>
      <c r="UAO29" s="271"/>
      <c r="UAP29" s="271"/>
      <c r="UAQ29" s="271"/>
      <c r="UAR29" s="271"/>
      <c r="UAS29" s="271"/>
      <c r="UAT29" s="271"/>
      <c r="UAU29" s="271"/>
      <c r="UAV29" s="271"/>
      <c r="UAW29" s="271"/>
      <c r="UAX29" s="271"/>
      <c r="UAY29" s="271"/>
      <c r="UAZ29" s="271"/>
      <c r="UBA29" s="271"/>
      <c r="UBB29" s="271"/>
      <c r="UBC29" s="271"/>
      <c r="UBD29" s="271"/>
      <c r="UBE29" s="271"/>
      <c r="UBF29" s="271"/>
      <c r="UBG29" s="271"/>
      <c r="UBH29" s="271"/>
      <c r="UBI29" s="271"/>
      <c r="UBJ29" s="271"/>
      <c r="UBK29" s="271"/>
      <c r="UBL29" s="271"/>
      <c r="UBM29" s="271"/>
      <c r="UBN29" s="271"/>
      <c r="UBO29" s="271"/>
      <c r="UBP29" s="271"/>
      <c r="UBQ29" s="271"/>
      <c r="UBR29" s="271"/>
      <c r="UBS29" s="271"/>
      <c r="UBT29" s="271"/>
      <c r="UBU29" s="271"/>
      <c r="UBV29" s="271"/>
      <c r="UBW29" s="271"/>
      <c r="UBX29" s="271"/>
      <c r="UBY29" s="271"/>
      <c r="UBZ29" s="271"/>
      <c r="UCA29" s="271"/>
      <c r="UCB29" s="271"/>
      <c r="UCC29" s="271"/>
      <c r="UCD29" s="271"/>
      <c r="UCE29" s="271"/>
      <c r="UCF29" s="271"/>
      <c r="UCG29" s="271"/>
      <c r="UCH29" s="271"/>
      <c r="UCI29" s="271"/>
      <c r="UCJ29" s="271"/>
      <c r="UCK29" s="271"/>
      <c r="UCL29" s="271"/>
      <c r="UCM29" s="271"/>
      <c r="UCN29" s="271"/>
      <c r="UCO29" s="271"/>
      <c r="UCP29" s="271"/>
      <c r="UCQ29" s="271"/>
      <c r="UCR29" s="271"/>
      <c r="UCS29" s="271"/>
      <c r="UCT29" s="271"/>
      <c r="UCU29" s="271"/>
      <c r="UCV29" s="271"/>
      <c r="UCW29" s="271"/>
      <c r="UCX29" s="271"/>
      <c r="UCY29" s="271"/>
      <c r="UCZ29" s="271"/>
      <c r="UDA29" s="271"/>
      <c r="UDB29" s="271"/>
      <c r="UDC29" s="271"/>
      <c r="UDD29" s="271"/>
      <c r="UDE29" s="271"/>
      <c r="UDF29" s="271"/>
      <c r="UDG29" s="271"/>
      <c r="UDH29" s="271"/>
      <c r="UDI29" s="271"/>
      <c r="UDJ29" s="271"/>
      <c r="UDK29" s="271"/>
      <c r="UDL29" s="271"/>
      <c r="UDM29" s="271"/>
      <c r="UDN29" s="271"/>
      <c r="UDO29" s="271"/>
      <c r="UDP29" s="271"/>
      <c r="UDQ29" s="271"/>
      <c r="UDR29" s="271"/>
      <c r="UDS29" s="271"/>
      <c r="UDT29" s="271"/>
      <c r="UDU29" s="271"/>
      <c r="UDV29" s="271"/>
      <c r="UDW29" s="271"/>
      <c r="UDX29" s="271"/>
      <c r="UDY29" s="271"/>
      <c r="UDZ29" s="271"/>
      <c r="UEA29" s="271"/>
      <c r="UEB29" s="271"/>
      <c r="UEC29" s="271"/>
      <c r="UED29" s="271"/>
      <c r="UEE29" s="271"/>
      <c r="UEF29" s="271"/>
      <c r="UEG29" s="271"/>
      <c r="UEH29" s="271"/>
      <c r="UEI29" s="271"/>
      <c r="UEJ29" s="271"/>
      <c r="UEK29" s="271"/>
      <c r="UEL29" s="271"/>
      <c r="UEM29" s="271"/>
      <c r="UEN29" s="271"/>
      <c r="UEO29" s="271"/>
      <c r="UEP29" s="271"/>
      <c r="UEQ29" s="271"/>
      <c r="UER29" s="271"/>
      <c r="UES29" s="271"/>
      <c r="UET29" s="271"/>
      <c r="UEU29" s="271"/>
      <c r="UEV29" s="271"/>
      <c r="UEW29" s="271"/>
      <c r="UEX29" s="271"/>
      <c r="UEY29" s="271"/>
      <c r="UEZ29" s="271"/>
      <c r="UFA29" s="271"/>
      <c r="UFB29" s="271"/>
      <c r="UFC29" s="271"/>
      <c r="UFD29" s="271"/>
      <c r="UFE29" s="271"/>
      <c r="UFF29" s="271"/>
      <c r="UFG29" s="271"/>
      <c r="UFH29" s="271"/>
      <c r="UFI29" s="271"/>
      <c r="UFJ29" s="271"/>
      <c r="UFK29" s="271"/>
      <c r="UFL29" s="271"/>
      <c r="UFM29" s="271"/>
      <c r="UFN29" s="271"/>
      <c r="UFO29" s="271"/>
      <c r="UFP29" s="271"/>
      <c r="UFQ29" s="271"/>
      <c r="UFR29" s="271"/>
      <c r="UFS29" s="271"/>
      <c r="UFT29" s="271"/>
      <c r="UFU29" s="271"/>
      <c r="UFV29" s="271"/>
      <c r="UFW29" s="271"/>
      <c r="UFX29" s="271"/>
      <c r="UFY29" s="271"/>
      <c r="UFZ29" s="271"/>
      <c r="UGA29" s="271"/>
      <c r="UGB29" s="271"/>
      <c r="UGC29" s="271"/>
      <c r="UGD29" s="271"/>
      <c r="UGE29" s="271"/>
      <c r="UGF29" s="271"/>
      <c r="UGG29" s="271"/>
      <c r="UGH29" s="271"/>
      <c r="UGI29" s="271"/>
      <c r="UGJ29" s="271"/>
      <c r="UGK29" s="271"/>
      <c r="UGL29" s="271"/>
      <c r="UGM29" s="271"/>
      <c r="UGN29" s="271"/>
      <c r="UGO29" s="271"/>
      <c r="UGP29" s="271"/>
      <c r="UGQ29" s="271"/>
      <c r="UGR29" s="271"/>
      <c r="UGS29" s="271"/>
      <c r="UGT29" s="271"/>
      <c r="UGU29" s="271"/>
      <c r="UGV29" s="271"/>
      <c r="UGW29" s="271"/>
      <c r="UGX29" s="271"/>
      <c r="UGY29" s="271"/>
      <c r="UGZ29" s="271"/>
      <c r="UHA29" s="271"/>
      <c r="UHB29" s="271"/>
      <c r="UHC29" s="271"/>
      <c r="UHD29" s="271"/>
      <c r="UHE29" s="271"/>
      <c r="UHF29" s="271"/>
      <c r="UHG29" s="271"/>
      <c r="UHH29" s="271"/>
      <c r="UHI29" s="271"/>
      <c r="UHJ29" s="271"/>
      <c r="UHK29" s="271"/>
      <c r="UHL29" s="271"/>
      <c r="UHM29" s="271"/>
      <c r="UHN29" s="271"/>
      <c r="UHO29" s="271"/>
      <c r="UHP29" s="271"/>
      <c r="UHQ29" s="271"/>
      <c r="UHR29" s="271"/>
      <c r="UHS29" s="271"/>
      <c r="UHT29" s="271"/>
      <c r="UHU29" s="271"/>
      <c r="UHV29" s="271"/>
      <c r="UHW29" s="271"/>
      <c r="UHX29" s="271"/>
      <c r="UHY29" s="271"/>
      <c r="UHZ29" s="271"/>
      <c r="UIA29" s="271"/>
      <c r="UIB29" s="271"/>
      <c r="UIC29" s="271"/>
      <c r="UID29" s="271"/>
      <c r="UIE29" s="271"/>
      <c r="UIF29" s="271"/>
      <c r="UIG29" s="271"/>
      <c r="UIH29" s="271"/>
      <c r="UII29" s="271"/>
      <c r="UIJ29" s="271"/>
      <c r="UIK29" s="271"/>
      <c r="UIL29" s="271"/>
      <c r="UIM29" s="271"/>
      <c r="UIN29" s="271"/>
      <c r="UIO29" s="271"/>
      <c r="UIP29" s="271"/>
      <c r="UIQ29" s="271"/>
      <c r="UIR29" s="271"/>
      <c r="UIS29" s="271"/>
      <c r="UIT29" s="271"/>
      <c r="UIU29" s="271"/>
      <c r="UIV29" s="271"/>
      <c r="UIW29" s="271"/>
      <c r="UIX29" s="271"/>
      <c r="UIY29" s="271"/>
      <c r="UIZ29" s="271"/>
      <c r="UJA29" s="271"/>
      <c r="UJB29" s="271"/>
      <c r="UJC29" s="271"/>
      <c r="UJD29" s="271"/>
      <c r="UJE29" s="271"/>
      <c r="UJF29" s="271"/>
      <c r="UJG29" s="271"/>
      <c r="UJH29" s="271"/>
      <c r="UJI29" s="271"/>
      <c r="UJJ29" s="271"/>
      <c r="UJK29" s="271"/>
      <c r="UJL29" s="271"/>
      <c r="UJM29" s="271"/>
      <c r="UJN29" s="271"/>
      <c r="UJO29" s="271"/>
      <c r="UJP29" s="271"/>
      <c r="UJQ29" s="271"/>
      <c r="UJR29" s="271"/>
      <c r="UJS29" s="271"/>
      <c r="UJT29" s="271"/>
      <c r="UJU29" s="271"/>
      <c r="UJV29" s="271"/>
      <c r="UJW29" s="271"/>
      <c r="UJX29" s="271"/>
      <c r="UJY29" s="271"/>
      <c r="UJZ29" s="271"/>
      <c r="UKA29" s="271"/>
      <c r="UKB29" s="271"/>
      <c r="UKC29" s="271"/>
      <c r="UKD29" s="271"/>
      <c r="UKE29" s="271"/>
      <c r="UKF29" s="271"/>
      <c r="UKG29" s="271"/>
      <c r="UKH29" s="271"/>
      <c r="UKI29" s="271"/>
      <c r="UKJ29" s="271"/>
      <c r="UKK29" s="271"/>
      <c r="UKL29" s="271"/>
      <c r="UKM29" s="271"/>
      <c r="UKN29" s="271"/>
      <c r="UKO29" s="271"/>
      <c r="UKP29" s="271"/>
      <c r="UKQ29" s="271"/>
      <c r="UKR29" s="271"/>
      <c r="UKS29" s="271"/>
      <c r="UKT29" s="271"/>
      <c r="UKU29" s="271"/>
      <c r="UKV29" s="271"/>
      <c r="UKW29" s="271"/>
      <c r="UKX29" s="271"/>
      <c r="UKY29" s="271"/>
      <c r="UKZ29" s="271"/>
      <c r="ULA29" s="271"/>
      <c r="ULB29" s="271"/>
      <c r="ULC29" s="271"/>
      <c r="ULD29" s="271"/>
      <c r="ULE29" s="271"/>
      <c r="ULF29" s="271"/>
      <c r="ULG29" s="271"/>
      <c r="ULH29" s="271"/>
      <c r="ULI29" s="271"/>
      <c r="ULJ29" s="271"/>
      <c r="ULK29" s="271"/>
      <c r="ULL29" s="271"/>
      <c r="ULM29" s="271"/>
      <c r="ULN29" s="271"/>
      <c r="ULO29" s="271"/>
      <c r="ULP29" s="271"/>
      <c r="ULQ29" s="271"/>
      <c r="ULR29" s="271"/>
      <c r="ULS29" s="271"/>
      <c r="ULT29" s="271"/>
      <c r="ULU29" s="271"/>
      <c r="ULV29" s="271"/>
      <c r="ULW29" s="271"/>
      <c r="ULX29" s="271"/>
      <c r="ULY29" s="271"/>
      <c r="ULZ29" s="271"/>
      <c r="UMA29" s="271"/>
      <c r="UMB29" s="271"/>
      <c r="UMC29" s="271"/>
      <c r="UMD29" s="271"/>
      <c r="UME29" s="271"/>
      <c r="UMF29" s="271"/>
      <c r="UMG29" s="271"/>
      <c r="UMH29" s="271"/>
      <c r="UMI29" s="271"/>
      <c r="UMJ29" s="271"/>
      <c r="UMK29" s="271"/>
      <c r="UML29" s="271"/>
      <c r="UMM29" s="271"/>
      <c r="UMN29" s="271"/>
      <c r="UMO29" s="271"/>
      <c r="UMP29" s="271"/>
      <c r="UMQ29" s="271"/>
      <c r="UMR29" s="271"/>
      <c r="UMS29" s="271"/>
      <c r="UMT29" s="271"/>
      <c r="UMU29" s="271"/>
      <c r="UMV29" s="271"/>
      <c r="UMW29" s="271"/>
      <c r="UMX29" s="271"/>
      <c r="UMY29" s="271"/>
      <c r="UMZ29" s="271"/>
      <c r="UNA29" s="271"/>
      <c r="UNB29" s="271"/>
      <c r="UNC29" s="271"/>
      <c r="UND29" s="271"/>
      <c r="UNE29" s="271"/>
      <c r="UNF29" s="271"/>
      <c r="UNG29" s="271"/>
      <c r="UNH29" s="271"/>
      <c r="UNI29" s="271"/>
      <c r="UNJ29" s="271"/>
      <c r="UNK29" s="271"/>
      <c r="UNL29" s="271"/>
      <c r="UNM29" s="271"/>
      <c r="UNN29" s="271"/>
      <c r="UNO29" s="271"/>
      <c r="UNP29" s="271"/>
      <c r="UNQ29" s="271"/>
      <c r="UNR29" s="271"/>
      <c r="UNS29" s="271"/>
      <c r="UNT29" s="271"/>
      <c r="UNU29" s="271"/>
      <c r="UNV29" s="271"/>
      <c r="UNW29" s="271"/>
      <c r="UNX29" s="271"/>
      <c r="UNY29" s="271"/>
      <c r="UNZ29" s="271"/>
      <c r="UOA29" s="271"/>
      <c r="UOB29" s="271"/>
      <c r="UOC29" s="271"/>
      <c r="UOD29" s="271"/>
      <c r="UOE29" s="271"/>
      <c r="UOF29" s="271"/>
      <c r="UOG29" s="271"/>
      <c r="UOH29" s="271"/>
      <c r="UOI29" s="271"/>
      <c r="UOJ29" s="271"/>
      <c r="UOK29" s="271"/>
      <c r="UOL29" s="271"/>
      <c r="UOM29" s="271"/>
      <c r="UON29" s="271"/>
      <c r="UOO29" s="271"/>
      <c r="UOP29" s="271"/>
      <c r="UOQ29" s="271"/>
      <c r="UOR29" s="271"/>
      <c r="UOS29" s="271"/>
      <c r="UOT29" s="271"/>
      <c r="UOU29" s="271"/>
      <c r="UOV29" s="271"/>
      <c r="UOW29" s="271"/>
      <c r="UOX29" s="271"/>
      <c r="UOY29" s="271"/>
      <c r="UOZ29" s="271"/>
      <c r="UPA29" s="271"/>
      <c r="UPB29" s="271"/>
      <c r="UPC29" s="271"/>
      <c r="UPD29" s="271"/>
      <c r="UPE29" s="271"/>
      <c r="UPF29" s="271"/>
      <c r="UPG29" s="271"/>
      <c r="UPH29" s="271"/>
      <c r="UPI29" s="271"/>
      <c r="UPJ29" s="271"/>
      <c r="UPK29" s="271"/>
      <c r="UPL29" s="271"/>
      <c r="UPM29" s="271"/>
      <c r="UPN29" s="271"/>
      <c r="UPO29" s="271"/>
      <c r="UPP29" s="271"/>
      <c r="UPQ29" s="271"/>
      <c r="UPR29" s="271"/>
      <c r="UPS29" s="271"/>
      <c r="UPT29" s="271"/>
      <c r="UPU29" s="271"/>
      <c r="UPV29" s="271"/>
      <c r="UPW29" s="271"/>
      <c r="UPX29" s="271"/>
      <c r="UPY29" s="271"/>
      <c r="UPZ29" s="271"/>
      <c r="UQA29" s="271"/>
      <c r="UQB29" s="271"/>
      <c r="UQC29" s="271"/>
      <c r="UQD29" s="271"/>
      <c r="UQE29" s="271"/>
      <c r="UQF29" s="271"/>
      <c r="UQG29" s="271"/>
      <c r="UQH29" s="271"/>
      <c r="UQI29" s="271"/>
      <c r="UQJ29" s="271"/>
      <c r="UQK29" s="271"/>
      <c r="UQL29" s="271"/>
      <c r="UQM29" s="271"/>
      <c r="UQN29" s="271"/>
      <c r="UQO29" s="271"/>
      <c r="UQP29" s="271"/>
      <c r="UQQ29" s="271"/>
      <c r="UQR29" s="271"/>
      <c r="UQS29" s="271"/>
      <c r="UQT29" s="271"/>
      <c r="UQU29" s="271"/>
      <c r="UQV29" s="271"/>
      <c r="UQW29" s="271"/>
      <c r="UQX29" s="271"/>
      <c r="UQY29" s="271"/>
      <c r="UQZ29" s="271"/>
      <c r="URA29" s="271"/>
      <c r="URB29" s="271"/>
      <c r="URC29" s="271"/>
      <c r="URD29" s="271"/>
      <c r="URE29" s="271"/>
      <c r="URF29" s="271"/>
      <c r="URG29" s="271"/>
      <c r="URH29" s="271"/>
      <c r="URI29" s="271"/>
      <c r="URJ29" s="271"/>
      <c r="URK29" s="271"/>
      <c r="URL29" s="271"/>
      <c r="URM29" s="271"/>
      <c r="URN29" s="271"/>
      <c r="URO29" s="271"/>
      <c r="URP29" s="271"/>
      <c r="URQ29" s="271"/>
      <c r="URR29" s="271"/>
      <c r="URS29" s="271"/>
      <c r="URT29" s="271"/>
      <c r="URU29" s="271"/>
      <c r="URV29" s="271"/>
      <c r="URW29" s="271"/>
      <c r="URX29" s="271"/>
      <c r="URY29" s="271"/>
      <c r="URZ29" s="271"/>
      <c r="USA29" s="271"/>
      <c r="USB29" s="271"/>
      <c r="USC29" s="271"/>
      <c r="USD29" s="271"/>
      <c r="USE29" s="271"/>
      <c r="USF29" s="271"/>
      <c r="USG29" s="271"/>
      <c r="USH29" s="271"/>
      <c r="USI29" s="271"/>
      <c r="USJ29" s="271"/>
      <c r="USK29" s="271"/>
      <c r="USL29" s="271"/>
      <c r="USM29" s="271"/>
      <c r="USN29" s="271"/>
      <c r="USO29" s="271"/>
      <c r="USP29" s="271"/>
      <c r="USQ29" s="271"/>
      <c r="USR29" s="271"/>
      <c r="USS29" s="271"/>
      <c r="UST29" s="271"/>
      <c r="USU29" s="271"/>
      <c r="USV29" s="271"/>
      <c r="USW29" s="271"/>
      <c r="USX29" s="271"/>
      <c r="USY29" s="271"/>
      <c r="USZ29" s="271"/>
      <c r="UTA29" s="271"/>
      <c r="UTB29" s="271"/>
      <c r="UTC29" s="271"/>
      <c r="UTD29" s="271"/>
      <c r="UTE29" s="271"/>
      <c r="UTF29" s="271"/>
      <c r="UTG29" s="271"/>
      <c r="UTH29" s="271"/>
      <c r="UTI29" s="271"/>
      <c r="UTJ29" s="271"/>
      <c r="UTK29" s="271"/>
      <c r="UTL29" s="271"/>
      <c r="UTM29" s="271"/>
      <c r="UTN29" s="271"/>
      <c r="UTO29" s="271"/>
      <c r="UTP29" s="271"/>
      <c r="UTQ29" s="271"/>
      <c r="UTR29" s="271"/>
      <c r="UTS29" s="271"/>
      <c r="UTT29" s="271"/>
      <c r="UTU29" s="271"/>
      <c r="UTV29" s="271"/>
      <c r="UTW29" s="271"/>
      <c r="UTX29" s="271"/>
      <c r="UTY29" s="271"/>
      <c r="UTZ29" s="271"/>
      <c r="UUA29" s="271"/>
      <c r="UUB29" s="271"/>
      <c r="UUC29" s="271"/>
      <c r="UUD29" s="271"/>
      <c r="UUE29" s="271"/>
      <c r="UUF29" s="271"/>
      <c r="UUG29" s="271"/>
      <c r="UUH29" s="271"/>
      <c r="UUI29" s="271"/>
      <c r="UUJ29" s="271"/>
      <c r="UUK29" s="271"/>
      <c r="UUL29" s="271"/>
      <c r="UUM29" s="271"/>
      <c r="UUN29" s="271"/>
      <c r="UUO29" s="271"/>
      <c r="UUP29" s="271"/>
      <c r="UUQ29" s="271"/>
      <c r="UUR29" s="271"/>
      <c r="UUS29" s="271"/>
      <c r="UUT29" s="271"/>
      <c r="UUU29" s="271"/>
      <c r="UUV29" s="271"/>
      <c r="UUW29" s="271"/>
      <c r="UUX29" s="271"/>
      <c r="UUY29" s="271"/>
      <c r="UUZ29" s="271"/>
      <c r="UVA29" s="271"/>
      <c r="UVB29" s="271"/>
      <c r="UVC29" s="271"/>
      <c r="UVD29" s="271"/>
      <c r="UVE29" s="271"/>
      <c r="UVF29" s="271"/>
      <c r="UVG29" s="271"/>
      <c r="UVH29" s="271"/>
      <c r="UVI29" s="271"/>
      <c r="UVJ29" s="271"/>
      <c r="UVK29" s="271"/>
      <c r="UVL29" s="271"/>
      <c r="UVM29" s="271"/>
      <c r="UVN29" s="271"/>
      <c r="UVO29" s="271"/>
      <c r="UVP29" s="271"/>
      <c r="UVQ29" s="271"/>
      <c r="UVR29" s="271"/>
      <c r="UVS29" s="271"/>
      <c r="UVT29" s="271"/>
      <c r="UVU29" s="271"/>
      <c r="UVV29" s="271"/>
      <c r="UVW29" s="271"/>
      <c r="UVX29" s="271"/>
      <c r="UVY29" s="271"/>
      <c r="UVZ29" s="271"/>
      <c r="UWA29" s="271"/>
      <c r="UWB29" s="271"/>
      <c r="UWC29" s="271"/>
      <c r="UWD29" s="271"/>
      <c r="UWE29" s="271"/>
      <c r="UWF29" s="271"/>
      <c r="UWG29" s="271"/>
      <c r="UWH29" s="271"/>
      <c r="UWI29" s="271"/>
      <c r="UWJ29" s="271"/>
      <c r="UWK29" s="271"/>
      <c r="UWL29" s="271"/>
      <c r="UWM29" s="271"/>
      <c r="UWN29" s="271"/>
      <c r="UWO29" s="271"/>
      <c r="UWP29" s="271"/>
      <c r="UWQ29" s="271"/>
      <c r="UWR29" s="271"/>
      <c r="UWS29" s="271"/>
      <c r="UWT29" s="271"/>
      <c r="UWU29" s="271"/>
      <c r="UWV29" s="271"/>
      <c r="UWW29" s="271"/>
      <c r="UWX29" s="271"/>
      <c r="UWY29" s="271"/>
      <c r="UWZ29" s="271"/>
      <c r="UXA29" s="271"/>
      <c r="UXB29" s="271"/>
      <c r="UXC29" s="271"/>
      <c r="UXD29" s="271"/>
      <c r="UXE29" s="271"/>
      <c r="UXF29" s="271"/>
      <c r="UXG29" s="271"/>
      <c r="UXH29" s="271"/>
      <c r="UXI29" s="271"/>
      <c r="UXJ29" s="271"/>
      <c r="UXK29" s="271"/>
      <c r="UXL29" s="271"/>
      <c r="UXM29" s="271"/>
      <c r="UXN29" s="271"/>
      <c r="UXO29" s="271"/>
      <c r="UXP29" s="271"/>
      <c r="UXQ29" s="271"/>
      <c r="UXR29" s="271"/>
      <c r="UXS29" s="271"/>
      <c r="UXT29" s="271"/>
      <c r="UXU29" s="271"/>
      <c r="UXV29" s="271"/>
      <c r="UXW29" s="271"/>
      <c r="UXX29" s="271"/>
      <c r="UXY29" s="271"/>
      <c r="UXZ29" s="271"/>
      <c r="UYA29" s="271"/>
      <c r="UYB29" s="271"/>
      <c r="UYC29" s="271"/>
      <c r="UYD29" s="271"/>
      <c r="UYE29" s="271"/>
      <c r="UYF29" s="271"/>
      <c r="UYG29" s="271"/>
      <c r="UYH29" s="271"/>
      <c r="UYI29" s="271"/>
      <c r="UYJ29" s="271"/>
      <c r="UYK29" s="271"/>
      <c r="UYL29" s="271"/>
      <c r="UYM29" s="271"/>
      <c r="UYN29" s="271"/>
      <c r="UYO29" s="271"/>
      <c r="UYP29" s="271"/>
      <c r="UYQ29" s="271"/>
      <c r="UYR29" s="271"/>
      <c r="UYS29" s="271"/>
      <c r="UYT29" s="271"/>
      <c r="UYU29" s="271"/>
      <c r="UYV29" s="271"/>
      <c r="UYW29" s="271"/>
      <c r="UYX29" s="271"/>
      <c r="UYY29" s="271"/>
      <c r="UYZ29" s="271"/>
      <c r="UZA29" s="271"/>
      <c r="UZB29" s="271"/>
      <c r="UZC29" s="271"/>
      <c r="UZD29" s="271"/>
      <c r="UZE29" s="271"/>
      <c r="UZF29" s="271"/>
      <c r="UZG29" s="271"/>
      <c r="UZH29" s="271"/>
      <c r="UZI29" s="271"/>
      <c r="UZJ29" s="271"/>
      <c r="UZK29" s="271"/>
      <c r="UZL29" s="271"/>
      <c r="UZM29" s="271"/>
      <c r="UZN29" s="271"/>
      <c r="UZO29" s="271"/>
      <c r="UZP29" s="271"/>
      <c r="UZQ29" s="271"/>
      <c r="UZR29" s="271"/>
      <c r="UZS29" s="271"/>
      <c r="UZT29" s="271"/>
      <c r="UZU29" s="271"/>
      <c r="UZV29" s="271"/>
      <c r="UZW29" s="271"/>
      <c r="UZX29" s="271"/>
      <c r="UZY29" s="271"/>
      <c r="UZZ29" s="271"/>
      <c r="VAA29" s="271"/>
      <c r="VAB29" s="271"/>
      <c r="VAC29" s="271"/>
      <c r="VAD29" s="271"/>
      <c r="VAE29" s="271"/>
      <c r="VAF29" s="271"/>
      <c r="VAG29" s="271"/>
      <c r="VAH29" s="271"/>
      <c r="VAI29" s="271"/>
      <c r="VAJ29" s="271"/>
      <c r="VAK29" s="271"/>
      <c r="VAL29" s="271"/>
      <c r="VAM29" s="271"/>
      <c r="VAN29" s="271"/>
      <c r="VAO29" s="271"/>
      <c r="VAP29" s="271"/>
      <c r="VAQ29" s="271"/>
      <c r="VAR29" s="271"/>
      <c r="VAS29" s="271"/>
      <c r="VAT29" s="271"/>
      <c r="VAU29" s="271"/>
      <c r="VAV29" s="271"/>
      <c r="VAW29" s="271"/>
      <c r="VAX29" s="271"/>
      <c r="VAY29" s="271"/>
      <c r="VAZ29" s="271"/>
      <c r="VBA29" s="271"/>
      <c r="VBB29" s="271"/>
      <c r="VBC29" s="271"/>
      <c r="VBD29" s="271"/>
      <c r="VBE29" s="271"/>
      <c r="VBF29" s="271"/>
      <c r="VBG29" s="271"/>
      <c r="VBH29" s="271"/>
      <c r="VBI29" s="271"/>
      <c r="VBJ29" s="271"/>
      <c r="VBK29" s="271"/>
      <c r="VBL29" s="271"/>
      <c r="VBM29" s="271"/>
      <c r="VBN29" s="271"/>
      <c r="VBO29" s="271"/>
      <c r="VBP29" s="271"/>
      <c r="VBQ29" s="271"/>
      <c r="VBR29" s="271"/>
      <c r="VBS29" s="271"/>
      <c r="VBT29" s="271"/>
      <c r="VBU29" s="271"/>
      <c r="VBV29" s="271"/>
      <c r="VBW29" s="271"/>
      <c r="VBX29" s="271"/>
      <c r="VBY29" s="271"/>
      <c r="VBZ29" s="271"/>
      <c r="VCA29" s="271"/>
      <c r="VCB29" s="271"/>
      <c r="VCC29" s="271"/>
      <c r="VCD29" s="271"/>
      <c r="VCE29" s="271"/>
      <c r="VCF29" s="271"/>
      <c r="VCG29" s="271"/>
      <c r="VCH29" s="271"/>
      <c r="VCI29" s="271"/>
      <c r="VCJ29" s="271"/>
      <c r="VCK29" s="271"/>
      <c r="VCL29" s="271"/>
      <c r="VCM29" s="271"/>
      <c r="VCN29" s="271"/>
      <c r="VCO29" s="271"/>
      <c r="VCP29" s="271"/>
      <c r="VCQ29" s="271"/>
      <c r="VCR29" s="271"/>
      <c r="VCS29" s="271"/>
      <c r="VCT29" s="271"/>
      <c r="VCU29" s="271"/>
      <c r="VCV29" s="271"/>
      <c r="VCW29" s="271"/>
      <c r="VCX29" s="271"/>
      <c r="VCY29" s="271"/>
      <c r="VCZ29" s="271"/>
      <c r="VDA29" s="271"/>
      <c r="VDB29" s="271"/>
      <c r="VDC29" s="271"/>
      <c r="VDD29" s="271"/>
      <c r="VDE29" s="271"/>
      <c r="VDF29" s="271"/>
      <c r="VDG29" s="271"/>
      <c r="VDH29" s="271"/>
      <c r="VDI29" s="271"/>
      <c r="VDJ29" s="271"/>
      <c r="VDK29" s="271"/>
      <c r="VDL29" s="271"/>
      <c r="VDM29" s="271"/>
      <c r="VDN29" s="271"/>
      <c r="VDO29" s="271"/>
      <c r="VDP29" s="271"/>
      <c r="VDQ29" s="271"/>
      <c r="VDR29" s="271"/>
      <c r="VDS29" s="271"/>
      <c r="VDT29" s="271"/>
      <c r="VDU29" s="271"/>
      <c r="VDV29" s="271"/>
      <c r="VDW29" s="271"/>
      <c r="VDX29" s="271"/>
      <c r="VDY29" s="271"/>
      <c r="VDZ29" s="271"/>
      <c r="VEA29" s="271"/>
      <c r="VEB29" s="271"/>
      <c r="VEC29" s="271"/>
      <c r="VED29" s="271"/>
      <c r="VEE29" s="271"/>
      <c r="VEF29" s="271"/>
      <c r="VEG29" s="271"/>
      <c r="VEH29" s="271"/>
      <c r="VEI29" s="271"/>
      <c r="VEJ29" s="271"/>
      <c r="VEK29" s="271"/>
      <c r="VEL29" s="271"/>
      <c r="VEM29" s="271"/>
      <c r="VEN29" s="271"/>
      <c r="VEO29" s="271"/>
      <c r="VEP29" s="271"/>
      <c r="VEQ29" s="271"/>
      <c r="VER29" s="271"/>
      <c r="VES29" s="271"/>
      <c r="VET29" s="271"/>
      <c r="VEU29" s="271"/>
      <c r="VEV29" s="271"/>
      <c r="VEW29" s="271"/>
      <c r="VEX29" s="271"/>
      <c r="VEY29" s="271"/>
      <c r="VEZ29" s="271"/>
      <c r="VFA29" s="271"/>
      <c r="VFB29" s="271"/>
      <c r="VFC29" s="271"/>
      <c r="VFD29" s="271"/>
      <c r="VFE29" s="271"/>
      <c r="VFF29" s="271"/>
      <c r="VFG29" s="271"/>
      <c r="VFH29" s="271"/>
      <c r="VFI29" s="271"/>
      <c r="VFJ29" s="271"/>
      <c r="VFK29" s="271"/>
      <c r="VFL29" s="271"/>
      <c r="VFM29" s="271"/>
      <c r="VFN29" s="271"/>
      <c r="VFO29" s="271"/>
      <c r="VFP29" s="271"/>
      <c r="VFQ29" s="271"/>
      <c r="VFR29" s="271"/>
      <c r="VFS29" s="271"/>
      <c r="VFT29" s="271"/>
      <c r="VFU29" s="271"/>
      <c r="VFV29" s="271"/>
      <c r="VFW29" s="271"/>
      <c r="VFX29" s="271"/>
      <c r="VFY29" s="271"/>
      <c r="VFZ29" s="271"/>
      <c r="VGA29" s="271"/>
      <c r="VGB29" s="271"/>
      <c r="VGC29" s="271"/>
      <c r="VGD29" s="271"/>
      <c r="VGE29" s="271"/>
      <c r="VGF29" s="271"/>
      <c r="VGG29" s="271"/>
      <c r="VGH29" s="271"/>
      <c r="VGI29" s="271"/>
      <c r="VGJ29" s="271"/>
      <c r="VGK29" s="271"/>
      <c r="VGL29" s="271"/>
      <c r="VGM29" s="271"/>
      <c r="VGN29" s="271"/>
      <c r="VGO29" s="271"/>
      <c r="VGP29" s="271"/>
      <c r="VGQ29" s="271"/>
      <c r="VGR29" s="271"/>
      <c r="VGS29" s="271"/>
      <c r="VGT29" s="271"/>
      <c r="VGU29" s="271"/>
      <c r="VGV29" s="271"/>
      <c r="VGW29" s="271"/>
      <c r="VGX29" s="271"/>
      <c r="VGY29" s="271"/>
      <c r="VGZ29" s="271"/>
      <c r="VHA29" s="271"/>
      <c r="VHB29" s="271"/>
      <c r="VHC29" s="271"/>
      <c r="VHD29" s="271"/>
      <c r="VHE29" s="271"/>
      <c r="VHF29" s="271"/>
      <c r="VHG29" s="271"/>
      <c r="VHH29" s="271"/>
      <c r="VHI29" s="271"/>
      <c r="VHJ29" s="271"/>
      <c r="VHK29" s="271"/>
      <c r="VHL29" s="271"/>
      <c r="VHM29" s="271"/>
      <c r="VHN29" s="271"/>
      <c r="VHO29" s="271"/>
      <c r="VHP29" s="271"/>
      <c r="VHQ29" s="271"/>
      <c r="VHR29" s="271"/>
      <c r="VHS29" s="271"/>
      <c r="VHT29" s="271"/>
      <c r="VHU29" s="271"/>
      <c r="VHV29" s="271"/>
      <c r="VHW29" s="271"/>
      <c r="VHX29" s="271"/>
      <c r="VHY29" s="271"/>
      <c r="VHZ29" s="271"/>
      <c r="VIA29" s="271"/>
      <c r="VIB29" s="271"/>
      <c r="VIC29" s="271"/>
      <c r="VID29" s="271"/>
      <c r="VIE29" s="271"/>
      <c r="VIF29" s="271"/>
      <c r="VIG29" s="271"/>
      <c r="VIH29" s="271"/>
      <c r="VII29" s="271"/>
      <c r="VIJ29" s="271"/>
      <c r="VIK29" s="271"/>
      <c r="VIL29" s="271"/>
      <c r="VIM29" s="271"/>
      <c r="VIN29" s="271"/>
      <c r="VIO29" s="271"/>
      <c r="VIP29" s="271"/>
      <c r="VIQ29" s="271"/>
      <c r="VIR29" s="271"/>
      <c r="VIS29" s="271"/>
      <c r="VIT29" s="271"/>
      <c r="VIU29" s="271"/>
      <c r="VIV29" s="271"/>
      <c r="VIW29" s="271"/>
      <c r="VIX29" s="271"/>
      <c r="VIY29" s="271"/>
      <c r="VIZ29" s="271"/>
      <c r="VJA29" s="271"/>
      <c r="VJB29" s="271"/>
      <c r="VJC29" s="271"/>
      <c r="VJD29" s="271"/>
      <c r="VJE29" s="271"/>
      <c r="VJF29" s="271"/>
      <c r="VJG29" s="271"/>
      <c r="VJH29" s="271"/>
      <c r="VJI29" s="271"/>
      <c r="VJJ29" s="271"/>
      <c r="VJK29" s="271"/>
      <c r="VJL29" s="271"/>
      <c r="VJM29" s="271"/>
      <c r="VJN29" s="271"/>
      <c r="VJO29" s="271"/>
      <c r="VJP29" s="271"/>
      <c r="VJQ29" s="271"/>
      <c r="VJR29" s="271"/>
      <c r="VJS29" s="271"/>
      <c r="VJT29" s="271"/>
      <c r="VJU29" s="271"/>
      <c r="VJV29" s="271"/>
      <c r="VJW29" s="271"/>
      <c r="VJX29" s="271"/>
      <c r="VJY29" s="271"/>
      <c r="VJZ29" s="271"/>
      <c r="VKA29" s="271"/>
      <c r="VKB29" s="271"/>
      <c r="VKC29" s="271"/>
      <c r="VKD29" s="271"/>
      <c r="VKE29" s="271"/>
      <c r="VKF29" s="271"/>
      <c r="VKG29" s="271"/>
      <c r="VKH29" s="271"/>
      <c r="VKI29" s="271"/>
      <c r="VKJ29" s="271"/>
      <c r="VKK29" s="271"/>
      <c r="VKL29" s="271"/>
      <c r="VKM29" s="271"/>
      <c r="VKN29" s="271"/>
      <c r="VKO29" s="271"/>
      <c r="VKP29" s="271"/>
      <c r="VKQ29" s="271"/>
      <c r="VKR29" s="271"/>
      <c r="VKS29" s="271"/>
      <c r="VKT29" s="271"/>
      <c r="VKU29" s="271"/>
      <c r="VKV29" s="271"/>
      <c r="VKW29" s="271"/>
      <c r="VKX29" s="271"/>
      <c r="VKY29" s="271"/>
      <c r="VKZ29" s="271"/>
      <c r="VLA29" s="271"/>
      <c r="VLB29" s="271"/>
      <c r="VLC29" s="271"/>
      <c r="VLD29" s="271"/>
      <c r="VLE29" s="271"/>
      <c r="VLF29" s="271"/>
      <c r="VLG29" s="271"/>
      <c r="VLH29" s="271"/>
      <c r="VLI29" s="271"/>
      <c r="VLJ29" s="271"/>
      <c r="VLK29" s="271"/>
      <c r="VLL29" s="271"/>
      <c r="VLM29" s="271"/>
      <c r="VLN29" s="271"/>
      <c r="VLO29" s="271"/>
      <c r="VLP29" s="271"/>
      <c r="VLQ29" s="271"/>
      <c r="VLR29" s="271"/>
      <c r="VLS29" s="271"/>
      <c r="VLT29" s="271"/>
      <c r="VLU29" s="271"/>
      <c r="VLV29" s="271"/>
      <c r="VLW29" s="271"/>
      <c r="VLX29" s="271"/>
      <c r="VLY29" s="271"/>
      <c r="VLZ29" s="271"/>
      <c r="VMA29" s="271"/>
      <c r="VMB29" s="271"/>
      <c r="VMC29" s="271"/>
      <c r="VMD29" s="271"/>
      <c r="VME29" s="271"/>
      <c r="VMF29" s="271"/>
      <c r="VMG29" s="271"/>
      <c r="VMH29" s="271"/>
      <c r="VMI29" s="271"/>
      <c r="VMJ29" s="271"/>
      <c r="VMK29" s="271"/>
      <c r="VML29" s="271"/>
      <c r="VMM29" s="271"/>
      <c r="VMN29" s="271"/>
      <c r="VMO29" s="271"/>
      <c r="VMP29" s="271"/>
      <c r="VMQ29" s="271"/>
      <c r="VMR29" s="271"/>
      <c r="VMS29" s="271"/>
      <c r="VMT29" s="271"/>
      <c r="VMU29" s="271"/>
      <c r="VMV29" s="271"/>
      <c r="VMW29" s="271"/>
      <c r="VMX29" s="271"/>
      <c r="VMY29" s="271"/>
      <c r="VMZ29" s="271"/>
      <c r="VNA29" s="271"/>
      <c r="VNB29" s="271"/>
      <c r="VNC29" s="271"/>
      <c r="VND29" s="271"/>
      <c r="VNE29" s="271"/>
      <c r="VNF29" s="271"/>
      <c r="VNG29" s="271"/>
      <c r="VNH29" s="271"/>
      <c r="VNI29" s="271"/>
      <c r="VNJ29" s="271"/>
      <c r="VNK29" s="271"/>
      <c r="VNL29" s="271"/>
      <c r="VNM29" s="271"/>
      <c r="VNN29" s="271"/>
      <c r="VNO29" s="271"/>
      <c r="VNP29" s="271"/>
      <c r="VNQ29" s="271"/>
      <c r="VNR29" s="271"/>
      <c r="VNS29" s="271"/>
      <c r="VNT29" s="271"/>
      <c r="VNU29" s="271"/>
      <c r="VNV29" s="271"/>
      <c r="VNW29" s="271"/>
      <c r="VNX29" s="271"/>
      <c r="VNY29" s="271"/>
      <c r="VNZ29" s="271"/>
      <c r="VOA29" s="271"/>
      <c r="VOB29" s="271"/>
      <c r="VOC29" s="271"/>
      <c r="VOD29" s="271"/>
      <c r="VOE29" s="271"/>
      <c r="VOF29" s="271"/>
      <c r="VOG29" s="271"/>
      <c r="VOH29" s="271"/>
      <c r="VOI29" s="271"/>
      <c r="VOJ29" s="271"/>
      <c r="VOK29" s="271"/>
      <c r="VOL29" s="271"/>
      <c r="VOM29" s="271"/>
      <c r="VON29" s="271"/>
      <c r="VOO29" s="271"/>
      <c r="VOP29" s="271"/>
      <c r="VOQ29" s="271"/>
      <c r="VOR29" s="271"/>
      <c r="VOS29" s="271"/>
      <c r="VOT29" s="271"/>
      <c r="VOU29" s="271"/>
      <c r="VOV29" s="271"/>
      <c r="VOW29" s="271"/>
      <c r="VOX29" s="271"/>
      <c r="VOY29" s="271"/>
      <c r="VOZ29" s="271"/>
      <c r="VPA29" s="271"/>
      <c r="VPB29" s="271"/>
      <c r="VPC29" s="271"/>
      <c r="VPD29" s="271"/>
      <c r="VPE29" s="271"/>
      <c r="VPF29" s="271"/>
      <c r="VPG29" s="271"/>
      <c r="VPH29" s="271"/>
      <c r="VPI29" s="271"/>
      <c r="VPJ29" s="271"/>
      <c r="VPK29" s="271"/>
      <c r="VPL29" s="271"/>
      <c r="VPM29" s="271"/>
      <c r="VPN29" s="271"/>
      <c r="VPO29" s="271"/>
      <c r="VPP29" s="271"/>
      <c r="VPQ29" s="271"/>
      <c r="VPR29" s="271"/>
      <c r="VPS29" s="271"/>
      <c r="VPT29" s="271"/>
      <c r="VPU29" s="271"/>
      <c r="VPV29" s="271"/>
      <c r="VPW29" s="271"/>
      <c r="VPX29" s="271"/>
      <c r="VPY29" s="271"/>
      <c r="VPZ29" s="271"/>
      <c r="VQA29" s="271"/>
      <c r="VQB29" s="271"/>
      <c r="VQC29" s="271"/>
      <c r="VQD29" s="271"/>
      <c r="VQE29" s="271"/>
      <c r="VQF29" s="271"/>
      <c r="VQG29" s="271"/>
      <c r="VQH29" s="271"/>
      <c r="VQI29" s="271"/>
      <c r="VQJ29" s="271"/>
      <c r="VQK29" s="271"/>
      <c r="VQL29" s="271"/>
      <c r="VQM29" s="271"/>
      <c r="VQN29" s="271"/>
      <c r="VQO29" s="271"/>
      <c r="VQP29" s="271"/>
      <c r="VQQ29" s="271"/>
      <c r="VQR29" s="271"/>
      <c r="VQS29" s="271"/>
      <c r="VQT29" s="271"/>
      <c r="VQU29" s="271"/>
      <c r="VQV29" s="271"/>
      <c r="VQW29" s="271"/>
      <c r="VQX29" s="271"/>
      <c r="VQY29" s="271"/>
      <c r="VQZ29" s="271"/>
      <c r="VRA29" s="271"/>
      <c r="VRB29" s="271"/>
      <c r="VRC29" s="271"/>
      <c r="VRD29" s="271"/>
      <c r="VRE29" s="271"/>
      <c r="VRF29" s="271"/>
      <c r="VRG29" s="271"/>
      <c r="VRH29" s="271"/>
      <c r="VRI29" s="271"/>
      <c r="VRJ29" s="271"/>
      <c r="VRK29" s="271"/>
      <c r="VRL29" s="271"/>
      <c r="VRM29" s="271"/>
      <c r="VRN29" s="271"/>
      <c r="VRO29" s="271"/>
      <c r="VRP29" s="271"/>
      <c r="VRQ29" s="271"/>
      <c r="VRR29" s="271"/>
      <c r="VRS29" s="271"/>
      <c r="VRT29" s="271"/>
      <c r="VRU29" s="271"/>
      <c r="VRV29" s="271"/>
      <c r="VRW29" s="271"/>
      <c r="VRX29" s="271"/>
      <c r="VRY29" s="271"/>
      <c r="VRZ29" s="271"/>
      <c r="VSA29" s="271"/>
      <c r="VSB29" s="271"/>
      <c r="VSC29" s="271"/>
      <c r="VSD29" s="271"/>
      <c r="VSE29" s="271"/>
      <c r="VSF29" s="271"/>
      <c r="VSG29" s="271"/>
      <c r="VSH29" s="271"/>
      <c r="VSI29" s="271"/>
      <c r="VSJ29" s="271"/>
      <c r="VSK29" s="271"/>
      <c r="VSL29" s="271"/>
      <c r="VSM29" s="271"/>
      <c r="VSN29" s="271"/>
      <c r="VSO29" s="271"/>
      <c r="VSP29" s="271"/>
      <c r="VSQ29" s="271"/>
      <c r="VSR29" s="271"/>
      <c r="VSS29" s="271"/>
      <c r="VST29" s="271"/>
      <c r="VSU29" s="271"/>
      <c r="VSV29" s="271"/>
      <c r="VSW29" s="271"/>
      <c r="VSX29" s="271"/>
      <c r="VSY29" s="271"/>
      <c r="VSZ29" s="271"/>
      <c r="VTA29" s="271"/>
      <c r="VTB29" s="271"/>
      <c r="VTC29" s="271"/>
      <c r="VTD29" s="271"/>
      <c r="VTE29" s="271"/>
      <c r="VTF29" s="271"/>
      <c r="VTG29" s="271"/>
      <c r="VTH29" s="271"/>
      <c r="VTI29" s="271"/>
      <c r="VTJ29" s="271"/>
      <c r="VTK29" s="271"/>
      <c r="VTL29" s="271"/>
      <c r="VTM29" s="271"/>
      <c r="VTN29" s="271"/>
      <c r="VTO29" s="271"/>
      <c r="VTP29" s="271"/>
      <c r="VTQ29" s="271"/>
      <c r="VTR29" s="271"/>
      <c r="VTS29" s="271"/>
      <c r="VTT29" s="271"/>
      <c r="VTU29" s="271"/>
      <c r="VTV29" s="271"/>
      <c r="VTW29" s="271"/>
      <c r="VTX29" s="271"/>
      <c r="VTY29" s="271"/>
      <c r="VTZ29" s="271"/>
      <c r="VUA29" s="271"/>
      <c r="VUB29" s="271"/>
      <c r="VUC29" s="271"/>
      <c r="VUD29" s="271"/>
      <c r="VUE29" s="271"/>
      <c r="VUF29" s="271"/>
      <c r="VUG29" s="271"/>
      <c r="VUH29" s="271"/>
      <c r="VUI29" s="271"/>
      <c r="VUJ29" s="271"/>
      <c r="VUK29" s="271"/>
      <c r="VUL29" s="271"/>
      <c r="VUM29" s="271"/>
      <c r="VUN29" s="271"/>
      <c r="VUO29" s="271"/>
      <c r="VUP29" s="271"/>
      <c r="VUQ29" s="271"/>
      <c r="VUR29" s="271"/>
      <c r="VUS29" s="271"/>
      <c r="VUT29" s="271"/>
      <c r="VUU29" s="271"/>
      <c r="VUV29" s="271"/>
      <c r="VUW29" s="271"/>
      <c r="VUX29" s="271"/>
      <c r="VUY29" s="271"/>
      <c r="VUZ29" s="271"/>
      <c r="VVA29" s="271"/>
      <c r="VVB29" s="271"/>
      <c r="VVC29" s="271"/>
      <c r="VVD29" s="271"/>
      <c r="VVE29" s="271"/>
      <c r="VVF29" s="271"/>
      <c r="VVG29" s="271"/>
      <c r="VVH29" s="271"/>
      <c r="VVI29" s="271"/>
      <c r="VVJ29" s="271"/>
      <c r="VVK29" s="271"/>
      <c r="VVL29" s="271"/>
      <c r="VVM29" s="271"/>
      <c r="VVN29" s="271"/>
      <c r="VVO29" s="271"/>
      <c r="VVP29" s="271"/>
      <c r="VVQ29" s="271"/>
      <c r="VVR29" s="271"/>
      <c r="VVS29" s="271"/>
      <c r="VVT29" s="271"/>
      <c r="VVU29" s="271"/>
      <c r="VVV29" s="271"/>
      <c r="VVW29" s="271"/>
      <c r="VVX29" s="271"/>
      <c r="VVY29" s="271"/>
      <c r="VVZ29" s="271"/>
      <c r="VWA29" s="271"/>
      <c r="VWB29" s="271"/>
      <c r="VWC29" s="271"/>
      <c r="VWD29" s="271"/>
      <c r="VWE29" s="271"/>
      <c r="VWF29" s="271"/>
      <c r="VWG29" s="271"/>
      <c r="VWH29" s="271"/>
      <c r="VWI29" s="271"/>
      <c r="VWJ29" s="271"/>
      <c r="VWK29" s="271"/>
      <c r="VWL29" s="271"/>
      <c r="VWM29" s="271"/>
      <c r="VWN29" s="271"/>
      <c r="VWO29" s="271"/>
      <c r="VWP29" s="271"/>
      <c r="VWQ29" s="271"/>
      <c r="VWR29" s="271"/>
      <c r="VWS29" s="271"/>
      <c r="VWT29" s="271"/>
      <c r="VWU29" s="271"/>
      <c r="VWV29" s="271"/>
      <c r="VWW29" s="271"/>
      <c r="VWX29" s="271"/>
      <c r="VWY29" s="271"/>
      <c r="VWZ29" s="271"/>
      <c r="VXA29" s="271"/>
      <c r="VXB29" s="271"/>
      <c r="VXC29" s="271"/>
      <c r="VXD29" s="271"/>
      <c r="VXE29" s="271"/>
      <c r="VXF29" s="271"/>
      <c r="VXG29" s="271"/>
      <c r="VXH29" s="271"/>
      <c r="VXI29" s="271"/>
      <c r="VXJ29" s="271"/>
      <c r="VXK29" s="271"/>
      <c r="VXL29" s="271"/>
      <c r="VXM29" s="271"/>
      <c r="VXN29" s="271"/>
      <c r="VXO29" s="271"/>
      <c r="VXP29" s="271"/>
      <c r="VXQ29" s="271"/>
      <c r="VXR29" s="271"/>
      <c r="VXS29" s="271"/>
      <c r="VXT29" s="271"/>
      <c r="VXU29" s="271"/>
      <c r="VXV29" s="271"/>
      <c r="VXW29" s="271"/>
      <c r="VXX29" s="271"/>
      <c r="VXY29" s="271"/>
      <c r="VXZ29" s="271"/>
      <c r="VYA29" s="271"/>
      <c r="VYB29" s="271"/>
      <c r="VYC29" s="271"/>
      <c r="VYD29" s="271"/>
      <c r="VYE29" s="271"/>
      <c r="VYF29" s="271"/>
      <c r="VYG29" s="271"/>
      <c r="VYH29" s="271"/>
      <c r="VYI29" s="271"/>
      <c r="VYJ29" s="271"/>
      <c r="VYK29" s="271"/>
      <c r="VYL29" s="271"/>
      <c r="VYM29" s="271"/>
      <c r="VYN29" s="271"/>
      <c r="VYO29" s="271"/>
      <c r="VYP29" s="271"/>
      <c r="VYQ29" s="271"/>
      <c r="VYR29" s="271"/>
      <c r="VYS29" s="271"/>
      <c r="VYT29" s="271"/>
      <c r="VYU29" s="271"/>
      <c r="VYV29" s="271"/>
      <c r="VYW29" s="271"/>
      <c r="VYX29" s="271"/>
      <c r="VYY29" s="271"/>
      <c r="VYZ29" s="271"/>
      <c r="VZA29" s="271"/>
      <c r="VZB29" s="271"/>
      <c r="VZC29" s="271"/>
      <c r="VZD29" s="271"/>
      <c r="VZE29" s="271"/>
      <c r="VZF29" s="271"/>
      <c r="VZG29" s="271"/>
      <c r="VZH29" s="271"/>
      <c r="VZI29" s="271"/>
      <c r="VZJ29" s="271"/>
      <c r="VZK29" s="271"/>
      <c r="VZL29" s="271"/>
      <c r="VZM29" s="271"/>
      <c r="VZN29" s="271"/>
      <c r="VZO29" s="271"/>
      <c r="VZP29" s="271"/>
      <c r="VZQ29" s="271"/>
      <c r="VZR29" s="271"/>
      <c r="VZS29" s="271"/>
      <c r="VZT29" s="271"/>
      <c r="VZU29" s="271"/>
      <c r="VZV29" s="271"/>
      <c r="VZW29" s="271"/>
      <c r="VZX29" s="271"/>
      <c r="VZY29" s="271"/>
      <c r="VZZ29" s="271"/>
      <c r="WAA29" s="271"/>
      <c r="WAB29" s="271"/>
      <c r="WAC29" s="271"/>
      <c r="WAD29" s="271"/>
      <c r="WAE29" s="271"/>
      <c r="WAF29" s="271"/>
      <c r="WAG29" s="271"/>
      <c r="WAH29" s="271"/>
      <c r="WAI29" s="271"/>
      <c r="WAJ29" s="271"/>
      <c r="WAK29" s="271"/>
      <c r="WAL29" s="271"/>
      <c r="WAM29" s="271"/>
      <c r="WAN29" s="271"/>
      <c r="WAO29" s="271"/>
      <c r="WAP29" s="271"/>
      <c r="WAQ29" s="271"/>
      <c r="WAR29" s="271"/>
      <c r="WAS29" s="271"/>
      <c r="WAT29" s="271"/>
      <c r="WAU29" s="271"/>
      <c r="WAV29" s="271"/>
      <c r="WAW29" s="271"/>
      <c r="WAX29" s="271"/>
      <c r="WAY29" s="271"/>
      <c r="WAZ29" s="271"/>
      <c r="WBA29" s="271"/>
      <c r="WBB29" s="271"/>
      <c r="WBC29" s="271"/>
      <c r="WBD29" s="271"/>
      <c r="WBE29" s="271"/>
      <c r="WBF29" s="271"/>
      <c r="WBG29" s="271"/>
      <c r="WBH29" s="271"/>
      <c r="WBI29" s="271"/>
      <c r="WBJ29" s="271"/>
      <c r="WBK29" s="271"/>
      <c r="WBL29" s="271"/>
      <c r="WBM29" s="271"/>
      <c r="WBN29" s="271"/>
      <c r="WBO29" s="271"/>
      <c r="WBP29" s="271"/>
      <c r="WBQ29" s="271"/>
      <c r="WBR29" s="271"/>
      <c r="WBS29" s="271"/>
      <c r="WBT29" s="271"/>
      <c r="WBU29" s="271"/>
      <c r="WBV29" s="271"/>
      <c r="WBW29" s="271"/>
      <c r="WBX29" s="271"/>
      <c r="WBY29" s="271"/>
      <c r="WBZ29" s="271"/>
      <c r="WCA29" s="271"/>
      <c r="WCB29" s="271"/>
      <c r="WCC29" s="271"/>
      <c r="WCD29" s="271"/>
      <c r="WCE29" s="271"/>
      <c r="WCF29" s="271"/>
      <c r="WCG29" s="271"/>
      <c r="WCH29" s="271"/>
      <c r="WCI29" s="271"/>
      <c r="WCJ29" s="271"/>
      <c r="WCK29" s="271"/>
      <c r="WCL29" s="271"/>
      <c r="WCM29" s="271"/>
      <c r="WCN29" s="271"/>
      <c r="WCO29" s="271"/>
      <c r="WCP29" s="271"/>
      <c r="WCQ29" s="271"/>
      <c r="WCR29" s="271"/>
      <c r="WCS29" s="271"/>
      <c r="WCT29" s="271"/>
      <c r="WCU29" s="271"/>
      <c r="WCV29" s="271"/>
      <c r="WCW29" s="271"/>
      <c r="WCX29" s="271"/>
      <c r="WCY29" s="271"/>
      <c r="WCZ29" s="271"/>
      <c r="WDA29" s="271"/>
      <c r="WDB29" s="271"/>
      <c r="WDC29" s="271"/>
      <c r="WDD29" s="271"/>
      <c r="WDE29" s="271"/>
      <c r="WDF29" s="271"/>
      <c r="WDG29" s="271"/>
      <c r="WDH29" s="271"/>
      <c r="WDI29" s="271"/>
      <c r="WDJ29" s="271"/>
      <c r="WDK29" s="271"/>
      <c r="WDL29" s="271"/>
      <c r="WDM29" s="271"/>
      <c r="WDN29" s="271"/>
      <c r="WDO29" s="271"/>
      <c r="WDP29" s="271"/>
      <c r="WDQ29" s="271"/>
      <c r="WDR29" s="271"/>
      <c r="WDS29" s="271"/>
      <c r="WDT29" s="271"/>
      <c r="WDU29" s="271"/>
      <c r="WDV29" s="271"/>
      <c r="WDW29" s="271"/>
      <c r="WDX29" s="271"/>
      <c r="WDY29" s="271"/>
      <c r="WDZ29" s="271"/>
      <c r="WEA29" s="271"/>
      <c r="WEB29" s="271"/>
      <c r="WEC29" s="271"/>
      <c r="WED29" s="271"/>
      <c r="WEE29" s="271"/>
      <c r="WEF29" s="271"/>
      <c r="WEG29" s="271"/>
      <c r="WEH29" s="271"/>
      <c r="WEI29" s="271"/>
      <c r="WEJ29" s="271"/>
      <c r="WEK29" s="271"/>
      <c r="WEL29" s="271"/>
      <c r="WEM29" s="271"/>
      <c r="WEN29" s="271"/>
      <c r="WEO29" s="271"/>
      <c r="WEP29" s="271"/>
      <c r="WEQ29" s="271"/>
      <c r="WER29" s="271"/>
      <c r="WES29" s="271"/>
      <c r="WET29" s="271"/>
      <c r="WEU29" s="271"/>
      <c r="WEV29" s="271"/>
      <c r="WEW29" s="271"/>
      <c r="WEX29" s="271"/>
      <c r="WEY29" s="271"/>
      <c r="WEZ29" s="271"/>
      <c r="WFA29" s="271"/>
      <c r="WFB29" s="271"/>
      <c r="WFC29" s="271"/>
      <c r="WFD29" s="271"/>
      <c r="WFE29" s="271"/>
      <c r="WFF29" s="271"/>
      <c r="WFG29" s="271"/>
      <c r="WFH29" s="271"/>
      <c r="WFI29" s="271"/>
      <c r="WFJ29" s="271"/>
      <c r="WFK29" s="271"/>
      <c r="WFL29" s="271"/>
      <c r="WFM29" s="271"/>
      <c r="WFN29" s="271"/>
      <c r="WFO29" s="271"/>
      <c r="WFP29" s="271"/>
      <c r="WFQ29" s="271"/>
      <c r="WFR29" s="271"/>
      <c r="WFS29" s="271"/>
      <c r="WFT29" s="271"/>
      <c r="WFU29" s="271"/>
      <c r="WFV29" s="271"/>
      <c r="WFW29" s="271"/>
      <c r="WFX29" s="271"/>
      <c r="WFY29" s="271"/>
      <c r="WFZ29" s="271"/>
      <c r="WGA29" s="271"/>
      <c r="WGB29" s="271"/>
      <c r="WGC29" s="271"/>
      <c r="WGD29" s="271"/>
      <c r="WGE29" s="271"/>
      <c r="WGF29" s="271"/>
      <c r="WGG29" s="271"/>
      <c r="WGH29" s="271"/>
      <c r="WGI29" s="271"/>
      <c r="WGJ29" s="271"/>
      <c r="WGK29" s="271"/>
      <c r="WGL29" s="271"/>
      <c r="WGM29" s="271"/>
      <c r="WGN29" s="271"/>
      <c r="WGO29" s="271"/>
      <c r="WGP29" s="271"/>
      <c r="WGQ29" s="271"/>
      <c r="WGR29" s="271"/>
      <c r="WGS29" s="271"/>
      <c r="WGT29" s="271"/>
      <c r="WGU29" s="271"/>
      <c r="WGV29" s="271"/>
      <c r="WGW29" s="271"/>
      <c r="WGX29" s="271"/>
      <c r="WGY29" s="271"/>
      <c r="WGZ29" s="271"/>
      <c r="WHA29" s="271"/>
      <c r="WHB29" s="271"/>
      <c r="WHC29" s="271"/>
      <c r="WHD29" s="271"/>
      <c r="WHE29" s="271"/>
      <c r="WHF29" s="271"/>
      <c r="WHG29" s="271"/>
      <c r="WHH29" s="271"/>
      <c r="WHI29" s="271"/>
      <c r="WHJ29" s="271"/>
      <c r="WHK29" s="271"/>
      <c r="WHL29" s="271"/>
      <c r="WHM29" s="271"/>
      <c r="WHN29" s="271"/>
      <c r="WHO29" s="271"/>
      <c r="WHP29" s="271"/>
      <c r="WHQ29" s="271"/>
      <c r="WHR29" s="271"/>
      <c r="WHS29" s="271"/>
      <c r="WHT29" s="271"/>
      <c r="WHU29" s="271"/>
      <c r="WHV29" s="271"/>
      <c r="WHW29" s="271"/>
      <c r="WHX29" s="271"/>
      <c r="WHY29" s="271"/>
      <c r="WHZ29" s="271"/>
      <c r="WIA29" s="271"/>
      <c r="WIB29" s="271"/>
      <c r="WIC29" s="271"/>
      <c r="WID29" s="271"/>
      <c r="WIE29" s="271"/>
      <c r="WIF29" s="271"/>
      <c r="WIG29" s="271"/>
      <c r="WIH29" s="271"/>
      <c r="WII29" s="271"/>
      <c r="WIJ29" s="271"/>
      <c r="WIK29" s="271"/>
      <c r="WIL29" s="271"/>
      <c r="WIM29" s="271"/>
      <c r="WIN29" s="271"/>
      <c r="WIO29" s="271"/>
      <c r="WIP29" s="271"/>
      <c r="WIQ29" s="271"/>
      <c r="WIR29" s="271"/>
      <c r="WIS29" s="271"/>
      <c r="WIT29" s="271"/>
      <c r="WIU29" s="271"/>
      <c r="WIV29" s="271"/>
      <c r="WIW29" s="271"/>
      <c r="WIX29" s="271"/>
      <c r="WIY29" s="271"/>
      <c r="WIZ29" s="271"/>
      <c r="WJA29" s="271"/>
      <c r="WJB29" s="271"/>
      <c r="WJC29" s="271"/>
      <c r="WJD29" s="271"/>
      <c r="WJE29" s="271"/>
      <c r="WJF29" s="271"/>
      <c r="WJG29" s="271"/>
      <c r="WJH29" s="271"/>
      <c r="WJI29" s="271"/>
      <c r="WJJ29" s="271"/>
      <c r="WJK29" s="271"/>
      <c r="WJL29" s="271"/>
      <c r="WJM29" s="271"/>
      <c r="WJN29" s="271"/>
      <c r="WJO29" s="271"/>
      <c r="WJP29" s="271"/>
      <c r="WJQ29" s="271"/>
      <c r="WJR29" s="271"/>
      <c r="WJS29" s="271"/>
      <c r="WJT29" s="271"/>
      <c r="WJU29" s="271"/>
      <c r="WJV29" s="271"/>
      <c r="WJW29" s="271"/>
      <c r="WJX29" s="271"/>
      <c r="WJY29" s="271"/>
      <c r="WJZ29" s="271"/>
      <c r="WKA29" s="271"/>
      <c r="WKB29" s="271"/>
      <c r="WKC29" s="271"/>
      <c r="WKD29" s="271"/>
      <c r="WKE29" s="271"/>
      <c r="WKF29" s="271"/>
      <c r="WKG29" s="271"/>
      <c r="WKH29" s="271"/>
      <c r="WKI29" s="271"/>
      <c r="WKJ29" s="271"/>
      <c r="WKK29" s="271"/>
      <c r="WKL29" s="271"/>
      <c r="WKM29" s="271"/>
      <c r="WKN29" s="271"/>
      <c r="WKO29" s="271"/>
      <c r="WKP29" s="271"/>
      <c r="WKQ29" s="271"/>
      <c r="WKR29" s="271"/>
      <c r="WKS29" s="271"/>
      <c r="WKT29" s="271"/>
      <c r="WKU29" s="271"/>
      <c r="WKV29" s="271"/>
      <c r="WKW29" s="271"/>
      <c r="WKX29" s="271"/>
      <c r="WKY29" s="271"/>
      <c r="WKZ29" s="271"/>
      <c r="WLA29" s="271"/>
      <c r="WLB29" s="271"/>
      <c r="WLC29" s="271"/>
      <c r="WLD29" s="271"/>
      <c r="WLE29" s="271"/>
      <c r="WLF29" s="271"/>
      <c r="WLG29" s="271"/>
      <c r="WLH29" s="271"/>
      <c r="WLI29" s="271"/>
      <c r="WLJ29" s="271"/>
      <c r="WLK29" s="271"/>
      <c r="WLL29" s="271"/>
      <c r="WLM29" s="271"/>
      <c r="WLN29" s="271"/>
      <c r="WLO29" s="271"/>
      <c r="WLP29" s="271"/>
      <c r="WLQ29" s="271"/>
      <c r="WLR29" s="271"/>
      <c r="WLS29" s="271"/>
      <c r="WLT29" s="271"/>
      <c r="WLU29" s="271"/>
      <c r="WLV29" s="271"/>
      <c r="WLW29" s="271"/>
      <c r="WLX29" s="271"/>
      <c r="WLY29" s="271"/>
      <c r="WLZ29" s="271"/>
      <c r="WMA29" s="271"/>
      <c r="WMB29" s="271"/>
      <c r="WMC29" s="271"/>
      <c r="WMD29" s="271"/>
      <c r="WME29" s="271"/>
      <c r="WMF29" s="271"/>
      <c r="WMG29" s="271"/>
      <c r="WMH29" s="271"/>
      <c r="WMI29" s="271"/>
      <c r="WMJ29" s="271"/>
      <c r="WMK29" s="271"/>
      <c r="WML29" s="271"/>
      <c r="WMM29" s="271"/>
      <c r="WMN29" s="271"/>
      <c r="WMO29" s="271"/>
      <c r="WMP29" s="271"/>
      <c r="WMQ29" s="271"/>
      <c r="WMR29" s="271"/>
      <c r="WMS29" s="271"/>
      <c r="WMT29" s="271"/>
      <c r="WMU29" s="271"/>
      <c r="WMV29" s="271"/>
      <c r="WMW29" s="271"/>
      <c r="WMX29" s="271"/>
      <c r="WMY29" s="271"/>
      <c r="WMZ29" s="271"/>
      <c r="WNA29" s="271"/>
      <c r="WNB29" s="271"/>
      <c r="WNC29" s="271"/>
      <c r="WND29" s="271"/>
      <c r="WNE29" s="271"/>
      <c r="WNF29" s="271"/>
      <c r="WNG29" s="271"/>
      <c r="WNH29" s="271"/>
      <c r="WNI29" s="271"/>
      <c r="WNJ29" s="271"/>
      <c r="WNK29" s="271"/>
      <c r="WNL29" s="271"/>
      <c r="WNM29" s="271"/>
      <c r="WNN29" s="271"/>
      <c r="WNO29" s="271"/>
      <c r="WNP29" s="271"/>
      <c r="WNQ29" s="271"/>
      <c r="WNR29" s="271"/>
      <c r="WNS29" s="271"/>
      <c r="WNT29" s="271"/>
      <c r="WNU29" s="271"/>
      <c r="WNV29" s="271"/>
      <c r="WNW29" s="271"/>
      <c r="WNX29" s="271"/>
      <c r="WNY29" s="271"/>
      <c r="WNZ29" s="271"/>
      <c r="WOA29" s="271"/>
      <c r="WOB29" s="271"/>
      <c r="WOC29" s="271"/>
      <c r="WOD29" s="271"/>
      <c r="WOE29" s="271"/>
      <c r="WOF29" s="271"/>
      <c r="WOG29" s="271"/>
      <c r="WOH29" s="271"/>
      <c r="WOI29" s="271"/>
      <c r="WOJ29" s="271"/>
      <c r="WOK29" s="271"/>
      <c r="WOL29" s="271"/>
      <c r="WOM29" s="271"/>
      <c r="WON29" s="271"/>
      <c r="WOO29" s="271"/>
      <c r="WOP29" s="271"/>
      <c r="WOQ29" s="271"/>
      <c r="WOR29" s="271"/>
      <c r="WOS29" s="271"/>
      <c r="WOT29" s="271"/>
      <c r="WOU29" s="271"/>
      <c r="WOV29" s="271"/>
      <c r="WOW29" s="271"/>
      <c r="WOX29" s="271"/>
      <c r="WOY29" s="271"/>
      <c r="WOZ29" s="271"/>
      <c r="WPA29" s="271"/>
      <c r="WPB29" s="271"/>
      <c r="WPC29" s="271"/>
      <c r="WPD29" s="271"/>
      <c r="WPE29" s="271"/>
      <c r="WPF29" s="271"/>
      <c r="WPG29" s="271"/>
      <c r="WPH29" s="271"/>
      <c r="WPI29" s="271"/>
      <c r="WPJ29" s="271"/>
      <c r="WPK29" s="271"/>
      <c r="WPL29" s="271"/>
      <c r="WPM29" s="271"/>
      <c r="WPN29" s="271"/>
      <c r="WPO29" s="271"/>
      <c r="WPP29" s="271"/>
      <c r="WPQ29" s="271"/>
      <c r="WPR29" s="271"/>
      <c r="WPS29" s="271"/>
      <c r="WPT29" s="271"/>
      <c r="WPU29" s="271"/>
      <c r="WPV29" s="271"/>
      <c r="WPW29" s="271"/>
      <c r="WPX29" s="271"/>
      <c r="WPY29" s="271"/>
      <c r="WPZ29" s="271"/>
      <c r="WQA29" s="271"/>
      <c r="WQB29" s="271"/>
      <c r="WQC29" s="271"/>
      <c r="WQD29" s="271"/>
      <c r="WQE29" s="271"/>
      <c r="WQF29" s="271"/>
      <c r="WQG29" s="271"/>
      <c r="WQH29" s="271"/>
      <c r="WQI29" s="271"/>
      <c r="WQJ29" s="271"/>
      <c r="WQK29" s="271"/>
      <c r="WQL29" s="271"/>
      <c r="WQM29" s="271"/>
      <c r="WQN29" s="271"/>
      <c r="WQO29" s="271"/>
      <c r="WQP29" s="271"/>
      <c r="WQQ29" s="271"/>
      <c r="WQR29" s="271"/>
      <c r="WQS29" s="271"/>
      <c r="WQT29" s="271"/>
      <c r="WQU29" s="271"/>
      <c r="WQV29" s="271"/>
      <c r="WQW29" s="271"/>
      <c r="WQX29" s="271"/>
      <c r="WQY29" s="271"/>
      <c r="WQZ29" s="271"/>
      <c r="WRA29" s="271"/>
      <c r="WRB29" s="271"/>
      <c r="WRC29" s="271"/>
      <c r="WRD29" s="271"/>
      <c r="WRE29" s="271"/>
      <c r="WRF29" s="271"/>
      <c r="WRG29" s="271"/>
      <c r="WRH29" s="271"/>
      <c r="WRI29" s="271"/>
      <c r="WRJ29" s="271"/>
      <c r="WRK29" s="271"/>
      <c r="WRL29" s="271"/>
      <c r="WRM29" s="271"/>
      <c r="WRN29" s="271"/>
      <c r="WRO29" s="271"/>
      <c r="WRP29" s="271"/>
      <c r="WRQ29" s="271"/>
      <c r="WRR29" s="271"/>
      <c r="WRS29" s="271"/>
      <c r="WRT29" s="271"/>
      <c r="WRU29" s="271"/>
      <c r="WRV29" s="271"/>
      <c r="WRW29" s="271"/>
      <c r="WRX29" s="271"/>
      <c r="WRY29" s="271"/>
      <c r="WRZ29" s="271"/>
      <c r="WSA29" s="271"/>
      <c r="WSB29" s="271"/>
      <c r="WSC29" s="271"/>
      <c r="WSD29" s="271"/>
      <c r="WSE29" s="271"/>
      <c r="WSF29" s="271"/>
      <c r="WSG29" s="271"/>
      <c r="WSH29" s="271"/>
      <c r="WSI29" s="271"/>
      <c r="WSJ29" s="271"/>
      <c r="WSK29" s="271"/>
      <c r="WSL29" s="271"/>
      <c r="WSM29" s="271"/>
      <c r="WSN29" s="271"/>
      <c r="WSO29" s="271"/>
      <c r="WSP29" s="271"/>
      <c r="WSQ29" s="271"/>
      <c r="WSR29" s="271"/>
      <c r="WSS29" s="271"/>
      <c r="WST29" s="271"/>
      <c r="WSU29" s="271"/>
      <c r="WSV29" s="271"/>
      <c r="WSW29" s="271"/>
      <c r="WSX29" s="271"/>
      <c r="WSY29" s="271"/>
      <c r="WSZ29" s="271"/>
      <c r="WTA29" s="271"/>
      <c r="WTB29" s="271"/>
      <c r="WTC29" s="271"/>
      <c r="WTD29" s="271"/>
      <c r="WTE29" s="271"/>
      <c r="WTF29" s="271"/>
      <c r="WTG29" s="271"/>
      <c r="WTH29" s="271"/>
      <c r="WTI29" s="271"/>
      <c r="WTJ29" s="271"/>
      <c r="WTK29" s="271"/>
      <c r="WTL29" s="271"/>
      <c r="WTM29" s="271"/>
      <c r="WTN29" s="271"/>
      <c r="WTO29" s="271"/>
      <c r="WTP29" s="271"/>
      <c r="WTQ29" s="271"/>
      <c r="WTR29" s="271"/>
      <c r="WTS29" s="271"/>
      <c r="WTT29" s="271"/>
      <c r="WTU29" s="271"/>
      <c r="WTV29" s="271"/>
      <c r="WTW29" s="271"/>
      <c r="WTX29" s="271"/>
      <c r="WTY29" s="271"/>
      <c r="WTZ29" s="271"/>
      <c r="WUA29" s="271"/>
      <c r="WUB29" s="271"/>
      <c r="WUC29" s="271"/>
      <c r="WUD29" s="271"/>
      <c r="WUE29" s="271"/>
      <c r="WUF29" s="271"/>
      <c r="WUG29" s="271"/>
      <c r="WUH29" s="271"/>
      <c r="WUI29" s="271"/>
      <c r="WUJ29" s="271"/>
      <c r="WUK29" s="271"/>
      <c r="WUL29" s="271"/>
      <c r="WUM29" s="271"/>
      <c r="WUN29" s="271"/>
      <c r="WUO29" s="271"/>
      <c r="WUP29" s="271"/>
      <c r="WUQ29" s="271"/>
      <c r="WUR29" s="271"/>
      <c r="WUS29" s="271"/>
      <c r="WUT29" s="271"/>
      <c r="WUU29" s="271"/>
      <c r="WUV29" s="271"/>
      <c r="WUW29" s="271"/>
      <c r="WUX29" s="271"/>
      <c r="WUY29" s="271"/>
      <c r="WUZ29" s="271"/>
      <c r="WVA29" s="271"/>
      <c r="WVB29" s="271"/>
      <c r="WVC29" s="271"/>
      <c r="WVD29" s="271"/>
      <c r="WVE29" s="271"/>
      <c r="WVF29" s="271"/>
      <c r="WVG29" s="271"/>
      <c r="WVH29" s="271"/>
      <c r="WVI29" s="271"/>
      <c r="WVJ29" s="271"/>
      <c r="WVK29" s="271"/>
      <c r="WVL29" s="271"/>
      <c r="WVM29" s="271"/>
      <c r="WVN29" s="271"/>
      <c r="WVO29" s="271"/>
      <c r="WVP29" s="271"/>
      <c r="WVQ29" s="271"/>
      <c r="WVR29" s="271"/>
      <c r="WVS29" s="271"/>
      <c r="WVT29" s="271"/>
      <c r="WVU29" s="271"/>
      <c r="WVV29" s="271"/>
      <c r="WVW29" s="271"/>
      <c r="WVX29" s="271"/>
      <c r="WVY29" s="271"/>
      <c r="WVZ29" s="271"/>
      <c r="WWA29" s="271"/>
      <c r="WWB29" s="271"/>
      <c r="WWC29" s="271"/>
      <c r="WWD29" s="271"/>
      <c r="WWE29" s="271"/>
      <c r="WWF29" s="271"/>
      <c r="WWG29" s="271"/>
      <c r="WWH29" s="271"/>
      <c r="WWI29" s="271"/>
      <c r="WWJ29" s="271"/>
      <c r="WWK29" s="271"/>
      <c r="WWL29" s="271"/>
      <c r="WWM29" s="271"/>
      <c r="WWN29" s="271"/>
      <c r="WWO29" s="271"/>
      <c r="WWP29" s="271"/>
      <c r="WWQ29" s="271"/>
      <c r="WWR29" s="271"/>
      <c r="WWS29" s="271"/>
      <c r="WWT29" s="271"/>
      <c r="WWU29" s="271"/>
      <c r="WWV29" s="271"/>
      <c r="WWW29" s="271"/>
      <c r="WWX29" s="271"/>
      <c r="WWY29" s="271"/>
      <c r="WWZ29" s="271"/>
      <c r="WXA29" s="271"/>
      <c r="WXB29" s="271"/>
      <c r="WXC29" s="271"/>
      <c r="WXD29" s="271"/>
      <c r="WXE29" s="271"/>
      <c r="WXF29" s="271"/>
      <c r="WXG29" s="271"/>
      <c r="WXH29" s="271"/>
      <c r="WXI29" s="271"/>
      <c r="WXJ29" s="271"/>
      <c r="WXK29" s="271"/>
      <c r="WXL29" s="271"/>
      <c r="WXM29" s="271"/>
      <c r="WXN29" s="271"/>
      <c r="WXO29" s="271"/>
      <c r="WXP29" s="271"/>
      <c r="WXQ29" s="271"/>
      <c r="WXR29" s="271"/>
      <c r="WXS29" s="271"/>
      <c r="WXT29" s="271"/>
      <c r="WXU29" s="271"/>
      <c r="WXV29" s="271"/>
      <c r="WXW29" s="271"/>
      <c r="WXX29" s="271"/>
      <c r="WXY29" s="271"/>
      <c r="WXZ29" s="271"/>
      <c r="WYA29" s="271"/>
      <c r="WYB29" s="271"/>
      <c r="WYC29" s="271"/>
      <c r="WYD29" s="271"/>
      <c r="WYE29" s="271"/>
      <c r="WYF29" s="271"/>
      <c r="WYG29" s="271"/>
      <c r="WYH29" s="271"/>
      <c r="WYI29" s="271"/>
      <c r="WYJ29" s="271"/>
      <c r="WYK29" s="271"/>
      <c r="WYL29" s="271"/>
      <c r="WYM29" s="271"/>
      <c r="WYN29" s="271"/>
      <c r="WYO29" s="271"/>
      <c r="WYP29" s="271"/>
      <c r="WYQ29" s="271"/>
      <c r="WYR29" s="271"/>
      <c r="WYS29" s="271"/>
      <c r="WYT29" s="271"/>
      <c r="WYU29" s="271"/>
      <c r="WYV29" s="271"/>
      <c r="WYW29" s="271"/>
      <c r="WYX29" s="271"/>
      <c r="WYY29" s="271"/>
      <c r="WYZ29" s="271"/>
      <c r="WZA29" s="271"/>
      <c r="WZB29" s="271"/>
      <c r="WZC29" s="271"/>
      <c r="WZD29" s="271"/>
      <c r="WZE29" s="271"/>
      <c r="WZF29" s="271"/>
      <c r="WZG29" s="271"/>
      <c r="WZH29" s="271"/>
      <c r="WZI29" s="271"/>
      <c r="WZJ29" s="271"/>
      <c r="WZK29" s="271"/>
      <c r="WZL29" s="271"/>
      <c r="WZM29" s="271"/>
      <c r="WZN29" s="271"/>
      <c r="WZO29" s="271"/>
      <c r="WZP29" s="271"/>
      <c r="WZQ29" s="271"/>
      <c r="WZR29" s="271"/>
      <c r="WZS29" s="271"/>
      <c r="WZT29" s="271"/>
      <c r="WZU29" s="271"/>
      <c r="WZV29" s="271"/>
      <c r="WZW29" s="271"/>
      <c r="WZX29" s="271"/>
      <c r="WZY29" s="271"/>
      <c r="WZZ29" s="271"/>
      <c r="XAA29" s="271"/>
      <c r="XAB29" s="271"/>
      <c r="XAC29" s="271"/>
      <c r="XAD29" s="271"/>
      <c r="XAE29" s="271"/>
      <c r="XAF29" s="271"/>
      <c r="XAG29" s="271"/>
      <c r="XAH29" s="271"/>
      <c r="XAI29" s="271"/>
      <c r="XAJ29" s="271"/>
      <c r="XAK29" s="271"/>
      <c r="XAL29" s="271"/>
      <c r="XAM29" s="271"/>
      <c r="XAN29" s="271"/>
      <c r="XAO29" s="271"/>
      <c r="XAP29" s="271"/>
      <c r="XAQ29" s="271"/>
      <c r="XAR29" s="271"/>
      <c r="XAS29" s="271"/>
      <c r="XAT29" s="271"/>
      <c r="XAU29" s="271"/>
      <c r="XAV29" s="271"/>
      <c r="XAW29" s="271"/>
      <c r="XAX29" s="271"/>
      <c r="XAY29" s="271"/>
      <c r="XAZ29" s="271"/>
      <c r="XBA29" s="271"/>
      <c r="XBB29" s="271"/>
      <c r="XBC29" s="271"/>
      <c r="XBD29" s="271"/>
      <c r="XBE29" s="271"/>
      <c r="XBF29" s="271"/>
      <c r="XBG29" s="271"/>
      <c r="XBH29" s="271"/>
      <c r="XBI29" s="271"/>
      <c r="XBJ29" s="271"/>
      <c r="XBK29" s="271"/>
      <c r="XBL29" s="271"/>
      <c r="XBM29" s="271"/>
      <c r="XBN29" s="271"/>
      <c r="XBO29" s="271"/>
      <c r="XBP29" s="271"/>
      <c r="XBQ29" s="271"/>
      <c r="XBR29" s="271"/>
      <c r="XBS29" s="271"/>
      <c r="XBT29" s="271"/>
      <c r="XBU29" s="271"/>
      <c r="XBV29" s="271"/>
      <c r="XBW29" s="271"/>
      <c r="XBX29" s="271"/>
      <c r="XBY29" s="271"/>
      <c r="XBZ29" s="271"/>
      <c r="XCA29" s="271"/>
      <c r="XCB29" s="271"/>
      <c r="XCC29" s="271"/>
      <c r="XCD29" s="271"/>
      <c r="XCE29" s="271"/>
      <c r="XCF29" s="271"/>
      <c r="XCG29" s="271"/>
      <c r="XCH29" s="271"/>
      <c r="XCI29" s="271"/>
      <c r="XCJ29" s="271"/>
      <c r="XCK29" s="271"/>
      <c r="XCL29" s="271"/>
      <c r="XCM29" s="271"/>
      <c r="XCN29" s="271"/>
      <c r="XCO29" s="271"/>
      <c r="XCP29" s="271"/>
      <c r="XCQ29" s="271"/>
      <c r="XCR29" s="271"/>
      <c r="XCS29" s="271"/>
      <c r="XCT29" s="271"/>
      <c r="XCU29" s="271"/>
      <c r="XCV29" s="271"/>
      <c r="XCW29" s="271"/>
      <c r="XCX29" s="271"/>
      <c r="XCY29" s="271"/>
      <c r="XCZ29" s="271"/>
      <c r="XDA29" s="271"/>
      <c r="XDB29" s="271"/>
      <c r="XDC29" s="271"/>
      <c r="XDD29" s="271"/>
      <c r="XDE29" s="271"/>
      <c r="XDF29" s="271"/>
      <c r="XDG29" s="271"/>
      <c r="XDH29" s="271"/>
      <c r="XDI29" s="271"/>
      <c r="XDJ29" s="271"/>
      <c r="XDK29" s="271"/>
      <c r="XDL29" s="271"/>
      <c r="XDM29" s="271"/>
      <c r="XDN29" s="271"/>
      <c r="XDO29" s="271"/>
      <c r="XDP29" s="271"/>
      <c r="XDQ29" s="271"/>
      <c r="XDR29" s="271"/>
    </row>
    <row r="30" spans="1:16360" s="225" customFormat="1" ht="39.75" customHeight="1" x14ac:dyDescent="0.3">
      <c r="A30" s="272" t="s">
        <v>107</v>
      </c>
      <c r="B30" s="273" t="s">
        <v>247</v>
      </c>
      <c r="C30" s="274" t="s">
        <v>248</v>
      </c>
      <c r="D30" s="275"/>
      <c r="E30" s="275"/>
      <c r="F30" s="276"/>
      <c r="G30" s="277"/>
      <c r="H30" s="278"/>
      <c r="I30" s="236">
        <f t="shared" si="1"/>
        <v>45</v>
      </c>
      <c r="J30" s="279">
        <v>27</v>
      </c>
      <c r="K30" s="279"/>
      <c r="L30" s="279">
        <v>18</v>
      </c>
      <c r="M30" s="280">
        <v>150</v>
      </c>
      <c r="N30" s="282">
        <v>5</v>
      </c>
      <c r="AC30" s="295"/>
    </row>
    <row r="31" spans="1:16360" s="225" customFormat="1" ht="39.75" customHeight="1" thickBot="1" x14ac:dyDescent="0.35">
      <c r="A31" s="283" t="s">
        <v>135</v>
      </c>
      <c r="B31" s="284" t="s">
        <v>205</v>
      </c>
      <c r="C31" s="258">
        <v>2</v>
      </c>
      <c r="D31" s="250"/>
      <c r="E31" s="253"/>
      <c r="F31" s="251"/>
      <c r="G31" s="248"/>
      <c r="H31" s="249"/>
      <c r="I31" s="236">
        <f t="shared" si="1"/>
        <v>27</v>
      </c>
      <c r="J31" s="250">
        <v>18</v>
      </c>
      <c r="K31" s="250"/>
      <c r="L31" s="250">
        <v>9</v>
      </c>
      <c r="M31" s="251">
        <v>96</v>
      </c>
      <c r="N31" s="238">
        <v>3</v>
      </c>
      <c r="AC31" s="295"/>
    </row>
    <row r="32" spans="1:16360" s="225" customFormat="1" ht="39.75" customHeight="1" x14ac:dyDescent="0.3">
      <c r="A32" s="285" t="s">
        <v>109</v>
      </c>
      <c r="B32" s="286" t="s">
        <v>348</v>
      </c>
      <c r="C32" s="287"/>
      <c r="D32" s="288">
        <v>2</v>
      </c>
      <c r="E32" s="288"/>
      <c r="F32" s="289"/>
      <c r="G32" s="290"/>
      <c r="H32" s="290"/>
      <c r="I32" s="236">
        <f t="shared" si="1"/>
        <v>27</v>
      </c>
      <c r="J32" s="291">
        <v>18</v>
      </c>
      <c r="K32" s="291"/>
      <c r="L32" s="291">
        <v>9</v>
      </c>
      <c r="M32" s="292">
        <v>96</v>
      </c>
      <c r="N32" s="289">
        <v>3</v>
      </c>
      <c r="AC32" s="295"/>
    </row>
  </sheetData>
  <mergeCells count="20">
    <mergeCell ref="A1:N1"/>
    <mergeCell ref="A2:A7"/>
    <mergeCell ref="B2:B7"/>
    <mergeCell ref="C2:F2"/>
    <mergeCell ref="G2:G7"/>
    <mergeCell ref="H2:M2"/>
    <mergeCell ref="C3:C7"/>
    <mergeCell ref="D3:D7"/>
    <mergeCell ref="E3:F3"/>
    <mergeCell ref="E4:E7"/>
    <mergeCell ref="F4:F7"/>
    <mergeCell ref="I4:I7"/>
    <mergeCell ref="J4:J7"/>
    <mergeCell ref="K4:K7"/>
    <mergeCell ref="AC2:AC7"/>
    <mergeCell ref="N2:N7"/>
    <mergeCell ref="H3:H7"/>
    <mergeCell ref="I3:L3"/>
    <mergeCell ref="M3:M7"/>
    <mergeCell ref="L4:L7"/>
  </mergeCells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77"/>
  <sheetViews>
    <sheetView view="pageBreakPreview" topLeftCell="A46" zoomScale="115" zoomScaleNormal="130" zoomScaleSheetLayoutView="115" workbookViewId="0">
      <selection activeCell="D48" sqref="D48"/>
    </sheetView>
  </sheetViews>
  <sheetFormatPr defaultColWidth="9.109375" defaultRowHeight="14.4" x14ac:dyDescent="0.3"/>
  <cols>
    <col min="1" max="1" width="3.88671875" style="1" customWidth="1"/>
    <col min="2" max="2" width="4.5546875" style="1" customWidth="1"/>
    <col min="3" max="3" width="42.88671875" style="2" customWidth="1"/>
    <col min="4" max="4" width="9.109375" style="3"/>
    <col min="5" max="5" width="7.109375" style="3" customWidth="1"/>
    <col min="6" max="6" width="7.33203125" style="3" customWidth="1"/>
    <col min="7" max="9" width="4.44140625" style="3" customWidth="1"/>
    <col min="10" max="10" width="5.5546875" style="3" customWidth="1"/>
    <col min="11" max="11" width="7" style="3" customWidth="1"/>
    <col min="12" max="13" width="9.109375" style="3"/>
    <col min="14" max="14" width="9.109375" style="79"/>
    <col min="15" max="15" width="9.109375" style="79" customWidth="1"/>
    <col min="16" max="16384" width="9.109375" style="79"/>
  </cols>
  <sheetData>
    <row r="1" spans="1:15" x14ac:dyDescent="0.3">
      <c r="C1" s="869" t="s">
        <v>225</v>
      </c>
      <c r="D1" s="869"/>
      <c r="E1" s="869"/>
      <c r="F1" s="869"/>
      <c r="G1" s="869"/>
      <c r="H1" s="869"/>
      <c r="I1" s="869"/>
      <c r="J1" s="869"/>
      <c r="K1" s="869"/>
      <c r="L1" s="869"/>
      <c r="M1" s="869"/>
    </row>
    <row r="2" spans="1:15" x14ac:dyDescent="0.3">
      <c r="C2" s="2" t="s">
        <v>176</v>
      </c>
    </row>
    <row r="3" spans="1:15" ht="15" customHeight="1" x14ac:dyDescent="0.3">
      <c r="C3" s="861" t="s">
        <v>0</v>
      </c>
      <c r="D3" s="862" t="s">
        <v>1</v>
      </c>
      <c r="E3" s="863" t="s">
        <v>2</v>
      </c>
      <c r="F3" s="863"/>
      <c r="G3" s="863"/>
      <c r="H3" s="863"/>
      <c r="I3" s="863"/>
      <c r="J3" s="626"/>
      <c r="K3" s="862" t="s">
        <v>3</v>
      </c>
      <c r="L3" s="862" t="s">
        <v>4</v>
      </c>
      <c r="M3" s="862" t="s">
        <v>5</v>
      </c>
    </row>
    <row r="4" spans="1:15" ht="15" customHeight="1" x14ac:dyDescent="0.3">
      <c r="C4" s="861"/>
      <c r="D4" s="862"/>
      <c r="E4" s="862" t="s">
        <v>6</v>
      </c>
      <c r="F4" s="864" t="s">
        <v>7</v>
      </c>
      <c r="G4" s="864"/>
      <c r="H4" s="864"/>
      <c r="I4" s="864"/>
      <c r="J4" s="862" t="s">
        <v>8</v>
      </c>
      <c r="K4" s="862"/>
      <c r="L4" s="862"/>
      <c r="M4" s="862"/>
    </row>
    <row r="5" spans="1:15" ht="15" customHeight="1" x14ac:dyDescent="0.3">
      <c r="C5" s="861"/>
      <c r="D5" s="862"/>
      <c r="E5" s="626"/>
      <c r="F5" s="862" t="s">
        <v>9</v>
      </c>
      <c r="G5" s="863" t="s">
        <v>10</v>
      </c>
      <c r="H5" s="626"/>
      <c r="I5" s="626"/>
      <c r="J5" s="626"/>
      <c r="K5" s="862"/>
      <c r="L5" s="862"/>
      <c r="M5" s="862"/>
    </row>
    <row r="6" spans="1:15" ht="11.25" customHeight="1" x14ac:dyDescent="0.3">
      <c r="C6" s="861"/>
      <c r="D6" s="862"/>
      <c r="E6" s="626"/>
      <c r="F6" s="865"/>
      <c r="G6" s="862" t="s">
        <v>11</v>
      </c>
      <c r="H6" s="862" t="s">
        <v>12</v>
      </c>
      <c r="I6" s="862" t="s">
        <v>13</v>
      </c>
      <c r="J6" s="626"/>
      <c r="K6" s="862"/>
      <c r="L6" s="862"/>
      <c r="M6" s="862"/>
    </row>
    <row r="7" spans="1:15" ht="11.25" customHeight="1" x14ac:dyDescent="0.3">
      <c r="C7" s="861"/>
      <c r="D7" s="862"/>
      <c r="E7" s="626"/>
      <c r="F7" s="865"/>
      <c r="G7" s="862"/>
      <c r="H7" s="862"/>
      <c r="I7" s="862"/>
      <c r="J7" s="626"/>
      <c r="K7" s="862"/>
      <c r="L7" s="862"/>
      <c r="M7" s="862"/>
    </row>
    <row r="8" spans="1:15" ht="11.25" customHeight="1" x14ac:dyDescent="0.3">
      <c r="C8" s="861"/>
      <c r="D8" s="862"/>
      <c r="E8" s="626"/>
      <c r="F8" s="865"/>
      <c r="G8" s="862"/>
      <c r="H8" s="862"/>
      <c r="I8" s="862"/>
      <c r="J8" s="626"/>
      <c r="K8" s="862"/>
      <c r="L8" s="862"/>
      <c r="M8" s="862"/>
    </row>
    <row r="9" spans="1:15" ht="11.25" customHeight="1" x14ac:dyDescent="0.3">
      <c r="C9" s="861"/>
      <c r="D9" s="862"/>
      <c r="E9" s="626"/>
      <c r="F9" s="865"/>
      <c r="G9" s="862"/>
      <c r="H9" s="862"/>
      <c r="I9" s="862"/>
      <c r="J9" s="626"/>
      <c r="K9" s="862"/>
      <c r="L9" s="862"/>
      <c r="M9" s="862"/>
    </row>
    <row r="10" spans="1:15" x14ac:dyDescent="0.3">
      <c r="A10" s="1" t="s">
        <v>17</v>
      </c>
      <c r="B10" s="1" t="s">
        <v>15</v>
      </c>
      <c r="C10" s="91" t="s">
        <v>16</v>
      </c>
      <c r="D10" s="97">
        <v>3</v>
      </c>
      <c r="E10" s="6">
        <f>D10*30</f>
        <v>90</v>
      </c>
      <c r="F10" s="6">
        <f>G10+H10+I10</f>
        <v>45</v>
      </c>
      <c r="G10" s="6"/>
      <c r="H10" s="6"/>
      <c r="I10" s="6">
        <v>45</v>
      </c>
      <c r="J10" s="6">
        <f>E10-F10</f>
        <v>45</v>
      </c>
      <c r="K10" s="7">
        <f>F10/15</f>
        <v>3</v>
      </c>
      <c r="L10" s="6" t="s">
        <v>17</v>
      </c>
      <c r="M10" s="7">
        <f>F10/E10*100</f>
        <v>50</v>
      </c>
      <c r="N10" s="79" t="s">
        <v>287</v>
      </c>
      <c r="O10" s="79" t="s">
        <v>291</v>
      </c>
    </row>
    <row r="11" spans="1:15" x14ac:dyDescent="0.3">
      <c r="A11" s="1" t="s">
        <v>17</v>
      </c>
      <c r="B11" s="1" t="s">
        <v>15</v>
      </c>
      <c r="C11" s="91" t="s">
        <v>18</v>
      </c>
      <c r="D11" s="98">
        <v>3</v>
      </c>
      <c r="E11" s="6">
        <f t="shared" ref="E11:E16" si="0">D11*30</f>
        <v>90</v>
      </c>
      <c r="F11" s="6">
        <f>G11+H11+I11</f>
        <v>60</v>
      </c>
      <c r="G11" s="6"/>
      <c r="H11" s="6"/>
      <c r="I11" s="6">
        <v>60</v>
      </c>
      <c r="J11" s="6">
        <f t="shared" ref="J11:J16" si="1">E11-F11</f>
        <v>30</v>
      </c>
      <c r="K11" s="7">
        <f t="shared" ref="K11:K16" si="2">F11/15</f>
        <v>4</v>
      </c>
      <c r="L11" s="6" t="s">
        <v>17</v>
      </c>
      <c r="M11" s="7">
        <f t="shared" ref="M11:M16" si="3">F11/E11*100</f>
        <v>66.666666666666657</v>
      </c>
      <c r="N11" s="79" t="s">
        <v>286</v>
      </c>
    </row>
    <row r="12" spans="1:15" x14ac:dyDescent="0.3">
      <c r="A12" s="1" t="s">
        <v>17</v>
      </c>
      <c r="B12" s="1" t="s">
        <v>15</v>
      </c>
      <c r="C12" s="91" t="s">
        <v>183</v>
      </c>
      <c r="D12" s="7">
        <v>1</v>
      </c>
      <c r="E12" s="6">
        <f t="shared" si="0"/>
        <v>30</v>
      </c>
      <c r="F12" s="6">
        <f t="shared" ref="F12:F16" si="4">G12+H12+I12</f>
        <v>15</v>
      </c>
      <c r="G12" s="6">
        <v>8</v>
      </c>
      <c r="H12" s="6"/>
      <c r="I12" s="6">
        <v>7</v>
      </c>
      <c r="J12" s="6">
        <f t="shared" si="1"/>
        <v>15</v>
      </c>
      <c r="K12" s="7">
        <f t="shared" si="2"/>
        <v>1</v>
      </c>
      <c r="L12" s="6" t="s">
        <v>17</v>
      </c>
      <c r="M12" s="7">
        <f t="shared" si="3"/>
        <v>50</v>
      </c>
      <c r="N12" s="79" t="s">
        <v>288</v>
      </c>
    </row>
    <row r="13" spans="1:15" x14ac:dyDescent="0.3">
      <c r="A13" s="1" t="s">
        <v>17</v>
      </c>
      <c r="B13" s="1" t="s">
        <v>15</v>
      </c>
      <c r="C13" s="91" t="s">
        <v>19</v>
      </c>
      <c r="D13" s="7">
        <v>7</v>
      </c>
      <c r="E13" s="6">
        <f t="shared" si="0"/>
        <v>210</v>
      </c>
      <c r="F13" s="6">
        <f t="shared" si="4"/>
        <v>75</v>
      </c>
      <c r="G13" s="6">
        <v>45</v>
      </c>
      <c r="H13" s="6"/>
      <c r="I13" s="6">
        <v>30</v>
      </c>
      <c r="J13" s="6">
        <f t="shared" si="1"/>
        <v>135</v>
      </c>
      <c r="K13" s="7">
        <f t="shared" si="2"/>
        <v>5</v>
      </c>
      <c r="L13" s="6" t="s">
        <v>20</v>
      </c>
      <c r="M13" s="7">
        <f t="shared" si="3"/>
        <v>35.714285714285715</v>
      </c>
      <c r="N13" s="79" t="s">
        <v>285</v>
      </c>
      <c r="O13" s="79" t="s">
        <v>291</v>
      </c>
    </row>
    <row r="14" spans="1:15" x14ac:dyDescent="0.3">
      <c r="A14" s="1" t="s">
        <v>17</v>
      </c>
      <c r="B14" s="1" t="s">
        <v>15</v>
      </c>
      <c r="C14" s="91" t="s">
        <v>283</v>
      </c>
      <c r="D14" s="7">
        <v>5</v>
      </c>
      <c r="E14" s="6">
        <f t="shared" si="0"/>
        <v>150</v>
      </c>
      <c r="F14" s="6">
        <f t="shared" si="4"/>
        <v>60</v>
      </c>
      <c r="G14" s="6">
        <v>30</v>
      </c>
      <c r="H14" s="6"/>
      <c r="I14" s="6">
        <v>30</v>
      </c>
      <c r="J14" s="6">
        <f t="shared" si="1"/>
        <v>90</v>
      </c>
      <c r="K14" s="7">
        <f t="shared" si="2"/>
        <v>4</v>
      </c>
      <c r="L14" s="6" t="s">
        <v>20</v>
      </c>
      <c r="M14" s="7">
        <f t="shared" si="3"/>
        <v>40</v>
      </c>
      <c r="N14" s="79" t="s">
        <v>310</v>
      </c>
      <c r="O14" s="79" t="s">
        <v>291</v>
      </c>
    </row>
    <row r="15" spans="1:15" x14ac:dyDescent="0.3">
      <c r="A15" s="1" t="s">
        <v>17</v>
      </c>
      <c r="B15" s="1" t="s">
        <v>15</v>
      </c>
      <c r="C15" s="91" t="s">
        <v>22</v>
      </c>
      <c r="D15" s="98">
        <v>5</v>
      </c>
      <c r="E15" s="6">
        <f t="shared" si="0"/>
        <v>150</v>
      </c>
      <c r="F15" s="6">
        <f t="shared" si="4"/>
        <v>60</v>
      </c>
      <c r="G15" s="6">
        <v>15</v>
      </c>
      <c r="H15" s="6">
        <v>45</v>
      </c>
      <c r="I15" s="6"/>
      <c r="J15" s="6">
        <f t="shared" si="1"/>
        <v>90</v>
      </c>
      <c r="K15" s="7">
        <f t="shared" si="2"/>
        <v>4</v>
      </c>
      <c r="L15" s="6" t="s">
        <v>28</v>
      </c>
      <c r="M15" s="7">
        <f t="shared" si="3"/>
        <v>40</v>
      </c>
      <c r="N15" s="79" t="s">
        <v>290</v>
      </c>
      <c r="O15" s="79" t="s">
        <v>291</v>
      </c>
    </row>
    <row r="16" spans="1:15" x14ac:dyDescent="0.3">
      <c r="A16" s="1" t="s">
        <v>17</v>
      </c>
      <c r="B16" s="1" t="s">
        <v>15</v>
      </c>
      <c r="C16" s="103" t="s">
        <v>202</v>
      </c>
      <c r="D16" s="7">
        <v>6</v>
      </c>
      <c r="E16" s="6">
        <f t="shared" si="0"/>
        <v>180</v>
      </c>
      <c r="F16" s="6">
        <f t="shared" si="4"/>
        <v>60</v>
      </c>
      <c r="G16" s="6">
        <v>30</v>
      </c>
      <c r="H16" s="6"/>
      <c r="I16" s="6">
        <v>30</v>
      </c>
      <c r="J16" s="6">
        <f t="shared" si="1"/>
        <v>120</v>
      </c>
      <c r="K16" s="7">
        <f t="shared" si="2"/>
        <v>4</v>
      </c>
      <c r="L16" s="6" t="s">
        <v>20</v>
      </c>
      <c r="M16" s="7">
        <f t="shared" si="3"/>
        <v>33.333333333333329</v>
      </c>
      <c r="N16" s="79" t="s">
        <v>285</v>
      </c>
      <c r="O16" s="79" t="s">
        <v>291</v>
      </c>
    </row>
    <row r="17" spans="1:15" x14ac:dyDescent="0.3">
      <c r="C17" s="8" t="s">
        <v>23</v>
      </c>
      <c r="D17" s="86">
        <f>SUM(D10:D16)</f>
        <v>30</v>
      </c>
      <c r="E17" s="85">
        <f>SUM(E10:E16)</f>
        <v>900</v>
      </c>
      <c r="F17" s="85">
        <f>SUM(F10:F16)</f>
        <v>375</v>
      </c>
      <c r="G17" s="85">
        <f>SUM(G10:G16)</f>
        <v>128</v>
      </c>
      <c r="H17" s="85">
        <f>SUM(H10:H15)</f>
        <v>45</v>
      </c>
      <c r="I17" s="85">
        <f>SUM(I10:I16)</f>
        <v>202</v>
      </c>
      <c r="J17" s="85">
        <f>SUM(J10:J16)</f>
        <v>525</v>
      </c>
      <c r="K17" s="85">
        <f>SUM(K10:K16)</f>
        <v>25</v>
      </c>
      <c r="L17" s="85"/>
      <c r="M17" s="85"/>
    </row>
    <row r="18" spans="1:15" x14ac:dyDescent="0.3">
      <c r="C18" s="9" t="s">
        <v>24</v>
      </c>
      <c r="D18" s="94">
        <f>30-D17</f>
        <v>0</v>
      </c>
      <c r="E18" s="10"/>
      <c r="F18" s="10"/>
      <c r="G18" s="10"/>
      <c r="H18" s="10"/>
      <c r="I18" s="10"/>
      <c r="J18" s="10"/>
      <c r="K18" s="10"/>
      <c r="L18" s="10"/>
    </row>
    <row r="19" spans="1:15" x14ac:dyDescent="0.3">
      <c r="C19" s="2" t="s">
        <v>25</v>
      </c>
    </row>
    <row r="20" spans="1:15" ht="15" customHeight="1" x14ac:dyDescent="0.3">
      <c r="C20" s="861" t="s">
        <v>0</v>
      </c>
      <c r="D20" s="862" t="s">
        <v>1</v>
      </c>
      <c r="E20" s="863" t="s">
        <v>2</v>
      </c>
      <c r="F20" s="863"/>
      <c r="G20" s="863"/>
      <c r="H20" s="863"/>
      <c r="I20" s="863"/>
      <c r="J20" s="626"/>
      <c r="K20" s="862" t="s">
        <v>3</v>
      </c>
      <c r="L20" s="862" t="s">
        <v>4</v>
      </c>
      <c r="M20" s="862" t="s">
        <v>5</v>
      </c>
    </row>
    <row r="21" spans="1:15" ht="15" customHeight="1" x14ac:dyDescent="0.3">
      <c r="C21" s="861"/>
      <c r="D21" s="862"/>
      <c r="E21" s="862" t="s">
        <v>6</v>
      </c>
      <c r="F21" s="864" t="s">
        <v>7</v>
      </c>
      <c r="G21" s="864"/>
      <c r="H21" s="864"/>
      <c r="I21" s="864"/>
      <c r="J21" s="862" t="s">
        <v>26</v>
      </c>
      <c r="K21" s="862"/>
      <c r="L21" s="862"/>
      <c r="M21" s="862"/>
    </row>
    <row r="22" spans="1:15" ht="15" customHeight="1" x14ac:dyDescent="0.3">
      <c r="C22" s="861"/>
      <c r="D22" s="862"/>
      <c r="E22" s="626"/>
      <c r="F22" s="862" t="s">
        <v>9</v>
      </c>
      <c r="G22" s="863" t="s">
        <v>10</v>
      </c>
      <c r="H22" s="626"/>
      <c r="I22" s="626"/>
      <c r="J22" s="626"/>
      <c r="K22" s="862"/>
      <c r="L22" s="862"/>
      <c r="M22" s="862"/>
    </row>
    <row r="23" spans="1:15" ht="16.5" customHeight="1" x14ac:dyDescent="0.3">
      <c r="C23" s="861"/>
      <c r="D23" s="862"/>
      <c r="E23" s="626"/>
      <c r="F23" s="865"/>
      <c r="G23" s="862" t="s">
        <v>11</v>
      </c>
      <c r="H23" s="862" t="s">
        <v>12</v>
      </c>
      <c r="I23" s="862" t="s">
        <v>13</v>
      </c>
      <c r="J23" s="626"/>
      <c r="K23" s="862"/>
      <c r="L23" s="862"/>
      <c r="M23" s="862"/>
    </row>
    <row r="24" spans="1:15" x14ac:dyDescent="0.3">
      <c r="C24" s="861"/>
      <c r="D24" s="862"/>
      <c r="E24" s="626"/>
      <c r="F24" s="865"/>
      <c r="G24" s="862"/>
      <c r="H24" s="862"/>
      <c r="I24" s="862"/>
      <c r="J24" s="626"/>
      <c r="K24" s="862"/>
      <c r="L24" s="862"/>
      <c r="M24" s="862"/>
    </row>
    <row r="25" spans="1:15" x14ac:dyDescent="0.3">
      <c r="C25" s="861"/>
      <c r="D25" s="862"/>
      <c r="E25" s="626"/>
      <c r="F25" s="865"/>
      <c r="G25" s="862"/>
      <c r="H25" s="862"/>
      <c r="I25" s="862"/>
      <c r="J25" s="626"/>
      <c r="K25" s="862"/>
      <c r="L25" s="862"/>
      <c r="M25" s="862"/>
    </row>
    <row r="26" spans="1:15" x14ac:dyDescent="0.3">
      <c r="C26" s="861"/>
      <c r="D26" s="862"/>
      <c r="E26" s="626"/>
      <c r="F26" s="865"/>
      <c r="G26" s="862"/>
      <c r="H26" s="862"/>
      <c r="I26" s="862"/>
      <c r="J26" s="626"/>
      <c r="K26" s="862"/>
      <c r="L26" s="862"/>
      <c r="M26" s="862"/>
    </row>
    <row r="27" spans="1:15" x14ac:dyDescent="0.3">
      <c r="A27" s="1" t="s">
        <v>17</v>
      </c>
      <c r="B27" s="1" t="s">
        <v>15</v>
      </c>
      <c r="C27" s="91" t="s">
        <v>16</v>
      </c>
      <c r="D27" s="97">
        <v>3</v>
      </c>
      <c r="E27" s="6">
        <f>D27*30</f>
        <v>90</v>
      </c>
      <c r="F27" s="6">
        <f>G27+H27+I27</f>
        <v>36</v>
      </c>
      <c r="G27" s="6"/>
      <c r="H27" s="6"/>
      <c r="I27" s="6">
        <v>36</v>
      </c>
      <c r="J27" s="6">
        <f>E27-F27</f>
        <v>54</v>
      </c>
      <c r="K27" s="7">
        <v>2</v>
      </c>
      <c r="L27" s="6" t="s">
        <v>17</v>
      </c>
      <c r="M27" s="7">
        <f>F27/E27*100</f>
        <v>40</v>
      </c>
      <c r="N27" s="79" t="s">
        <v>287</v>
      </c>
      <c r="O27" s="79" t="s">
        <v>291</v>
      </c>
    </row>
    <row r="28" spans="1:15" x14ac:dyDescent="0.3">
      <c r="A28" s="1" t="s">
        <v>17</v>
      </c>
      <c r="B28" s="1" t="s">
        <v>15</v>
      </c>
      <c r="C28" s="91" t="s">
        <v>18</v>
      </c>
      <c r="D28" s="98">
        <v>3.5</v>
      </c>
      <c r="E28" s="6">
        <f t="shared" ref="E28:E33" si="5">D28*30</f>
        <v>105</v>
      </c>
      <c r="F28" s="6">
        <f t="shared" ref="F28:F33" si="6">G28+H28+I28</f>
        <v>72</v>
      </c>
      <c r="G28" s="6"/>
      <c r="H28" s="6"/>
      <c r="I28" s="6">
        <v>72</v>
      </c>
      <c r="J28" s="6">
        <f t="shared" ref="J28:J33" si="7">E28-F28</f>
        <v>33</v>
      </c>
      <c r="K28" s="7">
        <f t="shared" ref="K28:K31" si="8">F28/18</f>
        <v>4</v>
      </c>
      <c r="L28" s="6" t="s">
        <v>17</v>
      </c>
      <c r="M28" s="7">
        <f t="shared" ref="M28:M33" si="9">F28/E28*100</f>
        <v>68.571428571428569</v>
      </c>
      <c r="N28" s="79" t="s">
        <v>286</v>
      </c>
    </row>
    <row r="29" spans="1:15" x14ac:dyDescent="0.3">
      <c r="A29" s="1" t="s">
        <v>13</v>
      </c>
      <c r="B29" s="1" t="s">
        <v>15</v>
      </c>
      <c r="C29" s="103" t="s">
        <v>203</v>
      </c>
      <c r="D29" s="7">
        <v>7</v>
      </c>
      <c r="E29" s="6">
        <f t="shared" si="5"/>
        <v>210</v>
      </c>
      <c r="F29" s="6">
        <f t="shared" si="6"/>
        <v>72</v>
      </c>
      <c r="G29" s="6">
        <v>36</v>
      </c>
      <c r="H29" s="6"/>
      <c r="I29" s="6">
        <v>36</v>
      </c>
      <c r="J29" s="6">
        <f t="shared" si="7"/>
        <v>138</v>
      </c>
      <c r="K29" s="7">
        <f t="shared" si="8"/>
        <v>4</v>
      </c>
      <c r="L29" s="6" t="s">
        <v>20</v>
      </c>
      <c r="M29" s="7">
        <f t="shared" si="9"/>
        <v>34.285714285714285</v>
      </c>
      <c r="N29" s="79" t="s">
        <v>285</v>
      </c>
      <c r="O29" s="79" t="s">
        <v>291</v>
      </c>
    </row>
    <row r="30" spans="1:15" x14ac:dyDescent="0.3">
      <c r="A30" s="1" t="s">
        <v>17</v>
      </c>
      <c r="B30" s="1" t="s">
        <v>15</v>
      </c>
      <c r="C30" s="91" t="s">
        <v>31</v>
      </c>
      <c r="D30" s="7">
        <v>3</v>
      </c>
      <c r="E30" s="6">
        <f t="shared" si="5"/>
        <v>90</v>
      </c>
      <c r="F30" s="6">
        <f t="shared" si="6"/>
        <v>36</v>
      </c>
      <c r="G30" s="6">
        <v>18</v>
      </c>
      <c r="H30" s="6"/>
      <c r="I30" s="6">
        <v>18</v>
      </c>
      <c r="J30" s="6">
        <f t="shared" si="7"/>
        <v>54</v>
      </c>
      <c r="K30" s="7">
        <f t="shared" si="8"/>
        <v>2</v>
      </c>
      <c r="L30" s="6" t="s">
        <v>28</v>
      </c>
      <c r="M30" s="7">
        <f t="shared" si="9"/>
        <v>40</v>
      </c>
      <c r="N30" s="79" t="s">
        <v>287</v>
      </c>
      <c r="O30" s="79" t="s">
        <v>291</v>
      </c>
    </row>
    <row r="31" spans="1:15" x14ac:dyDescent="0.3">
      <c r="A31" s="1" t="s">
        <v>17</v>
      </c>
      <c r="B31" s="1" t="s">
        <v>15</v>
      </c>
      <c r="C31" s="91" t="s">
        <v>29</v>
      </c>
      <c r="D31" s="7">
        <v>4</v>
      </c>
      <c r="E31" s="6">
        <f t="shared" si="5"/>
        <v>120</v>
      </c>
      <c r="F31" s="6">
        <f t="shared" si="6"/>
        <v>54</v>
      </c>
      <c r="G31" s="6">
        <v>36</v>
      </c>
      <c r="H31" s="6"/>
      <c r="I31" s="6">
        <v>18</v>
      </c>
      <c r="J31" s="6">
        <f t="shared" si="7"/>
        <v>66</v>
      </c>
      <c r="K31" s="7">
        <f t="shared" si="8"/>
        <v>3</v>
      </c>
      <c r="L31" s="6" t="s">
        <v>20</v>
      </c>
      <c r="M31" s="7">
        <f t="shared" si="9"/>
        <v>45</v>
      </c>
      <c r="N31" s="79" t="s">
        <v>285</v>
      </c>
      <c r="O31" s="79" t="s">
        <v>291</v>
      </c>
    </row>
    <row r="32" spans="1:15" ht="27" x14ac:dyDescent="0.3">
      <c r="A32" s="1" t="s">
        <v>17</v>
      </c>
      <c r="B32" s="1" t="s">
        <v>30</v>
      </c>
      <c r="C32" s="91" t="s">
        <v>204</v>
      </c>
      <c r="D32" s="7">
        <v>5</v>
      </c>
      <c r="E32" s="6">
        <f t="shared" si="5"/>
        <v>150</v>
      </c>
      <c r="F32" s="6">
        <f t="shared" si="6"/>
        <v>54</v>
      </c>
      <c r="G32" s="6">
        <v>36</v>
      </c>
      <c r="H32" s="6"/>
      <c r="I32" s="6">
        <v>18</v>
      </c>
      <c r="J32" s="6">
        <f t="shared" si="7"/>
        <v>96</v>
      </c>
      <c r="K32" s="98">
        <v>3</v>
      </c>
      <c r="L32" s="6" t="s">
        <v>17</v>
      </c>
      <c r="M32" s="7">
        <f t="shared" si="9"/>
        <v>36</v>
      </c>
      <c r="N32" s="79" t="s">
        <v>310</v>
      </c>
      <c r="O32" s="79" t="s">
        <v>291</v>
      </c>
    </row>
    <row r="33" spans="1:15" x14ac:dyDescent="0.3">
      <c r="A33" s="1" t="s">
        <v>13</v>
      </c>
      <c r="B33" s="1" t="s">
        <v>15</v>
      </c>
      <c r="C33" s="103" t="s">
        <v>205</v>
      </c>
      <c r="D33" s="7">
        <v>4.5</v>
      </c>
      <c r="E33" s="6">
        <f t="shared" si="5"/>
        <v>135</v>
      </c>
      <c r="F33" s="6">
        <f t="shared" si="6"/>
        <v>54</v>
      </c>
      <c r="G33" s="6">
        <v>36</v>
      </c>
      <c r="H33" s="6"/>
      <c r="I33" s="6">
        <v>18</v>
      </c>
      <c r="J33" s="6">
        <f t="shared" si="7"/>
        <v>81</v>
      </c>
      <c r="K33" s="7">
        <v>3</v>
      </c>
      <c r="L33" s="6" t="s">
        <v>20</v>
      </c>
      <c r="M33" s="7">
        <f t="shared" si="9"/>
        <v>40</v>
      </c>
      <c r="N33" s="79" t="s">
        <v>285</v>
      </c>
      <c r="O33" s="79" t="s">
        <v>291</v>
      </c>
    </row>
    <row r="34" spans="1:15" x14ac:dyDescent="0.3">
      <c r="C34" s="8" t="s">
        <v>23</v>
      </c>
      <c r="D34" s="86">
        <f t="shared" ref="D34:K34" si="10">SUM(D27:D33)</f>
        <v>30</v>
      </c>
      <c r="E34" s="85">
        <f t="shared" si="10"/>
        <v>900</v>
      </c>
      <c r="F34" s="85">
        <f t="shared" si="10"/>
        <v>378</v>
      </c>
      <c r="G34" s="85">
        <f t="shared" si="10"/>
        <v>162</v>
      </c>
      <c r="H34" s="85">
        <f t="shared" si="10"/>
        <v>0</v>
      </c>
      <c r="I34" s="85">
        <f t="shared" si="10"/>
        <v>216</v>
      </c>
      <c r="J34" s="85">
        <f t="shared" si="10"/>
        <v>522</v>
      </c>
      <c r="K34" s="85">
        <f t="shared" si="10"/>
        <v>21</v>
      </c>
      <c r="L34" s="85"/>
      <c r="M34" s="85"/>
    </row>
    <row r="35" spans="1:15" x14ac:dyDescent="0.3">
      <c r="C35" s="9" t="s">
        <v>24</v>
      </c>
      <c r="D35" s="94">
        <f>30-D34</f>
        <v>0</v>
      </c>
    </row>
    <row r="36" spans="1:15" x14ac:dyDescent="0.3">
      <c r="C36" s="2" t="s">
        <v>177</v>
      </c>
    </row>
    <row r="37" spans="1:15" ht="15" customHeight="1" x14ac:dyDescent="0.3">
      <c r="C37" s="866" t="s">
        <v>0</v>
      </c>
      <c r="D37" s="862" t="s">
        <v>1</v>
      </c>
      <c r="E37" s="863" t="s">
        <v>2</v>
      </c>
      <c r="F37" s="863"/>
      <c r="G37" s="863"/>
      <c r="H37" s="863"/>
      <c r="I37" s="863"/>
      <c r="J37" s="626"/>
      <c r="K37" s="862" t="s">
        <v>3</v>
      </c>
      <c r="L37" s="862" t="s">
        <v>4</v>
      </c>
      <c r="M37" s="862" t="s">
        <v>5</v>
      </c>
    </row>
    <row r="38" spans="1:15" ht="15" customHeight="1" x14ac:dyDescent="0.3">
      <c r="C38" s="867"/>
      <c r="D38" s="862"/>
      <c r="E38" s="862" t="s">
        <v>6</v>
      </c>
      <c r="F38" s="864" t="s">
        <v>7</v>
      </c>
      <c r="G38" s="864"/>
      <c r="H38" s="864"/>
      <c r="I38" s="864"/>
      <c r="J38" s="862" t="s">
        <v>26</v>
      </c>
      <c r="K38" s="862"/>
      <c r="L38" s="862"/>
      <c r="M38" s="862"/>
    </row>
    <row r="39" spans="1:15" ht="15" customHeight="1" x14ac:dyDescent="0.3">
      <c r="C39" s="867"/>
      <c r="D39" s="862"/>
      <c r="E39" s="626"/>
      <c r="F39" s="862" t="s">
        <v>9</v>
      </c>
      <c r="G39" s="863" t="s">
        <v>10</v>
      </c>
      <c r="H39" s="626"/>
      <c r="I39" s="626"/>
      <c r="J39" s="626"/>
      <c r="K39" s="862"/>
      <c r="L39" s="862"/>
      <c r="M39" s="862"/>
    </row>
    <row r="40" spans="1:15" ht="10.5" customHeight="1" x14ac:dyDescent="0.3">
      <c r="C40" s="867"/>
      <c r="D40" s="862"/>
      <c r="E40" s="626"/>
      <c r="F40" s="865"/>
      <c r="G40" s="862" t="s">
        <v>11</v>
      </c>
      <c r="H40" s="862" t="s">
        <v>12</v>
      </c>
      <c r="I40" s="862" t="s">
        <v>13</v>
      </c>
      <c r="J40" s="626"/>
      <c r="K40" s="862"/>
      <c r="L40" s="862"/>
      <c r="M40" s="862"/>
    </row>
    <row r="41" spans="1:15" ht="10.5" customHeight="1" x14ac:dyDescent="0.3">
      <c r="C41" s="867"/>
      <c r="D41" s="862"/>
      <c r="E41" s="626"/>
      <c r="F41" s="865"/>
      <c r="G41" s="862"/>
      <c r="H41" s="862"/>
      <c r="I41" s="862"/>
      <c r="J41" s="626"/>
      <c r="K41" s="862"/>
      <c r="L41" s="862"/>
      <c r="M41" s="862"/>
    </row>
    <row r="42" spans="1:15" ht="10.5" customHeight="1" x14ac:dyDescent="0.3">
      <c r="C42" s="867"/>
      <c r="D42" s="862"/>
      <c r="E42" s="626"/>
      <c r="F42" s="865"/>
      <c r="G42" s="862"/>
      <c r="H42" s="862"/>
      <c r="I42" s="862"/>
      <c r="J42" s="626"/>
      <c r="K42" s="862"/>
      <c r="L42" s="862"/>
      <c r="M42" s="862"/>
    </row>
    <row r="43" spans="1:15" ht="10.5" customHeight="1" x14ac:dyDescent="0.3">
      <c r="C43" s="868"/>
      <c r="D43" s="862"/>
      <c r="E43" s="626"/>
      <c r="F43" s="865"/>
      <c r="G43" s="862"/>
      <c r="H43" s="862"/>
      <c r="I43" s="862"/>
      <c r="J43" s="626"/>
      <c r="K43" s="862"/>
      <c r="L43" s="862"/>
      <c r="M43" s="862"/>
    </row>
    <row r="44" spans="1:15" x14ac:dyDescent="0.3">
      <c r="A44" s="1" t="s">
        <v>17</v>
      </c>
      <c r="B44" s="1" t="s">
        <v>15</v>
      </c>
      <c r="C44" s="91" t="s">
        <v>234</v>
      </c>
      <c r="D44" s="5">
        <v>3</v>
      </c>
      <c r="E44" s="6">
        <f>D44*30</f>
        <v>90</v>
      </c>
      <c r="F44" s="6">
        <f>G44+H44+I44</f>
        <v>30</v>
      </c>
      <c r="G44" s="6">
        <v>15</v>
      </c>
      <c r="H44" s="6"/>
      <c r="I44" s="6">
        <v>15</v>
      </c>
      <c r="J44" s="6">
        <f>E44-F44</f>
        <v>60</v>
      </c>
      <c r="K44" s="7">
        <f>F44/15</f>
        <v>2</v>
      </c>
      <c r="L44" s="6" t="s">
        <v>17</v>
      </c>
      <c r="M44" s="7">
        <f>F44/E44*100</f>
        <v>33.333333333333329</v>
      </c>
      <c r="N44" s="79" t="s">
        <v>291</v>
      </c>
      <c r="O44" s="79" t="s">
        <v>285</v>
      </c>
    </row>
    <row r="45" spans="1:15" x14ac:dyDescent="0.3">
      <c r="A45" s="1" t="s">
        <v>17</v>
      </c>
      <c r="B45" s="1" t="s">
        <v>15</v>
      </c>
      <c r="C45" s="91" t="s">
        <v>18</v>
      </c>
      <c r="D45" s="7">
        <v>3</v>
      </c>
      <c r="E45" s="6">
        <f t="shared" ref="E45:E50" si="11">D45*30</f>
        <v>90</v>
      </c>
      <c r="F45" s="6">
        <f t="shared" ref="F45:F50" si="12">G45+H45+I45</f>
        <v>60</v>
      </c>
      <c r="G45" s="6"/>
      <c r="H45" s="6"/>
      <c r="I45" s="6">
        <v>60</v>
      </c>
      <c r="J45" s="6">
        <f t="shared" ref="J45:J50" si="13">E45-F45</f>
        <v>30</v>
      </c>
      <c r="K45" s="7">
        <f t="shared" ref="K45:K50" si="14">F45/15</f>
        <v>4</v>
      </c>
      <c r="L45" s="6" t="s">
        <v>17</v>
      </c>
      <c r="M45" s="7">
        <f t="shared" ref="M45:M50" si="15">F45/E45*100</f>
        <v>66.666666666666657</v>
      </c>
      <c r="O45" s="79" t="s">
        <v>286</v>
      </c>
    </row>
    <row r="46" spans="1:15" x14ac:dyDescent="0.3">
      <c r="A46" s="1" t="s">
        <v>13</v>
      </c>
      <c r="B46" s="1" t="s">
        <v>15</v>
      </c>
      <c r="C46" s="91" t="s">
        <v>223</v>
      </c>
      <c r="D46" s="98">
        <v>5.5</v>
      </c>
      <c r="E46" s="6">
        <f t="shared" si="11"/>
        <v>165</v>
      </c>
      <c r="F46" s="6">
        <f t="shared" si="12"/>
        <v>60</v>
      </c>
      <c r="G46" s="6">
        <v>30</v>
      </c>
      <c r="H46" s="6"/>
      <c r="I46" s="6">
        <v>30</v>
      </c>
      <c r="J46" s="6">
        <f t="shared" si="13"/>
        <v>105</v>
      </c>
      <c r="K46" s="7">
        <f t="shared" si="14"/>
        <v>4</v>
      </c>
      <c r="L46" s="6" t="s">
        <v>20</v>
      </c>
      <c r="M46" s="7">
        <f t="shared" si="15"/>
        <v>36.363636363636367</v>
      </c>
      <c r="N46" s="79" t="s">
        <v>291</v>
      </c>
      <c r="O46" s="79" t="s">
        <v>285</v>
      </c>
    </row>
    <row r="47" spans="1:15" x14ac:dyDescent="0.3">
      <c r="A47" s="1" t="s">
        <v>13</v>
      </c>
      <c r="B47" s="1" t="s">
        <v>15</v>
      </c>
      <c r="C47" s="91" t="s">
        <v>206</v>
      </c>
      <c r="D47" s="7">
        <v>6</v>
      </c>
      <c r="E47" s="6">
        <f t="shared" si="11"/>
        <v>180</v>
      </c>
      <c r="F47" s="6">
        <f t="shared" si="12"/>
        <v>60</v>
      </c>
      <c r="G47" s="6">
        <v>30</v>
      </c>
      <c r="H47" s="6"/>
      <c r="I47" s="6">
        <v>30</v>
      </c>
      <c r="J47" s="6">
        <f t="shared" si="13"/>
        <v>120</v>
      </c>
      <c r="K47" s="7">
        <f t="shared" si="14"/>
        <v>4</v>
      </c>
      <c r="L47" s="6" t="s">
        <v>20</v>
      </c>
      <c r="M47" s="7">
        <f t="shared" si="15"/>
        <v>33.333333333333329</v>
      </c>
      <c r="N47" s="79" t="s">
        <v>291</v>
      </c>
      <c r="O47" s="79" t="s">
        <v>285</v>
      </c>
    </row>
    <row r="48" spans="1:15" x14ac:dyDescent="0.3">
      <c r="A48" s="1" t="s">
        <v>17</v>
      </c>
      <c r="B48" s="1" t="s">
        <v>15</v>
      </c>
      <c r="C48" s="91" t="s">
        <v>208</v>
      </c>
      <c r="D48" s="7">
        <v>4</v>
      </c>
      <c r="E48" s="6">
        <f t="shared" si="11"/>
        <v>120</v>
      </c>
      <c r="F48" s="6">
        <f t="shared" si="12"/>
        <v>45</v>
      </c>
      <c r="G48" s="6">
        <v>30</v>
      </c>
      <c r="H48" s="6"/>
      <c r="I48" s="6">
        <v>15</v>
      </c>
      <c r="J48" s="6">
        <f t="shared" si="13"/>
        <v>75</v>
      </c>
      <c r="K48" s="7">
        <f t="shared" si="14"/>
        <v>3</v>
      </c>
      <c r="L48" s="6" t="s">
        <v>28</v>
      </c>
      <c r="M48" s="7">
        <f t="shared" si="15"/>
        <v>37.5</v>
      </c>
      <c r="N48" s="79" t="s">
        <v>291</v>
      </c>
      <c r="O48" s="79" t="s">
        <v>285</v>
      </c>
    </row>
    <row r="49" spans="1:15" x14ac:dyDescent="0.3">
      <c r="A49" s="1" t="s">
        <v>17</v>
      </c>
      <c r="B49" s="1" t="s">
        <v>15</v>
      </c>
      <c r="C49" s="91" t="s">
        <v>207</v>
      </c>
      <c r="D49" s="98">
        <v>3</v>
      </c>
      <c r="E49" s="6">
        <f t="shared" si="11"/>
        <v>90</v>
      </c>
      <c r="F49" s="6">
        <f t="shared" si="12"/>
        <v>45</v>
      </c>
      <c r="G49" s="6"/>
      <c r="H49" s="6"/>
      <c r="I49" s="6">
        <v>45</v>
      </c>
      <c r="J49" s="6">
        <f t="shared" si="13"/>
        <v>45</v>
      </c>
      <c r="K49" s="7">
        <f t="shared" si="14"/>
        <v>3</v>
      </c>
      <c r="L49" s="6" t="s">
        <v>17</v>
      </c>
      <c r="M49" s="7">
        <f t="shared" si="15"/>
        <v>50</v>
      </c>
      <c r="N49" s="79" t="s">
        <v>291</v>
      </c>
      <c r="O49" s="79" t="s">
        <v>287</v>
      </c>
    </row>
    <row r="50" spans="1:15" x14ac:dyDescent="0.3">
      <c r="A50" s="1" t="s">
        <v>13</v>
      </c>
      <c r="B50" s="1" t="s">
        <v>15</v>
      </c>
      <c r="C50" s="91" t="s">
        <v>229</v>
      </c>
      <c r="D50" s="7">
        <v>5.5</v>
      </c>
      <c r="E50" s="6">
        <f t="shared" si="11"/>
        <v>165</v>
      </c>
      <c r="F50" s="6">
        <f t="shared" si="12"/>
        <v>60</v>
      </c>
      <c r="G50" s="6">
        <v>30</v>
      </c>
      <c r="H50" s="6"/>
      <c r="I50" s="6">
        <v>30</v>
      </c>
      <c r="J50" s="6">
        <f t="shared" si="13"/>
        <v>105</v>
      </c>
      <c r="K50" s="7">
        <f t="shared" si="14"/>
        <v>4</v>
      </c>
      <c r="L50" s="6" t="s">
        <v>20</v>
      </c>
      <c r="M50" s="7">
        <f t="shared" si="15"/>
        <v>36.363636363636367</v>
      </c>
      <c r="N50" s="79" t="s">
        <v>291</v>
      </c>
      <c r="O50" s="79" t="s">
        <v>285</v>
      </c>
    </row>
    <row r="51" spans="1:15" x14ac:dyDescent="0.3">
      <c r="C51" s="8" t="s">
        <v>23</v>
      </c>
      <c r="D51" s="86">
        <f>SUM(D44:D50)</f>
        <v>30</v>
      </c>
      <c r="E51" s="85">
        <f>SUM(E44:E50)</f>
        <v>900</v>
      </c>
      <c r="F51" s="85">
        <f t="shared" ref="F51:L51" si="16">SUM(F44:F50)</f>
        <v>360</v>
      </c>
      <c r="G51" s="85">
        <f t="shared" si="16"/>
        <v>135</v>
      </c>
      <c r="H51" s="85">
        <f t="shared" si="16"/>
        <v>0</v>
      </c>
      <c r="I51" s="85">
        <f t="shared" si="16"/>
        <v>225</v>
      </c>
      <c r="J51" s="85">
        <f t="shared" si="16"/>
        <v>540</v>
      </c>
      <c r="K51" s="85">
        <f>SUM(K44:K50)</f>
        <v>24</v>
      </c>
      <c r="L51" s="85">
        <f t="shared" si="16"/>
        <v>0</v>
      </c>
      <c r="M51" s="85"/>
    </row>
    <row r="52" spans="1:15" x14ac:dyDescent="0.3">
      <c r="C52" s="9" t="s">
        <v>24</v>
      </c>
      <c r="D52" s="10">
        <f>30-D51</f>
        <v>0</v>
      </c>
      <c r="E52" s="10"/>
      <c r="F52" s="10"/>
      <c r="G52" s="10"/>
      <c r="H52" s="10"/>
      <c r="I52" s="10"/>
      <c r="J52" s="10"/>
      <c r="K52" s="10"/>
      <c r="L52" s="10"/>
      <c r="M52" s="10"/>
    </row>
    <row r="53" spans="1:15" x14ac:dyDescent="0.3">
      <c r="C53" s="2" t="s">
        <v>178</v>
      </c>
    </row>
    <row r="54" spans="1:15" ht="15" customHeight="1" x14ac:dyDescent="0.3">
      <c r="C54" s="861" t="s">
        <v>0</v>
      </c>
      <c r="D54" s="862" t="s">
        <v>1</v>
      </c>
      <c r="E54" s="863" t="s">
        <v>2</v>
      </c>
      <c r="F54" s="863"/>
      <c r="G54" s="863"/>
      <c r="H54" s="863"/>
      <c r="I54" s="863"/>
      <c r="J54" s="626"/>
      <c r="K54" s="862" t="s">
        <v>3</v>
      </c>
      <c r="L54" s="862" t="s">
        <v>4</v>
      </c>
      <c r="M54" s="862" t="s">
        <v>5</v>
      </c>
    </row>
    <row r="55" spans="1:15" ht="15" customHeight="1" x14ac:dyDescent="0.3">
      <c r="C55" s="861"/>
      <c r="D55" s="862"/>
      <c r="E55" s="862" t="s">
        <v>6</v>
      </c>
      <c r="F55" s="864" t="s">
        <v>7</v>
      </c>
      <c r="G55" s="864"/>
      <c r="H55" s="864"/>
      <c r="I55" s="864"/>
      <c r="J55" s="862" t="s">
        <v>26</v>
      </c>
      <c r="K55" s="862"/>
      <c r="L55" s="862"/>
      <c r="M55" s="862"/>
    </row>
    <row r="56" spans="1:15" ht="15" customHeight="1" x14ac:dyDescent="0.3">
      <c r="C56" s="861"/>
      <c r="D56" s="862"/>
      <c r="E56" s="626"/>
      <c r="F56" s="862" t="s">
        <v>9</v>
      </c>
      <c r="G56" s="863" t="s">
        <v>10</v>
      </c>
      <c r="H56" s="626"/>
      <c r="I56" s="626"/>
      <c r="J56" s="626"/>
      <c r="K56" s="862"/>
      <c r="L56" s="862"/>
      <c r="M56" s="862"/>
    </row>
    <row r="57" spans="1:15" ht="11.25" customHeight="1" x14ac:dyDescent="0.3">
      <c r="C57" s="861"/>
      <c r="D57" s="862"/>
      <c r="E57" s="626"/>
      <c r="F57" s="865"/>
      <c r="G57" s="862" t="s">
        <v>11</v>
      </c>
      <c r="H57" s="862" t="s">
        <v>12</v>
      </c>
      <c r="I57" s="862" t="s">
        <v>13</v>
      </c>
      <c r="J57" s="626"/>
      <c r="K57" s="862"/>
      <c r="L57" s="862"/>
      <c r="M57" s="862"/>
    </row>
    <row r="58" spans="1:15" ht="11.25" customHeight="1" x14ac:dyDescent="0.3">
      <c r="C58" s="861"/>
      <c r="D58" s="862"/>
      <c r="E58" s="626"/>
      <c r="F58" s="865"/>
      <c r="G58" s="862"/>
      <c r="H58" s="862"/>
      <c r="I58" s="862"/>
      <c r="J58" s="626"/>
      <c r="K58" s="862"/>
      <c r="L58" s="862"/>
      <c r="M58" s="862"/>
    </row>
    <row r="59" spans="1:15" ht="11.25" customHeight="1" x14ac:dyDescent="0.3">
      <c r="C59" s="861"/>
      <c r="D59" s="862"/>
      <c r="E59" s="626"/>
      <c r="F59" s="865"/>
      <c r="G59" s="862"/>
      <c r="H59" s="862"/>
      <c r="I59" s="862"/>
      <c r="J59" s="626"/>
      <c r="K59" s="862"/>
      <c r="L59" s="862"/>
      <c r="M59" s="862"/>
    </row>
    <row r="60" spans="1:15" ht="11.25" customHeight="1" x14ac:dyDescent="0.3">
      <c r="C60" s="861"/>
      <c r="D60" s="862"/>
      <c r="E60" s="626"/>
      <c r="F60" s="865"/>
      <c r="G60" s="862"/>
      <c r="H60" s="862"/>
      <c r="I60" s="862"/>
      <c r="J60" s="626"/>
      <c r="K60" s="862"/>
      <c r="L60" s="862"/>
      <c r="M60" s="862"/>
    </row>
    <row r="61" spans="1:15" x14ac:dyDescent="0.3">
      <c r="A61" s="1" t="s">
        <v>17</v>
      </c>
      <c r="B61" s="1" t="s">
        <v>15</v>
      </c>
      <c r="C61" s="95" t="s">
        <v>207</v>
      </c>
      <c r="D61" s="97">
        <v>4</v>
      </c>
      <c r="E61" s="6">
        <f>D61*30</f>
        <v>120</v>
      </c>
      <c r="F61" s="6">
        <f>G61+H61+I61</f>
        <v>54</v>
      </c>
      <c r="G61" s="6"/>
      <c r="H61" s="6"/>
      <c r="I61" s="6">
        <v>54</v>
      </c>
      <c r="J61" s="6">
        <f>E61-F61</f>
        <v>66</v>
      </c>
      <c r="K61" s="98">
        <v>3</v>
      </c>
      <c r="L61" s="6" t="s">
        <v>28</v>
      </c>
      <c r="M61" s="7">
        <f>F61/E61*100</f>
        <v>45</v>
      </c>
      <c r="N61" s="79" t="s">
        <v>291</v>
      </c>
      <c r="O61" s="79" t="s">
        <v>287</v>
      </c>
    </row>
    <row r="62" spans="1:15" x14ac:dyDescent="0.3">
      <c r="A62" s="1" t="s">
        <v>17</v>
      </c>
      <c r="B62" s="1" t="s">
        <v>15</v>
      </c>
      <c r="C62" s="91" t="s">
        <v>18</v>
      </c>
      <c r="D62" s="98">
        <v>4</v>
      </c>
      <c r="E62" s="6">
        <f t="shared" ref="E62:E68" si="17">D62*30</f>
        <v>120</v>
      </c>
      <c r="F62" s="6">
        <f t="shared" ref="F62:F68" si="18">G62+H62+I62</f>
        <v>72</v>
      </c>
      <c r="G62" s="6"/>
      <c r="H62" s="6"/>
      <c r="I62" s="6">
        <v>72</v>
      </c>
      <c r="J62" s="6">
        <f t="shared" ref="J62:J68" si="19">E62-F62</f>
        <v>48</v>
      </c>
      <c r="K62" s="7">
        <f t="shared" ref="K62:K68" si="20">F62/18</f>
        <v>4</v>
      </c>
      <c r="L62" s="6" t="s">
        <v>28</v>
      </c>
      <c r="M62" s="7">
        <f t="shared" ref="M62:M68" si="21">F62/E62*100</f>
        <v>60</v>
      </c>
      <c r="O62" s="79" t="s">
        <v>286</v>
      </c>
    </row>
    <row r="63" spans="1:15" ht="15.75" customHeight="1" x14ac:dyDescent="0.3">
      <c r="A63" s="1" t="s">
        <v>13</v>
      </c>
      <c r="B63" s="1" t="s">
        <v>15</v>
      </c>
      <c r="C63" s="91" t="s">
        <v>228</v>
      </c>
      <c r="D63" s="7">
        <v>4.5</v>
      </c>
      <c r="E63" s="6">
        <f t="shared" si="17"/>
        <v>135</v>
      </c>
      <c r="F63" s="6"/>
      <c r="G63" s="6"/>
      <c r="H63" s="6"/>
      <c r="I63" s="6">
        <v>15</v>
      </c>
      <c r="J63" s="6">
        <v>120</v>
      </c>
      <c r="K63" s="7">
        <f t="shared" si="20"/>
        <v>0</v>
      </c>
      <c r="L63" s="6" t="s">
        <v>28</v>
      </c>
      <c r="M63" s="7">
        <f t="shared" si="21"/>
        <v>0</v>
      </c>
      <c r="N63" s="79" t="s">
        <v>291</v>
      </c>
      <c r="O63" s="79" t="s">
        <v>285</v>
      </c>
    </row>
    <row r="64" spans="1:15" x14ac:dyDescent="0.3">
      <c r="A64" s="1" t="s">
        <v>13</v>
      </c>
      <c r="B64" s="1" t="s">
        <v>15</v>
      </c>
      <c r="C64" s="91" t="s">
        <v>209</v>
      </c>
      <c r="D64" s="98">
        <v>5.5</v>
      </c>
      <c r="E64" s="6">
        <f t="shared" si="17"/>
        <v>165</v>
      </c>
      <c r="F64" s="6">
        <f t="shared" si="18"/>
        <v>72</v>
      </c>
      <c r="G64" s="6">
        <v>36</v>
      </c>
      <c r="H64" s="6"/>
      <c r="I64" s="6">
        <v>36</v>
      </c>
      <c r="J64" s="6">
        <f t="shared" si="19"/>
        <v>93</v>
      </c>
      <c r="K64" s="7">
        <f t="shared" si="20"/>
        <v>4</v>
      </c>
      <c r="L64" s="6" t="s">
        <v>20</v>
      </c>
      <c r="M64" s="7">
        <f t="shared" si="21"/>
        <v>43.636363636363633</v>
      </c>
      <c r="N64" s="79" t="s">
        <v>291</v>
      </c>
      <c r="O64" s="79" t="s">
        <v>285</v>
      </c>
    </row>
    <row r="65" spans="1:15" x14ac:dyDescent="0.3">
      <c r="A65" s="1" t="s">
        <v>13</v>
      </c>
      <c r="B65" s="1" t="s">
        <v>15</v>
      </c>
      <c r="C65" s="91" t="s">
        <v>210</v>
      </c>
      <c r="D65" s="7">
        <v>1</v>
      </c>
      <c r="E65" s="6">
        <f t="shared" si="17"/>
        <v>30</v>
      </c>
      <c r="F65" s="6">
        <f t="shared" si="18"/>
        <v>15</v>
      </c>
      <c r="G65" s="6"/>
      <c r="H65" s="6"/>
      <c r="I65" s="6">
        <v>15</v>
      </c>
      <c r="J65" s="6">
        <f t="shared" si="19"/>
        <v>15</v>
      </c>
      <c r="K65" s="7">
        <v>1</v>
      </c>
      <c r="L65" s="6" t="s">
        <v>28</v>
      </c>
      <c r="M65" s="7">
        <f t="shared" si="21"/>
        <v>50</v>
      </c>
      <c r="N65" s="79" t="s">
        <v>291</v>
      </c>
      <c r="O65" s="79" t="s">
        <v>285</v>
      </c>
    </row>
    <row r="66" spans="1:15" x14ac:dyDescent="0.3">
      <c r="A66" s="1" t="s">
        <v>17</v>
      </c>
      <c r="B66" s="1" t="s">
        <v>30</v>
      </c>
      <c r="C66" s="91" t="s">
        <v>235</v>
      </c>
      <c r="D66" s="7">
        <v>3</v>
      </c>
      <c r="E66" s="6">
        <f t="shared" si="17"/>
        <v>90</v>
      </c>
      <c r="F66" s="6">
        <f t="shared" si="18"/>
        <v>36</v>
      </c>
      <c r="G66" s="6">
        <v>18</v>
      </c>
      <c r="H66" s="6"/>
      <c r="I66" s="6">
        <v>18</v>
      </c>
      <c r="J66" s="6">
        <f t="shared" si="19"/>
        <v>54</v>
      </c>
      <c r="K66" s="7">
        <f t="shared" si="20"/>
        <v>2</v>
      </c>
      <c r="L66" s="6" t="s">
        <v>17</v>
      </c>
      <c r="M66" s="7">
        <f t="shared" si="21"/>
        <v>40</v>
      </c>
      <c r="N66" s="79" t="s">
        <v>291</v>
      </c>
      <c r="O66" s="79" t="s">
        <v>285</v>
      </c>
    </row>
    <row r="67" spans="1:15" x14ac:dyDescent="0.3">
      <c r="A67" s="1" t="s">
        <v>13</v>
      </c>
      <c r="B67" s="1" t="s">
        <v>15</v>
      </c>
      <c r="C67" s="91" t="s">
        <v>211</v>
      </c>
      <c r="D67" s="7">
        <v>4</v>
      </c>
      <c r="E67" s="6">
        <f t="shared" si="17"/>
        <v>120</v>
      </c>
      <c r="F67" s="6">
        <f t="shared" si="18"/>
        <v>54</v>
      </c>
      <c r="G67" s="6">
        <v>36</v>
      </c>
      <c r="H67" s="6"/>
      <c r="I67" s="6">
        <v>18</v>
      </c>
      <c r="J67" s="6">
        <f t="shared" si="19"/>
        <v>66</v>
      </c>
      <c r="K67" s="7">
        <f t="shared" si="20"/>
        <v>3</v>
      </c>
      <c r="L67" s="6" t="s">
        <v>20</v>
      </c>
      <c r="M67" s="7">
        <f t="shared" si="21"/>
        <v>45</v>
      </c>
      <c r="N67" s="79" t="s">
        <v>291</v>
      </c>
      <c r="O67" s="79" t="s">
        <v>285</v>
      </c>
    </row>
    <row r="68" spans="1:15" x14ac:dyDescent="0.3">
      <c r="A68" s="1" t="s">
        <v>13</v>
      </c>
      <c r="B68" s="1" t="s">
        <v>15</v>
      </c>
      <c r="C68" s="91" t="s">
        <v>212</v>
      </c>
      <c r="D68" s="7">
        <v>4</v>
      </c>
      <c r="E68" s="6">
        <f t="shared" si="17"/>
        <v>120</v>
      </c>
      <c r="F68" s="6">
        <f t="shared" si="18"/>
        <v>54</v>
      </c>
      <c r="G68" s="6">
        <v>36</v>
      </c>
      <c r="H68" s="6"/>
      <c r="I68" s="6">
        <v>18</v>
      </c>
      <c r="J68" s="6">
        <f t="shared" si="19"/>
        <v>66</v>
      </c>
      <c r="K68" s="7">
        <f t="shared" si="20"/>
        <v>3</v>
      </c>
      <c r="L68" s="6" t="s">
        <v>20</v>
      </c>
      <c r="M68" s="7">
        <f t="shared" si="21"/>
        <v>45</v>
      </c>
      <c r="N68" s="79" t="s">
        <v>291</v>
      </c>
      <c r="O68" s="79" t="s">
        <v>285</v>
      </c>
    </row>
    <row r="69" spans="1:15" x14ac:dyDescent="0.3">
      <c r="C69" s="8" t="s">
        <v>23</v>
      </c>
      <c r="D69" s="86">
        <f>SUM(D61:D68)</f>
        <v>30</v>
      </c>
      <c r="E69" s="85">
        <f t="shared" ref="E69:J69" si="22">SUM(E61:E68)</f>
        <v>900</v>
      </c>
      <c r="F69" s="85">
        <f t="shared" si="22"/>
        <v>357</v>
      </c>
      <c r="G69" s="85">
        <f t="shared" si="22"/>
        <v>126</v>
      </c>
      <c r="H69" s="85">
        <f t="shared" si="22"/>
        <v>0</v>
      </c>
      <c r="I69" s="85">
        <f t="shared" si="22"/>
        <v>246</v>
      </c>
      <c r="J69" s="85">
        <f t="shared" si="22"/>
        <v>528</v>
      </c>
      <c r="K69" s="83">
        <f>SUM(K61:K68)</f>
        <v>20</v>
      </c>
      <c r="L69" s="85"/>
      <c r="M69" s="85"/>
    </row>
    <row r="70" spans="1:15" x14ac:dyDescent="0.3">
      <c r="C70" s="9" t="s">
        <v>24</v>
      </c>
      <c r="D70" s="10">
        <f>30-D69</f>
        <v>0</v>
      </c>
      <c r="E70" s="10"/>
      <c r="F70" s="10"/>
      <c r="G70" s="10"/>
      <c r="H70" s="10"/>
      <c r="I70" s="10"/>
      <c r="J70" s="10"/>
      <c r="K70" s="10"/>
      <c r="L70" s="10"/>
    </row>
    <row r="71" spans="1:15" x14ac:dyDescent="0.3">
      <c r="C71" s="2" t="s">
        <v>179</v>
      </c>
    </row>
    <row r="72" spans="1:15" ht="15" customHeight="1" x14ac:dyDescent="0.3">
      <c r="C72" s="861" t="s">
        <v>0</v>
      </c>
      <c r="D72" s="862" t="s">
        <v>1</v>
      </c>
      <c r="E72" s="863" t="s">
        <v>2</v>
      </c>
      <c r="F72" s="863"/>
      <c r="G72" s="863"/>
      <c r="H72" s="863"/>
      <c r="I72" s="863"/>
      <c r="J72" s="626"/>
      <c r="K72" s="862" t="s">
        <v>3</v>
      </c>
      <c r="L72" s="862" t="s">
        <v>4</v>
      </c>
      <c r="M72" s="862" t="s">
        <v>5</v>
      </c>
    </row>
    <row r="73" spans="1:15" ht="15" customHeight="1" x14ac:dyDescent="0.3">
      <c r="C73" s="861"/>
      <c r="D73" s="862"/>
      <c r="E73" s="862" t="s">
        <v>6</v>
      </c>
      <c r="F73" s="864" t="s">
        <v>7</v>
      </c>
      <c r="G73" s="864"/>
      <c r="H73" s="864"/>
      <c r="I73" s="864"/>
      <c r="J73" s="862" t="s">
        <v>26</v>
      </c>
      <c r="K73" s="862"/>
      <c r="L73" s="862"/>
      <c r="M73" s="862"/>
    </row>
    <row r="74" spans="1:15" ht="15" customHeight="1" x14ac:dyDescent="0.3">
      <c r="C74" s="861"/>
      <c r="D74" s="862"/>
      <c r="E74" s="626"/>
      <c r="F74" s="862" t="s">
        <v>9</v>
      </c>
      <c r="G74" s="863" t="s">
        <v>10</v>
      </c>
      <c r="H74" s="626"/>
      <c r="I74" s="626"/>
      <c r="J74" s="626"/>
      <c r="K74" s="862"/>
      <c r="L74" s="862"/>
      <c r="M74" s="862"/>
    </row>
    <row r="75" spans="1:15" ht="6.75" customHeight="1" x14ac:dyDescent="0.3">
      <c r="C75" s="861"/>
      <c r="D75" s="862"/>
      <c r="E75" s="626"/>
      <c r="F75" s="865"/>
      <c r="G75" s="862" t="s">
        <v>11</v>
      </c>
      <c r="H75" s="862" t="s">
        <v>12</v>
      </c>
      <c r="I75" s="862" t="s">
        <v>13</v>
      </c>
      <c r="J75" s="626"/>
      <c r="K75" s="862"/>
      <c r="L75" s="862"/>
      <c r="M75" s="862"/>
    </row>
    <row r="76" spans="1:15" ht="6.75" customHeight="1" x14ac:dyDescent="0.3">
      <c r="C76" s="861"/>
      <c r="D76" s="862"/>
      <c r="E76" s="626"/>
      <c r="F76" s="865"/>
      <c r="G76" s="862"/>
      <c r="H76" s="862"/>
      <c r="I76" s="862"/>
      <c r="J76" s="626"/>
      <c r="K76" s="862"/>
      <c r="L76" s="862"/>
      <c r="M76" s="862"/>
    </row>
    <row r="77" spans="1:15" ht="6.75" customHeight="1" x14ac:dyDescent="0.3">
      <c r="C77" s="861"/>
      <c r="D77" s="862"/>
      <c r="E77" s="626"/>
      <c r="F77" s="865"/>
      <c r="G77" s="862"/>
      <c r="H77" s="862"/>
      <c r="I77" s="862"/>
      <c r="J77" s="626"/>
      <c r="K77" s="862"/>
      <c r="L77" s="862"/>
      <c r="M77" s="862"/>
    </row>
    <row r="78" spans="1:15" ht="6.75" customHeight="1" x14ac:dyDescent="0.3">
      <c r="C78" s="861"/>
      <c r="D78" s="862"/>
      <c r="E78" s="626"/>
      <c r="F78" s="865"/>
      <c r="G78" s="862"/>
      <c r="H78" s="862"/>
      <c r="I78" s="862"/>
      <c r="J78" s="626"/>
      <c r="K78" s="862"/>
      <c r="L78" s="862"/>
      <c r="M78" s="862"/>
    </row>
    <row r="79" spans="1:15" ht="27" x14ac:dyDescent="0.3">
      <c r="A79" s="1" t="s">
        <v>17</v>
      </c>
      <c r="B79" s="1" t="s">
        <v>30</v>
      </c>
      <c r="C79" s="91" t="s">
        <v>184</v>
      </c>
      <c r="D79" s="5">
        <v>3.5</v>
      </c>
      <c r="E79" s="6">
        <f>D79*30</f>
        <v>105</v>
      </c>
      <c r="F79" s="6">
        <f>G79+H79+I79</f>
        <v>45</v>
      </c>
      <c r="G79" s="6"/>
      <c r="H79" s="6"/>
      <c r="I79" s="6">
        <v>45</v>
      </c>
      <c r="J79" s="6">
        <f>E79-F79</f>
        <v>60</v>
      </c>
      <c r="K79" s="7">
        <f>F79/15</f>
        <v>3</v>
      </c>
      <c r="L79" s="6" t="s">
        <v>17</v>
      </c>
      <c r="M79" s="7">
        <f>F79/E79*100</f>
        <v>42.857142857142854</v>
      </c>
    </row>
    <row r="80" spans="1:15" x14ac:dyDescent="0.3">
      <c r="A80" s="1" t="s">
        <v>13</v>
      </c>
      <c r="B80" s="1" t="s">
        <v>15</v>
      </c>
      <c r="C80" s="91" t="s">
        <v>213</v>
      </c>
      <c r="D80" s="7">
        <v>5</v>
      </c>
      <c r="E80" s="6">
        <f t="shared" ref="E80:E85" si="23">D80*30</f>
        <v>150</v>
      </c>
      <c r="F80" s="6">
        <f t="shared" ref="F80:F85" si="24">G80+H80+I80</f>
        <v>60</v>
      </c>
      <c r="G80" s="6">
        <v>30</v>
      </c>
      <c r="H80" s="6"/>
      <c r="I80" s="6">
        <v>30</v>
      </c>
      <c r="J80" s="6">
        <f t="shared" ref="J80:J85" si="25">E80-F80</f>
        <v>90</v>
      </c>
      <c r="K80" s="7">
        <f t="shared" ref="K80:K85" si="26">F80/15</f>
        <v>4</v>
      </c>
      <c r="L80" s="6" t="s">
        <v>20</v>
      </c>
      <c r="M80" s="7">
        <f t="shared" ref="M80:M85" si="27">F80/E80*100</f>
        <v>40</v>
      </c>
    </row>
    <row r="81" spans="1:13" x14ac:dyDescent="0.3">
      <c r="A81" s="1" t="s">
        <v>13</v>
      </c>
      <c r="B81" s="1" t="s">
        <v>15</v>
      </c>
      <c r="C81" s="91" t="s">
        <v>221</v>
      </c>
      <c r="D81" s="7">
        <v>4</v>
      </c>
      <c r="E81" s="6">
        <f t="shared" si="23"/>
        <v>120</v>
      </c>
      <c r="F81" s="6">
        <f t="shared" si="24"/>
        <v>45</v>
      </c>
      <c r="G81" s="6">
        <v>30</v>
      </c>
      <c r="H81" s="6"/>
      <c r="I81" s="6">
        <v>15</v>
      </c>
      <c r="J81" s="6">
        <f t="shared" si="25"/>
        <v>75</v>
      </c>
      <c r="K81" s="7">
        <f t="shared" si="26"/>
        <v>3</v>
      </c>
      <c r="L81" s="6" t="s">
        <v>28</v>
      </c>
      <c r="M81" s="7">
        <f t="shared" si="27"/>
        <v>37.5</v>
      </c>
    </row>
    <row r="82" spans="1:13" x14ac:dyDescent="0.3">
      <c r="A82" s="1" t="s">
        <v>13</v>
      </c>
      <c r="B82" s="1" t="s">
        <v>15</v>
      </c>
      <c r="C82" s="91" t="s">
        <v>226</v>
      </c>
      <c r="D82" s="7">
        <v>3.5</v>
      </c>
      <c r="E82" s="6">
        <f t="shared" si="23"/>
        <v>105</v>
      </c>
      <c r="F82" s="6">
        <f t="shared" si="24"/>
        <v>45</v>
      </c>
      <c r="G82" s="6">
        <v>30</v>
      </c>
      <c r="H82" s="6"/>
      <c r="I82" s="6">
        <v>15</v>
      </c>
      <c r="J82" s="6">
        <f t="shared" si="25"/>
        <v>60</v>
      </c>
      <c r="K82" s="7">
        <f t="shared" si="26"/>
        <v>3</v>
      </c>
      <c r="L82" s="6" t="s">
        <v>17</v>
      </c>
      <c r="M82" s="7">
        <f t="shared" si="27"/>
        <v>42.857142857142854</v>
      </c>
    </row>
    <row r="83" spans="1:13" x14ac:dyDescent="0.3">
      <c r="A83" s="1" t="s">
        <v>13</v>
      </c>
      <c r="B83" s="1" t="s">
        <v>30</v>
      </c>
      <c r="C83" s="91" t="s">
        <v>282</v>
      </c>
      <c r="D83" s="7">
        <v>4</v>
      </c>
      <c r="E83" s="6">
        <f t="shared" si="23"/>
        <v>120</v>
      </c>
      <c r="F83" s="6">
        <f t="shared" si="24"/>
        <v>45</v>
      </c>
      <c r="G83" s="6">
        <v>30</v>
      </c>
      <c r="H83" s="6"/>
      <c r="I83" s="6">
        <v>15</v>
      </c>
      <c r="J83" s="6">
        <f t="shared" si="25"/>
        <v>75</v>
      </c>
      <c r="K83" s="7">
        <f t="shared" si="26"/>
        <v>3</v>
      </c>
      <c r="L83" s="6" t="s">
        <v>17</v>
      </c>
      <c r="M83" s="7">
        <f t="shared" si="27"/>
        <v>37.5</v>
      </c>
    </row>
    <row r="84" spans="1:13" ht="19.5" customHeight="1" x14ac:dyDescent="0.3">
      <c r="A84" s="1" t="s">
        <v>13</v>
      </c>
      <c r="B84" s="1" t="s">
        <v>30</v>
      </c>
      <c r="C84" s="91" t="s">
        <v>232</v>
      </c>
      <c r="D84" s="7">
        <v>4</v>
      </c>
      <c r="E84" s="6">
        <f t="shared" si="23"/>
        <v>120</v>
      </c>
      <c r="F84" s="6">
        <f t="shared" si="24"/>
        <v>45</v>
      </c>
      <c r="G84" s="6">
        <v>30</v>
      </c>
      <c r="H84" s="6"/>
      <c r="I84" s="6">
        <v>15</v>
      </c>
      <c r="J84" s="6">
        <f t="shared" si="25"/>
        <v>75</v>
      </c>
      <c r="K84" s="7">
        <f t="shared" si="26"/>
        <v>3</v>
      </c>
      <c r="L84" s="6" t="s">
        <v>20</v>
      </c>
      <c r="M84" s="7">
        <f t="shared" si="27"/>
        <v>37.5</v>
      </c>
    </row>
    <row r="85" spans="1:13" x14ac:dyDescent="0.3">
      <c r="A85" s="1" t="s">
        <v>13</v>
      </c>
      <c r="B85" s="1" t="s">
        <v>15</v>
      </c>
      <c r="C85" s="91" t="s">
        <v>214</v>
      </c>
      <c r="D85" s="7">
        <v>6</v>
      </c>
      <c r="E85" s="6">
        <f t="shared" si="23"/>
        <v>180</v>
      </c>
      <c r="F85" s="6">
        <f t="shared" si="24"/>
        <v>60</v>
      </c>
      <c r="G85" s="6">
        <v>30</v>
      </c>
      <c r="H85" s="6"/>
      <c r="I85" s="6">
        <v>30</v>
      </c>
      <c r="J85" s="6">
        <f t="shared" si="25"/>
        <v>120</v>
      </c>
      <c r="K85" s="7">
        <f t="shared" si="26"/>
        <v>4</v>
      </c>
      <c r="L85" s="6" t="s">
        <v>20</v>
      </c>
      <c r="M85" s="7">
        <f t="shared" si="27"/>
        <v>33.333333333333329</v>
      </c>
    </row>
    <row r="86" spans="1:13" x14ac:dyDescent="0.3">
      <c r="C86" s="8" t="s">
        <v>23</v>
      </c>
      <c r="D86" s="86">
        <f t="shared" ref="D86:M86" si="28">SUM(D79:D85)</f>
        <v>30</v>
      </c>
      <c r="E86" s="85">
        <f t="shared" si="28"/>
        <v>900</v>
      </c>
      <c r="F86" s="85">
        <f t="shared" si="28"/>
        <v>345</v>
      </c>
      <c r="G86" s="85">
        <f t="shared" si="28"/>
        <v>180</v>
      </c>
      <c r="H86" s="85">
        <f t="shared" si="28"/>
        <v>0</v>
      </c>
      <c r="I86" s="85">
        <f t="shared" si="28"/>
        <v>165</v>
      </c>
      <c r="J86" s="85">
        <f t="shared" si="28"/>
        <v>555</v>
      </c>
      <c r="K86" s="85">
        <f>SUM(K79:K85)</f>
        <v>23</v>
      </c>
      <c r="L86" s="85">
        <f t="shared" si="28"/>
        <v>0</v>
      </c>
      <c r="M86" s="85">
        <f t="shared" si="28"/>
        <v>271.54761904761904</v>
      </c>
    </row>
    <row r="87" spans="1:13" x14ac:dyDescent="0.3">
      <c r="C87" s="9" t="s">
        <v>166</v>
      </c>
      <c r="D87" s="10">
        <f>30-D86</f>
        <v>0</v>
      </c>
      <c r="E87" s="10"/>
      <c r="F87" s="10"/>
      <c r="G87" s="10"/>
      <c r="H87" s="10"/>
      <c r="I87" s="10"/>
      <c r="J87" s="10"/>
      <c r="K87" s="10"/>
      <c r="L87" s="10"/>
      <c r="M87" s="10"/>
    </row>
    <row r="88" spans="1:13" x14ac:dyDescent="0.3">
      <c r="C88" s="2" t="s">
        <v>180</v>
      </c>
    </row>
    <row r="89" spans="1:13" ht="15" customHeight="1" x14ac:dyDescent="0.3">
      <c r="C89" s="861" t="s">
        <v>0</v>
      </c>
      <c r="D89" s="862" t="s">
        <v>1</v>
      </c>
      <c r="E89" s="863" t="s">
        <v>2</v>
      </c>
      <c r="F89" s="863"/>
      <c r="G89" s="863"/>
      <c r="H89" s="863"/>
      <c r="I89" s="863"/>
      <c r="J89" s="626"/>
      <c r="K89" s="862" t="s">
        <v>3</v>
      </c>
      <c r="L89" s="862" t="s">
        <v>4</v>
      </c>
      <c r="M89" s="862" t="s">
        <v>5</v>
      </c>
    </row>
    <row r="90" spans="1:13" ht="15" customHeight="1" x14ac:dyDescent="0.3">
      <c r="C90" s="861"/>
      <c r="D90" s="862"/>
      <c r="E90" s="862" t="s">
        <v>6</v>
      </c>
      <c r="F90" s="864" t="s">
        <v>7</v>
      </c>
      <c r="G90" s="864"/>
      <c r="H90" s="864"/>
      <c r="I90" s="864"/>
      <c r="J90" s="862" t="s">
        <v>26</v>
      </c>
      <c r="K90" s="862"/>
      <c r="L90" s="862"/>
      <c r="M90" s="862"/>
    </row>
    <row r="91" spans="1:13" ht="15" customHeight="1" x14ac:dyDescent="0.3">
      <c r="C91" s="861"/>
      <c r="D91" s="862"/>
      <c r="E91" s="626"/>
      <c r="F91" s="862" t="s">
        <v>9</v>
      </c>
      <c r="G91" s="863" t="s">
        <v>10</v>
      </c>
      <c r="H91" s="626"/>
      <c r="I91" s="626"/>
      <c r="J91" s="626"/>
      <c r="K91" s="862"/>
      <c r="L91" s="862"/>
      <c r="M91" s="862"/>
    </row>
    <row r="92" spans="1:13" ht="6" customHeight="1" x14ac:dyDescent="0.3">
      <c r="C92" s="861"/>
      <c r="D92" s="862"/>
      <c r="E92" s="626"/>
      <c r="F92" s="865"/>
      <c r="G92" s="862" t="s">
        <v>11</v>
      </c>
      <c r="H92" s="862" t="s">
        <v>12</v>
      </c>
      <c r="I92" s="862" t="s">
        <v>13</v>
      </c>
      <c r="J92" s="626"/>
      <c r="K92" s="862"/>
      <c r="L92" s="862"/>
      <c r="M92" s="862"/>
    </row>
    <row r="93" spans="1:13" ht="6" customHeight="1" x14ac:dyDescent="0.3">
      <c r="C93" s="861"/>
      <c r="D93" s="862"/>
      <c r="E93" s="626"/>
      <c r="F93" s="865"/>
      <c r="G93" s="862"/>
      <c r="H93" s="862"/>
      <c r="I93" s="862"/>
      <c r="J93" s="626"/>
      <c r="K93" s="862"/>
      <c r="L93" s="862"/>
      <c r="M93" s="862"/>
    </row>
    <row r="94" spans="1:13" ht="6" customHeight="1" x14ac:dyDescent="0.3">
      <c r="C94" s="861"/>
      <c r="D94" s="862"/>
      <c r="E94" s="626"/>
      <c r="F94" s="865"/>
      <c r="G94" s="862"/>
      <c r="H94" s="862"/>
      <c r="I94" s="862"/>
      <c r="J94" s="626"/>
      <c r="K94" s="862"/>
      <c r="L94" s="862"/>
      <c r="M94" s="862"/>
    </row>
    <row r="95" spans="1:13" ht="6" customHeight="1" x14ac:dyDescent="0.3">
      <c r="C95" s="861"/>
      <c r="D95" s="862"/>
      <c r="E95" s="626"/>
      <c r="F95" s="865"/>
      <c r="G95" s="862"/>
      <c r="H95" s="862"/>
      <c r="I95" s="862"/>
      <c r="J95" s="626"/>
      <c r="K95" s="862"/>
      <c r="L95" s="862"/>
      <c r="M95" s="862"/>
    </row>
    <row r="96" spans="1:13" x14ac:dyDescent="0.3">
      <c r="A96" s="1" t="s">
        <v>13</v>
      </c>
      <c r="B96" s="1" t="s">
        <v>15</v>
      </c>
      <c r="C96" s="91" t="s">
        <v>215</v>
      </c>
      <c r="D96" s="5">
        <v>4.5</v>
      </c>
      <c r="E96" s="6">
        <f>D96*30</f>
        <v>135</v>
      </c>
      <c r="F96" s="6">
        <f>G96+H96+I96</f>
        <v>15</v>
      </c>
      <c r="G96" s="6"/>
      <c r="H96" s="6"/>
      <c r="I96" s="6">
        <v>15</v>
      </c>
      <c r="J96" s="6">
        <v>120</v>
      </c>
      <c r="K96" s="7">
        <f>F96/18</f>
        <v>0.83333333333333337</v>
      </c>
      <c r="L96" s="6" t="s">
        <v>28</v>
      </c>
      <c r="M96" s="7">
        <f>F96/E96*100</f>
        <v>11.111111111111111</v>
      </c>
    </row>
    <row r="97" spans="1:13" ht="27" x14ac:dyDescent="0.3">
      <c r="A97" s="1" t="s">
        <v>17</v>
      </c>
      <c r="B97" s="1" t="s">
        <v>30</v>
      </c>
      <c r="C97" s="91" t="s">
        <v>185</v>
      </c>
      <c r="D97" s="7">
        <v>3</v>
      </c>
      <c r="E97" s="6">
        <f t="shared" ref="E97:E102" si="29">D97*30</f>
        <v>90</v>
      </c>
      <c r="F97" s="6">
        <f t="shared" ref="F97:F102" si="30">G97+H97+I97</f>
        <v>36</v>
      </c>
      <c r="G97" s="6"/>
      <c r="H97" s="6"/>
      <c r="I97" s="6">
        <v>36</v>
      </c>
      <c r="J97" s="6">
        <f t="shared" ref="J97:J102" si="31">E97-F97</f>
        <v>54</v>
      </c>
      <c r="K97" s="7">
        <f t="shared" ref="K97:K102" si="32">F97/18</f>
        <v>2</v>
      </c>
      <c r="L97" s="6" t="s">
        <v>17</v>
      </c>
      <c r="M97" s="7">
        <f t="shared" ref="M97:M102" si="33">F97/E97*100</f>
        <v>40</v>
      </c>
    </row>
    <row r="98" spans="1:13" ht="15.75" customHeight="1" x14ac:dyDescent="0.3">
      <c r="A98" s="1" t="s">
        <v>13</v>
      </c>
      <c r="B98" s="1" t="s">
        <v>15</v>
      </c>
      <c r="C98" s="91" t="s">
        <v>216</v>
      </c>
      <c r="D98" s="7">
        <v>6</v>
      </c>
      <c r="E98" s="6">
        <f t="shared" si="29"/>
        <v>180</v>
      </c>
      <c r="F98" s="6">
        <f t="shared" si="30"/>
        <v>72</v>
      </c>
      <c r="G98" s="6">
        <v>36</v>
      </c>
      <c r="H98" s="6"/>
      <c r="I98" s="6">
        <v>36</v>
      </c>
      <c r="J98" s="6">
        <f t="shared" si="31"/>
        <v>108</v>
      </c>
      <c r="K98" s="7">
        <f t="shared" si="32"/>
        <v>4</v>
      </c>
      <c r="L98" s="6" t="s">
        <v>20</v>
      </c>
      <c r="M98" s="7">
        <f t="shared" si="33"/>
        <v>40</v>
      </c>
    </row>
    <row r="99" spans="1:13" ht="17.25" customHeight="1" x14ac:dyDescent="0.3">
      <c r="A99" s="1" t="s">
        <v>13</v>
      </c>
      <c r="B99" s="1" t="s">
        <v>15</v>
      </c>
      <c r="C99" s="91" t="s">
        <v>217</v>
      </c>
      <c r="D99" s="7">
        <v>5.5</v>
      </c>
      <c r="E99" s="6">
        <f t="shared" si="29"/>
        <v>165</v>
      </c>
      <c r="F99" s="6">
        <f t="shared" si="30"/>
        <v>72</v>
      </c>
      <c r="G99" s="6">
        <v>36</v>
      </c>
      <c r="H99" s="6"/>
      <c r="I99" s="6">
        <v>36</v>
      </c>
      <c r="J99" s="6">
        <f t="shared" si="31"/>
        <v>93</v>
      </c>
      <c r="K99" s="7">
        <f t="shared" si="32"/>
        <v>4</v>
      </c>
      <c r="L99" s="6" t="s">
        <v>20</v>
      </c>
      <c r="M99" s="7">
        <f t="shared" si="33"/>
        <v>43.636363636363633</v>
      </c>
    </row>
    <row r="100" spans="1:13" ht="16.5" customHeight="1" x14ac:dyDescent="0.3">
      <c r="A100" s="1" t="s">
        <v>13</v>
      </c>
      <c r="B100" s="1" t="s">
        <v>15</v>
      </c>
      <c r="C100" s="91" t="s">
        <v>218</v>
      </c>
      <c r="D100" s="7">
        <v>1</v>
      </c>
      <c r="E100" s="6">
        <f t="shared" si="29"/>
        <v>30</v>
      </c>
      <c r="F100" s="6">
        <f t="shared" si="30"/>
        <v>10</v>
      </c>
      <c r="G100" s="6"/>
      <c r="H100" s="6"/>
      <c r="I100" s="6">
        <v>10</v>
      </c>
      <c r="J100" s="6">
        <f t="shared" si="31"/>
        <v>20</v>
      </c>
      <c r="K100" s="7">
        <v>1</v>
      </c>
      <c r="L100" s="6" t="s">
        <v>28</v>
      </c>
      <c r="M100" s="7">
        <f t="shared" si="33"/>
        <v>33.333333333333329</v>
      </c>
    </row>
    <row r="101" spans="1:13" ht="27" x14ac:dyDescent="0.3">
      <c r="A101" s="1" t="s">
        <v>13</v>
      </c>
      <c r="B101" s="1" t="s">
        <v>30</v>
      </c>
      <c r="C101" s="91" t="s">
        <v>227</v>
      </c>
      <c r="D101" s="7">
        <v>5</v>
      </c>
      <c r="E101" s="6">
        <f t="shared" si="29"/>
        <v>150</v>
      </c>
      <c r="F101" s="6">
        <f t="shared" si="30"/>
        <v>54</v>
      </c>
      <c r="G101" s="6">
        <v>36</v>
      </c>
      <c r="H101" s="6"/>
      <c r="I101" s="6">
        <v>18</v>
      </c>
      <c r="J101" s="6">
        <f t="shared" si="31"/>
        <v>96</v>
      </c>
      <c r="K101" s="7">
        <f t="shared" si="32"/>
        <v>3</v>
      </c>
      <c r="L101" s="6" t="s">
        <v>28</v>
      </c>
      <c r="M101" s="7">
        <f t="shared" si="33"/>
        <v>36</v>
      </c>
    </row>
    <row r="102" spans="1:13" x14ac:dyDescent="0.3">
      <c r="A102" s="1" t="s">
        <v>13</v>
      </c>
      <c r="B102" s="1" t="s">
        <v>15</v>
      </c>
      <c r="C102" s="91" t="s">
        <v>219</v>
      </c>
      <c r="D102" s="7">
        <v>5</v>
      </c>
      <c r="E102" s="6">
        <f t="shared" si="29"/>
        <v>150</v>
      </c>
      <c r="F102" s="6">
        <f t="shared" si="30"/>
        <v>54</v>
      </c>
      <c r="G102" s="6">
        <v>36</v>
      </c>
      <c r="H102" s="6"/>
      <c r="I102" s="6">
        <v>18</v>
      </c>
      <c r="J102" s="6">
        <f t="shared" si="31"/>
        <v>96</v>
      </c>
      <c r="K102" s="7">
        <f t="shared" si="32"/>
        <v>3</v>
      </c>
      <c r="L102" s="6" t="s">
        <v>20</v>
      </c>
      <c r="M102" s="7">
        <f t="shared" si="33"/>
        <v>36</v>
      </c>
    </row>
    <row r="103" spans="1:13" x14ac:dyDescent="0.3">
      <c r="C103" s="8" t="s">
        <v>23</v>
      </c>
      <c r="D103" s="86">
        <f t="shared" ref="D103:J103" si="34">SUM(D96:D102)</f>
        <v>30</v>
      </c>
      <c r="E103" s="85">
        <f t="shared" si="34"/>
        <v>900</v>
      </c>
      <c r="F103" s="85">
        <f t="shared" si="34"/>
        <v>313</v>
      </c>
      <c r="G103" s="85">
        <f t="shared" si="34"/>
        <v>144</v>
      </c>
      <c r="H103" s="85">
        <f t="shared" si="34"/>
        <v>0</v>
      </c>
      <c r="I103" s="85">
        <f t="shared" si="34"/>
        <v>169</v>
      </c>
      <c r="J103" s="85">
        <f t="shared" si="34"/>
        <v>587</v>
      </c>
      <c r="K103" s="85">
        <f>SUM(K96:K102)</f>
        <v>17.833333333333336</v>
      </c>
      <c r="L103" s="85"/>
      <c r="M103" s="85"/>
    </row>
    <row r="104" spans="1:13" x14ac:dyDescent="0.3">
      <c r="C104" s="9" t="s">
        <v>24</v>
      </c>
      <c r="D104" s="10">
        <f>30-D103</f>
        <v>0</v>
      </c>
      <c r="E104" s="10"/>
      <c r="F104" s="10"/>
      <c r="G104" s="10"/>
      <c r="H104" s="10"/>
      <c r="I104" s="10"/>
      <c r="J104" s="10"/>
      <c r="K104" s="10"/>
      <c r="L104" s="10"/>
      <c r="M104" s="10"/>
    </row>
    <row r="105" spans="1:13" x14ac:dyDescent="0.3">
      <c r="C105" s="9"/>
      <c r="D105" s="10"/>
      <c r="E105" s="10"/>
      <c r="F105" s="10"/>
      <c r="G105" s="10"/>
      <c r="H105" s="10"/>
      <c r="I105" s="10"/>
      <c r="J105" s="10"/>
      <c r="K105" s="10"/>
      <c r="L105" s="10"/>
      <c r="M105" s="10"/>
    </row>
    <row r="106" spans="1:13" x14ac:dyDescent="0.3">
      <c r="C106" s="9"/>
      <c r="D106" s="10"/>
      <c r="E106" s="10"/>
      <c r="F106" s="10"/>
      <c r="G106" s="10"/>
      <c r="H106" s="10"/>
      <c r="I106" s="10"/>
      <c r="J106" s="10"/>
      <c r="K106" s="10"/>
      <c r="L106" s="10"/>
      <c r="M106" s="10"/>
    </row>
    <row r="107" spans="1:13" x14ac:dyDescent="0.3">
      <c r="C107" s="2" t="s">
        <v>181</v>
      </c>
    </row>
    <row r="108" spans="1:13" ht="15" customHeight="1" x14ac:dyDescent="0.3">
      <c r="C108" s="861" t="s">
        <v>0</v>
      </c>
      <c r="D108" s="862" t="s">
        <v>1</v>
      </c>
      <c r="E108" s="863" t="s">
        <v>2</v>
      </c>
      <c r="F108" s="863"/>
      <c r="G108" s="863"/>
      <c r="H108" s="863"/>
      <c r="I108" s="863"/>
      <c r="J108" s="626"/>
      <c r="K108" s="862" t="s">
        <v>3</v>
      </c>
      <c r="L108" s="862" t="s">
        <v>4</v>
      </c>
      <c r="M108" s="862" t="s">
        <v>5</v>
      </c>
    </row>
    <row r="109" spans="1:13" ht="15" customHeight="1" x14ac:dyDescent="0.3">
      <c r="C109" s="861"/>
      <c r="D109" s="862"/>
      <c r="E109" s="862" t="s">
        <v>6</v>
      </c>
      <c r="F109" s="864" t="s">
        <v>7</v>
      </c>
      <c r="G109" s="864"/>
      <c r="H109" s="864"/>
      <c r="I109" s="864"/>
      <c r="J109" s="862" t="s">
        <v>26</v>
      </c>
      <c r="K109" s="862"/>
      <c r="L109" s="862"/>
      <c r="M109" s="862"/>
    </row>
    <row r="110" spans="1:13" ht="15" customHeight="1" x14ac:dyDescent="0.3">
      <c r="C110" s="861"/>
      <c r="D110" s="862"/>
      <c r="E110" s="626"/>
      <c r="F110" s="862" t="s">
        <v>9</v>
      </c>
      <c r="G110" s="863" t="s">
        <v>10</v>
      </c>
      <c r="H110" s="626"/>
      <c r="I110" s="626"/>
      <c r="J110" s="626"/>
      <c r="K110" s="862"/>
      <c r="L110" s="862"/>
      <c r="M110" s="862"/>
    </row>
    <row r="111" spans="1:13" ht="6" customHeight="1" x14ac:dyDescent="0.3">
      <c r="C111" s="861"/>
      <c r="D111" s="862"/>
      <c r="E111" s="626"/>
      <c r="F111" s="865"/>
      <c r="G111" s="862" t="s">
        <v>11</v>
      </c>
      <c r="H111" s="862" t="s">
        <v>12</v>
      </c>
      <c r="I111" s="862" t="s">
        <v>13</v>
      </c>
      <c r="J111" s="626"/>
      <c r="K111" s="862"/>
      <c r="L111" s="862"/>
      <c r="M111" s="862"/>
    </row>
    <row r="112" spans="1:13" ht="6" customHeight="1" x14ac:dyDescent="0.3">
      <c r="C112" s="861"/>
      <c r="D112" s="862"/>
      <c r="E112" s="626"/>
      <c r="F112" s="865"/>
      <c r="G112" s="862"/>
      <c r="H112" s="862"/>
      <c r="I112" s="862"/>
      <c r="J112" s="626"/>
      <c r="K112" s="862"/>
      <c r="L112" s="862"/>
      <c r="M112" s="862"/>
    </row>
    <row r="113" spans="1:13" ht="6" customHeight="1" x14ac:dyDescent="0.3">
      <c r="C113" s="861"/>
      <c r="D113" s="862"/>
      <c r="E113" s="626"/>
      <c r="F113" s="865"/>
      <c r="G113" s="862"/>
      <c r="H113" s="862"/>
      <c r="I113" s="862"/>
      <c r="J113" s="626"/>
      <c r="K113" s="862"/>
      <c r="L113" s="862"/>
      <c r="M113" s="862"/>
    </row>
    <row r="114" spans="1:13" ht="6" customHeight="1" x14ac:dyDescent="0.3">
      <c r="C114" s="861"/>
      <c r="D114" s="862"/>
      <c r="E114" s="626"/>
      <c r="F114" s="865"/>
      <c r="G114" s="862"/>
      <c r="H114" s="862"/>
      <c r="I114" s="862"/>
      <c r="J114" s="626"/>
      <c r="K114" s="862"/>
      <c r="L114" s="862"/>
      <c r="M114" s="862"/>
    </row>
    <row r="115" spans="1:13" ht="27" x14ac:dyDescent="0.3">
      <c r="A115" s="1" t="s">
        <v>17</v>
      </c>
      <c r="B115" s="1" t="s">
        <v>30</v>
      </c>
      <c r="C115" s="91" t="s">
        <v>186</v>
      </c>
      <c r="D115" s="5">
        <v>4</v>
      </c>
      <c r="E115" s="6">
        <f>D115*30</f>
        <v>120</v>
      </c>
      <c r="F115" s="6">
        <f>G115+H115+I115</f>
        <v>45</v>
      </c>
      <c r="G115" s="6"/>
      <c r="H115" s="6"/>
      <c r="I115" s="6">
        <v>45</v>
      </c>
      <c r="J115" s="6">
        <f>E115-F115</f>
        <v>75</v>
      </c>
      <c r="K115" s="7">
        <f>F115/15</f>
        <v>3</v>
      </c>
      <c r="L115" s="6" t="s">
        <v>17</v>
      </c>
      <c r="M115" s="7">
        <f>F115/E115*100</f>
        <v>37.5</v>
      </c>
    </row>
    <row r="116" spans="1:13" x14ac:dyDescent="0.3">
      <c r="A116" s="1" t="s">
        <v>13</v>
      </c>
      <c r="B116" s="1" t="s">
        <v>15</v>
      </c>
      <c r="C116" s="91" t="s">
        <v>220</v>
      </c>
      <c r="D116" s="7">
        <v>6</v>
      </c>
      <c r="E116" s="6">
        <f t="shared" ref="E116:E121" si="35">D116*30</f>
        <v>180</v>
      </c>
      <c r="F116" s="6">
        <f t="shared" ref="F116:F121" si="36">G116+H116+I116</f>
        <v>60</v>
      </c>
      <c r="G116" s="6">
        <v>30</v>
      </c>
      <c r="H116" s="6"/>
      <c r="I116" s="6">
        <v>30</v>
      </c>
      <c r="J116" s="6">
        <f t="shared" ref="J116:J121" si="37">E116-F116</f>
        <v>120</v>
      </c>
      <c r="K116" s="7">
        <f t="shared" ref="K116:K121" si="38">F116/15</f>
        <v>4</v>
      </c>
      <c r="L116" s="6" t="s">
        <v>20</v>
      </c>
      <c r="M116" s="7">
        <f t="shared" ref="M116:M121" si="39">F116/E116*100</f>
        <v>33.333333333333329</v>
      </c>
    </row>
    <row r="117" spans="1:13" x14ac:dyDescent="0.3">
      <c r="A117" s="1" t="s">
        <v>13</v>
      </c>
      <c r="B117" s="1" t="s">
        <v>30</v>
      </c>
      <c r="C117" s="91" t="s">
        <v>230</v>
      </c>
      <c r="D117" s="7">
        <v>4</v>
      </c>
      <c r="E117" s="6">
        <f t="shared" si="35"/>
        <v>120</v>
      </c>
      <c r="F117" s="6">
        <f t="shared" si="36"/>
        <v>45</v>
      </c>
      <c r="G117" s="6">
        <v>30</v>
      </c>
      <c r="H117" s="6"/>
      <c r="I117" s="6">
        <v>15</v>
      </c>
      <c r="J117" s="6">
        <f t="shared" si="37"/>
        <v>75</v>
      </c>
      <c r="K117" s="7">
        <f t="shared" si="38"/>
        <v>3</v>
      </c>
      <c r="L117" s="6" t="s">
        <v>20</v>
      </c>
      <c r="M117" s="7">
        <f t="shared" si="39"/>
        <v>37.5</v>
      </c>
    </row>
    <row r="118" spans="1:13" x14ac:dyDescent="0.3">
      <c r="A118" s="1" t="s">
        <v>13</v>
      </c>
      <c r="B118" s="1" t="s">
        <v>30</v>
      </c>
      <c r="C118" s="91" t="s">
        <v>233</v>
      </c>
      <c r="D118" s="7">
        <v>5</v>
      </c>
      <c r="E118" s="6">
        <f t="shared" si="35"/>
        <v>150</v>
      </c>
      <c r="F118" s="6">
        <f t="shared" si="36"/>
        <v>60</v>
      </c>
      <c r="G118" s="6">
        <v>30</v>
      </c>
      <c r="H118" s="6"/>
      <c r="I118" s="6">
        <v>30</v>
      </c>
      <c r="J118" s="6">
        <f t="shared" si="37"/>
        <v>90</v>
      </c>
      <c r="K118" s="7">
        <f t="shared" si="38"/>
        <v>4</v>
      </c>
      <c r="L118" s="6" t="s">
        <v>20</v>
      </c>
      <c r="M118" s="7">
        <f t="shared" si="39"/>
        <v>40</v>
      </c>
    </row>
    <row r="119" spans="1:13" ht="27.75" customHeight="1" x14ac:dyDescent="0.3">
      <c r="A119" s="1" t="s">
        <v>13</v>
      </c>
      <c r="B119" s="1" t="s">
        <v>30</v>
      </c>
      <c r="C119" s="91" t="s">
        <v>280</v>
      </c>
      <c r="D119" s="7">
        <v>4</v>
      </c>
      <c r="E119" s="6">
        <f t="shared" si="35"/>
        <v>120</v>
      </c>
      <c r="F119" s="6">
        <f t="shared" si="36"/>
        <v>45</v>
      </c>
      <c r="G119" s="6">
        <v>30</v>
      </c>
      <c r="H119" s="6"/>
      <c r="I119" s="6">
        <v>15</v>
      </c>
      <c r="J119" s="6">
        <f t="shared" si="37"/>
        <v>75</v>
      </c>
      <c r="K119" s="7">
        <f t="shared" si="38"/>
        <v>3</v>
      </c>
      <c r="L119" s="6" t="s">
        <v>28</v>
      </c>
      <c r="M119" s="7">
        <f t="shared" si="39"/>
        <v>37.5</v>
      </c>
    </row>
    <row r="120" spans="1:13" x14ac:dyDescent="0.3">
      <c r="A120" s="1" t="s">
        <v>13</v>
      </c>
      <c r="B120" s="1" t="s">
        <v>15</v>
      </c>
      <c r="C120" s="91" t="s">
        <v>222</v>
      </c>
      <c r="D120" s="7">
        <v>4</v>
      </c>
      <c r="E120" s="6">
        <f t="shared" si="35"/>
        <v>120</v>
      </c>
      <c r="F120" s="6">
        <f t="shared" si="36"/>
        <v>45</v>
      </c>
      <c r="G120" s="6">
        <v>30</v>
      </c>
      <c r="H120" s="6"/>
      <c r="I120" s="6">
        <v>15</v>
      </c>
      <c r="J120" s="6">
        <f t="shared" si="37"/>
        <v>75</v>
      </c>
      <c r="K120" s="7">
        <f t="shared" si="38"/>
        <v>3</v>
      </c>
      <c r="L120" s="6" t="s">
        <v>17</v>
      </c>
      <c r="M120" s="7">
        <f t="shared" si="39"/>
        <v>37.5</v>
      </c>
    </row>
    <row r="121" spans="1:13" ht="27" x14ac:dyDescent="0.3">
      <c r="A121" s="1" t="s">
        <v>17</v>
      </c>
      <c r="B121" s="1" t="s">
        <v>15</v>
      </c>
      <c r="C121" s="91" t="s">
        <v>313</v>
      </c>
      <c r="D121" s="7">
        <v>3</v>
      </c>
      <c r="E121" s="6">
        <f t="shared" si="35"/>
        <v>90</v>
      </c>
      <c r="F121" s="6">
        <f t="shared" si="36"/>
        <v>30</v>
      </c>
      <c r="G121" s="6">
        <v>15</v>
      </c>
      <c r="H121" s="6">
        <v>8</v>
      </c>
      <c r="I121" s="6">
        <v>7</v>
      </c>
      <c r="J121" s="6">
        <f t="shared" si="37"/>
        <v>60</v>
      </c>
      <c r="K121" s="7">
        <f t="shared" si="38"/>
        <v>2</v>
      </c>
      <c r="L121" s="6" t="s">
        <v>28</v>
      </c>
      <c r="M121" s="7">
        <f t="shared" si="39"/>
        <v>33.333333333333329</v>
      </c>
    </row>
    <row r="122" spans="1:13" x14ac:dyDescent="0.3">
      <c r="C122" s="8" t="s">
        <v>23</v>
      </c>
      <c r="D122" s="86">
        <f t="shared" ref="D122:M122" si="40">SUM(D115:D121)</f>
        <v>30</v>
      </c>
      <c r="E122" s="85">
        <f t="shared" si="40"/>
        <v>900</v>
      </c>
      <c r="F122" s="85">
        <f t="shared" si="40"/>
        <v>330</v>
      </c>
      <c r="G122" s="85">
        <f t="shared" si="40"/>
        <v>165</v>
      </c>
      <c r="H122" s="85">
        <f t="shared" si="40"/>
        <v>8</v>
      </c>
      <c r="I122" s="85">
        <f t="shared" si="40"/>
        <v>157</v>
      </c>
      <c r="J122" s="85">
        <f t="shared" si="40"/>
        <v>570</v>
      </c>
      <c r="K122" s="85">
        <f>SUM(K115:K121)</f>
        <v>22</v>
      </c>
      <c r="L122" s="85">
        <f t="shared" si="40"/>
        <v>0</v>
      </c>
      <c r="M122" s="85">
        <f t="shared" si="40"/>
        <v>256.66666666666663</v>
      </c>
    </row>
    <row r="123" spans="1:13" x14ac:dyDescent="0.3">
      <c r="C123" s="9" t="s">
        <v>24</v>
      </c>
      <c r="D123" s="10">
        <f>30-D122</f>
        <v>0</v>
      </c>
    </row>
    <row r="124" spans="1:13" x14ac:dyDescent="0.3">
      <c r="C124" s="2" t="s">
        <v>182</v>
      </c>
    </row>
    <row r="125" spans="1:13" ht="15" customHeight="1" x14ac:dyDescent="0.3">
      <c r="C125" s="861" t="s">
        <v>0</v>
      </c>
      <c r="D125" s="862" t="s">
        <v>1</v>
      </c>
      <c r="E125" s="863" t="s">
        <v>2</v>
      </c>
      <c r="F125" s="863"/>
      <c r="G125" s="863"/>
      <c r="H125" s="863"/>
      <c r="I125" s="863"/>
      <c r="J125" s="626"/>
      <c r="K125" s="862" t="s">
        <v>3</v>
      </c>
      <c r="L125" s="862" t="s">
        <v>4</v>
      </c>
      <c r="M125" s="862" t="s">
        <v>5</v>
      </c>
    </row>
    <row r="126" spans="1:13" ht="15" customHeight="1" x14ac:dyDescent="0.3">
      <c r="C126" s="861"/>
      <c r="D126" s="862"/>
      <c r="E126" s="862" t="s">
        <v>6</v>
      </c>
      <c r="F126" s="864" t="s">
        <v>7</v>
      </c>
      <c r="G126" s="864"/>
      <c r="H126" s="864"/>
      <c r="I126" s="864"/>
      <c r="J126" s="862" t="s">
        <v>26</v>
      </c>
      <c r="K126" s="862"/>
      <c r="L126" s="862"/>
      <c r="M126" s="862"/>
    </row>
    <row r="127" spans="1:13" ht="15" customHeight="1" x14ac:dyDescent="0.3">
      <c r="C127" s="861"/>
      <c r="D127" s="862"/>
      <c r="E127" s="626"/>
      <c r="F127" s="862" t="s">
        <v>9</v>
      </c>
      <c r="G127" s="863" t="s">
        <v>10</v>
      </c>
      <c r="H127" s="626"/>
      <c r="I127" s="626"/>
      <c r="J127" s="626"/>
      <c r="K127" s="862"/>
      <c r="L127" s="862"/>
      <c r="M127" s="862"/>
    </row>
    <row r="128" spans="1:13" ht="6" customHeight="1" x14ac:dyDescent="0.3">
      <c r="C128" s="861"/>
      <c r="D128" s="862"/>
      <c r="E128" s="626"/>
      <c r="F128" s="865"/>
      <c r="G128" s="862" t="s">
        <v>11</v>
      </c>
      <c r="H128" s="862" t="s">
        <v>12</v>
      </c>
      <c r="I128" s="862" t="s">
        <v>13</v>
      </c>
      <c r="J128" s="626"/>
      <c r="K128" s="862"/>
      <c r="L128" s="862"/>
      <c r="M128" s="862"/>
    </row>
    <row r="129" spans="1:13" ht="6" customHeight="1" x14ac:dyDescent="0.3">
      <c r="C129" s="861"/>
      <c r="D129" s="862"/>
      <c r="E129" s="626"/>
      <c r="F129" s="865"/>
      <c r="G129" s="862"/>
      <c r="H129" s="862"/>
      <c r="I129" s="862"/>
      <c r="J129" s="626"/>
      <c r="K129" s="862"/>
      <c r="L129" s="862"/>
      <c r="M129" s="862"/>
    </row>
    <row r="130" spans="1:13" ht="6" customHeight="1" x14ac:dyDescent="0.3">
      <c r="C130" s="861"/>
      <c r="D130" s="862"/>
      <c r="E130" s="626"/>
      <c r="F130" s="865"/>
      <c r="G130" s="862"/>
      <c r="H130" s="862"/>
      <c r="I130" s="862"/>
      <c r="J130" s="626"/>
      <c r="K130" s="862"/>
      <c r="L130" s="862"/>
      <c r="M130" s="862"/>
    </row>
    <row r="131" spans="1:13" ht="6" customHeight="1" x14ac:dyDescent="0.3">
      <c r="C131" s="861"/>
      <c r="D131" s="862"/>
      <c r="E131" s="626"/>
      <c r="F131" s="865"/>
      <c r="G131" s="862"/>
      <c r="H131" s="862"/>
      <c r="I131" s="862"/>
      <c r="J131" s="626"/>
      <c r="K131" s="862"/>
      <c r="L131" s="862"/>
      <c r="M131" s="862"/>
    </row>
    <row r="132" spans="1:13" x14ac:dyDescent="0.3">
      <c r="A132" s="1" t="s">
        <v>13</v>
      </c>
      <c r="B132" s="1" t="s">
        <v>15</v>
      </c>
      <c r="C132" s="8" t="s">
        <v>167</v>
      </c>
      <c r="D132" s="5">
        <v>6</v>
      </c>
      <c r="E132" s="6">
        <f>D132*30</f>
        <v>180</v>
      </c>
      <c r="F132" s="6">
        <f>G132+H132+I132</f>
        <v>0</v>
      </c>
      <c r="G132" s="6"/>
      <c r="H132" s="6"/>
      <c r="I132" s="6"/>
      <c r="J132" s="6">
        <f>E132-F132</f>
        <v>180</v>
      </c>
      <c r="K132" s="7">
        <f>F132/13</f>
        <v>0</v>
      </c>
      <c r="L132" s="6" t="s">
        <v>28</v>
      </c>
      <c r="M132" s="7">
        <f>F132/E132*100</f>
        <v>0</v>
      </c>
    </row>
    <row r="133" spans="1:13" x14ac:dyDescent="0.3">
      <c r="A133" s="1" t="s">
        <v>13</v>
      </c>
      <c r="B133" s="1" t="s">
        <v>15</v>
      </c>
      <c r="C133" s="4" t="s">
        <v>168</v>
      </c>
      <c r="D133" s="7">
        <v>3</v>
      </c>
      <c r="E133" s="6">
        <f t="shared" ref="E133:E138" si="41">D133*30</f>
        <v>90</v>
      </c>
      <c r="F133" s="6">
        <f t="shared" ref="F133:F138" si="42">G133+H133+I133</f>
        <v>0</v>
      </c>
      <c r="G133" s="6"/>
      <c r="H133" s="6"/>
      <c r="I133" s="6"/>
      <c r="J133" s="6">
        <f t="shared" ref="J133:J138" si="43">E133-F133</f>
        <v>90</v>
      </c>
      <c r="K133" s="7">
        <f t="shared" ref="K133:K138" si="44">F133/13</f>
        <v>0</v>
      </c>
      <c r="L133" s="6"/>
      <c r="M133" s="7">
        <f t="shared" ref="M133:M138" si="45">F133/E133*100</f>
        <v>0</v>
      </c>
    </row>
    <row r="134" spans="1:13" x14ac:dyDescent="0.3">
      <c r="A134" s="1" t="s">
        <v>13</v>
      </c>
      <c r="B134" s="1" t="s">
        <v>15</v>
      </c>
      <c r="C134" s="4" t="s">
        <v>32</v>
      </c>
      <c r="D134" s="7">
        <v>3</v>
      </c>
      <c r="E134" s="6">
        <f t="shared" si="41"/>
        <v>90</v>
      </c>
      <c r="F134" s="6">
        <f t="shared" si="42"/>
        <v>0</v>
      </c>
      <c r="G134" s="6"/>
      <c r="H134" s="6"/>
      <c r="I134" s="6"/>
      <c r="J134" s="6">
        <f t="shared" si="43"/>
        <v>90</v>
      </c>
      <c r="K134" s="7">
        <f t="shared" si="44"/>
        <v>0</v>
      </c>
      <c r="L134" s="6"/>
      <c r="M134" s="7">
        <f t="shared" si="45"/>
        <v>0</v>
      </c>
    </row>
    <row r="135" spans="1:13" ht="27" x14ac:dyDescent="0.3">
      <c r="A135" s="1" t="s">
        <v>17</v>
      </c>
      <c r="B135" s="1" t="s">
        <v>30</v>
      </c>
      <c r="C135" s="4" t="s">
        <v>236</v>
      </c>
      <c r="D135" s="7">
        <v>3</v>
      </c>
      <c r="E135" s="6">
        <f t="shared" si="41"/>
        <v>90</v>
      </c>
      <c r="F135" s="6">
        <f t="shared" si="42"/>
        <v>39</v>
      </c>
      <c r="G135" s="6"/>
      <c r="H135" s="6"/>
      <c r="I135" s="6">
        <v>39</v>
      </c>
      <c r="J135" s="6">
        <f t="shared" si="43"/>
        <v>51</v>
      </c>
      <c r="K135" s="7">
        <f t="shared" si="44"/>
        <v>3</v>
      </c>
      <c r="L135" s="6" t="s">
        <v>28</v>
      </c>
      <c r="M135" s="7">
        <f t="shared" si="45"/>
        <v>43.333333333333336</v>
      </c>
    </row>
    <row r="136" spans="1:13" ht="27" x14ac:dyDescent="0.3">
      <c r="A136" s="1" t="s">
        <v>13</v>
      </c>
      <c r="B136" s="1" t="s">
        <v>30</v>
      </c>
      <c r="C136" s="4" t="s">
        <v>239</v>
      </c>
      <c r="D136" s="7">
        <v>5</v>
      </c>
      <c r="E136" s="6">
        <f t="shared" si="41"/>
        <v>150</v>
      </c>
      <c r="F136" s="6">
        <f t="shared" si="42"/>
        <v>52</v>
      </c>
      <c r="G136" s="6">
        <v>26</v>
      </c>
      <c r="H136" s="6"/>
      <c r="I136" s="6">
        <v>26</v>
      </c>
      <c r="J136" s="6">
        <f t="shared" si="43"/>
        <v>98</v>
      </c>
      <c r="K136" s="7">
        <f t="shared" si="44"/>
        <v>4</v>
      </c>
      <c r="L136" s="6" t="s">
        <v>20</v>
      </c>
      <c r="M136" s="7">
        <f t="shared" si="45"/>
        <v>34.666666666666671</v>
      </c>
    </row>
    <row r="137" spans="1:13" ht="27" x14ac:dyDescent="0.3">
      <c r="A137" s="1" t="s">
        <v>13</v>
      </c>
      <c r="B137" s="1" t="s">
        <v>30</v>
      </c>
      <c r="C137" s="4" t="s">
        <v>238</v>
      </c>
      <c r="D137" s="7">
        <v>5</v>
      </c>
      <c r="E137" s="6">
        <f t="shared" si="41"/>
        <v>150</v>
      </c>
      <c r="F137" s="6">
        <f t="shared" si="42"/>
        <v>52</v>
      </c>
      <c r="G137" s="6">
        <v>26</v>
      </c>
      <c r="H137" s="6"/>
      <c r="I137" s="6">
        <v>26</v>
      </c>
      <c r="J137" s="6">
        <f t="shared" si="43"/>
        <v>98</v>
      </c>
      <c r="K137" s="7">
        <f t="shared" si="44"/>
        <v>4</v>
      </c>
      <c r="L137" s="6" t="s">
        <v>20</v>
      </c>
      <c r="M137" s="7">
        <f t="shared" si="45"/>
        <v>34.666666666666671</v>
      </c>
    </row>
    <row r="138" spans="1:13" x14ac:dyDescent="0.3">
      <c r="A138" s="1" t="s">
        <v>13</v>
      </c>
      <c r="B138" s="1" t="s">
        <v>30</v>
      </c>
      <c r="C138" s="4" t="s">
        <v>237</v>
      </c>
      <c r="D138" s="7">
        <v>5</v>
      </c>
      <c r="E138" s="6">
        <f t="shared" si="41"/>
        <v>150</v>
      </c>
      <c r="F138" s="6">
        <f t="shared" si="42"/>
        <v>52</v>
      </c>
      <c r="G138" s="6">
        <v>26</v>
      </c>
      <c r="H138" s="6"/>
      <c r="I138" s="6">
        <v>26</v>
      </c>
      <c r="J138" s="6">
        <f t="shared" si="43"/>
        <v>98</v>
      </c>
      <c r="K138" s="7">
        <f t="shared" si="44"/>
        <v>4</v>
      </c>
      <c r="L138" s="6" t="s">
        <v>20</v>
      </c>
      <c r="M138" s="7">
        <f t="shared" si="45"/>
        <v>34.666666666666671</v>
      </c>
    </row>
    <row r="139" spans="1:13" x14ac:dyDescent="0.3">
      <c r="C139" s="8" t="s">
        <v>23</v>
      </c>
      <c r="D139" s="86">
        <f t="shared" ref="D139:L139" si="46">SUM(D132:D138)</f>
        <v>30</v>
      </c>
      <c r="E139" s="85">
        <f t="shared" si="46"/>
        <v>900</v>
      </c>
      <c r="F139" s="85">
        <f t="shared" si="46"/>
        <v>195</v>
      </c>
      <c r="G139" s="85">
        <f t="shared" si="46"/>
        <v>78</v>
      </c>
      <c r="H139" s="85">
        <f t="shared" si="46"/>
        <v>0</v>
      </c>
      <c r="I139" s="85">
        <f t="shared" si="46"/>
        <v>117</v>
      </c>
      <c r="J139" s="85">
        <f t="shared" si="46"/>
        <v>705</v>
      </c>
      <c r="K139" s="85">
        <f t="shared" si="46"/>
        <v>15</v>
      </c>
      <c r="L139" s="85">
        <f t="shared" si="46"/>
        <v>0</v>
      </c>
      <c r="M139" s="85"/>
    </row>
    <row r="140" spans="1:13" x14ac:dyDescent="0.3">
      <c r="C140" s="9" t="s">
        <v>24</v>
      </c>
      <c r="D140" s="10">
        <f>30-D139</f>
        <v>0</v>
      </c>
    </row>
    <row r="142" spans="1:13" x14ac:dyDescent="0.3">
      <c r="C142" s="2" t="s">
        <v>23</v>
      </c>
      <c r="D142" s="11">
        <f>D143+D144</f>
        <v>240</v>
      </c>
      <c r="E142" s="11">
        <f>E143+E144</f>
        <v>7200</v>
      </c>
      <c r="F142" s="12">
        <f>F143+F144</f>
        <v>100.00000000000001</v>
      </c>
      <c r="G142" s="13"/>
      <c r="H142" s="14"/>
      <c r="I142" s="14"/>
      <c r="J142" s="14"/>
      <c r="K142" s="14"/>
      <c r="L142" s="14"/>
    </row>
    <row r="143" spans="1:13" x14ac:dyDescent="0.3">
      <c r="B143" s="1" t="s">
        <v>15</v>
      </c>
      <c r="C143" s="2" t="s">
        <v>33</v>
      </c>
      <c r="D143" s="12">
        <f>SUMIF(B$10:B$138,B143,D$10:D$138)</f>
        <v>177.5</v>
      </c>
      <c r="E143" s="1">
        <f>D143*30</f>
        <v>5325</v>
      </c>
      <c r="F143" s="12">
        <f>E143/E$142*100</f>
        <v>73.958333333333343</v>
      </c>
      <c r="G143" s="1"/>
      <c r="H143" s="84"/>
      <c r="I143" s="15"/>
      <c r="J143" s="15"/>
      <c r="K143" s="15"/>
    </row>
    <row r="144" spans="1:13" x14ac:dyDescent="0.3">
      <c r="B144" s="1" t="s">
        <v>30</v>
      </c>
      <c r="C144" s="2" t="s">
        <v>34</v>
      </c>
      <c r="D144" s="12">
        <f>SUMIF(B$10:B$138,B144,D$10:D$138)</f>
        <v>62.5</v>
      </c>
      <c r="E144" s="1">
        <f t="shared" ref="E144" si="47">D144*30</f>
        <v>1875</v>
      </c>
      <c r="F144" s="96">
        <f>E144/E$142*100</f>
        <v>26.041666666666668</v>
      </c>
      <c r="G144" s="1"/>
      <c r="K144" s="15"/>
      <c r="L144" s="15"/>
    </row>
    <row r="145" spans="1:17" x14ac:dyDescent="0.3">
      <c r="D145" s="1"/>
      <c r="E145" s="1"/>
      <c r="F145" s="1"/>
      <c r="G145" s="1"/>
    </row>
    <row r="146" spans="1:17" x14ac:dyDescent="0.3">
      <c r="C146" s="2" t="s">
        <v>169</v>
      </c>
      <c r="D146" s="16">
        <f>D147+D148</f>
        <v>89</v>
      </c>
      <c r="E146" s="16">
        <f>E147+E150</f>
        <v>240</v>
      </c>
      <c r="F146" s="12"/>
      <c r="G146" s="1"/>
    </row>
    <row r="147" spans="1:17" x14ac:dyDescent="0.3">
      <c r="A147" s="1" t="s">
        <v>17</v>
      </c>
      <c r="B147" s="1" t="s">
        <v>15</v>
      </c>
      <c r="C147" s="2" t="s">
        <v>33</v>
      </c>
      <c r="D147" s="1">
        <f>SUMIFS(D$10:D$138,A$10:A$138,A147,B$10:B$138,B147)</f>
        <v>67.5</v>
      </c>
      <c r="E147" s="1">
        <f>D147+D148</f>
        <v>89</v>
      </c>
      <c r="F147" s="12"/>
      <c r="G147" s="1"/>
    </row>
    <row r="148" spans="1:17" x14ac:dyDescent="0.3">
      <c r="A148" s="1" t="s">
        <v>17</v>
      </c>
      <c r="B148" s="1" t="s">
        <v>30</v>
      </c>
      <c r="C148" s="2" t="s">
        <v>34</v>
      </c>
      <c r="D148" s="1">
        <f>SUMIFS(D$10:D$138,A$10:A$138,A148,B$10:B$138,B148)</f>
        <v>21.5</v>
      </c>
      <c r="E148" s="1"/>
      <c r="F148" s="12"/>
    </row>
    <row r="149" spans="1:17" x14ac:dyDescent="0.3">
      <c r="C149" s="2" t="s">
        <v>170</v>
      </c>
      <c r="D149" s="16">
        <f>D150+D151</f>
        <v>151</v>
      </c>
      <c r="E149" s="16"/>
      <c r="F149" s="16"/>
    </row>
    <row r="150" spans="1:17" x14ac:dyDescent="0.3">
      <c r="A150" s="1" t="s">
        <v>13</v>
      </c>
      <c r="B150" s="1" t="s">
        <v>15</v>
      </c>
      <c r="C150" s="2" t="s">
        <v>33</v>
      </c>
      <c r="D150" s="1">
        <f>SUMIFS(D$10:D$138,A$10:A$138,A150,B$10:B$138,B150)</f>
        <v>110</v>
      </c>
      <c r="E150" s="1">
        <f>D151+D150</f>
        <v>151</v>
      </c>
      <c r="N150" s="79" t="s">
        <v>311</v>
      </c>
      <c r="P150" s="79" t="s">
        <v>312</v>
      </c>
    </row>
    <row r="151" spans="1:17" x14ac:dyDescent="0.3">
      <c r="A151" s="1" t="s">
        <v>13</v>
      </c>
      <c r="B151" s="1" t="s">
        <v>30</v>
      </c>
      <c r="C151" s="2" t="s">
        <v>34</v>
      </c>
      <c r="D151" s="1">
        <f>SUMIFS(D$10:D$138,A$10:A$138,A151,B$10:B$138,B151)</f>
        <v>41</v>
      </c>
      <c r="E151" s="1"/>
      <c r="N151" s="79" t="s">
        <v>84</v>
      </c>
      <c r="O151" s="79" t="s">
        <v>85</v>
      </c>
      <c r="P151" s="79" t="s">
        <v>84</v>
      </c>
      <c r="Q151" s="79" t="s">
        <v>85</v>
      </c>
    </row>
    <row r="152" spans="1:17" ht="15.6" x14ac:dyDescent="0.3">
      <c r="M152" s="100" t="s">
        <v>292</v>
      </c>
      <c r="N152" s="99">
        <f>SUMIF(N$10:N$140,M152,D$10:D$140)</f>
        <v>0</v>
      </c>
      <c r="O152" s="99">
        <f>SUMIF(O$10:O$140,M152,D$10:D$140)</f>
        <v>0</v>
      </c>
      <c r="P152" s="79">
        <f>N152/N$177*100</f>
        <v>0</v>
      </c>
      <c r="Q152" s="79">
        <f>O152/O$177*100</f>
        <v>0</v>
      </c>
    </row>
    <row r="153" spans="1:17" ht="15.6" x14ac:dyDescent="0.3">
      <c r="M153" s="100" t="s">
        <v>293</v>
      </c>
      <c r="N153" s="99">
        <f t="shared" ref="N153:N176" si="48">SUMIF(N$10:N$140,M153,D$10:D$140)</f>
        <v>0</v>
      </c>
      <c r="O153" s="99">
        <f t="shared" ref="O153:O176" si="49">SUMIF(O$10:O$140,M153,D$10:D$140)</f>
        <v>0</v>
      </c>
      <c r="P153" s="79">
        <f t="shared" ref="P153:P176" si="50">N153/N$177*100</f>
        <v>0</v>
      </c>
      <c r="Q153" s="79">
        <f t="shared" ref="Q153:Q176" si="51">O153/O$177*100</f>
        <v>0</v>
      </c>
    </row>
    <row r="154" spans="1:17" ht="15.6" x14ac:dyDescent="0.3">
      <c r="M154" s="100" t="s">
        <v>294</v>
      </c>
      <c r="N154" s="99">
        <f t="shared" si="48"/>
        <v>0</v>
      </c>
      <c r="O154" s="99">
        <f t="shared" si="49"/>
        <v>0</v>
      </c>
      <c r="P154" s="79">
        <f t="shared" si="50"/>
        <v>0</v>
      </c>
      <c r="Q154" s="79">
        <f t="shared" si="51"/>
        <v>0</v>
      </c>
    </row>
    <row r="155" spans="1:17" ht="15.6" x14ac:dyDescent="0.3">
      <c r="M155" s="100" t="s">
        <v>295</v>
      </c>
      <c r="N155" s="99">
        <f t="shared" si="48"/>
        <v>0</v>
      </c>
      <c r="O155" s="99">
        <f t="shared" si="49"/>
        <v>0</v>
      </c>
      <c r="P155" s="79">
        <f t="shared" si="50"/>
        <v>0</v>
      </c>
      <c r="Q155" s="79">
        <f t="shared" si="51"/>
        <v>0</v>
      </c>
    </row>
    <row r="156" spans="1:17" ht="15.6" x14ac:dyDescent="0.3">
      <c r="M156" s="100" t="s">
        <v>296</v>
      </c>
      <c r="N156" s="99">
        <f t="shared" si="48"/>
        <v>0</v>
      </c>
      <c r="O156" s="99">
        <f t="shared" si="49"/>
        <v>0</v>
      </c>
      <c r="P156" s="79">
        <f t="shared" si="50"/>
        <v>0</v>
      </c>
      <c r="Q156" s="79">
        <f t="shared" si="51"/>
        <v>0</v>
      </c>
    </row>
    <row r="157" spans="1:17" ht="15.6" x14ac:dyDescent="0.3">
      <c r="M157" s="100" t="s">
        <v>290</v>
      </c>
      <c r="N157" s="99">
        <f t="shared" si="48"/>
        <v>5</v>
      </c>
      <c r="O157" s="99">
        <f t="shared" si="49"/>
        <v>0</v>
      </c>
      <c r="P157" s="79">
        <f t="shared" si="50"/>
        <v>8.3333333333333321</v>
      </c>
      <c r="Q157" s="79">
        <f t="shared" si="51"/>
        <v>0</v>
      </c>
    </row>
    <row r="158" spans="1:17" ht="15.6" x14ac:dyDescent="0.3">
      <c r="M158" s="100" t="s">
        <v>297</v>
      </c>
      <c r="N158" s="99">
        <f t="shared" si="48"/>
        <v>0</v>
      </c>
      <c r="O158" s="99">
        <f t="shared" si="49"/>
        <v>0</v>
      </c>
      <c r="P158" s="79">
        <f t="shared" si="50"/>
        <v>0</v>
      </c>
      <c r="Q158" s="79">
        <f t="shared" si="51"/>
        <v>0</v>
      </c>
    </row>
    <row r="159" spans="1:17" ht="15.6" x14ac:dyDescent="0.3">
      <c r="M159" s="100" t="s">
        <v>298</v>
      </c>
      <c r="N159" s="99">
        <f t="shared" si="48"/>
        <v>0</v>
      </c>
      <c r="O159" s="99">
        <f t="shared" si="49"/>
        <v>0</v>
      </c>
      <c r="P159" s="79">
        <f t="shared" si="50"/>
        <v>0</v>
      </c>
      <c r="Q159" s="79">
        <f t="shared" si="51"/>
        <v>0</v>
      </c>
    </row>
    <row r="160" spans="1:17" ht="15.6" x14ac:dyDescent="0.3">
      <c r="M160" s="100" t="s">
        <v>299</v>
      </c>
      <c r="N160" s="99">
        <f t="shared" si="48"/>
        <v>0</v>
      </c>
      <c r="O160" s="99">
        <f t="shared" si="49"/>
        <v>0</v>
      </c>
      <c r="P160" s="79">
        <f t="shared" si="50"/>
        <v>0</v>
      </c>
      <c r="Q160" s="79">
        <f t="shared" si="51"/>
        <v>0</v>
      </c>
    </row>
    <row r="161" spans="13:17" ht="15.6" x14ac:dyDescent="0.3">
      <c r="M161" s="100" t="s">
        <v>300</v>
      </c>
      <c r="N161" s="99">
        <f t="shared" si="48"/>
        <v>0</v>
      </c>
      <c r="O161" s="99">
        <f t="shared" si="49"/>
        <v>0</v>
      </c>
      <c r="P161" s="79">
        <f t="shared" si="50"/>
        <v>0</v>
      </c>
      <c r="Q161" s="79">
        <f t="shared" si="51"/>
        <v>0</v>
      </c>
    </row>
    <row r="162" spans="13:17" ht="15.6" x14ac:dyDescent="0.3">
      <c r="M162" s="100" t="s">
        <v>301</v>
      </c>
      <c r="N162" s="99">
        <f t="shared" si="48"/>
        <v>0</v>
      </c>
      <c r="O162" s="99">
        <f t="shared" si="49"/>
        <v>0</v>
      </c>
      <c r="P162" s="79">
        <f t="shared" si="50"/>
        <v>0</v>
      </c>
      <c r="Q162" s="79">
        <f t="shared" si="51"/>
        <v>0</v>
      </c>
    </row>
    <row r="163" spans="13:17" ht="15.6" x14ac:dyDescent="0.3">
      <c r="M163" s="100" t="s">
        <v>302</v>
      </c>
      <c r="N163" s="99">
        <f t="shared" si="48"/>
        <v>0</v>
      </c>
      <c r="O163" s="99">
        <f t="shared" si="49"/>
        <v>0</v>
      </c>
      <c r="P163" s="79">
        <f t="shared" si="50"/>
        <v>0</v>
      </c>
      <c r="Q163" s="79">
        <f t="shared" si="51"/>
        <v>0</v>
      </c>
    </row>
    <row r="164" spans="13:17" ht="15.6" x14ac:dyDescent="0.3">
      <c r="M164" s="100" t="s">
        <v>303</v>
      </c>
      <c r="N164" s="99">
        <f t="shared" si="48"/>
        <v>0</v>
      </c>
      <c r="O164" s="99">
        <f t="shared" si="49"/>
        <v>0</v>
      </c>
      <c r="P164" s="79">
        <f t="shared" si="50"/>
        <v>0</v>
      </c>
      <c r="Q164" s="79">
        <f t="shared" si="51"/>
        <v>0</v>
      </c>
    </row>
    <row r="165" spans="13:17" ht="15.6" x14ac:dyDescent="0.3">
      <c r="M165" s="100" t="s">
        <v>304</v>
      </c>
      <c r="N165" s="99">
        <f t="shared" si="48"/>
        <v>0</v>
      </c>
      <c r="O165" s="99">
        <f t="shared" si="49"/>
        <v>0</v>
      </c>
      <c r="P165" s="79">
        <f t="shared" si="50"/>
        <v>0</v>
      </c>
      <c r="Q165" s="79">
        <f t="shared" si="51"/>
        <v>0</v>
      </c>
    </row>
    <row r="166" spans="13:17" ht="15.6" x14ac:dyDescent="0.3">
      <c r="M166" s="100" t="s">
        <v>305</v>
      </c>
      <c r="N166" s="99">
        <f t="shared" si="48"/>
        <v>0</v>
      </c>
      <c r="O166" s="99">
        <f t="shared" si="49"/>
        <v>0</v>
      </c>
      <c r="P166" s="79">
        <f t="shared" si="50"/>
        <v>0</v>
      </c>
      <c r="Q166" s="79">
        <f t="shared" si="51"/>
        <v>0</v>
      </c>
    </row>
    <row r="167" spans="13:17" ht="15.6" x14ac:dyDescent="0.3">
      <c r="M167" s="100" t="s">
        <v>306</v>
      </c>
      <c r="N167" s="99">
        <f t="shared" si="48"/>
        <v>0</v>
      </c>
      <c r="O167" s="99">
        <f t="shared" si="49"/>
        <v>0</v>
      </c>
      <c r="P167" s="79">
        <f t="shared" si="50"/>
        <v>0</v>
      </c>
      <c r="Q167" s="79">
        <f t="shared" si="51"/>
        <v>0</v>
      </c>
    </row>
    <row r="168" spans="13:17" ht="15.6" x14ac:dyDescent="0.3">
      <c r="M168" s="100" t="s">
        <v>307</v>
      </c>
      <c r="N168" s="99">
        <f t="shared" si="48"/>
        <v>0</v>
      </c>
      <c r="O168" s="99">
        <f t="shared" si="49"/>
        <v>0</v>
      </c>
      <c r="P168" s="79">
        <f t="shared" si="50"/>
        <v>0</v>
      </c>
      <c r="Q168" s="79">
        <f t="shared" si="51"/>
        <v>0</v>
      </c>
    </row>
    <row r="169" spans="13:17" ht="15.6" x14ac:dyDescent="0.3">
      <c r="M169" s="100" t="s">
        <v>308</v>
      </c>
      <c r="N169" s="99">
        <f t="shared" si="48"/>
        <v>0</v>
      </c>
      <c r="O169" s="99">
        <f t="shared" si="49"/>
        <v>0</v>
      </c>
      <c r="P169" s="79">
        <f t="shared" si="50"/>
        <v>0</v>
      </c>
      <c r="Q169" s="79">
        <f t="shared" si="51"/>
        <v>0</v>
      </c>
    </row>
    <row r="170" spans="13:17" ht="15.6" x14ac:dyDescent="0.3">
      <c r="M170" s="100" t="s">
        <v>309</v>
      </c>
      <c r="N170" s="99">
        <f t="shared" si="48"/>
        <v>0</v>
      </c>
      <c r="O170" s="99">
        <f t="shared" si="49"/>
        <v>0</v>
      </c>
      <c r="P170" s="79">
        <f t="shared" si="50"/>
        <v>0</v>
      </c>
      <c r="Q170" s="79">
        <f t="shared" si="51"/>
        <v>0</v>
      </c>
    </row>
    <row r="171" spans="13:17" ht="15.6" x14ac:dyDescent="0.3">
      <c r="M171" s="100" t="s">
        <v>310</v>
      </c>
      <c r="N171" s="99">
        <f t="shared" si="48"/>
        <v>10</v>
      </c>
      <c r="O171" s="99">
        <f t="shared" si="49"/>
        <v>0</v>
      </c>
      <c r="P171" s="79">
        <f t="shared" si="50"/>
        <v>16.666666666666664</v>
      </c>
      <c r="Q171" s="79">
        <f t="shared" si="51"/>
        <v>0</v>
      </c>
    </row>
    <row r="172" spans="13:17" ht="15.6" x14ac:dyDescent="0.3">
      <c r="M172" s="100" t="s">
        <v>288</v>
      </c>
      <c r="N172" s="99">
        <f t="shared" si="48"/>
        <v>1</v>
      </c>
      <c r="O172" s="99">
        <f t="shared" si="49"/>
        <v>0</v>
      </c>
      <c r="P172" s="79">
        <f t="shared" si="50"/>
        <v>1.6666666666666667</v>
      </c>
      <c r="Q172" s="79">
        <f t="shared" si="51"/>
        <v>0</v>
      </c>
    </row>
    <row r="173" spans="13:17" ht="15.6" x14ac:dyDescent="0.3">
      <c r="M173" s="100" t="s">
        <v>287</v>
      </c>
      <c r="N173" s="99">
        <f t="shared" si="48"/>
        <v>9</v>
      </c>
      <c r="O173" s="99">
        <f t="shared" si="49"/>
        <v>7</v>
      </c>
      <c r="P173" s="79">
        <f t="shared" si="50"/>
        <v>15</v>
      </c>
      <c r="Q173" s="79">
        <f t="shared" si="51"/>
        <v>11.666666666666666</v>
      </c>
    </row>
    <row r="174" spans="13:17" ht="15.6" x14ac:dyDescent="0.3">
      <c r="M174" s="100" t="s">
        <v>285</v>
      </c>
      <c r="N174" s="99">
        <f t="shared" si="48"/>
        <v>28.5</v>
      </c>
      <c r="O174" s="99">
        <f t="shared" si="49"/>
        <v>46</v>
      </c>
      <c r="P174" s="79">
        <f t="shared" si="50"/>
        <v>47.5</v>
      </c>
      <c r="Q174" s="79">
        <f t="shared" si="51"/>
        <v>76.666666666666671</v>
      </c>
    </row>
    <row r="175" spans="13:17" ht="15.6" x14ac:dyDescent="0.3">
      <c r="M175" s="100" t="s">
        <v>286</v>
      </c>
      <c r="N175" s="99">
        <f t="shared" si="48"/>
        <v>6.5</v>
      </c>
      <c r="O175" s="99">
        <f t="shared" si="49"/>
        <v>7</v>
      </c>
      <c r="P175" s="79">
        <f t="shared" si="50"/>
        <v>10.833333333333334</v>
      </c>
      <c r="Q175" s="79">
        <f t="shared" si="51"/>
        <v>11.666666666666666</v>
      </c>
    </row>
    <row r="176" spans="13:17" x14ac:dyDescent="0.3">
      <c r="M176" s="101" t="s">
        <v>289</v>
      </c>
      <c r="N176" s="99">
        <f t="shared" si="48"/>
        <v>0</v>
      </c>
      <c r="O176" s="99">
        <f t="shared" si="49"/>
        <v>0</v>
      </c>
      <c r="P176" s="79">
        <f t="shared" si="50"/>
        <v>0</v>
      </c>
      <c r="Q176" s="79">
        <f t="shared" si="51"/>
        <v>0</v>
      </c>
    </row>
    <row r="177" spans="14:17" x14ac:dyDescent="0.3">
      <c r="N177" s="102">
        <f>SUM(N152:N176)</f>
        <v>60</v>
      </c>
      <c r="O177" s="102">
        <f>SUM(O152:O176)</f>
        <v>60</v>
      </c>
      <c r="P177" s="102">
        <f>SUM(P152:P176)</f>
        <v>99.999999999999986</v>
      </c>
      <c r="Q177" s="102">
        <f>SUM(Q152:Q176)</f>
        <v>100.00000000000001</v>
      </c>
    </row>
  </sheetData>
  <mergeCells count="113"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  <mergeCell ref="C20:C26"/>
    <mergeCell ref="D20:D26"/>
    <mergeCell ref="E20:J20"/>
    <mergeCell ref="K20:K26"/>
    <mergeCell ref="L20:L26"/>
    <mergeCell ref="M20:M26"/>
    <mergeCell ref="E21:E26"/>
    <mergeCell ref="F21:I21"/>
    <mergeCell ref="J21:J26"/>
    <mergeCell ref="F22:F26"/>
    <mergeCell ref="G22:I22"/>
    <mergeCell ref="G23:G26"/>
    <mergeCell ref="H23:H26"/>
    <mergeCell ref="I23:I26"/>
    <mergeCell ref="C37:C43"/>
    <mergeCell ref="D37:D43"/>
    <mergeCell ref="E37:J37"/>
    <mergeCell ref="K37:K43"/>
    <mergeCell ref="L37:L43"/>
    <mergeCell ref="M37:M43"/>
    <mergeCell ref="E38:E43"/>
    <mergeCell ref="F38:I38"/>
    <mergeCell ref="J38:J43"/>
    <mergeCell ref="F39:F43"/>
    <mergeCell ref="G39:I39"/>
    <mergeCell ref="G40:G43"/>
    <mergeCell ref="H40:H43"/>
    <mergeCell ref="I40:I43"/>
    <mergeCell ref="C54:C60"/>
    <mergeCell ref="D54:D60"/>
    <mergeCell ref="E54:J54"/>
    <mergeCell ref="K54:K60"/>
    <mergeCell ref="L54:L60"/>
    <mergeCell ref="M54:M60"/>
    <mergeCell ref="E55:E60"/>
    <mergeCell ref="F55:I55"/>
    <mergeCell ref="J55:J60"/>
    <mergeCell ref="F56:F60"/>
    <mergeCell ref="G56:I56"/>
    <mergeCell ref="G57:G60"/>
    <mergeCell ref="H57:H60"/>
    <mergeCell ref="I57:I60"/>
    <mergeCell ref="C72:C78"/>
    <mergeCell ref="D72:D78"/>
    <mergeCell ref="E72:J72"/>
    <mergeCell ref="K72:K78"/>
    <mergeCell ref="L72:L78"/>
    <mergeCell ref="M72:M78"/>
    <mergeCell ref="E73:E78"/>
    <mergeCell ref="F73:I73"/>
    <mergeCell ref="J73:J78"/>
    <mergeCell ref="F74:F78"/>
    <mergeCell ref="G74:I74"/>
    <mergeCell ref="G75:G78"/>
    <mergeCell ref="H75:H78"/>
    <mergeCell ref="I75:I78"/>
    <mergeCell ref="C89:C95"/>
    <mergeCell ref="D89:D95"/>
    <mergeCell ref="E89:J89"/>
    <mergeCell ref="K89:K95"/>
    <mergeCell ref="L89:L95"/>
    <mergeCell ref="M89:M95"/>
    <mergeCell ref="E90:E95"/>
    <mergeCell ref="F90:I90"/>
    <mergeCell ref="J90:J95"/>
    <mergeCell ref="F91:F95"/>
    <mergeCell ref="G91:I91"/>
    <mergeCell ref="G92:G95"/>
    <mergeCell ref="H92:H95"/>
    <mergeCell ref="I92:I95"/>
    <mergeCell ref="C108:C114"/>
    <mergeCell ref="D108:D114"/>
    <mergeCell ref="E108:J108"/>
    <mergeCell ref="K108:K114"/>
    <mergeCell ref="L108:L114"/>
    <mergeCell ref="M108:M114"/>
    <mergeCell ref="E109:E114"/>
    <mergeCell ref="F109:I109"/>
    <mergeCell ref="J109:J114"/>
    <mergeCell ref="F110:F114"/>
    <mergeCell ref="G110:I110"/>
    <mergeCell ref="G111:G114"/>
    <mergeCell ref="H111:H114"/>
    <mergeCell ref="I111:I114"/>
    <mergeCell ref="C125:C131"/>
    <mergeCell ref="D125:D131"/>
    <mergeCell ref="E125:J125"/>
    <mergeCell ref="K125:K131"/>
    <mergeCell ref="L125:L131"/>
    <mergeCell ref="M125:M131"/>
    <mergeCell ref="E126:E131"/>
    <mergeCell ref="F126:I126"/>
    <mergeCell ref="J126:J131"/>
    <mergeCell ref="F127:F131"/>
    <mergeCell ref="G127:I127"/>
    <mergeCell ref="G128:G131"/>
    <mergeCell ref="H128:H131"/>
    <mergeCell ref="I128:I131"/>
  </mergeCells>
  <pageMargins left="0.19685039370078741" right="0.19685039370078741" top="0" bottom="0" header="0.31496062992125984" footer="0.31496062992125984"/>
  <pageSetup paperSize="9" scale="22" fitToWidth="0" orientation="landscape" r:id="rId1"/>
  <rowBreaks count="4" manualBreakCount="4">
    <brk id="35" max="16383" man="1"/>
    <brk id="70" max="16383" man="1"/>
    <brk id="106" max="16383" man="1"/>
    <brk id="14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77"/>
  <sheetViews>
    <sheetView view="pageBreakPreview" topLeftCell="A56" zoomScale="115" zoomScaleNormal="130" zoomScaleSheetLayoutView="115" workbookViewId="0">
      <selection activeCell="D67" sqref="D67"/>
    </sheetView>
  </sheetViews>
  <sheetFormatPr defaultColWidth="9.109375" defaultRowHeight="14.4" x14ac:dyDescent="0.3"/>
  <cols>
    <col min="1" max="1" width="3.88671875" style="1" customWidth="1"/>
    <col min="2" max="2" width="4.5546875" style="1" customWidth="1"/>
    <col min="3" max="3" width="42.88671875" style="2" customWidth="1"/>
    <col min="4" max="4" width="9.109375" style="3"/>
    <col min="5" max="5" width="7.109375" style="3" customWidth="1"/>
    <col min="6" max="6" width="7.33203125" style="3" customWidth="1"/>
    <col min="7" max="9" width="4.44140625" style="3" customWidth="1"/>
    <col min="10" max="10" width="5.5546875" style="3" customWidth="1"/>
    <col min="11" max="11" width="7" style="3" customWidth="1"/>
    <col min="12" max="13" width="9.109375" style="3"/>
    <col min="14" max="14" width="9.109375" style="79"/>
    <col min="15" max="15" width="9.109375" style="79" customWidth="1"/>
    <col min="16" max="16384" width="9.109375" style="79"/>
  </cols>
  <sheetData>
    <row r="1" spans="1:16" x14ac:dyDescent="0.3">
      <c r="C1" s="869" t="s">
        <v>225</v>
      </c>
      <c r="D1" s="869"/>
      <c r="E1" s="869"/>
      <c r="F1" s="869"/>
      <c r="G1" s="869"/>
      <c r="H1" s="869"/>
      <c r="I1" s="869"/>
      <c r="J1" s="869"/>
      <c r="K1" s="869"/>
      <c r="L1" s="869"/>
      <c r="M1" s="869"/>
    </row>
    <row r="2" spans="1:16" x14ac:dyDescent="0.3">
      <c r="C2" s="2" t="s">
        <v>176</v>
      </c>
    </row>
    <row r="3" spans="1:16" ht="15" customHeight="1" x14ac:dyDescent="0.3">
      <c r="C3" s="861" t="s">
        <v>0</v>
      </c>
      <c r="D3" s="862" t="s">
        <v>1</v>
      </c>
      <c r="E3" s="863" t="s">
        <v>2</v>
      </c>
      <c r="F3" s="863"/>
      <c r="G3" s="863"/>
      <c r="H3" s="863"/>
      <c r="I3" s="863"/>
      <c r="J3" s="626"/>
      <c r="K3" s="862" t="s">
        <v>3</v>
      </c>
      <c r="L3" s="862" t="s">
        <v>4</v>
      </c>
      <c r="M3" s="862" t="s">
        <v>5</v>
      </c>
    </row>
    <row r="4" spans="1:16" ht="15" customHeight="1" x14ac:dyDescent="0.3">
      <c r="C4" s="861"/>
      <c r="D4" s="862"/>
      <c r="E4" s="862" t="s">
        <v>6</v>
      </c>
      <c r="F4" s="864" t="s">
        <v>7</v>
      </c>
      <c r="G4" s="864"/>
      <c r="H4" s="864"/>
      <c r="I4" s="864"/>
      <c r="J4" s="862" t="s">
        <v>8</v>
      </c>
      <c r="K4" s="862"/>
      <c r="L4" s="862"/>
      <c r="M4" s="862"/>
    </row>
    <row r="5" spans="1:16" ht="15" customHeight="1" x14ac:dyDescent="0.3">
      <c r="C5" s="861"/>
      <c r="D5" s="862"/>
      <c r="E5" s="626"/>
      <c r="F5" s="862" t="s">
        <v>9</v>
      </c>
      <c r="G5" s="863" t="s">
        <v>10</v>
      </c>
      <c r="H5" s="626"/>
      <c r="I5" s="626"/>
      <c r="J5" s="626"/>
      <c r="K5" s="862"/>
      <c r="L5" s="862"/>
      <c r="M5" s="862"/>
    </row>
    <row r="6" spans="1:16" ht="11.25" customHeight="1" x14ac:dyDescent="0.3">
      <c r="C6" s="861"/>
      <c r="D6" s="862"/>
      <c r="E6" s="626"/>
      <c r="F6" s="865"/>
      <c r="G6" s="862" t="s">
        <v>11</v>
      </c>
      <c r="H6" s="862" t="s">
        <v>12</v>
      </c>
      <c r="I6" s="862" t="s">
        <v>13</v>
      </c>
      <c r="J6" s="626"/>
      <c r="K6" s="862"/>
      <c r="L6" s="862"/>
      <c r="M6" s="862"/>
    </row>
    <row r="7" spans="1:16" ht="11.25" customHeight="1" x14ac:dyDescent="0.3">
      <c r="C7" s="861"/>
      <c r="D7" s="862"/>
      <c r="E7" s="626"/>
      <c r="F7" s="865"/>
      <c r="G7" s="862"/>
      <c r="H7" s="862"/>
      <c r="I7" s="862"/>
      <c r="J7" s="626"/>
      <c r="K7" s="862"/>
      <c r="L7" s="862"/>
      <c r="M7" s="862"/>
    </row>
    <row r="8" spans="1:16" ht="11.25" customHeight="1" x14ac:dyDescent="0.3">
      <c r="C8" s="861"/>
      <c r="D8" s="862"/>
      <c r="E8" s="626"/>
      <c r="F8" s="865"/>
      <c r="G8" s="862"/>
      <c r="H8" s="862"/>
      <c r="I8" s="862"/>
      <c r="J8" s="626"/>
      <c r="K8" s="862"/>
      <c r="L8" s="862"/>
      <c r="M8" s="862"/>
    </row>
    <row r="9" spans="1:16" ht="11.25" customHeight="1" x14ac:dyDescent="0.3">
      <c r="C9" s="861"/>
      <c r="D9" s="862"/>
      <c r="E9" s="626"/>
      <c r="F9" s="865"/>
      <c r="G9" s="862"/>
      <c r="H9" s="862"/>
      <c r="I9" s="862"/>
      <c r="J9" s="626"/>
      <c r="K9" s="862"/>
      <c r="L9" s="862"/>
      <c r="M9" s="862"/>
    </row>
    <row r="10" spans="1:16" x14ac:dyDescent="0.3">
      <c r="A10" s="1" t="s">
        <v>17</v>
      </c>
      <c r="B10" s="1" t="s">
        <v>15</v>
      </c>
      <c r="C10" s="91" t="s">
        <v>16</v>
      </c>
      <c r="D10" s="106">
        <v>4</v>
      </c>
      <c r="E10" s="6">
        <f>D10*30</f>
        <v>120</v>
      </c>
      <c r="F10" s="6">
        <f>G10+H10+I10</f>
        <v>45</v>
      </c>
      <c r="G10" s="6"/>
      <c r="H10" s="6"/>
      <c r="I10" s="6">
        <v>45</v>
      </c>
      <c r="J10" s="6">
        <f>E10-F10</f>
        <v>75</v>
      </c>
      <c r="K10" s="7">
        <f>F10/15</f>
        <v>3</v>
      </c>
      <c r="L10" s="6" t="s">
        <v>17</v>
      </c>
      <c r="M10" s="7">
        <f>F10/E10*100</f>
        <v>37.5</v>
      </c>
      <c r="N10" s="79" t="s">
        <v>287</v>
      </c>
      <c r="O10" s="79" t="s">
        <v>291</v>
      </c>
      <c r="P10" s="79" t="s">
        <v>316</v>
      </c>
    </row>
    <row r="11" spans="1:16" x14ac:dyDescent="0.3">
      <c r="C11" s="91"/>
      <c r="D11" s="98"/>
      <c r="E11" s="6"/>
      <c r="F11" s="6"/>
      <c r="G11" s="6"/>
      <c r="H11" s="6"/>
      <c r="I11" s="6"/>
      <c r="J11" s="6"/>
      <c r="K11" s="7"/>
      <c r="L11" s="6"/>
      <c r="M11" s="7"/>
    </row>
    <row r="12" spans="1:16" x14ac:dyDescent="0.3">
      <c r="A12" s="1" t="s">
        <v>17</v>
      </c>
      <c r="B12" s="1" t="s">
        <v>15</v>
      </c>
      <c r="C12" s="91" t="s">
        <v>183</v>
      </c>
      <c r="D12" s="7">
        <v>1</v>
      </c>
      <c r="E12" s="6">
        <f t="shared" ref="E12:E16" si="0">D12*30</f>
        <v>30</v>
      </c>
      <c r="F12" s="6">
        <f t="shared" ref="F12:F16" si="1">G12+H12+I12</f>
        <v>15</v>
      </c>
      <c r="G12" s="6">
        <v>8</v>
      </c>
      <c r="H12" s="6"/>
      <c r="I12" s="6">
        <v>7</v>
      </c>
      <c r="J12" s="6">
        <f t="shared" ref="J12:J16" si="2">E12-F12</f>
        <v>15</v>
      </c>
      <c r="K12" s="7">
        <f t="shared" ref="K12:K16" si="3">F12/15</f>
        <v>1</v>
      </c>
      <c r="L12" s="6" t="s">
        <v>17</v>
      </c>
      <c r="M12" s="7">
        <f t="shared" ref="M12:M16" si="4">F12/E12*100</f>
        <v>50</v>
      </c>
      <c r="N12" s="79" t="s">
        <v>288</v>
      </c>
    </row>
    <row r="13" spans="1:16" x14ac:dyDescent="0.3">
      <c r="A13" s="1" t="s">
        <v>17</v>
      </c>
      <c r="B13" s="1" t="s">
        <v>15</v>
      </c>
      <c r="C13" s="91" t="s">
        <v>19</v>
      </c>
      <c r="D13" s="7">
        <v>7</v>
      </c>
      <c r="E13" s="6">
        <f t="shared" si="0"/>
        <v>210</v>
      </c>
      <c r="F13" s="6">
        <f t="shared" si="1"/>
        <v>75</v>
      </c>
      <c r="G13" s="6">
        <v>45</v>
      </c>
      <c r="H13" s="6"/>
      <c r="I13" s="6">
        <v>30</v>
      </c>
      <c r="J13" s="6">
        <f t="shared" si="2"/>
        <v>135</v>
      </c>
      <c r="K13" s="7">
        <f t="shared" si="3"/>
        <v>5</v>
      </c>
      <c r="L13" s="6" t="s">
        <v>20</v>
      </c>
      <c r="M13" s="7">
        <f t="shared" si="4"/>
        <v>35.714285714285715</v>
      </c>
      <c r="N13" s="79" t="s">
        <v>285</v>
      </c>
      <c r="O13" s="79" t="s">
        <v>291</v>
      </c>
    </row>
    <row r="14" spans="1:16" x14ac:dyDescent="0.3">
      <c r="A14" s="1" t="s">
        <v>17</v>
      </c>
      <c r="B14" s="1" t="s">
        <v>15</v>
      </c>
      <c r="C14" s="91" t="s">
        <v>283</v>
      </c>
      <c r="D14" s="107">
        <v>6</v>
      </c>
      <c r="E14" s="6">
        <f t="shared" si="0"/>
        <v>180</v>
      </c>
      <c r="F14" s="6">
        <f t="shared" si="1"/>
        <v>60</v>
      </c>
      <c r="G14" s="6">
        <v>30</v>
      </c>
      <c r="H14" s="6"/>
      <c r="I14" s="6">
        <v>30</v>
      </c>
      <c r="J14" s="6">
        <f t="shared" si="2"/>
        <v>120</v>
      </c>
      <c r="K14" s="7">
        <f t="shared" si="3"/>
        <v>4</v>
      </c>
      <c r="L14" s="6" t="s">
        <v>20</v>
      </c>
      <c r="M14" s="7">
        <f t="shared" si="4"/>
        <v>33.333333333333329</v>
      </c>
      <c r="N14" s="79" t="s">
        <v>310</v>
      </c>
      <c r="O14" s="79" t="s">
        <v>291</v>
      </c>
      <c r="P14" s="79" t="s">
        <v>316</v>
      </c>
    </row>
    <row r="15" spans="1:16" x14ac:dyDescent="0.3">
      <c r="A15" s="1" t="s">
        <v>17</v>
      </c>
      <c r="B15" s="1" t="s">
        <v>15</v>
      </c>
      <c r="C15" s="91" t="s">
        <v>22</v>
      </c>
      <c r="D15" s="107">
        <v>6</v>
      </c>
      <c r="E15" s="6">
        <f t="shared" si="0"/>
        <v>180</v>
      </c>
      <c r="F15" s="6">
        <f t="shared" si="1"/>
        <v>60</v>
      </c>
      <c r="G15" s="6">
        <v>15</v>
      </c>
      <c r="H15" s="6">
        <v>45</v>
      </c>
      <c r="I15" s="6"/>
      <c r="J15" s="6">
        <f t="shared" si="2"/>
        <v>120</v>
      </c>
      <c r="K15" s="7">
        <f t="shared" si="3"/>
        <v>4</v>
      </c>
      <c r="L15" s="6" t="s">
        <v>28</v>
      </c>
      <c r="M15" s="7">
        <f t="shared" si="4"/>
        <v>33.333333333333329</v>
      </c>
      <c r="N15" s="79" t="s">
        <v>290</v>
      </c>
      <c r="O15" s="79" t="s">
        <v>291</v>
      </c>
      <c r="P15" s="79" t="s">
        <v>316</v>
      </c>
    </row>
    <row r="16" spans="1:16" x14ac:dyDescent="0.3">
      <c r="A16" s="1" t="s">
        <v>17</v>
      </c>
      <c r="B16" s="1" t="s">
        <v>15</v>
      </c>
      <c r="C16" s="103" t="s">
        <v>202</v>
      </c>
      <c r="D16" s="7">
        <v>6</v>
      </c>
      <c r="E16" s="6">
        <f t="shared" si="0"/>
        <v>180</v>
      </c>
      <c r="F16" s="6">
        <f t="shared" si="1"/>
        <v>60</v>
      </c>
      <c r="G16" s="6">
        <v>30</v>
      </c>
      <c r="H16" s="6"/>
      <c r="I16" s="6">
        <v>30</v>
      </c>
      <c r="J16" s="6">
        <f t="shared" si="2"/>
        <v>120</v>
      </c>
      <c r="K16" s="7">
        <f t="shared" si="3"/>
        <v>4</v>
      </c>
      <c r="L16" s="6" t="s">
        <v>20</v>
      </c>
      <c r="M16" s="7">
        <f t="shared" si="4"/>
        <v>33.333333333333329</v>
      </c>
      <c r="N16" s="79" t="s">
        <v>285</v>
      </c>
      <c r="O16" s="79" t="s">
        <v>291</v>
      </c>
    </row>
    <row r="17" spans="1:16" x14ac:dyDescent="0.3">
      <c r="C17" s="8" t="s">
        <v>23</v>
      </c>
      <c r="D17" s="86">
        <f>SUM(D10:D16)</f>
        <v>30</v>
      </c>
      <c r="E17" s="105">
        <f>SUM(E10:E16)</f>
        <v>900</v>
      </c>
      <c r="F17" s="105">
        <f>SUM(F10:F16)</f>
        <v>315</v>
      </c>
      <c r="G17" s="105">
        <f>SUM(G10:G16)</f>
        <v>128</v>
      </c>
      <c r="H17" s="105">
        <f>SUM(H10:H15)</f>
        <v>45</v>
      </c>
      <c r="I17" s="105">
        <f>SUM(I10:I16)</f>
        <v>142</v>
      </c>
      <c r="J17" s="105">
        <f>SUM(J10:J16)</f>
        <v>585</v>
      </c>
      <c r="K17" s="105">
        <f>SUM(K10:K16)</f>
        <v>21</v>
      </c>
      <c r="L17" s="105"/>
      <c r="M17" s="105"/>
    </row>
    <row r="18" spans="1:16" x14ac:dyDescent="0.3">
      <c r="C18" s="9" t="s">
        <v>24</v>
      </c>
      <c r="D18" s="94">
        <f>30-D17</f>
        <v>0</v>
      </c>
      <c r="E18" s="10"/>
      <c r="F18" s="10"/>
      <c r="G18" s="10"/>
      <c r="H18" s="10"/>
      <c r="I18" s="10"/>
      <c r="J18" s="10"/>
      <c r="K18" s="10"/>
      <c r="L18" s="10"/>
    </row>
    <row r="19" spans="1:16" x14ac:dyDescent="0.3">
      <c r="C19" s="2" t="s">
        <v>25</v>
      </c>
    </row>
    <row r="20" spans="1:16" ht="15" customHeight="1" x14ac:dyDescent="0.3">
      <c r="C20" s="861" t="s">
        <v>0</v>
      </c>
      <c r="D20" s="862" t="s">
        <v>1</v>
      </c>
      <c r="E20" s="863" t="s">
        <v>2</v>
      </c>
      <c r="F20" s="863"/>
      <c r="G20" s="863"/>
      <c r="H20" s="863"/>
      <c r="I20" s="863"/>
      <c r="J20" s="626"/>
      <c r="K20" s="862" t="s">
        <v>3</v>
      </c>
      <c r="L20" s="862" t="s">
        <v>4</v>
      </c>
      <c r="M20" s="862" t="s">
        <v>5</v>
      </c>
    </row>
    <row r="21" spans="1:16" ht="15" customHeight="1" x14ac:dyDescent="0.3">
      <c r="C21" s="861"/>
      <c r="D21" s="862"/>
      <c r="E21" s="862" t="s">
        <v>6</v>
      </c>
      <c r="F21" s="864" t="s">
        <v>7</v>
      </c>
      <c r="G21" s="864"/>
      <c r="H21" s="864"/>
      <c r="I21" s="864"/>
      <c r="J21" s="862" t="s">
        <v>26</v>
      </c>
      <c r="K21" s="862"/>
      <c r="L21" s="862"/>
      <c r="M21" s="862"/>
    </row>
    <row r="22" spans="1:16" ht="15" customHeight="1" x14ac:dyDescent="0.3">
      <c r="C22" s="861"/>
      <c r="D22" s="862"/>
      <c r="E22" s="626"/>
      <c r="F22" s="862" t="s">
        <v>9</v>
      </c>
      <c r="G22" s="863" t="s">
        <v>10</v>
      </c>
      <c r="H22" s="626"/>
      <c r="I22" s="626"/>
      <c r="J22" s="626"/>
      <c r="K22" s="862"/>
      <c r="L22" s="862"/>
      <c r="M22" s="862"/>
    </row>
    <row r="23" spans="1:16" ht="16.5" customHeight="1" x14ac:dyDescent="0.3">
      <c r="C23" s="861"/>
      <c r="D23" s="862"/>
      <c r="E23" s="626"/>
      <c r="F23" s="865"/>
      <c r="G23" s="862" t="s">
        <v>11</v>
      </c>
      <c r="H23" s="862" t="s">
        <v>12</v>
      </c>
      <c r="I23" s="862" t="s">
        <v>13</v>
      </c>
      <c r="J23" s="626"/>
      <c r="K23" s="862"/>
      <c r="L23" s="862"/>
      <c r="M23" s="862"/>
    </row>
    <row r="24" spans="1:16" x14ac:dyDescent="0.3">
      <c r="C24" s="861"/>
      <c r="D24" s="862"/>
      <c r="E24" s="626"/>
      <c r="F24" s="865"/>
      <c r="G24" s="862"/>
      <c r="H24" s="862"/>
      <c r="I24" s="862"/>
      <c r="J24" s="626"/>
      <c r="K24" s="862"/>
      <c r="L24" s="862"/>
      <c r="M24" s="862"/>
    </row>
    <row r="25" spans="1:16" x14ac:dyDescent="0.3">
      <c r="C25" s="861"/>
      <c r="D25" s="862"/>
      <c r="E25" s="626"/>
      <c r="F25" s="865"/>
      <c r="G25" s="862"/>
      <c r="H25" s="862"/>
      <c r="I25" s="862"/>
      <c r="J25" s="626"/>
      <c r="K25" s="862"/>
      <c r="L25" s="862"/>
      <c r="M25" s="862"/>
    </row>
    <row r="26" spans="1:16" x14ac:dyDescent="0.3">
      <c r="C26" s="861"/>
      <c r="D26" s="862"/>
      <c r="E26" s="626"/>
      <c r="F26" s="865"/>
      <c r="G26" s="862"/>
      <c r="H26" s="862"/>
      <c r="I26" s="862"/>
      <c r="J26" s="626"/>
      <c r="K26" s="862"/>
      <c r="L26" s="862"/>
      <c r="M26" s="862"/>
    </row>
    <row r="27" spans="1:16" x14ac:dyDescent="0.3">
      <c r="A27" s="1" t="s">
        <v>17</v>
      </c>
      <c r="B27" s="1" t="s">
        <v>15</v>
      </c>
      <c r="C27" s="91" t="s">
        <v>16</v>
      </c>
      <c r="D27" s="106">
        <v>3.5</v>
      </c>
      <c r="E27" s="6">
        <f>D27*30</f>
        <v>105</v>
      </c>
      <c r="F27" s="6">
        <f>G27+H27+I27</f>
        <v>36</v>
      </c>
      <c r="G27" s="6"/>
      <c r="H27" s="6"/>
      <c r="I27" s="6">
        <v>36</v>
      </c>
      <c r="J27" s="6">
        <f>E27-F27</f>
        <v>69</v>
      </c>
      <c r="K27" s="7">
        <v>2</v>
      </c>
      <c r="L27" s="6" t="s">
        <v>17</v>
      </c>
      <c r="M27" s="7">
        <f>F27/E27*100</f>
        <v>34.285714285714285</v>
      </c>
      <c r="N27" s="79" t="s">
        <v>287</v>
      </c>
      <c r="O27" s="79" t="s">
        <v>291</v>
      </c>
      <c r="P27" s="79" t="s">
        <v>317</v>
      </c>
    </row>
    <row r="28" spans="1:16" x14ac:dyDescent="0.3">
      <c r="A28" s="1" t="s">
        <v>17</v>
      </c>
      <c r="B28" s="1" t="s">
        <v>15</v>
      </c>
      <c r="C28" s="91"/>
      <c r="D28" s="98"/>
      <c r="E28" s="6"/>
      <c r="F28" s="6"/>
      <c r="G28" s="6"/>
      <c r="H28" s="6"/>
      <c r="I28" s="6"/>
      <c r="J28" s="6"/>
      <c r="K28" s="7"/>
      <c r="L28" s="6"/>
      <c r="M28" s="7"/>
    </row>
    <row r="29" spans="1:16" x14ac:dyDescent="0.3">
      <c r="A29" s="1" t="s">
        <v>13</v>
      </c>
      <c r="B29" s="1" t="s">
        <v>15</v>
      </c>
      <c r="C29" s="103" t="s">
        <v>203</v>
      </c>
      <c r="D29" s="107">
        <v>8</v>
      </c>
      <c r="E29" s="6">
        <f t="shared" ref="E29:E33" si="5">D29*30</f>
        <v>240</v>
      </c>
      <c r="F29" s="6">
        <f t="shared" ref="F29:F33" si="6">G29+H29+I29</f>
        <v>90</v>
      </c>
      <c r="G29" s="6">
        <f>36+18</f>
        <v>54</v>
      </c>
      <c r="H29" s="6"/>
      <c r="I29" s="6">
        <v>36</v>
      </c>
      <c r="J29" s="6">
        <f t="shared" ref="J29:J33" si="7">E29-F29</f>
        <v>150</v>
      </c>
      <c r="K29" s="7">
        <v>5</v>
      </c>
      <c r="L29" s="6" t="s">
        <v>20</v>
      </c>
      <c r="M29" s="7">
        <f t="shared" ref="M29:M33" si="8">F29/E29*100</f>
        <v>37.5</v>
      </c>
      <c r="N29" s="79" t="s">
        <v>285</v>
      </c>
      <c r="O29" s="79" t="s">
        <v>291</v>
      </c>
      <c r="P29" s="79" t="s">
        <v>333</v>
      </c>
    </row>
    <row r="30" spans="1:16" x14ac:dyDescent="0.3">
      <c r="A30" s="1" t="s">
        <v>17</v>
      </c>
      <c r="B30" s="1" t="s">
        <v>15</v>
      </c>
      <c r="C30" s="91" t="s">
        <v>31</v>
      </c>
      <c r="D30" s="107">
        <v>3.5</v>
      </c>
      <c r="E30" s="6">
        <f t="shared" si="5"/>
        <v>105</v>
      </c>
      <c r="F30" s="6">
        <f t="shared" si="6"/>
        <v>36</v>
      </c>
      <c r="G30" s="6">
        <v>18</v>
      </c>
      <c r="H30" s="6"/>
      <c r="I30" s="6">
        <v>18</v>
      </c>
      <c r="J30" s="6">
        <f t="shared" si="7"/>
        <v>69</v>
      </c>
      <c r="K30" s="7">
        <f t="shared" ref="K30:K31" si="9">F30/18</f>
        <v>2</v>
      </c>
      <c r="L30" s="6" t="s">
        <v>28</v>
      </c>
      <c r="M30" s="7">
        <f t="shared" si="8"/>
        <v>34.285714285714285</v>
      </c>
      <c r="N30" s="79" t="s">
        <v>287</v>
      </c>
      <c r="O30" s="79" t="s">
        <v>291</v>
      </c>
      <c r="P30" s="79" t="s">
        <v>317</v>
      </c>
    </row>
    <row r="31" spans="1:16" x14ac:dyDescent="0.3">
      <c r="A31" s="1" t="s">
        <v>17</v>
      </c>
      <c r="B31" s="1" t="s">
        <v>15</v>
      </c>
      <c r="C31" s="91" t="s">
        <v>29</v>
      </c>
      <c r="D31" s="107">
        <v>5</v>
      </c>
      <c r="E31" s="6">
        <f t="shared" si="5"/>
        <v>150</v>
      </c>
      <c r="F31" s="6">
        <f t="shared" si="6"/>
        <v>54</v>
      </c>
      <c r="G31" s="6">
        <v>36</v>
      </c>
      <c r="H31" s="6"/>
      <c r="I31" s="6">
        <v>18</v>
      </c>
      <c r="J31" s="6">
        <f t="shared" si="7"/>
        <v>96</v>
      </c>
      <c r="K31" s="7">
        <f t="shared" si="9"/>
        <v>3</v>
      </c>
      <c r="L31" s="6" t="s">
        <v>20</v>
      </c>
      <c r="M31" s="7">
        <f t="shared" si="8"/>
        <v>36</v>
      </c>
      <c r="N31" s="79" t="s">
        <v>285</v>
      </c>
      <c r="O31" s="79" t="s">
        <v>291</v>
      </c>
      <c r="P31" s="79" t="s">
        <v>316</v>
      </c>
    </row>
    <row r="32" spans="1:16" ht="27" x14ac:dyDescent="0.3">
      <c r="A32" s="1" t="s">
        <v>17</v>
      </c>
      <c r="B32" s="1" t="s">
        <v>30</v>
      </c>
      <c r="C32" s="91" t="s">
        <v>204</v>
      </c>
      <c r="D32" s="7">
        <v>5</v>
      </c>
      <c r="E32" s="6">
        <f t="shared" si="5"/>
        <v>150</v>
      </c>
      <c r="F32" s="6">
        <f t="shared" si="6"/>
        <v>54</v>
      </c>
      <c r="G32" s="6">
        <v>36</v>
      </c>
      <c r="H32" s="6"/>
      <c r="I32" s="6">
        <v>18</v>
      </c>
      <c r="J32" s="6">
        <f t="shared" si="7"/>
        <v>96</v>
      </c>
      <c r="K32" s="98">
        <v>3</v>
      </c>
      <c r="L32" s="6" t="s">
        <v>17</v>
      </c>
      <c r="M32" s="7">
        <f t="shared" si="8"/>
        <v>36</v>
      </c>
      <c r="N32" s="79" t="s">
        <v>310</v>
      </c>
      <c r="O32" s="79" t="s">
        <v>291</v>
      </c>
    </row>
    <row r="33" spans="1:16" x14ac:dyDescent="0.3">
      <c r="A33" s="1" t="s">
        <v>13</v>
      </c>
      <c r="B33" s="1" t="s">
        <v>15</v>
      </c>
      <c r="C33" s="103" t="s">
        <v>205</v>
      </c>
      <c r="D33" s="107">
        <v>5</v>
      </c>
      <c r="E33" s="6">
        <f t="shared" si="5"/>
        <v>150</v>
      </c>
      <c r="F33" s="6">
        <f t="shared" si="6"/>
        <v>54</v>
      </c>
      <c r="G33" s="6">
        <v>36</v>
      </c>
      <c r="H33" s="6"/>
      <c r="I33" s="6">
        <v>18</v>
      </c>
      <c r="J33" s="6">
        <f t="shared" si="7"/>
        <v>96</v>
      </c>
      <c r="K33" s="7">
        <v>3</v>
      </c>
      <c r="L33" s="6" t="s">
        <v>20</v>
      </c>
      <c r="M33" s="7">
        <f t="shared" si="8"/>
        <v>36</v>
      </c>
      <c r="N33" s="79" t="s">
        <v>285</v>
      </c>
      <c r="O33" s="79" t="s">
        <v>291</v>
      </c>
      <c r="P33" s="79" t="s">
        <v>317</v>
      </c>
    </row>
    <row r="34" spans="1:16" x14ac:dyDescent="0.3">
      <c r="C34" s="8" t="s">
        <v>23</v>
      </c>
      <c r="D34" s="86">
        <f t="shared" ref="D34:K34" si="10">SUM(D27:D33)</f>
        <v>30</v>
      </c>
      <c r="E34" s="105">
        <f t="shared" si="10"/>
        <v>900</v>
      </c>
      <c r="F34" s="105">
        <f t="shared" si="10"/>
        <v>324</v>
      </c>
      <c r="G34" s="105">
        <f t="shared" si="10"/>
        <v>180</v>
      </c>
      <c r="H34" s="105">
        <f t="shared" si="10"/>
        <v>0</v>
      </c>
      <c r="I34" s="105">
        <f t="shared" si="10"/>
        <v>144</v>
      </c>
      <c r="J34" s="105">
        <f t="shared" si="10"/>
        <v>576</v>
      </c>
      <c r="K34" s="105">
        <f t="shared" si="10"/>
        <v>18</v>
      </c>
      <c r="L34" s="105"/>
      <c r="M34" s="105"/>
    </row>
    <row r="35" spans="1:16" x14ac:dyDescent="0.3">
      <c r="C35" s="9" t="s">
        <v>24</v>
      </c>
      <c r="D35" s="94">
        <f>30-D34</f>
        <v>0</v>
      </c>
    </row>
    <row r="36" spans="1:16" x14ac:dyDescent="0.3">
      <c r="C36" s="2" t="s">
        <v>177</v>
      </c>
    </row>
    <row r="37" spans="1:16" ht="15" customHeight="1" x14ac:dyDescent="0.3">
      <c r="C37" s="866" t="s">
        <v>0</v>
      </c>
      <c r="D37" s="862" t="s">
        <v>1</v>
      </c>
      <c r="E37" s="863" t="s">
        <v>2</v>
      </c>
      <c r="F37" s="863"/>
      <c r="G37" s="863"/>
      <c r="H37" s="863"/>
      <c r="I37" s="863"/>
      <c r="J37" s="626"/>
      <c r="K37" s="862" t="s">
        <v>3</v>
      </c>
      <c r="L37" s="862" t="s">
        <v>4</v>
      </c>
      <c r="M37" s="862" t="s">
        <v>5</v>
      </c>
    </row>
    <row r="38" spans="1:16" ht="15" customHeight="1" x14ac:dyDescent="0.3">
      <c r="C38" s="867"/>
      <c r="D38" s="862"/>
      <c r="E38" s="862" t="s">
        <v>6</v>
      </c>
      <c r="F38" s="864" t="s">
        <v>7</v>
      </c>
      <c r="G38" s="864"/>
      <c r="H38" s="864"/>
      <c r="I38" s="864"/>
      <c r="J38" s="862" t="s">
        <v>26</v>
      </c>
      <c r="K38" s="862"/>
      <c r="L38" s="862"/>
      <c r="M38" s="862"/>
    </row>
    <row r="39" spans="1:16" ht="15" customHeight="1" x14ac:dyDescent="0.3">
      <c r="C39" s="867"/>
      <c r="D39" s="862"/>
      <c r="E39" s="626"/>
      <c r="F39" s="862" t="s">
        <v>9</v>
      </c>
      <c r="G39" s="863" t="s">
        <v>10</v>
      </c>
      <c r="H39" s="626"/>
      <c r="I39" s="626"/>
      <c r="J39" s="626"/>
      <c r="K39" s="862"/>
      <c r="L39" s="862"/>
      <c r="M39" s="862"/>
    </row>
    <row r="40" spans="1:16" ht="10.5" customHeight="1" x14ac:dyDescent="0.3">
      <c r="C40" s="867"/>
      <c r="D40" s="862"/>
      <c r="E40" s="626"/>
      <c r="F40" s="865"/>
      <c r="G40" s="862" t="s">
        <v>11</v>
      </c>
      <c r="H40" s="862" t="s">
        <v>12</v>
      </c>
      <c r="I40" s="862" t="s">
        <v>13</v>
      </c>
      <c r="J40" s="626"/>
      <c r="K40" s="862"/>
      <c r="L40" s="862"/>
      <c r="M40" s="862"/>
    </row>
    <row r="41" spans="1:16" ht="10.5" customHeight="1" x14ac:dyDescent="0.3">
      <c r="C41" s="867"/>
      <c r="D41" s="862"/>
      <c r="E41" s="626"/>
      <c r="F41" s="865"/>
      <c r="G41" s="862"/>
      <c r="H41" s="862"/>
      <c r="I41" s="862"/>
      <c r="J41" s="626"/>
      <c r="K41" s="862"/>
      <c r="L41" s="862"/>
      <c r="M41" s="862"/>
    </row>
    <row r="42" spans="1:16" ht="10.5" customHeight="1" x14ac:dyDescent="0.3">
      <c r="C42" s="867"/>
      <c r="D42" s="862"/>
      <c r="E42" s="626"/>
      <c r="F42" s="865"/>
      <c r="G42" s="862"/>
      <c r="H42" s="862"/>
      <c r="I42" s="862"/>
      <c r="J42" s="626"/>
      <c r="K42" s="862"/>
      <c r="L42" s="862"/>
      <c r="M42" s="862"/>
    </row>
    <row r="43" spans="1:16" ht="10.5" customHeight="1" x14ac:dyDescent="0.3">
      <c r="C43" s="868"/>
      <c r="D43" s="862"/>
      <c r="E43" s="626"/>
      <c r="F43" s="865"/>
      <c r="G43" s="862"/>
      <c r="H43" s="862"/>
      <c r="I43" s="862"/>
      <c r="J43" s="626"/>
      <c r="K43" s="862"/>
      <c r="L43" s="862"/>
      <c r="M43" s="862"/>
    </row>
    <row r="44" spans="1:16" x14ac:dyDescent="0.3">
      <c r="A44" s="1" t="s">
        <v>17</v>
      </c>
      <c r="B44" s="1" t="s">
        <v>15</v>
      </c>
      <c r="C44" s="91" t="s">
        <v>234</v>
      </c>
      <c r="D44" s="5">
        <v>3</v>
      </c>
      <c r="E44" s="6">
        <f>D44*30</f>
        <v>90</v>
      </c>
      <c r="F44" s="6">
        <f>G44+H44+I44</f>
        <v>30</v>
      </c>
      <c r="G44" s="6">
        <v>15</v>
      </c>
      <c r="H44" s="6"/>
      <c r="I44" s="6">
        <v>15</v>
      </c>
      <c r="J44" s="6">
        <f>E44-F44</f>
        <v>60</v>
      </c>
      <c r="K44" s="7">
        <f>F44/15</f>
        <v>2</v>
      </c>
      <c r="L44" s="6" t="s">
        <v>17</v>
      </c>
      <c r="M44" s="7">
        <f>F44/E44*100</f>
        <v>33.333333333333329</v>
      </c>
      <c r="N44" s="79" t="s">
        <v>291</v>
      </c>
      <c r="O44" s="79" t="s">
        <v>285</v>
      </c>
    </row>
    <row r="45" spans="1:16" x14ac:dyDescent="0.3">
      <c r="C45" s="91"/>
      <c r="D45" s="7"/>
      <c r="E45" s="6"/>
      <c r="F45" s="6"/>
      <c r="G45" s="6"/>
      <c r="H45" s="6"/>
      <c r="I45" s="6"/>
      <c r="J45" s="6"/>
      <c r="K45" s="7"/>
      <c r="L45" s="6"/>
      <c r="M45" s="7"/>
    </row>
    <row r="46" spans="1:16" x14ac:dyDescent="0.3">
      <c r="A46" s="1" t="s">
        <v>13</v>
      </c>
      <c r="B46" s="1" t="s">
        <v>15</v>
      </c>
      <c r="C46" s="91" t="s">
        <v>223</v>
      </c>
      <c r="D46" s="107">
        <v>6.5</v>
      </c>
      <c r="E46" s="6">
        <f t="shared" ref="E46:E50" si="11">D46*30</f>
        <v>195</v>
      </c>
      <c r="F46" s="6">
        <f t="shared" ref="F46:F50" si="12">G46+H46+I46</f>
        <v>75</v>
      </c>
      <c r="G46" s="6">
        <v>45</v>
      </c>
      <c r="H46" s="6"/>
      <c r="I46" s="6">
        <v>30</v>
      </c>
      <c r="J46" s="6">
        <f t="shared" ref="J46:J50" si="13">E46-F46</f>
        <v>120</v>
      </c>
      <c r="K46" s="7">
        <v>5</v>
      </c>
      <c r="L46" s="6" t="s">
        <v>20</v>
      </c>
      <c r="M46" s="7">
        <f t="shared" ref="M46:M50" si="14">F46/E46*100</f>
        <v>38.461538461538467</v>
      </c>
      <c r="N46" s="79" t="s">
        <v>291</v>
      </c>
      <c r="O46" s="79" t="s">
        <v>285</v>
      </c>
      <c r="P46" s="79" t="s">
        <v>334</v>
      </c>
    </row>
    <row r="47" spans="1:16" x14ac:dyDescent="0.3">
      <c r="A47" s="1" t="s">
        <v>13</v>
      </c>
      <c r="B47" s="1" t="s">
        <v>15</v>
      </c>
      <c r="C47" s="91" t="s">
        <v>206</v>
      </c>
      <c r="D47" s="7">
        <v>6</v>
      </c>
      <c r="E47" s="6">
        <f t="shared" si="11"/>
        <v>180</v>
      </c>
      <c r="F47" s="6">
        <f t="shared" si="12"/>
        <v>60</v>
      </c>
      <c r="G47" s="6">
        <v>30</v>
      </c>
      <c r="H47" s="6"/>
      <c r="I47" s="6">
        <v>30</v>
      </c>
      <c r="J47" s="6">
        <f t="shared" si="13"/>
        <v>120</v>
      </c>
      <c r="K47" s="7">
        <f t="shared" ref="K47:K49" si="15">F47/15</f>
        <v>4</v>
      </c>
      <c r="L47" s="6" t="s">
        <v>20</v>
      </c>
      <c r="M47" s="7">
        <f t="shared" si="14"/>
        <v>33.333333333333329</v>
      </c>
      <c r="N47" s="79" t="s">
        <v>291</v>
      </c>
      <c r="O47" s="79" t="s">
        <v>285</v>
      </c>
    </row>
    <row r="48" spans="1:16" x14ac:dyDescent="0.3">
      <c r="A48" s="1" t="s">
        <v>17</v>
      </c>
      <c r="B48" s="1" t="s">
        <v>15</v>
      </c>
      <c r="C48" s="91" t="s">
        <v>208</v>
      </c>
      <c r="D48" s="107">
        <v>4.5</v>
      </c>
      <c r="E48" s="6">
        <f t="shared" si="11"/>
        <v>135</v>
      </c>
      <c r="F48" s="6">
        <f t="shared" si="12"/>
        <v>45</v>
      </c>
      <c r="G48" s="6">
        <v>30</v>
      </c>
      <c r="H48" s="6"/>
      <c r="I48" s="6">
        <v>15</v>
      </c>
      <c r="J48" s="6">
        <f t="shared" si="13"/>
        <v>90</v>
      </c>
      <c r="K48" s="107">
        <v>3</v>
      </c>
      <c r="L48" s="6" t="s">
        <v>28</v>
      </c>
      <c r="M48" s="7">
        <f t="shared" si="14"/>
        <v>33.333333333333329</v>
      </c>
      <c r="N48" s="79" t="s">
        <v>291</v>
      </c>
      <c r="O48" s="79" t="s">
        <v>285</v>
      </c>
      <c r="P48" s="79" t="s">
        <v>335</v>
      </c>
    </row>
    <row r="49" spans="1:16" x14ac:dyDescent="0.3">
      <c r="A49" s="1" t="s">
        <v>17</v>
      </c>
      <c r="B49" s="1" t="s">
        <v>15</v>
      </c>
      <c r="C49" s="91" t="s">
        <v>207</v>
      </c>
      <c r="D49" s="98">
        <v>3</v>
      </c>
      <c r="E49" s="6">
        <f t="shared" si="11"/>
        <v>90</v>
      </c>
      <c r="F49" s="6">
        <f t="shared" si="12"/>
        <v>45</v>
      </c>
      <c r="G49" s="6"/>
      <c r="H49" s="6"/>
      <c r="I49" s="6">
        <v>45</v>
      </c>
      <c r="J49" s="6">
        <f t="shared" si="13"/>
        <v>45</v>
      </c>
      <c r="K49" s="7">
        <f t="shared" si="15"/>
        <v>3</v>
      </c>
      <c r="L49" s="6" t="s">
        <v>17</v>
      </c>
      <c r="M49" s="7">
        <f t="shared" si="14"/>
        <v>50</v>
      </c>
      <c r="N49" s="79" t="s">
        <v>291</v>
      </c>
      <c r="O49" s="79" t="s">
        <v>287</v>
      </c>
    </row>
    <row r="50" spans="1:16" x14ac:dyDescent="0.3">
      <c r="A50" s="1" t="s">
        <v>13</v>
      </c>
      <c r="B50" s="1" t="s">
        <v>15</v>
      </c>
      <c r="C50" s="91" t="s">
        <v>229</v>
      </c>
      <c r="D50" s="107">
        <v>7</v>
      </c>
      <c r="E50" s="6">
        <f t="shared" si="11"/>
        <v>210</v>
      </c>
      <c r="F50" s="6">
        <f t="shared" si="12"/>
        <v>75</v>
      </c>
      <c r="G50" s="6">
        <v>45</v>
      </c>
      <c r="H50" s="6"/>
      <c r="I50" s="6">
        <v>30</v>
      </c>
      <c r="J50" s="6">
        <f t="shared" si="13"/>
        <v>135</v>
      </c>
      <c r="K50" s="7">
        <v>5</v>
      </c>
      <c r="L50" s="6" t="s">
        <v>20</v>
      </c>
      <c r="M50" s="7">
        <f t="shared" si="14"/>
        <v>35.714285714285715</v>
      </c>
      <c r="N50" s="79" t="s">
        <v>291</v>
      </c>
      <c r="O50" s="79" t="s">
        <v>285</v>
      </c>
      <c r="P50" s="79" t="s">
        <v>336</v>
      </c>
    </row>
    <row r="51" spans="1:16" x14ac:dyDescent="0.3">
      <c r="C51" s="8" t="s">
        <v>23</v>
      </c>
      <c r="D51" s="86">
        <f>SUM(D44:D50)</f>
        <v>30</v>
      </c>
      <c r="E51" s="105">
        <f>SUM(E44:E50)</f>
        <v>900</v>
      </c>
      <c r="F51" s="105">
        <f t="shared" ref="F51:L51" si="16">SUM(F44:F50)</f>
        <v>330</v>
      </c>
      <c r="G51" s="105">
        <f t="shared" si="16"/>
        <v>165</v>
      </c>
      <c r="H51" s="105">
        <f t="shared" si="16"/>
        <v>0</v>
      </c>
      <c r="I51" s="105">
        <f t="shared" si="16"/>
        <v>165</v>
      </c>
      <c r="J51" s="105">
        <f t="shared" si="16"/>
        <v>570</v>
      </c>
      <c r="K51" s="105">
        <f>SUM(K44:K50)</f>
        <v>22</v>
      </c>
      <c r="L51" s="105">
        <f t="shared" si="16"/>
        <v>0</v>
      </c>
      <c r="M51" s="105"/>
    </row>
    <row r="52" spans="1:16" x14ac:dyDescent="0.3">
      <c r="C52" s="9" t="s">
        <v>24</v>
      </c>
      <c r="D52" s="10">
        <f>30-D51</f>
        <v>0</v>
      </c>
      <c r="E52" s="10"/>
      <c r="F52" s="10"/>
      <c r="G52" s="10"/>
      <c r="H52" s="10"/>
      <c r="I52" s="10"/>
      <c r="J52" s="10"/>
      <c r="K52" s="10"/>
      <c r="L52" s="10"/>
      <c r="M52" s="10"/>
    </row>
    <row r="53" spans="1:16" x14ac:dyDescent="0.3">
      <c r="C53" s="2" t="s">
        <v>178</v>
      </c>
    </row>
    <row r="54" spans="1:16" ht="15" customHeight="1" x14ac:dyDescent="0.3">
      <c r="C54" s="861" t="s">
        <v>0</v>
      </c>
      <c r="D54" s="862" t="s">
        <v>1</v>
      </c>
      <c r="E54" s="863" t="s">
        <v>2</v>
      </c>
      <c r="F54" s="863"/>
      <c r="G54" s="863"/>
      <c r="H54" s="863"/>
      <c r="I54" s="863"/>
      <c r="J54" s="626"/>
      <c r="K54" s="862" t="s">
        <v>3</v>
      </c>
      <c r="L54" s="862" t="s">
        <v>4</v>
      </c>
      <c r="M54" s="862" t="s">
        <v>5</v>
      </c>
    </row>
    <row r="55" spans="1:16" ht="15" customHeight="1" x14ac:dyDescent="0.3">
      <c r="C55" s="861"/>
      <c r="D55" s="862"/>
      <c r="E55" s="862" t="s">
        <v>6</v>
      </c>
      <c r="F55" s="864" t="s">
        <v>7</v>
      </c>
      <c r="G55" s="864"/>
      <c r="H55" s="864"/>
      <c r="I55" s="864"/>
      <c r="J55" s="862" t="s">
        <v>26</v>
      </c>
      <c r="K55" s="862"/>
      <c r="L55" s="862"/>
      <c r="M55" s="862"/>
    </row>
    <row r="56" spans="1:16" ht="15" customHeight="1" x14ac:dyDescent="0.3">
      <c r="C56" s="861"/>
      <c r="D56" s="862"/>
      <c r="E56" s="626"/>
      <c r="F56" s="862" t="s">
        <v>9</v>
      </c>
      <c r="G56" s="863" t="s">
        <v>10</v>
      </c>
      <c r="H56" s="626"/>
      <c r="I56" s="626"/>
      <c r="J56" s="626"/>
      <c r="K56" s="862"/>
      <c r="L56" s="862"/>
      <c r="M56" s="862"/>
    </row>
    <row r="57" spans="1:16" ht="11.25" customHeight="1" x14ac:dyDescent="0.3">
      <c r="C57" s="861"/>
      <c r="D57" s="862"/>
      <c r="E57" s="626"/>
      <c r="F57" s="865"/>
      <c r="G57" s="862" t="s">
        <v>11</v>
      </c>
      <c r="H57" s="862" t="s">
        <v>12</v>
      </c>
      <c r="I57" s="862" t="s">
        <v>13</v>
      </c>
      <c r="J57" s="626"/>
      <c r="K57" s="862"/>
      <c r="L57" s="862"/>
      <c r="M57" s="862"/>
    </row>
    <row r="58" spans="1:16" ht="11.25" customHeight="1" x14ac:dyDescent="0.3">
      <c r="C58" s="861"/>
      <c r="D58" s="862"/>
      <c r="E58" s="626"/>
      <c r="F58" s="865"/>
      <c r="G58" s="862"/>
      <c r="H58" s="862"/>
      <c r="I58" s="862"/>
      <c r="J58" s="626"/>
      <c r="K58" s="862"/>
      <c r="L58" s="862"/>
      <c r="M58" s="862"/>
    </row>
    <row r="59" spans="1:16" ht="11.25" customHeight="1" x14ac:dyDescent="0.3">
      <c r="C59" s="861"/>
      <c r="D59" s="862"/>
      <c r="E59" s="626"/>
      <c r="F59" s="865"/>
      <c r="G59" s="862"/>
      <c r="H59" s="862"/>
      <c r="I59" s="862"/>
      <c r="J59" s="626"/>
      <c r="K59" s="862"/>
      <c r="L59" s="862"/>
      <c r="M59" s="862"/>
    </row>
    <row r="60" spans="1:16" ht="11.25" customHeight="1" x14ac:dyDescent="0.3">
      <c r="C60" s="861"/>
      <c r="D60" s="862"/>
      <c r="E60" s="626"/>
      <c r="F60" s="865"/>
      <c r="G60" s="862"/>
      <c r="H60" s="862"/>
      <c r="I60" s="862"/>
      <c r="J60" s="626"/>
      <c r="K60" s="862"/>
      <c r="L60" s="862"/>
      <c r="M60" s="862"/>
    </row>
    <row r="61" spans="1:16" x14ac:dyDescent="0.3">
      <c r="A61" s="1" t="s">
        <v>17</v>
      </c>
      <c r="B61" s="1" t="s">
        <v>15</v>
      </c>
      <c r="C61" s="95" t="s">
        <v>207</v>
      </c>
      <c r="D61" s="97">
        <v>4</v>
      </c>
      <c r="E61" s="6">
        <f>D61*30</f>
        <v>120</v>
      </c>
      <c r="F61" s="6">
        <f>G61+H61+I61</f>
        <v>54</v>
      </c>
      <c r="G61" s="6"/>
      <c r="H61" s="6"/>
      <c r="I61" s="6">
        <v>54</v>
      </c>
      <c r="J61" s="6">
        <f>E61-F61</f>
        <v>66</v>
      </c>
      <c r="K61" s="98">
        <v>3</v>
      </c>
      <c r="L61" s="6" t="s">
        <v>28</v>
      </c>
      <c r="M61" s="7">
        <f>F61/E61*100</f>
        <v>45</v>
      </c>
      <c r="N61" s="79" t="s">
        <v>291</v>
      </c>
      <c r="O61" s="79" t="s">
        <v>287</v>
      </c>
    </row>
    <row r="62" spans="1:16" x14ac:dyDescent="0.3">
      <c r="C62" s="91"/>
      <c r="D62" s="98"/>
      <c r="E62" s="6"/>
      <c r="F62" s="6"/>
      <c r="G62" s="6"/>
      <c r="H62" s="6"/>
      <c r="I62" s="6"/>
      <c r="J62" s="6"/>
      <c r="K62" s="7"/>
      <c r="L62" s="6"/>
      <c r="M62" s="7"/>
    </row>
    <row r="63" spans="1:16" ht="15.75" customHeight="1" x14ac:dyDescent="0.3">
      <c r="A63" s="1" t="s">
        <v>13</v>
      </c>
      <c r="B63" s="1" t="s">
        <v>15</v>
      </c>
      <c r="C63" s="91" t="s">
        <v>228</v>
      </c>
      <c r="D63" s="7">
        <v>4.5</v>
      </c>
      <c r="E63" s="6">
        <f t="shared" ref="E63:E68" si="17">D63*30</f>
        <v>135</v>
      </c>
      <c r="F63" s="6"/>
      <c r="G63" s="6"/>
      <c r="H63" s="6"/>
      <c r="I63" s="6">
        <v>15</v>
      </c>
      <c r="J63" s="6">
        <v>120</v>
      </c>
      <c r="K63" s="7">
        <f t="shared" ref="K63:K68" si="18">F63/18</f>
        <v>0</v>
      </c>
      <c r="L63" s="6" t="s">
        <v>28</v>
      </c>
      <c r="M63" s="7">
        <f t="shared" ref="M63:M68" si="19">F63/E63*100</f>
        <v>0</v>
      </c>
      <c r="N63" s="79" t="s">
        <v>291</v>
      </c>
      <c r="O63" s="79" t="s">
        <v>285</v>
      </c>
    </row>
    <row r="64" spans="1:16" x14ac:dyDescent="0.3">
      <c r="A64" s="1" t="s">
        <v>13</v>
      </c>
      <c r="B64" s="1" t="s">
        <v>15</v>
      </c>
      <c r="C64" s="91" t="s">
        <v>209</v>
      </c>
      <c r="D64" s="107">
        <v>6</v>
      </c>
      <c r="E64" s="6">
        <f t="shared" si="17"/>
        <v>180</v>
      </c>
      <c r="F64" s="6">
        <f t="shared" ref="F64:F68" si="20">G64+H64+I64</f>
        <v>72</v>
      </c>
      <c r="G64" s="6">
        <v>36</v>
      </c>
      <c r="H64" s="6"/>
      <c r="I64" s="6">
        <v>36</v>
      </c>
      <c r="J64" s="6">
        <f t="shared" ref="J64:J68" si="21">E64-F64</f>
        <v>108</v>
      </c>
      <c r="K64" s="7">
        <f t="shared" si="18"/>
        <v>4</v>
      </c>
      <c r="L64" s="6" t="s">
        <v>20</v>
      </c>
      <c r="M64" s="7">
        <f t="shared" si="19"/>
        <v>40</v>
      </c>
      <c r="N64" s="79" t="s">
        <v>291</v>
      </c>
      <c r="O64" s="79" t="s">
        <v>285</v>
      </c>
      <c r="P64" s="79" t="s">
        <v>317</v>
      </c>
    </row>
    <row r="65" spans="1:18" x14ac:dyDescent="0.3">
      <c r="A65" s="1" t="s">
        <v>13</v>
      </c>
      <c r="B65" s="1" t="s">
        <v>15</v>
      </c>
      <c r="C65" s="91" t="s">
        <v>210</v>
      </c>
      <c r="D65" s="107">
        <v>1.5</v>
      </c>
      <c r="E65" s="6">
        <f t="shared" si="17"/>
        <v>45</v>
      </c>
      <c r="F65" s="6">
        <f t="shared" si="20"/>
        <v>15</v>
      </c>
      <c r="G65" s="6"/>
      <c r="H65" s="6"/>
      <c r="I65" s="6">
        <v>15</v>
      </c>
      <c r="J65" s="6">
        <f t="shared" si="21"/>
        <v>30</v>
      </c>
      <c r="K65" s="7">
        <v>1</v>
      </c>
      <c r="L65" s="6" t="s">
        <v>28</v>
      </c>
      <c r="M65" s="7">
        <f t="shared" si="19"/>
        <v>33.333333333333329</v>
      </c>
      <c r="N65" s="79" t="s">
        <v>291</v>
      </c>
      <c r="O65" s="79" t="s">
        <v>285</v>
      </c>
      <c r="P65" s="79" t="s">
        <v>317</v>
      </c>
    </row>
    <row r="66" spans="1:18" x14ac:dyDescent="0.3">
      <c r="A66" s="1" t="s">
        <v>17</v>
      </c>
      <c r="B66" s="1" t="s">
        <v>30</v>
      </c>
      <c r="C66" s="91" t="s">
        <v>235</v>
      </c>
      <c r="D66" s="7">
        <v>3</v>
      </c>
      <c r="E66" s="6">
        <f t="shared" si="17"/>
        <v>90</v>
      </c>
      <c r="F66" s="6">
        <f t="shared" si="20"/>
        <v>36</v>
      </c>
      <c r="G66" s="6">
        <v>18</v>
      </c>
      <c r="H66" s="6"/>
      <c r="I66" s="6">
        <v>18</v>
      </c>
      <c r="J66" s="6">
        <f t="shared" si="21"/>
        <v>54</v>
      </c>
      <c r="K66" s="7">
        <f t="shared" si="18"/>
        <v>2</v>
      </c>
      <c r="L66" s="6" t="s">
        <v>17</v>
      </c>
      <c r="M66" s="7">
        <f t="shared" si="19"/>
        <v>40</v>
      </c>
      <c r="N66" s="79" t="s">
        <v>291</v>
      </c>
      <c r="O66" s="79" t="s">
        <v>285</v>
      </c>
    </row>
    <row r="67" spans="1:18" x14ac:dyDescent="0.3">
      <c r="A67" s="1" t="s">
        <v>13</v>
      </c>
      <c r="B67" s="1" t="s">
        <v>15</v>
      </c>
      <c r="C67" s="91" t="s">
        <v>211</v>
      </c>
      <c r="D67" s="107">
        <v>5.5</v>
      </c>
      <c r="E67" s="6">
        <f t="shared" si="17"/>
        <v>165</v>
      </c>
      <c r="F67" s="6">
        <f t="shared" si="20"/>
        <v>54</v>
      </c>
      <c r="G67" s="6">
        <v>36</v>
      </c>
      <c r="H67" s="6"/>
      <c r="I67" s="6">
        <v>18</v>
      </c>
      <c r="J67" s="6">
        <f t="shared" si="21"/>
        <v>111</v>
      </c>
      <c r="K67" s="7">
        <f t="shared" si="18"/>
        <v>3</v>
      </c>
      <c r="L67" s="6" t="s">
        <v>20</v>
      </c>
      <c r="M67" s="7">
        <f t="shared" si="19"/>
        <v>32.727272727272727</v>
      </c>
      <c r="N67" s="79" t="s">
        <v>291</v>
      </c>
      <c r="O67" s="79" t="s">
        <v>285</v>
      </c>
      <c r="P67" s="79" t="s">
        <v>337</v>
      </c>
      <c r="R67" s="79">
        <f>F67/E67</f>
        <v>0.32727272727272727</v>
      </c>
    </row>
    <row r="68" spans="1:18" x14ac:dyDescent="0.3">
      <c r="A68" s="1" t="s">
        <v>13</v>
      </c>
      <c r="B68" s="1" t="s">
        <v>15</v>
      </c>
      <c r="C68" s="91" t="s">
        <v>212</v>
      </c>
      <c r="D68" s="107">
        <v>5.5</v>
      </c>
      <c r="E68" s="6">
        <f t="shared" si="17"/>
        <v>165</v>
      </c>
      <c r="F68" s="6">
        <f t="shared" si="20"/>
        <v>54</v>
      </c>
      <c r="G68" s="6">
        <v>36</v>
      </c>
      <c r="H68" s="6"/>
      <c r="I68" s="6">
        <v>18</v>
      </c>
      <c r="J68" s="6">
        <f t="shared" si="21"/>
        <v>111</v>
      </c>
      <c r="K68" s="7">
        <f t="shared" si="18"/>
        <v>3</v>
      </c>
      <c r="L68" s="6" t="s">
        <v>20</v>
      </c>
      <c r="M68" s="7">
        <f t="shared" si="19"/>
        <v>32.727272727272727</v>
      </c>
      <c r="N68" s="79" t="s">
        <v>291</v>
      </c>
      <c r="O68" s="79" t="s">
        <v>285</v>
      </c>
      <c r="P68" s="79" t="s">
        <v>337</v>
      </c>
      <c r="R68" s="79">
        <f>F68/E68</f>
        <v>0.32727272727272727</v>
      </c>
    </row>
    <row r="69" spans="1:18" x14ac:dyDescent="0.3">
      <c r="C69" s="8" t="s">
        <v>23</v>
      </c>
      <c r="D69" s="86">
        <f>SUM(D61:D68)</f>
        <v>30</v>
      </c>
      <c r="E69" s="105">
        <f t="shared" ref="E69:J69" si="22">SUM(E61:E68)</f>
        <v>900</v>
      </c>
      <c r="F69" s="105">
        <f t="shared" si="22"/>
        <v>285</v>
      </c>
      <c r="G69" s="105">
        <f t="shared" si="22"/>
        <v>126</v>
      </c>
      <c r="H69" s="105">
        <f t="shared" si="22"/>
        <v>0</v>
      </c>
      <c r="I69" s="105">
        <f t="shared" si="22"/>
        <v>174</v>
      </c>
      <c r="J69" s="105">
        <f t="shared" si="22"/>
        <v>600</v>
      </c>
      <c r="K69" s="83">
        <f>SUM(K61:K68)</f>
        <v>16</v>
      </c>
      <c r="L69" s="105"/>
      <c r="M69" s="105"/>
    </row>
    <row r="70" spans="1:18" x14ac:dyDescent="0.3">
      <c r="C70" s="9" t="s">
        <v>24</v>
      </c>
      <c r="D70" s="10">
        <f>30-D69</f>
        <v>0</v>
      </c>
      <c r="E70" s="10"/>
      <c r="F70" s="10"/>
      <c r="G70" s="10"/>
      <c r="H70" s="10"/>
      <c r="I70" s="10"/>
      <c r="J70" s="10"/>
      <c r="K70" s="10"/>
      <c r="L70" s="10"/>
    </row>
    <row r="71" spans="1:18" x14ac:dyDescent="0.3">
      <c r="C71" s="2" t="s">
        <v>179</v>
      </c>
    </row>
    <row r="72" spans="1:18" ht="15" customHeight="1" x14ac:dyDescent="0.3">
      <c r="C72" s="861" t="s">
        <v>0</v>
      </c>
      <c r="D72" s="862" t="s">
        <v>1</v>
      </c>
      <c r="E72" s="863" t="s">
        <v>2</v>
      </c>
      <c r="F72" s="863"/>
      <c r="G72" s="863"/>
      <c r="H72" s="863"/>
      <c r="I72" s="863"/>
      <c r="J72" s="626"/>
      <c r="K72" s="862" t="s">
        <v>3</v>
      </c>
      <c r="L72" s="862" t="s">
        <v>4</v>
      </c>
      <c r="M72" s="862" t="s">
        <v>5</v>
      </c>
    </row>
    <row r="73" spans="1:18" ht="15" customHeight="1" x14ac:dyDescent="0.3">
      <c r="C73" s="861"/>
      <c r="D73" s="862"/>
      <c r="E73" s="862" t="s">
        <v>6</v>
      </c>
      <c r="F73" s="864" t="s">
        <v>7</v>
      </c>
      <c r="G73" s="864"/>
      <c r="H73" s="864"/>
      <c r="I73" s="864"/>
      <c r="J73" s="862" t="s">
        <v>26</v>
      </c>
      <c r="K73" s="862"/>
      <c r="L73" s="862"/>
      <c r="M73" s="862"/>
    </row>
    <row r="74" spans="1:18" ht="15" customHeight="1" x14ac:dyDescent="0.3">
      <c r="C74" s="861"/>
      <c r="D74" s="862"/>
      <c r="E74" s="626"/>
      <c r="F74" s="862" t="s">
        <v>9</v>
      </c>
      <c r="G74" s="863" t="s">
        <v>10</v>
      </c>
      <c r="H74" s="626"/>
      <c r="I74" s="626"/>
      <c r="J74" s="626"/>
      <c r="K74" s="862"/>
      <c r="L74" s="862"/>
      <c r="M74" s="862"/>
    </row>
    <row r="75" spans="1:18" ht="6.75" customHeight="1" x14ac:dyDescent="0.3">
      <c r="C75" s="861"/>
      <c r="D75" s="862"/>
      <c r="E75" s="626"/>
      <c r="F75" s="865"/>
      <c r="G75" s="862" t="s">
        <v>11</v>
      </c>
      <c r="H75" s="862" t="s">
        <v>12</v>
      </c>
      <c r="I75" s="862" t="s">
        <v>13</v>
      </c>
      <c r="J75" s="626"/>
      <c r="K75" s="862"/>
      <c r="L75" s="862"/>
      <c r="M75" s="862"/>
    </row>
    <row r="76" spans="1:18" ht="6.75" customHeight="1" x14ac:dyDescent="0.3">
      <c r="C76" s="861"/>
      <c r="D76" s="862"/>
      <c r="E76" s="626"/>
      <c r="F76" s="865"/>
      <c r="G76" s="862"/>
      <c r="H76" s="862"/>
      <c r="I76" s="862"/>
      <c r="J76" s="626"/>
      <c r="K76" s="862"/>
      <c r="L76" s="862"/>
      <c r="M76" s="862"/>
    </row>
    <row r="77" spans="1:18" ht="6.75" customHeight="1" x14ac:dyDescent="0.3">
      <c r="C77" s="861"/>
      <c r="D77" s="862"/>
      <c r="E77" s="626"/>
      <c r="F77" s="865"/>
      <c r="G77" s="862"/>
      <c r="H77" s="862"/>
      <c r="I77" s="862"/>
      <c r="J77" s="626"/>
      <c r="K77" s="862"/>
      <c r="L77" s="862"/>
      <c r="M77" s="862"/>
    </row>
    <row r="78" spans="1:18" ht="6.75" customHeight="1" x14ac:dyDescent="0.3">
      <c r="C78" s="861"/>
      <c r="D78" s="862"/>
      <c r="E78" s="626"/>
      <c r="F78" s="865"/>
      <c r="G78" s="862"/>
      <c r="H78" s="862"/>
      <c r="I78" s="862"/>
      <c r="J78" s="626"/>
      <c r="K78" s="862"/>
      <c r="L78" s="862"/>
      <c r="M78" s="862"/>
    </row>
    <row r="79" spans="1:18" ht="27" x14ac:dyDescent="0.3">
      <c r="A79" s="1" t="s">
        <v>17</v>
      </c>
      <c r="B79" s="1" t="s">
        <v>30</v>
      </c>
      <c r="C79" s="91" t="s">
        <v>184</v>
      </c>
      <c r="D79" s="5">
        <v>3.5</v>
      </c>
      <c r="E79" s="6">
        <f>D79*30</f>
        <v>105</v>
      </c>
      <c r="F79" s="6">
        <f>G79+H79+I79</f>
        <v>45</v>
      </c>
      <c r="G79" s="6"/>
      <c r="H79" s="6"/>
      <c r="I79" s="6">
        <v>45</v>
      </c>
      <c r="J79" s="6">
        <f>E79-F79</f>
        <v>60</v>
      </c>
      <c r="K79" s="7">
        <f>F79/15</f>
        <v>3</v>
      </c>
      <c r="L79" s="6" t="s">
        <v>17</v>
      </c>
      <c r="M79" s="7">
        <f>F79/E79*100</f>
        <v>42.857142857142854</v>
      </c>
    </row>
    <row r="80" spans="1:18" x14ac:dyDescent="0.3">
      <c r="A80" s="1" t="s">
        <v>13</v>
      </c>
      <c r="B80" s="1" t="s">
        <v>15</v>
      </c>
      <c r="C80" s="91" t="s">
        <v>213</v>
      </c>
      <c r="D80" s="7">
        <v>5</v>
      </c>
      <c r="E80" s="6">
        <f t="shared" ref="E80:E85" si="23">D80*30</f>
        <v>150</v>
      </c>
      <c r="F80" s="6">
        <f t="shared" ref="F80:F85" si="24">G80+H80+I80</f>
        <v>60</v>
      </c>
      <c r="G80" s="6">
        <v>30</v>
      </c>
      <c r="H80" s="6"/>
      <c r="I80" s="6">
        <v>30</v>
      </c>
      <c r="J80" s="6">
        <f t="shared" ref="J80:J85" si="25">E80-F80</f>
        <v>90</v>
      </c>
      <c r="K80" s="7">
        <f t="shared" ref="K80:K85" si="26">F80/15</f>
        <v>4</v>
      </c>
      <c r="L80" s="6" t="s">
        <v>20</v>
      </c>
      <c r="M80" s="7">
        <f t="shared" ref="M80:M85" si="27">F80/E80*100</f>
        <v>40</v>
      </c>
    </row>
    <row r="81" spans="1:13" x14ac:dyDescent="0.3">
      <c r="A81" s="1" t="s">
        <v>13</v>
      </c>
      <c r="B81" s="1" t="s">
        <v>15</v>
      </c>
      <c r="C81" s="91" t="s">
        <v>221</v>
      </c>
      <c r="D81" s="7">
        <v>4</v>
      </c>
      <c r="E81" s="6">
        <f t="shared" si="23"/>
        <v>120</v>
      </c>
      <c r="F81" s="6">
        <f t="shared" si="24"/>
        <v>45</v>
      </c>
      <c r="G81" s="6">
        <v>30</v>
      </c>
      <c r="H81" s="6"/>
      <c r="I81" s="6">
        <v>15</v>
      </c>
      <c r="J81" s="6">
        <f t="shared" si="25"/>
        <v>75</v>
      </c>
      <c r="K81" s="7">
        <f t="shared" si="26"/>
        <v>3</v>
      </c>
      <c r="L81" s="6" t="s">
        <v>28</v>
      </c>
      <c r="M81" s="7">
        <f t="shared" si="27"/>
        <v>37.5</v>
      </c>
    </row>
    <row r="82" spans="1:13" x14ac:dyDescent="0.3">
      <c r="A82" s="1" t="s">
        <v>13</v>
      </c>
      <c r="B82" s="1" t="s">
        <v>15</v>
      </c>
      <c r="C82" s="91" t="s">
        <v>226</v>
      </c>
      <c r="D82" s="7">
        <v>3.5</v>
      </c>
      <c r="E82" s="6">
        <f t="shared" si="23"/>
        <v>105</v>
      </c>
      <c r="F82" s="6">
        <f t="shared" si="24"/>
        <v>45</v>
      </c>
      <c r="G82" s="6">
        <v>30</v>
      </c>
      <c r="H82" s="6"/>
      <c r="I82" s="6">
        <v>15</v>
      </c>
      <c r="J82" s="6">
        <f t="shared" si="25"/>
        <v>60</v>
      </c>
      <c r="K82" s="7">
        <f t="shared" si="26"/>
        <v>3</v>
      </c>
      <c r="L82" s="6" t="s">
        <v>17</v>
      </c>
      <c r="M82" s="7">
        <f t="shared" si="27"/>
        <v>42.857142857142854</v>
      </c>
    </row>
    <row r="83" spans="1:13" x14ac:dyDescent="0.3">
      <c r="A83" s="1" t="s">
        <v>13</v>
      </c>
      <c r="B83" s="1" t="s">
        <v>30</v>
      </c>
      <c r="C83" s="91" t="s">
        <v>282</v>
      </c>
      <c r="D83" s="7">
        <v>4</v>
      </c>
      <c r="E83" s="6">
        <f t="shared" si="23"/>
        <v>120</v>
      </c>
      <c r="F83" s="6">
        <f t="shared" si="24"/>
        <v>45</v>
      </c>
      <c r="G83" s="6">
        <v>30</v>
      </c>
      <c r="H83" s="6"/>
      <c r="I83" s="6">
        <v>15</v>
      </c>
      <c r="J83" s="6">
        <f t="shared" si="25"/>
        <v>75</v>
      </c>
      <c r="K83" s="7">
        <f t="shared" si="26"/>
        <v>3</v>
      </c>
      <c r="L83" s="6" t="s">
        <v>17</v>
      </c>
      <c r="M83" s="7">
        <f t="shared" si="27"/>
        <v>37.5</v>
      </c>
    </row>
    <row r="84" spans="1:13" ht="19.5" customHeight="1" x14ac:dyDescent="0.3">
      <c r="A84" s="1" t="s">
        <v>13</v>
      </c>
      <c r="B84" s="1" t="s">
        <v>30</v>
      </c>
      <c r="C84" s="91" t="s">
        <v>232</v>
      </c>
      <c r="D84" s="7">
        <v>4</v>
      </c>
      <c r="E84" s="6">
        <f t="shared" si="23"/>
        <v>120</v>
      </c>
      <c r="F84" s="6">
        <f t="shared" si="24"/>
        <v>45</v>
      </c>
      <c r="G84" s="6">
        <v>30</v>
      </c>
      <c r="H84" s="6"/>
      <c r="I84" s="6">
        <v>15</v>
      </c>
      <c r="J84" s="6">
        <f t="shared" si="25"/>
        <v>75</v>
      </c>
      <c r="K84" s="7">
        <f t="shared" si="26"/>
        <v>3</v>
      </c>
      <c r="L84" s="6" t="s">
        <v>20</v>
      </c>
      <c r="M84" s="7">
        <f t="shared" si="27"/>
        <v>37.5</v>
      </c>
    </row>
    <row r="85" spans="1:13" x14ac:dyDescent="0.3">
      <c r="A85" s="1" t="s">
        <v>13</v>
      </c>
      <c r="B85" s="1" t="s">
        <v>15</v>
      </c>
      <c r="C85" s="91" t="s">
        <v>214</v>
      </c>
      <c r="D85" s="7">
        <v>6</v>
      </c>
      <c r="E85" s="6">
        <f t="shared" si="23"/>
        <v>180</v>
      </c>
      <c r="F85" s="6">
        <f t="shared" si="24"/>
        <v>60</v>
      </c>
      <c r="G85" s="6">
        <v>30</v>
      </c>
      <c r="H85" s="6"/>
      <c r="I85" s="6">
        <v>30</v>
      </c>
      <c r="J85" s="6">
        <f t="shared" si="25"/>
        <v>120</v>
      </c>
      <c r="K85" s="7">
        <f t="shared" si="26"/>
        <v>4</v>
      </c>
      <c r="L85" s="6" t="s">
        <v>20</v>
      </c>
      <c r="M85" s="7">
        <f t="shared" si="27"/>
        <v>33.333333333333329</v>
      </c>
    </row>
    <row r="86" spans="1:13" x14ac:dyDescent="0.3">
      <c r="C86" s="8" t="s">
        <v>23</v>
      </c>
      <c r="D86" s="86">
        <f t="shared" ref="D86:M86" si="28">SUM(D79:D85)</f>
        <v>30</v>
      </c>
      <c r="E86" s="105">
        <f t="shared" si="28"/>
        <v>900</v>
      </c>
      <c r="F86" s="105">
        <f t="shared" si="28"/>
        <v>345</v>
      </c>
      <c r="G86" s="105">
        <f t="shared" si="28"/>
        <v>180</v>
      </c>
      <c r="H86" s="105">
        <f t="shared" si="28"/>
        <v>0</v>
      </c>
      <c r="I86" s="105">
        <f t="shared" si="28"/>
        <v>165</v>
      </c>
      <c r="J86" s="105">
        <f t="shared" si="28"/>
        <v>555</v>
      </c>
      <c r="K86" s="105">
        <f>SUM(K79:K85)</f>
        <v>23</v>
      </c>
      <c r="L86" s="105">
        <f t="shared" si="28"/>
        <v>0</v>
      </c>
      <c r="M86" s="105">
        <f t="shared" si="28"/>
        <v>271.54761904761904</v>
      </c>
    </row>
    <row r="87" spans="1:13" x14ac:dyDescent="0.3">
      <c r="C87" s="9" t="s">
        <v>166</v>
      </c>
      <c r="D87" s="10">
        <f>30-D86</f>
        <v>0</v>
      </c>
      <c r="E87" s="10"/>
      <c r="F87" s="10"/>
      <c r="G87" s="10"/>
      <c r="H87" s="10"/>
      <c r="I87" s="10"/>
      <c r="J87" s="10"/>
      <c r="K87" s="10"/>
      <c r="L87" s="10"/>
      <c r="M87" s="10"/>
    </row>
    <row r="88" spans="1:13" x14ac:dyDescent="0.3">
      <c r="C88" s="2" t="s">
        <v>180</v>
      </c>
    </row>
    <row r="89" spans="1:13" ht="15" customHeight="1" x14ac:dyDescent="0.3">
      <c r="C89" s="861" t="s">
        <v>0</v>
      </c>
      <c r="D89" s="862" t="s">
        <v>1</v>
      </c>
      <c r="E89" s="863" t="s">
        <v>2</v>
      </c>
      <c r="F89" s="863"/>
      <c r="G89" s="863"/>
      <c r="H89" s="863"/>
      <c r="I89" s="863"/>
      <c r="J89" s="626"/>
      <c r="K89" s="862" t="s">
        <v>3</v>
      </c>
      <c r="L89" s="862" t="s">
        <v>4</v>
      </c>
      <c r="M89" s="862" t="s">
        <v>5</v>
      </c>
    </row>
    <row r="90" spans="1:13" ht="15" customHeight="1" x14ac:dyDescent="0.3">
      <c r="C90" s="861"/>
      <c r="D90" s="862"/>
      <c r="E90" s="862" t="s">
        <v>6</v>
      </c>
      <c r="F90" s="864" t="s">
        <v>7</v>
      </c>
      <c r="G90" s="864"/>
      <c r="H90" s="864"/>
      <c r="I90" s="864"/>
      <c r="J90" s="862" t="s">
        <v>26</v>
      </c>
      <c r="K90" s="862"/>
      <c r="L90" s="862"/>
      <c r="M90" s="862"/>
    </row>
    <row r="91" spans="1:13" ht="15" customHeight="1" x14ac:dyDescent="0.3">
      <c r="C91" s="861"/>
      <c r="D91" s="862"/>
      <c r="E91" s="626"/>
      <c r="F91" s="862" t="s">
        <v>9</v>
      </c>
      <c r="G91" s="863" t="s">
        <v>10</v>
      </c>
      <c r="H91" s="626"/>
      <c r="I91" s="626"/>
      <c r="J91" s="626"/>
      <c r="K91" s="862"/>
      <c r="L91" s="862"/>
      <c r="M91" s="862"/>
    </row>
    <row r="92" spans="1:13" ht="6" customHeight="1" x14ac:dyDescent="0.3">
      <c r="C92" s="861"/>
      <c r="D92" s="862"/>
      <c r="E92" s="626"/>
      <c r="F92" s="865"/>
      <c r="G92" s="862" t="s">
        <v>11</v>
      </c>
      <c r="H92" s="862" t="s">
        <v>12</v>
      </c>
      <c r="I92" s="862" t="s">
        <v>13</v>
      </c>
      <c r="J92" s="626"/>
      <c r="K92" s="862"/>
      <c r="L92" s="862"/>
      <c r="M92" s="862"/>
    </row>
    <row r="93" spans="1:13" ht="6" customHeight="1" x14ac:dyDescent="0.3">
      <c r="C93" s="861"/>
      <c r="D93" s="862"/>
      <c r="E93" s="626"/>
      <c r="F93" s="865"/>
      <c r="G93" s="862"/>
      <c r="H93" s="862"/>
      <c r="I93" s="862"/>
      <c r="J93" s="626"/>
      <c r="K93" s="862"/>
      <c r="L93" s="862"/>
      <c r="M93" s="862"/>
    </row>
    <row r="94" spans="1:13" ht="6" customHeight="1" x14ac:dyDescent="0.3">
      <c r="C94" s="861"/>
      <c r="D94" s="862"/>
      <c r="E94" s="626"/>
      <c r="F94" s="865"/>
      <c r="G94" s="862"/>
      <c r="H94" s="862"/>
      <c r="I94" s="862"/>
      <c r="J94" s="626"/>
      <c r="K94" s="862"/>
      <c r="L94" s="862"/>
      <c r="M94" s="862"/>
    </row>
    <row r="95" spans="1:13" ht="6" customHeight="1" x14ac:dyDescent="0.3">
      <c r="C95" s="861"/>
      <c r="D95" s="862"/>
      <c r="E95" s="626"/>
      <c r="F95" s="865"/>
      <c r="G95" s="862"/>
      <c r="H95" s="862"/>
      <c r="I95" s="862"/>
      <c r="J95" s="626"/>
      <c r="K95" s="862"/>
      <c r="L95" s="862"/>
      <c r="M95" s="862"/>
    </row>
    <row r="96" spans="1:13" x14ac:dyDescent="0.3">
      <c r="A96" s="1" t="s">
        <v>13</v>
      </c>
      <c r="B96" s="1" t="s">
        <v>15</v>
      </c>
      <c r="C96" s="91" t="s">
        <v>215</v>
      </c>
      <c r="D96" s="5">
        <v>4.5</v>
      </c>
      <c r="E96" s="6">
        <f>D96*30</f>
        <v>135</v>
      </c>
      <c r="F96" s="6">
        <f>G96+H96+I96</f>
        <v>15</v>
      </c>
      <c r="G96" s="6"/>
      <c r="H96" s="6"/>
      <c r="I96" s="6">
        <v>15</v>
      </c>
      <c r="J96" s="6">
        <v>120</v>
      </c>
      <c r="K96" s="7">
        <f>F96/18</f>
        <v>0.83333333333333337</v>
      </c>
      <c r="L96" s="6" t="s">
        <v>28</v>
      </c>
      <c r="M96" s="7">
        <f>F96/E96*100</f>
        <v>11.111111111111111</v>
      </c>
    </row>
    <row r="97" spans="1:13" ht="27" x14ac:dyDescent="0.3">
      <c r="A97" s="1" t="s">
        <v>17</v>
      </c>
      <c r="B97" s="1" t="s">
        <v>30</v>
      </c>
      <c r="C97" s="91" t="s">
        <v>185</v>
      </c>
      <c r="D97" s="7">
        <v>3</v>
      </c>
      <c r="E97" s="6">
        <f t="shared" ref="E97:E102" si="29">D97*30</f>
        <v>90</v>
      </c>
      <c r="F97" s="6">
        <f t="shared" ref="F97:F102" si="30">G97+H97+I97</f>
        <v>36</v>
      </c>
      <c r="G97" s="6"/>
      <c r="H97" s="6"/>
      <c r="I97" s="6">
        <v>36</v>
      </c>
      <c r="J97" s="6">
        <f t="shared" ref="J97:J102" si="31">E97-F97</f>
        <v>54</v>
      </c>
      <c r="K97" s="7">
        <f t="shared" ref="K97:K102" si="32">F97/18</f>
        <v>2</v>
      </c>
      <c r="L97" s="6" t="s">
        <v>17</v>
      </c>
      <c r="M97" s="7">
        <f t="shared" ref="M97:M102" si="33">F97/E97*100</f>
        <v>40</v>
      </c>
    </row>
    <row r="98" spans="1:13" ht="15.75" customHeight="1" x14ac:dyDescent="0.3">
      <c r="A98" s="1" t="s">
        <v>13</v>
      </c>
      <c r="B98" s="1" t="s">
        <v>15</v>
      </c>
      <c r="C98" s="91" t="s">
        <v>216</v>
      </c>
      <c r="D98" s="7">
        <v>6</v>
      </c>
      <c r="E98" s="6">
        <f t="shared" si="29"/>
        <v>180</v>
      </c>
      <c r="F98" s="6">
        <f t="shared" si="30"/>
        <v>72</v>
      </c>
      <c r="G98" s="6">
        <v>36</v>
      </c>
      <c r="H98" s="6"/>
      <c r="I98" s="6">
        <v>36</v>
      </c>
      <c r="J98" s="6">
        <f t="shared" si="31"/>
        <v>108</v>
      </c>
      <c r="K98" s="7">
        <f t="shared" si="32"/>
        <v>4</v>
      </c>
      <c r="L98" s="6" t="s">
        <v>20</v>
      </c>
      <c r="M98" s="7">
        <f t="shared" si="33"/>
        <v>40</v>
      </c>
    </row>
    <row r="99" spans="1:13" ht="17.25" customHeight="1" x14ac:dyDescent="0.3">
      <c r="A99" s="1" t="s">
        <v>13</v>
      </c>
      <c r="B99" s="1" t="s">
        <v>15</v>
      </c>
      <c r="C99" s="91" t="s">
        <v>217</v>
      </c>
      <c r="D99" s="7">
        <v>5.5</v>
      </c>
      <c r="E99" s="6">
        <f t="shared" si="29"/>
        <v>165</v>
      </c>
      <c r="F99" s="6">
        <f t="shared" si="30"/>
        <v>72</v>
      </c>
      <c r="G99" s="6">
        <v>36</v>
      </c>
      <c r="H99" s="6"/>
      <c r="I99" s="6">
        <v>36</v>
      </c>
      <c r="J99" s="6">
        <f t="shared" si="31"/>
        <v>93</v>
      </c>
      <c r="K99" s="7">
        <f t="shared" si="32"/>
        <v>4</v>
      </c>
      <c r="L99" s="6" t="s">
        <v>20</v>
      </c>
      <c r="M99" s="7">
        <f t="shared" si="33"/>
        <v>43.636363636363633</v>
      </c>
    </row>
    <row r="100" spans="1:13" ht="16.5" customHeight="1" x14ac:dyDescent="0.3">
      <c r="A100" s="1" t="s">
        <v>13</v>
      </c>
      <c r="B100" s="1" t="s">
        <v>15</v>
      </c>
      <c r="C100" s="91" t="s">
        <v>218</v>
      </c>
      <c r="D100" s="7">
        <v>1</v>
      </c>
      <c r="E100" s="6">
        <f t="shared" si="29"/>
        <v>30</v>
      </c>
      <c r="F100" s="6">
        <f t="shared" si="30"/>
        <v>10</v>
      </c>
      <c r="G100" s="6"/>
      <c r="H100" s="6"/>
      <c r="I100" s="6">
        <v>10</v>
      </c>
      <c r="J100" s="6">
        <f t="shared" si="31"/>
        <v>20</v>
      </c>
      <c r="K100" s="7">
        <v>1</v>
      </c>
      <c r="L100" s="6" t="s">
        <v>28</v>
      </c>
      <c r="M100" s="7">
        <f t="shared" si="33"/>
        <v>33.333333333333329</v>
      </c>
    </row>
    <row r="101" spans="1:13" ht="27" x14ac:dyDescent="0.3">
      <c r="A101" s="1" t="s">
        <v>13</v>
      </c>
      <c r="B101" s="1" t="s">
        <v>30</v>
      </c>
      <c r="C101" s="91" t="s">
        <v>227</v>
      </c>
      <c r="D101" s="7">
        <v>5</v>
      </c>
      <c r="E101" s="6">
        <f t="shared" si="29"/>
        <v>150</v>
      </c>
      <c r="F101" s="6">
        <f t="shared" si="30"/>
        <v>54</v>
      </c>
      <c r="G101" s="6">
        <v>36</v>
      </c>
      <c r="H101" s="6"/>
      <c r="I101" s="6">
        <v>18</v>
      </c>
      <c r="J101" s="6">
        <f t="shared" si="31"/>
        <v>96</v>
      </c>
      <c r="K101" s="7">
        <f t="shared" si="32"/>
        <v>3</v>
      </c>
      <c r="L101" s="6" t="s">
        <v>28</v>
      </c>
      <c r="M101" s="7">
        <f t="shared" si="33"/>
        <v>36</v>
      </c>
    </row>
    <row r="102" spans="1:13" x14ac:dyDescent="0.3">
      <c r="A102" s="1" t="s">
        <v>13</v>
      </c>
      <c r="B102" s="1" t="s">
        <v>15</v>
      </c>
      <c r="C102" s="91" t="s">
        <v>219</v>
      </c>
      <c r="D102" s="7">
        <v>5</v>
      </c>
      <c r="E102" s="6">
        <f t="shared" si="29"/>
        <v>150</v>
      </c>
      <c r="F102" s="6">
        <f t="shared" si="30"/>
        <v>54</v>
      </c>
      <c r="G102" s="6">
        <v>36</v>
      </c>
      <c r="H102" s="6"/>
      <c r="I102" s="6">
        <v>18</v>
      </c>
      <c r="J102" s="6">
        <f t="shared" si="31"/>
        <v>96</v>
      </c>
      <c r="K102" s="7">
        <f t="shared" si="32"/>
        <v>3</v>
      </c>
      <c r="L102" s="6" t="s">
        <v>20</v>
      </c>
      <c r="M102" s="7">
        <f t="shared" si="33"/>
        <v>36</v>
      </c>
    </row>
    <row r="103" spans="1:13" x14ac:dyDescent="0.3">
      <c r="C103" s="8" t="s">
        <v>23</v>
      </c>
      <c r="D103" s="86">
        <f t="shared" ref="D103:J103" si="34">SUM(D96:D102)</f>
        <v>30</v>
      </c>
      <c r="E103" s="105">
        <f t="shared" si="34"/>
        <v>900</v>
      </c>
      <c r="F103" s="105">
        <f t="shared" si="34"/>
        <v>313</v>
      </c>
      <c r="G103" s="105">
        <f t="shared" si="34"/>
        <v>144</v>
      </c>
      <c r="H103" s="105">
        <f t="shared" si="34"/>
        <v>0</v>
      </c>
      <c r="I103" s="105">
        <f t="shared" si="34"/>
        <v>169</v>
      </c>
      <c r="J103" s="105">
        <f t="shared" si="34"/>
        <v>587</v>
      </c>
      <c r="K103" s="105">
        <f>SUM(K96:K102)</f>
        <v>17.833333333333336</v>
      </c>
      <c r="L103" s="105"/>
      <c r="M103" s="105"/>
    </row>
    <row r="104" spans="1:13" x14ac:dyDescent="0.3">
      <c r="C104" s="9" t="s">
        <v>24</v>
      </c>
      <c r="D104" s="10">
        <f>30-D103</f>
        <v>0</v>
      </c>
      <c r="E104" s="10"/>
      <c r="F104" s="10"/>
      <c r="G104" s="10"/>
      <c r="H104" s="10"/>
      <c r="I104" s="10"/>
      <c r="J104" s="10"/>
      <c r="K104" s="10"/>
      <c r="L104" s="10"/>
      <c r="M104" s="10"/>
    </row>
    <row r="105" spans="1:13" x14ac:dyDescent="0.3">
      <c r="C105" s="9"/>
      <c r="D105" s="10"/>
      <c r="E105" s="10"/>
      <c r="F105" s="10"/>
      <c r="G105" s="10"/>
      <c r="H105" s="10"/>
      <c r="I105" s="10"/>
      <c r="J105" s="10"/>
      <c r="K105" s="10"/>
      <c r="L105" s="10"/>
      <c r="M105" s="10"/>
    </row>
    <row r="106" spans="1:13" x14ac:dyDescent="0.3">
      <c r="C106" s="9"/>
      <c r="D106" s="10"/>
      <c r="E106" s="10"/>
      <c r="F106" s="10"/>
      <c r="G106" s="10"/>
      <c r="H106" s="10"/>
      <c r="I106" s="10"/>
      <c r="J106" s="10"/>
      <c r="K106" s="10"/>
      <c r="L106" s="10"/>
      <c r="M106" s="10"/>
    </row>
    <row r="107" spans="1:13" x14ac:dyDescent="0.3">
      <c r="C107" s="2" t="s">
        <v>181</v>
      </c>
    </row>
    <row r="108" spans="1:13" ht="15" customHeight="1" x14ac:dyDescent="0.3">
      <c r="C108" s="861" t="s">
        <v>0</v>
      </c>
      <c r="D108" s="862" t="s">
        <v>1</v>
      </c>
      <c r="E108" s="863" t="s">
        <v>2</v>
      </c>
      <c r="F108" s="863"/>
      <c r="G108" s="863"/>
      <c r="H108" s="863"/>
      <c r="I108" s="863"/>
      <c r="J108" s="626"/>
      <c r="K108" s="862" t="s">
        <v>3</v>
      </c>
      <c r="L108" s="862" t="s">
        <v>4</v>
      </c>
      <c r="M108" s="862" t="s">
        <v>5</v>
      </c>
    </row>
    <row r="109" spans="1:13" ht="15" customHeight="1" x14ac:dyDescent="0.3">
      <c r="C109" s="861"/>
      <c r="D109" s="862"/>
      <c r="E109" s="862" t="s">
        <v>6</v>
      </c>
      <c r="F109" s="864" t="s">
        <v>7</v>
      </c>
      <c r="G109" s="864"/>
      <c r="H109" s="864"/>
      <c r="I109" s="864"/>
      <c r="J109" s="862" t="s">
        <v>26</v>
      </c>
      <c r="K109" s="862"/>
      <c r="L109" s="862"/>
      <c r="M109" s="862"/>
    </row>
    <row r="110" spans="1:13" ht="15" customHeight="1" x14ac:dyDescent="0.3">
      <c r="C110" s="861"/>
      <c r="D110" s="862"/>
      <c r="E110" s="626"/>
      <c r="F110" s="862" t="s">
        <v>9</v>
      </c>
      <c r="G110" s="863" t="s">
        <v>10</v>
      </c>
      <c r="H110" s="626"/>
      <c r="I110" s="626"/>
      <c r="J110" s="626"/>
      <c r="K110" s="862"/>
      <c r="L110" s="862"/>
      <c r="M110" s="862"/>
    </row>
    <row r="111" spans="1:13" ht="6" customHeight="1" x14ac:dyDescent="0.3">
      <c r="C111" s="861"/>
      <c r="D111" s="862"/>
      <c r="E111" s="626"/>
      <c r="F111" s="865"/>
      <c r="G111" s="862" t="s">
        <v>11</v>
      </c>
      <c r="H111" s="862" t="s">
        <v>12</v>
      </c>
      <c r="I111" s="862" t="s">
        <v>13</v>
      </c>
      <c r="J111" s="626"/>
      <c r="K111" s="862"/>
      <c r="L111" s="862"/>
      <c r="M111" s="862"/>
    </row>
    <row r="112" spans="1:13" ht="6" customHeight="1" x14ac:dyDescent="0.3">
      <c r="C112" s="861"/>
      <c r="D112" s="862"/>
      <c r="E112" s="626"/>
      <c r="F112" s="865"/>
      <c r="G112" s="862"/>
      <c r="H112" s="862"/>
      <c r="I112" s="862"/>
      <c r="J112" s="626"/>
      <c r="K112" s="862"/>
      <c r="L112" s="862"/>
      <c r="M112" s="862"/>
    </row>
    <row r="113" spans="1:13" ht="6" customHeight="1" x14ac:dyDescent="0.3">
      <c r="C113" s="861"/>
      <c r="D113" s="862"/>
      <c r="E113" s="626"/>
      <c r="F113" s="865"/>
      <c r="G113" s="862"/>
      <c r="H113" s="862"/>
      <c r="I113" s="862"/>
      <c r="J113" s="626"/>
      <c r="K113" s="862"/>
      <c r="L113" s="862"/>
      <c r="M113" s="862"/>
    </row>
    <row r="114" spans="1:13" ht="6" customHeight="1" x14ac:dyDescent="0.3">
      <c r="C114" s="861"/>
      <c r="D114" s="862"/>
      <c r="E114" s="626"/>
      <c r="F114" s="865"/>
      <c r="G114" s="862"/>
      <c r="H114" s="862"/>
      <c r="I114" s="862"/>
      <c r="J114" s="626"/>
      <c r="K114" s="862"/>
      <c r="L114" s="862"/>
      <c r="M114" s="862"/>
    </row>
    <row r="115" spans="1:13" ht="27" x14ac:dyDescent="0.3">
      <c r="A115" s="1" t="s">
        <v>17</v>
      </c>
      <c r="B115" s="1" t="s">
        <v>30</v>
      </c>
      <c r="C115" s="91" t="s">
        <v>186</v>
      </c>
      <c r="D115" s="5">
        <v>4</v>
      </c>
      <c r="E115" s="6">
        <f>D115*30</f>
        <v>120</v>
      </c>
      <c r="F115" s="6">
        <f>G115+H115+I115</f>
        <v>45</v>
      </c>
      <c r="G115" s="6"/>
      <c r="H115" s="6"/>
      <c r="I115" s="6">
        <v>45</v>
      </c>
      <c r="J115" s="6">
        <f>E115-F115</f>
        <v>75</v>
      </c>
      <c r="K115" s="7">
        <f>F115/15</f>
        <v>3</v>
      </c>
      <c r="L115" s="6" t="s">
        <v>17</v>
      </c>
      <c r="M115" s="7">
        <f>F115/E115*100</f>
        <v>37.5</v>
      </c>
    </row>
    <row r="116" spans="1:13" x14ac:dyDescent="0.3">
      <c r="A116" s="1" t="s">
        <v>13</v>
      </c>
      <c r="B116" s="1" t="s">
        <v>15</v>
      </c>
      <c r="C116" s="91" t="s">
        <v>220</v>
      </c>
      <c r="D116" s="7">
        <v>6</v>
      </c>
      <c r="E116" s="6">
        <f t="shared" ref="E116:E121" si="35">D116*30</f>
        <v>180</v>
      </c>
      <c r="F116" s="6">
        <f t="shared" ref="F116:F121" si="36">G116+H116+I116</f>
        <v>60</v>
      </c>
      <c r="G116" s="6">
        <v>30</v>
      </c>
      <c r="H116" s="6"/>
      <c r="I116" s="6">
        <v>30</v>
      </c>
      <c r="J116" s="6">
        <f t="shared" ref="J116:J121" si="37">E116-F116</f>
        <v>120</v>
      </c>
      <c r="K116" s="7">
        <f t="shared" ref="K116:K121" si="38">F116/15</f>
        <v>4</v>
      </c>
      <c r="L116" s="6" t="s">
        <v>20</v>
      </c>
      <c r="M116" s="7">
        <f t="shared" ref="M116:M121" si="39">F116/E116*100</f>
        <v>33.333333333333329</v>
      </c>
    </row>
    <row r="117" spans="1:13" x14ac:dyDescent="0.3">
      <c r="A117" s="1" t="s">
        <v>13</v>
      </c>
      <c r="B117" s="1" t="s">
        <v>30</v>
      </c>
      <c r="C117" s="91" t="s">
        <v>230</v>
      </c>
      <c r="D117" s="7">
        <v>4</v>
      </c>
      <c r="E117" s="6">
        <f t="shared" si="35"/>
        <v>120</v>
      </c>
      <c r="F117" s="6">
        <f t="shared" si="36"/>
        <v>45</v>
      </c>
      <c r="G117" s="6">
        <v>30</v>
      </c>
      <c r="H117" s="6"/>
      <c r="I117" s="6">
        <v>15</v>
      </c>
      <c r="J117" s="6">
        <f t="shared" si="37"/>
        <v>75</v>
      </c>
      <c r="K117" s="7">
        <f t="shared" si="38"/>
        <v>3</v>
      </c>
      <c r="L117" s="6" t="s">
        <v>20</v>
      </c>
      <c r="M117" s="7">
        <f t="shared" si="39"/>
        <v>37.5</v>
      </c>
    </row>
    <row r="118" spans="1:13" x14ac:dyDescent="0.3">
      <c r="A118" s="1" t="s">
        <v>13</v>
      </c>
      <c r="B118" s="1" t="s">
        <v>30</v>
      </c>
      <c r="C118" s="91" t="s">
        <v>233</v>
      </c>
      <c r="D118" s="7">
        <v>5</v>
      </c>
      <c r="E118" s="6">
        <f t="shared" si="35"/>
        <v>150</v>
      </c>
      <c r="F118" s="6">
        <f t="shared" si="36"/>
        <v>60</v>
      </c>
      <c r="G118" s="6">
        <v>30</v>
      </c>
      <c r="H118" s="6"/>
      <c r="I118" s="6">
        <v>30</v>
      </c>
      <c r="J118" s="6">
        <f t="shared" si="37"/>
        <v>90</v>
      </c>
      <c r="K118" s="7">
        <f t="shared" si="38"/>
        <v>4</v>
      </c>
      <c r="L118" s="6" t="s">
        <v>20</v>
      </c>
      <c r="M118" s="7">
        <f t="shared" si="39"/>
        <v>40</v>
      </c>
    </row>
    <row r="119" spans="1:13" ht="27.75" customHeight="1" x14ac:dyDescent="0.3">
      <c r="A119" s="1" t="s">
        <v>13</v>
      </c>
      <c r="B119" s="1" t="s">
        <v>30</v>
      </c>
      <c r="C119" s="91" t="s">
        <v>280</v>
      </c>
      <c r="D119" s="7">
        <v>4</v>
      </c>
      <c r="E119" s="6">
        <f t="shared" si="35"/>
        <v>120</v>
      </c>
      <c r="F119" s="6">
        <f t="shared" si="36"/>
        <v>45</v>
      </c>
      <c r="G119" s="6">
        <v>30</v>
      </c>
      <c r="H119" s="6"/>
      <c r="I119" s="6">
        <v>15</v>
      </c>
      <c r="J119" s="6">
        <f t="shared" si="37"/>
        <v>75</v>
      </c>
      <c r="K119" s="7">
        <f t="shared" si="38"/>
        <v>3</v>
      </c>
      <c r="L119" s="6" t="s">
        <v>28</v>
      </c>
      <c r="M119" s="7">
        <f t="shared" si="39"/>
        <v>37.5</v>
      </c>
    </row>
    <row r="120" spans="1:13" x14ac:dyDescent="0.3">
      <c r="A120" s="1" t="s">
        <v>13</v>
      </c>
      <c r="B120" s="1" t="s">
        <v>15</v>
      </c>
      <c r="C120" s="91" t="s">
        <v>222</v>
      </c>
      <c r="D120" s="7">
        <v>4</v>
      </c>
      <c r="E120" s="6">
        <f t="shared" si="35"/>
        <v>120</v>
      </c>
      <c r="F120" s="6">
        <f t="shared" si="36"/>
        <v>45</v>
      </c>
      <c r="G120" s="6">
        <v>30</v>
      </c>
      <c r="H120" s="6"/>
      <c r="I120" s="6">
        <v>15</v>
      </c>
      <c r="J120" s="6">
        <f t="shared" si="37"/>
        <v>75</v>
      </c>
      <c r="K120" s="7">
        <f t="shared" si="38"/>
        <v>3</v>
      </c>
      <c r="L120" s="6" t="s">
        <v>17</v>
      </c>
      <c r="M120" s="7">
        <f t="shared" si="39"/>
        <v>37.5</v>
      </c>
    </row>
    <row r="121" spans="1:13" ht="27" x14ac:dyDescent="0.3">
      <c r="A121" s="1" t="s">
        <v>17</v>
      </c>
      <c r="B121" s="1" t="s">
        <v>15</v>
      </c>
      <c r="C121" s="91" t="s">
        <v>313</v>
      </c>
      <c r="D121" s="7">
        <v>3</v>
      </c>
      <c r="E121" s="6">
        <f t="shared" si="35"/>
        <v>90</v>
      </c>
      <c r="F121" s="6">
        <f t="shared" si="36"/>
        <v>30</v>
      </c>
      <c r="G121" s="6">
        <v>15</v>
      </c>
      <c r="H121" s="6">
        <v>8</v>
      </c>
      <c r="I121" s="6">
        <v>7</v>
      </c>
      <c r="J121" s="6">
        <f t="shared" si="37"/>
        <v>60</v>
      </c>
      <c r="K121" s="7">
        <f t="shared" si="38"/>
        <v>2</v>
      </c>
      <c r="L121" s="6" t="s">
        <v>28</v>
      </c>
      <c r="M121" s="7">
        <f t="shared" si="39"/>
        <v>33.333333333333329</v>
      </c>
    </row>
    <row r="122" spans="1:13" x14ac:dyDescent="0.3">
      <c r="C122" s="8" t="s">
        <v>23</v>
      </c>
      <c r="D122" s="86">
        <f t="shared" ref="D122:M122" si="40">SUM(D115:D121)</f>
        <v>30</v>
      </c>
      <c r="E122" s="105">
        <f t="shared" si="40"/>
        <v>900</v>
      </c>
      <c r="F122" s="105">
        <f t="shared" si="40"/>
        <v>330</v>
      </c>
      <c r="G122" s="105">
        <f t="shared" si="40"/>
        <v>165</v>
      </c>
      <c r="H122" s="105">
        <f t="shared" si="40"/>
        <v>8</v>
      </c>
      <c r="I122" s="105">
        <f t="shared" si="40"/>
        <v>157</v>
      </c>
      <c r="J122" s="105">
        <f t="shared" si="40"/>
        <v>570</v>
      </c>
      <c r="K122" s="105">
        <f>SUM(K115:K121)</f>
        <v>22</v>
      </c>
      <c r="L122" s="105">
        <f t="shared" si="40"/>
        <v>0</v>
      </c>
      <c r="M122" s="105">
        <f t="shared" si="40"/>
        <v>256.66666666666663</v>
      </c>
    </row>
    <row r="123" spans="1:13" x14ac:dyDescent="0.3">
      <c r="C123" s="9" t="s">
        <v>24</v>
      </c>
      <c r="D123" s="10">
        <f>30-D122</f>
        <v>0</v>
      </c>
    </row>
    <row r="124" spans="1:13" x14ac:dyDescent="0.3">
      <c r="C124" s="2" t="s">
        <v>182</v>
      </c>
    </row>
    <row r="125" spans="1:13" ht="15" customHeight="1" x14ac:dyDescent="0.3">
      <c r="C125" s="861" t="s">
        <v>0</v>
      </c>
      <c r="D125" s="862" t="s">
        <v>1</v>
      </c>
      <c r="E125" s="863" t="s">
        <v>2</v>
      </c>
      <c r="F125" s="863"/>
      <c r="G125" s="863"/>
      <c r="H125" s="863"/>
      <c r="I125" s="863"/>
      <c r="J125" s="626"/>
      <c r="K125" s="862" t="s">
        <v>3</v>
      </c>
      <c r="L125" s="862" t="s">
        <v>4</v>
      </c>
      <c r="M125" s="862" t="s">
        <v>5</v>
      </c>
    </row>
    <row r="126" spans="1:13" ht="15" customHeight="1" x14ac:dyDescent="0.3">
      <c r="C126" s="861"/>
      <c r="D126" s="862"/>
      <c r="E126" s="862" t="s">
        <v>6</v>
      </c>
      <c r="F126" s="864" t="s">
        <v>7</v>
      </c>
      <c r="G126" s="864"/>
      <c r="H126" s="864"/>
      <c r="I126" s="864"/>
      <c r="J126" s="862" t="s">
        <v>26</v>
      </c>
      <c r="K126" s="862"/>
      <c r="L126" s="862"/>
      <c r="M126" s="862"/>
    </row>
    <row r="127" spans="1:13" ht="15" customHeight="1" x14ac:dyDescent="0.3">
      <c r="C127" s="861"/>
      <c r="D127" s="862"/>
      <c r="E127" s="626"/>
      <c r="F127" s="862" t="s">
        <v>9</v>
      </c>
      <c r="G127" s="863" t="s">
        <v>10</v>
      </c>
      <c r="H127" s="626"/>
      <c r="I127" s="626"/>
      <c r="J127" s="626"/>
      <c r="K127" s="862"/>
      <c r="L127" s="862"/>
      <c r="M127" s="862"/>
    </row>
    <row r="128" spans="1:13" ht="6" customHeight="1" x14ac:dyDescent="0.3">
      <c r="C128" s="861"/>
      <c r="D128" s="862"/>
      <c r="E128" s="626"/>
      <c r="F128" s="865"/>
      <c r="G128" s="862" t="s">
        <v>11</v>
      </c>
      <c r="H128" s="862" t="s">
        <v>12</v>
      </c>
      <c r="I128" s="862" t="s">
        <v>13</v>
      </c>
      <c r="J128" s="626"/>
      <c r="K128" s="862"/>
      <c r="L128" s="862"/>
      <c r="M128" s="862"/>
    </row>
    <row r="129" spans="1:13" ht="6" customHeight="1" x14ac:dyDescent="0.3">
      <c r="C129" s="861"/>
      <c r="D129" s="862"/>
      <c r="E129" s="626"/>
      <c r="F129" s="865"/>
      <c r="G129" s="862"/>
      <c r="H129" s="862"/>
      <c r="I129" s="862"/>
      <c r="J129" s="626"/>
      <c r="K129" s="862"/>
      <c r="L129" s="862"/>
      <c r="M129" s="862"/>
    </row>
    <row r="130" spans="1:13" ht="6" customHeight="1" x14ac:dyDescent="0.3">
      <c r="C130" s="861"/>
      <c r="D130" s="862"/>
      <c r="E130" s="626"/>
      <c r="F130" s="865"/>
      <c r="G130" s="862"/>
      <c r="H130" s="862"/>
      <c r="I130" s="862"/>
      <c r="J130" s="626"/>
      <c r="K130" s="862"/>
      <c r="L130" s="862"/>
      <c r="M130" s="862"/>
    </row>
    <row r="131" spans="1:13" ht="6" customHeight="1" x14ac:dyDescent="0.3">
      <c r="C131" s="861"/>
      <c r="D131" s="862"/>
      <c r="E131" s="626"/>
      <c r="F131" s="865"/>
      <c r="G131" s="862"/>
      <c r="H131" s="862"/>
      <c r="I131" s="862"/>
      <c r="J131" s="626"/>
      <c r="K131" s="862"/>
      <c r="L131" s="862"/>
      <c r="M131" s="862"/>
    </row>
    <row r="132" spans="1:13" x14ac:dyDescent="0.3">
      <c r="A132" s="1" t="s">
        <v>13</v>
      </c>
      <c r="B132" s="1" t="s">
        <v>15</v>
      </c>
      <c r="C132" s="8" t="s">
        <v>167</v>
      </c>
      <c r="D132" s="5">
        <v>6</v>
      </c>
      <c r="E132" s="6">
        <f>D132*30</f>
        <v>180</v>
      </c>
      <c r="F132" s="6">
        <f>G132+H132+I132</f>
        <v>0</v>
      </c>
      <c r="G132" s="6"/>
      <c r="H132" s="6"/>
      <c r="I132" s="6"/>
      <c r="J132" s="6">
        <f>E132-F132</f>
        <v>180</v>
      </c>
      <c r="K132" s="7">
        <f>F132/13</f>
        <v>0</v>
      </c>
      <c r="L132" s="6" t="s">
        <v>28</v>
      </c>
      <c r="M132" s="7">
        <f>F132/E132*100</f>
        <v>0</v>
      </c>
    </row>
    <row r="133" spans="1:13" x14ac:dyDescent="0.3">
      <c r="A133" s="1" t="s">
        <v>13</v>
      </c>
      <c r="B133" s="1" t="s">
        <v>15</v>
      </c>
      <c r="C133" s="4" t="s">
        <v>168</v>
      </c>
      <c r="D133" s="7">
        <v>3</v>
      </c>
      <c r="E133" s="6">
        <f t="shared" ref="E133:E138" si="41">D133*30</f>
        <v>90</v>
      </c>
      <c r="F133" s="6">
        <f t="shared" ref="F133:F138" si="42">G133+H133+I133</f>
        <v>0</v>
      </c>
      <c r="G133" s="6"/>
      <c r="H133" s="6"/>
      <c r="I133" s="6"/>
      <c r="J133" s="6">
        <f t="shared" ref="J133:J138" si="43">E133-F133</f>
        <v>90</v>
      </c>
      <c r="K133" s="7">
        <f t="shared" ref="K133:K138" si="44">F133/13</f>
        <v>0</v>
      </c>
      <c r="L133" s="6"/>
      <c r="M133" s="7">
        <f t="shared" ref="M133:M138" si="45">F133/E133*100</f>
        <v>0</v>
      </c>
    </row>
    <row r="134" spans="1:13" x14ac:dyDescent="0.3">
      <c r="A134" s="1" t="s">
        <v>13</v>
      </c>
      <c r="B134" s="1" t="s">
        <v>15</v>
      </c>
      <c r="C134" s="4" t="s">
        <v>32</v>
      </c>
      <c r="D134" s="7">
        <v>3</v>
      </c>
      <c r="E134" s="6">
        <f t="shared" si="41"/>
        <v>90</v>
      </c>
      <c r="F134" s="6">
        <f t="shared" si="42"/>
        <v>0</v>
      </c>
      <c r="G134" s="6"/>
      <c r="H134" s="6"/>
      <c r="I134" s="6"/>
      <c r="J134" s="6">
        <f t="shared" si="43"/>
        <v>90</v>
      </c>
      <c r="K134" s="7">
        <f t="shared" si="44"/>
        <v>0</v>
      </c>
      <c r="L134" s="6"/>
      <c r="M134" s="7">
        <f t="shared" si="45"/>
        <v>0</v>
      </c>
    </row>
    <row r="135" spans="1:13" ht="27" x14ac:dyDescent="0.3">
      <c r="A135" s="1" t="s">
        <v>17</v>
      </c>
      <c r="B135" s="1" t="s">
        <v>30</v>
      </c>
      <c r="C135" s="4" t="s">
        <v>236</v>
      </c>
      <c r="D135" s="7">
        <v>3</v>
      </c>
      <c r="E135" s="6">
        <f t="shared" si="41"/>
        <v>90</v>
      </c>
      <c r="F135" s="6">
        <f t="shared" si="42"/>
        <v>39</v>
      </c>
      <c r="G135" s="6"/>
      <c r="H135" s="6"/>
      <c r="I135" s="6">
        <v>39</v>
      </c>
      <c r="J135" s="6">
        <f t="shared" si="43"/>
        <v>51</v>
      </c>
      <c r="K135" s="7">
        <f t="shared" si="44"/>
        <v>3</v>
      </c>
      <c r="L135" s="6" t="s">
        <v>28</v>
      </c>
      <c r="M135" s="7">
        <f t="shared" si="45"/>
        <v>43.333333333333336</v>
      </c>
    </row>
    <row r="136" spans="1:13" ht="27" x14ac:dyDescent="0.3">
      <c r="A136" s="1" t="s">
        <v>13</v>
      </c>
      <c r="B136" s="1" t="s">
        <v>30</v>
      </c>
      <c r="C136" s="4" t="s">
        <v>239</v>
      </c>
      <c r="D136" s="7">
        <v>5</v>
      </c>
      <c r="E136" s="6">
        <f t="shared" si="41"/>
        <v>150</v>
      </c>
      <c r="F136" s="6">
        <f t="shared" si="42"/>
        <v>52</v>
      </c>
      <c r="G136" s="6">
        <v>26</v>
      </c>
      <c r="H136" s="6"/>
      <c r="I136" s="6">
        <v>26</v>
      </c>
      <c r="J136" s="6">
        <f t="shared" si="43"/>
        <v>98</v>
      </c>
      <c r="K136" s="7">
        <f t="shared" si="44"/>
        <v>4</v>
      </c>
      <c r="L136" s="6" t="s">
        <v>20</v>
      </c>
      <c r="M136" s="7">
        <f t="shared" si="45"/>
        <v>34.666666666666671</v>
      </c>
    </row>
    <row r="137" spans="1:13" ht="27" x14ac:dyDescent="0.3">
      <c r="A137" s="1" t="s">
        <v>13</v>
      </c>
      <c r="B137" s="1" t="s">
        <v>30</v>
      </c>
      <c r="C137" s="4" t="s">
        <v>238</v>
      </c>
      <c r="D137" s="7">
        <v>5</v>
      </c>
      <c r="E137" s="6">
        <f t="shared" si="41"/>
        <v>150</v>
      </c>
      <c r="F137" s="6">
        <f t="shared" si="42"/>
        <v>52</v>
      </c>
      <c r="G137" s="6">
        <v>26</v>
      </c>
      <c r="H137" s="6"/>
      <c r="I137" s="6">
        <v>26</v>
      </c>
      <c r="J137" s="6">
        <f t="shared" si="43"/>
        <v>98</v>
      </c>
      <c r="K137" s="7">
        <f t="shared" si="44"/>
        <v>4</v>
      </c>
      <c r="L137" s="6" t="s">
        <v>20</v>
      </c>
      <c r="M137" s="7">
        <f t="shared" si="45"/>
        <v>34.666666666666671</v>
      </c>
    </row>
    <row r="138" spans="1:13" x14ac:dyDescent="0.3">
      <c r="A138" s="1" t="s">
        <v>13</v>
      </c>
      <c r="B138" s="1" t="s">
        <v>30</v>
      </c>
      <c r="C138" s="4" t="s">
        <v>237</v>
      </c>
      <c r="D138" s="7">
        <v>5</v>
      </c>
      <c r="E138" s="6">
        <f t="shared" si="41"/>
        <v>150</v>
      </c>
      <c r="F138" s="6">
        <f t="shared" si="42"/>
        <v>52</v>
      </c>
      <c r="G138" s="6">
        <v>26</v>
      </c>
      <c r="H138" s="6"/>
      <c r="I138" s="6">
        <v>26</v>
      </c>
      <c r="J138" s="6">
        <f t="shared" si="43"/>
        <v>98</v>
      </c>
      <c r="K138" s="7">
        <f t="shared" si="44"/>
        <v>4</v>
      </c>
      <c r="L138" s="6" t="s">
        <v>20</v>
      </c>
      <c r="M138" s="7">
        <f t="shared" si="45"/>
        <v>34.666666666666671</v>
      </c>
    </row>
    <row r="139" spans="1:13" x14ac:dyDescent="0.3">
      <c r="C139" s="8" t="s">
        <v>23</v>
      </c>
      <c r="D139" s="86">
        <f t="shared" ref="D139:L139" si="46">SUM(D132:D138)</f>
        <v>30</v>
      </c>
      <c r="E139" s="105">
        <f t="shared" si="46"/>
        <v>900</v>
      </c>
      <c r="F139" s="105">
        <f t="shared" si="46"/>
        <v>195</v>
      </c>
      <c r="G139" s="105">
        <f t="shared" si="46"/>
        <v>78</v>
      </c>
      <c r="H139" s="105">
        <f t="shared" si="46"/>
        <v>0</v>
      </c>
      <c r="I139" s="105">
        <f t="shared" si="46"/>
        <v>117</v>
      </c>
      <c r="J139" s="105">
        <f t="shared" si="46"/>
        <v>705</v>
      </c>
      <c r="K139" s="105">
        <f t="shared" si="46"/>
        <v>15</v>
      </c>
      <c r="L139" s="105">
        <f t="shared" si="46"/>
        <v>0</v>
      </c>
      <c r="M139" s="105"/>
    </row>
    <row r="140" spans="1:13" x14ac:dyDescent="0.3">
      <c r="C140" s="9" t="s">
        <v>24</v>
      </c>
      <c r="D140" s="10">
        <f>30-D139</f>
        <v>0</v>
      </c>
    </row>
    <row r="142" spans="1:13" x14ac:dyDescent="0.3">
      <c r="C142" s="2" t="s">
        <v>23</v>
      </c>
      <c r="D142" s="11">
        <f>D143+D144</f>
        <v>240</v>
      </c>
      <c r="E142" s="11">
        <f>E143+E144</f>
        <v>7200</v>
      </c>
      <c r="F142" s="12">
        <f>F143+F144</f>
        <v>100.00000000000001</v>
      </c>
      <c r="G142" s="13"/>
      <c r="H142" s="14"/>
      <c r="I142" s="14"/>
      <c r="J142" s="14"/>
      <c r="K142" s="14"/>
      <c r="L142" s="14"/>
    </row>
    <row r="143" spans="1:13" x14ac:dyDescent="0.3">
      <c r="B143" s="1" t="s">
        <v>15</v>
      </c>
      <c r="C143" s="2" t="s">
        <v>33</v>
      </c>
      <c r="D143" s="12">
        <f>SUMIF(B$10:B$138,B143,D$10:D$138)</f>
        <v>177.5</v>
      </c>
      <c r="E143" s="1">
        <f>D143*30</f>
        <v>5325</v>
      </c>
      <c r="F143" s="12">
        <f>E143/E$142*100</f>
        <v>73.958333333333343</v>
      </c>
      <c r="G143" s="1"/>
      <c r="H143" s="84"/>
      <c r="I143" s="15"/>
      <c r="J143" s="15"/>
      <c r="K143" s="15"/>
    </row>
    <row r="144" spans="1:13" x14ac:dyDescent="0.3">
      <c r="B144" s="1" t="s">
        <v>30</v>
      </c>
      <c r="C144" s="2" t="s">
        <v>34</v>
      </c>
      <c r="D144" s="12">
        <f>SUMIF(B$10:B$138,B144,D$10:D$138)</f>
        <v>62.5</v>
      </c>
      <c r="E144" s="1">
        <f t="shared" ref="E144" si="47">D144*30</f>
        <v>1875</v>
      </c>
      <c r="F144" s="96">
        <f>E144/E$142*100</f>
        <v>26.041666666666668</v>
      </c>
      <c r="G144" s="1"/>
      <c r="K144" s="15"/>
      <c r="L144" s="15"/>
    </row>
    <row r="145" spans="1:17" x14ac:dyDescent="0.3">
      <c r="D145" s="1"/>
      <c r="E145" s="1"/>
      <c r="F145" s="1"/>
      <c r="G145" s="1"/>
    </row>
    <row r="146" spans="1:17" x14ac:dyDescent="0.3">
      <c r="C146" s="2" t="s">
        <v>169</v>
      </c>
      <c r="D146" s="16">
        <f>D147+D148</f>
        <v>81</v>
      </c>
      <c r="E146" s="16">
        <f>E147+E150</f>
        <v>240</v>
      </c>
      <c r="F146" s="12"/>
      <c r="G146" s="1"/>
    </row>
    <row r="147" spans="1:17" x14ac:dyDescent="0.3">
      <c r="A147" s="1" t="s">
        <v>17</v>
      </c>
      <c r="B147" s="1" t="s">
        <v>15</v>
      </c>
      <c r="C147" s="2" t="s">
        <v>33</v>
      </c>
      <c r="D147" s="1">
        <f>SUMIFS(D$10:D$138,A$10:A$138,A147,B$10:B$138,B147)</f>
        <v>59.5</v>
      </c>
      <c r="E147" s="1">
        <f>D147+D148</f>
        <v>81</v>
      </c>
      <c r="F147" s="12"/>
      <c r="G147" s="1"/>
    </row>
    <row r="148" spans="1:17" x14ac:dyDescent="0.3">
      <c r="A148" s="1" t="s">
        <v>17</v>
      </c>
      <c r="B148" s="1" t="s">
        <v>30</v>
      </c>
      <c r="C148" s="2" t="s">
        <v>34</v>
      </c>
      <c r="D148" s="1">
        <f>SUMIFS(D$10:D$138,A$10:A$138,A148,B$10:B$138,B148)</f>
        <v>21.5</v>
      </c>
      <c r="E148" s="1"/>
      <c r="F148" s="12"/>
    </row>
    <row r="149" spans="1:17" x14ac:dyDescent="0.3">
      <c r="C149" s="2" t="s">
        <v>170</v>
      </c>
      <c r="D149" s="16">
        <f>D150+D151</f>
        <v>159</v>
      </c>
      <c r="E149" s="16"/>
      <c r="F149" s="16"/>
    </row>
    <row r="150" spans="1:17" x14ac:dyDescent="0.3">
      <c r="A150" s="1" t="s">
        <v>13</v>
      </c>
      <c r="B150" s="1" t="s">
        <v>15</v>
      </c>
      <c r="C150" s="2" t="s">
        <v>33</v>
      </c>
      <c r="D150" s="1">
        <f>SUMIFS(D$10:D$138,A$10:A$138,A150,B$10:B$138,B150)</f>
        <v>118</v>
      </c>
      <c r="E150" s="1">
        <f>D151+D150</f>
        <v>159</v>
      </c>
      <c r="N150" s="79" t="s">
        <v>311</v>
      </c>
      <c r="P150" s="79" t="s">
        <v>312</v>
      </c>
    </row>
    <row r="151" spans="1:17" x14ac:dyDescent="0.3">
      <c r="A151" s="1" t="s">
        <v>13</v>
      </c>
      <c r="B151" s="1" t="s">
        <v>30</v>
      </c>
      <c r="C151" s="2" t="s">
        <v>34</v>
      </c>
      <c r="D151" s="1">
        <f>SUMIFS(D$10:D$138,A$10:A$138,A151,B$10:B$138,B151)</f>
        <v>41</v>
      </c>
      <c r="E151" s="1"/>
      <c r="N151" s="79" t="s">
        <v>84</v>
      </c>
      <c r="O151" s="79" t="s">
        <v>85</v>
      </c>
      <c r="P151" s="79" t="s">
        <v>84</v>
      </c>
      <c r="Q151" s="79" t="s">
        <v>85</v>
      </c>
    </row>
    <row r="152" spans="1:17" ht="15.6" x14ac:dyDescent="0.3">
      <c r="M152" s="100" t="s">
        <v>292</v>
      </c>
      <c r="N152" s="104">
        <f>SUMIF(N$10:N$140,M152,D$10:D$140)</f>
        <v>0</v>
      </c>
      <c r="O152" s="104">
        <f>SUMIF(O$10:O$140,M152,D$10:D$140)</f>
        <v>0</v>
      </c>
      <c r="P152" s="79">
        <f>N152/N$177*100</f>
        <v>0</v>
      </c>
      <c r="Q152" s="79">
        <f>O152/O$177*100</f>
        <v>0</v>
      </c>
    </row>
    <row r="153" spans="1:17" ht="15.6" x14ac:dyDescent="0.3">
      <c r="M153" s="100" t="s">
        <v>293</v>
      </c>
      <c r="N153" s="104">
        <f t="shared" ref="N153:N176" si="48">SUMIF(N$10:N$140,M153,D$10:D$140)</f>
        <v>0</v>
      </c>
      <c r="O153" s="104">
        <f t="shared" ref="O153:O176" si="49">SUMIF(O$10:O$140,M153,D$10:D$140)</f>
        <v>0</v>
      </c>
      <c r="P153" s="79">
        <f t="shared" ref="P153:Q176" si="50">N153/N$177*100</f>
        <v>0</v>
      </c>
      <c r="Q153" s="79">
        <f t="shared" si="50"/>
        <v>0</v>
      </c>
    </row>
    <row r="154" spans="1:17" ht="15.6" x14ac:dyDescent="0.3">
      <c r="M154" s="100" t="s">
        <v>294</v>
      </c>
      <c r="N154" s="104">
        <f t="shared" si="48"/>
        <v>0</v>
      </c>
      <c r="O154" s="104">
        <f t="shared" si="49"/>
        <v>0</v>
      </c>
      <c r="P154" s="79">
        <f t="shared" si="50"/>
        <v>0</v>
      </c>
      <c r="Q154" s="79">
        <f t="shared" si="50"/>
        <v>0</v>
      </c>
    </row>
    <row r="155" spans="1:17" ht="15.6" x14ac:dyDescent="0.3">
      <c r="M155" s="100" t="s">
        <v>295</v>
      </c>
      <c r="N155" s="104">
        <f t="shared" si="48"/>
        <v>0</v>
      </c>
      <c r="O155" s="104">
        <f t="shared" si="49"/>
        <v>0</v>
      </c>
      <c r="P155" s="79">
        <f t="shared" si="50"/>
        <v>0</v>
      </c>
      <c r="Q155" s="79">
        <f t="shared" si="50"/>
        <v>0</v>
      </c>
    </row>
    <row r="156" spans="1:17" ht="15.6" x14ac:dyDescent="0.3">
      <c r="M156" s="100" t="s">
        <v>296</v>
      </c>
      <c r="N156" s="104">
        <f t="shared" si="48"/>
        <v>0</v>
      </c>
      <c r="O156" s="104">
        <f t="shared" si="49"/>
        <v>0</v>
      </c>
      <c r="P156" s="79">
        <f t="shared" si="50"/>
        <v>0</v>
      </c>
      <c r="Q156" s="79">
        <f t="shared" si="50"/>
        <v>0</v>
      </c>
    </row>
    <row r="157" spans="1:17" ht="15.6" x14ac:dyDescent="0.3">
      <c r="M157" s="100" t="s">
        <v>290</v>
      </c>
      <c r="N157" s="104">
        <f t="shared" si="48"/>
        <v>6</v>
      </c>
      <c r="O157" s="104">
        <f t="shared" si="49"/>
        <v>0</v>
      </c>
      <c r="P157" s="79">
        <f t="shared" si="50"/>
        <v>10</v>
      </c>
      <c r="Q157" s="79">
        <f t="shared" si="50"/>
        <v>0</v>
      </c>
    </row>
    <row r="158" spans="1:17" ht="15.6" x14ac:dyDescent="0.3">
      <c r="M158" s="100" t="s">
        <v>297</v>
      </c>
      <c r="N158" s="104">
        <f t="shared" si="48"/>
        <v>0</v>
      </c>
      <c r="O158" s="104">
        <f t="shared" si="49"/>
        <v>0</v>
      </c>
      <c r="P158" s="79">
        <f t="shared" si="50"/>
        <v>0</v>
      </c>
      <c r="Q158" s="79">
        <f t="shared" si="50"/>
        <v>0</v>
      </c>
    </row>
    <row r="159" spans="1:17" ht="15.6" x14ac:dyDescent="0.3">
      <c r="M159" s="100" t="s">
        <v>298</v>
      </c>
      <c r="N159" s="104">
        <f t="shared" si="48"/>
        <v>0</v>
      </c>
      <c r="O159" s="104">
        <f t="shared" si="49"/>
        <v>0</v>
      </c>
      <c r="P159" s="79">
        <f t="shared" si="50"/>
        <v>0</v>
      </c>
      <c r="Q159" s="79">
        <f t="shared" si="50"/>
        <v>0</v>
      </c>
    </row>
    <row r="160" spans="1:17" ht="15.6" x14ac:dyDescent="0.3">
      <c r="M160" s="100" t="s">
        <v>299</v>
      </c>
      <c r="N160" s="104">
        <f t="shared" si="48"/>
        <v>0</v>
      </c>
      <c r="O160" s="104">
        <f t="shared" si="49"/>
        <v>0</v>
      </c>
      <c r="P160" s="79">
        <f t="shared" si="50"/>
        <v>0</v>
      </c>
      <c r="Q160" s="79">
        <f t="shared" si="50"/>
        <v>0</v>
      </c>
    </row>
    <row r="161" spans="13:17" ht="15.6" x14ac:dyDescent="0.3">
      <c r="M161" s="100" t="s">
        <v>300</v>
      </c>
      <c r="N161" s="104">
        <f t="shared" si="48"/>
        <v>0</v>
      </c>
      <c r="O161" s="104">
        <f t="shared" si="49"/>
        <v>0</v>
      </c>
      <c r="P161" s="79">
        <f t="shared" si="50"/>
        <v>0</v>
      </c>
      <c r="Q161" s="79">
        <f t="shared" si="50"/>
        <v>0</v>
      </c>
    </row>
    <row r="162" spans="13:17" ht="15.6" x14ac:dyDescent="0.3">
      <c r="M162" s="100" t="s">
        <v>301</v>
      </c>
      <c r="N162" s="104">
        <f t="shared" si="48"/>
        <v>0</v>
      </c>
      <c r="O162" s="104">
        <f t="shared" si="49"/>
        <v>0</v>
      </c>
      <c r="P162" s="79">
        <f t="shared" si="50"/>
        <v>0</v>
      </c>
      <c r="Q162" s="79">
        <f t="shared" si="50"/>
        <v>0</v>
      </c>
    </row>
    <row r="163" spans="13:17" ht="15.6" x14ac:dyDescent="0.3">
      <c r="M163" s="100" t="s">
        <v>302</v>
      </c>
      <c r="N163" s="104">
        <f t="shared" si="48"/>
        <v>0</v>
      </c>
      <c r="O163" s="104">
        <f t="shared" si="49"/>
        <v>0</v>
      </c>
      <c r="P163" s="79">
        <f t="shared" si="50"/>
        <v>0</v>
      </c>
      <c r="Q163" s="79">
        <f t="shared" si="50"/>
        <v>0</v>
      </c>
    </row>
    <row r="164" spans="13:17" ht="15.6" x14ac:dyDescent="0.3">
      <c r="M164" s="100" t="s">
        <v>303</v>
      </c>
      <c r="N164" s="104">
        <f t="shared" si="48"/>
        <v>0</v>
      </c>
      <c r="O164" s="104">
        <f t="shared" si="49"/>
        <v>0</v>
      </c>
      <c r="P164" s="79">
        <f t="shared" si="50"/>
        <v>0</v>
      </c>
      <c r="Q164" s="79">
        <f t="shared" si="50"/>
        <v>0</v>
      </c>
    </row>
    <row r="165" spans="13:17" ht="15.6" x14ac:dyDescent="0.3">
      <c r="M165" s="100" t="s">
        <v>304</v>
      </c>
      <c r="N165" s="104">
        <f t="shared" si="48"/>
        <v>0</v>
      </c>
      <c r="O165" s="104">
        <f t="shared" si="49"/>
        <v>0</v>
      </c>
      <c r="P165" s="79">
        <f t="shared" si="50"/>
        <v>0</v>
      </c>
      <c r="Q165" s="79">
        <f t="shared" si="50"/>
        <v>0</v>
      </c>
    </row>
    <row r="166" spans="13:17" ht="15.6" x14ac:dyDescent="0.3">
      <c r="M166" s="100" t="s">
        <v>305</v>
      </c>
      <c r="N166" s="104">
        <f t="shared" si="48"/>
        <v>0</v>
      </c>
      <c r="O166" s="104">
        <f t="shared" si="49"/>
        <v>0</v>
      </c>
      <c r="P166" s="79">
        <f t="shared" si="50"/>
        <v>0</v>
      </c>
      <c r="Q166" s="79">
        <f t="shared" si="50"/>
        <v>0</v>
      </c>
    </row>
    <row r="167" spans="13:17" ht="15.6" x14ac:dyDescent="0.3">
      <c r="M167" s="100" t="s">
        <v>306</v>
      </c>
      <c r="N167" s="104">
        <f t="shared" si="48"/>
        <v>0</v>
      </c>
      <c r="O167" s="104">
        <f t="shared" si="49"/>
        <v>0</v>
      </c>
      <c r="P167" s="79">
        <f t="shared" si="50"/>
        <v>0</v>
      </c>
      <c r="Q167" s="79">
        <f t="shared" si="50"/>
        <v>0</v>
      </c>
    </row>
    <row r="168" spans="13:17" ht="15.6" x14ac:dyDescent="0.3">
      <c r="M168" s="100" t="s">
        <v>307</v>
      </c>
      <c r="N168" s="104">
        <f t="shared" si="48"/>
        <v>0</v>
      </c>
      <c r="O168" s="104">
        <f t="shared" si="49"/>
        <v>0</v>
      </c>
      <c r="P168" s="79">
        <f t="shared" si="50"/>
        <v>0</v>
      </c>
      <c r="Q168" s="79">
        <f t="shared" si="50"/>
        <v>0</v>
      </c>
    </row>
    <row r="169" spans="13:17" ht="15.6" x14ac:dyDescent="0.3">
      <c r="M169" s="100" t="s">
        <v>308</v>
      </c>
      <c r="N169" s="104">
        <f t="shared" si="48"/>
        <v>0</v>
      </c>
      <c r="O169" s="104">
        <f t="shared" si="49"/>
        <v>0</v>
      </c>
      <c r="P169" s="79">
        <f t="shared" si="50"/>
        <v>0</v>
      </c>
      <c r="Q169" s="79">
        <f t="shared" si="50"/>
        <v>0</v>
      </c>
    </row>
    <row r="170" spans="13:17" ht="15.6" x14ac:dyDescent="0.3">
      <c r="M170" s="100" t="s">
        <v>309</v>
      </c>
      <c r="N170" s="104">
        <f t="shared" si="48"/>
        <v>0</v>
      </c>
      <c r="O170" s="104">
        <f t="shared" si="49"/>
        <v>0</v>
      </c>
      <c r="P170" s="79">
        <f t="shared" si="50"/>
        <v>0</v>
      </c>
      <c r="Q170" s="79">
        <f t="shared" si="50"/>
        <v>0</v>
      </c>
    </row>
    <row r="171" spans="13:17" ht="15.6" x14ac:dyDescent="0.3">
      <c r="M171" s="100" t="s">
        <v>310</v>
      </c>
      <c r="N171" s="104">
        <f t="shared" si="48"/>
        <v>11</v>
      </c>
      <c r="O171" s="104">
        <f t="shared" si="49"/>
        <v>0</v>
      </c>
      <c r="P171" s="79">
        <f t="shared" si="50"/>
        <v>18.333333333333332</v>
      </c>
      <c r="Q171" s="79">
        <f t="shared" si="50"/>
        <v>0</v>
      </c>
    </row>
    <row r="172" spans="13:17" ht="15.6" x14ac:dyDescent="0.3">
      <c r="M172" s="100" t="s">
        <v>288</v>
      </c>
      <c r="N172" s="104">
        <f t="shared" si="48"/>
        <v>1</v>
      </c>
      <c r="O172" s="104">
        <f t="shared" si="49"/>
        <v>0</v>
      </c>
      <c r="P172" s="79">
        <f t="shared" si="50"/>
        <v>1.6666666666666667</v>
      </c>
      <c r="Q172" s="79">
        <f t="shared" si="50"/>
        <v>0</v>
      </c>
    </row>
    <row r="173" spans="13:17" ht="15.6" x14ac:dyDescent="0.3">
      <c r="M173" s="100" t="s">
        <v>287</v>
      </c>
      <c r="N173" s="104">
        <f t="shared" si="48"/>
        <v>11</v>
      </c>
      <c r="O173" s="104">
        <f t="shared" si="49"/>
        <v>7</v>
      </c>
      <c r="P173" s="79">
        <f t="shared" si="50"/>
        <v>18.333333333333332</v>
      </c>
      <c r="Q173" s="79">
        <f t="shared" si="50"/>
        <v>11.666666666666666</v>
      </c>
    </row>
    <row r="174" spans="13:17" ht="15.6" x14ac:dyDescent="0.3">
      <c r="M174" s="100" t="s">
        <v>285</v>
      </c>
      <c r="N174" s="104">
        <f t="shared" si="48"/>
        <v>31</v>
      </c>
      <c r="O174" s="104">
        <f t="shared" si="49"/>
        <v>53</v>
      </c>
      <c r="P174" s="79">
        <f t="shared" si="50"/>
        <v>51.666666666666671</v>
      </c>
      <c r="Q174" s="79">
        <f t="shared" si="50"/>
        <v>88.333333333333329</v>
      </c>
    </row>
    <row r="175" spans="13:17" ht="15.6" x14ac:dyDescent="0.3">
      <c r="M175" s="100" t="s">
        <v>286</v>
      </c>
      <c r="N175" s="104">
        <f t="shared" si="48"/>
        <v>0</v>
      </c>
      <c r="O175" s="104">
        <f t="shared" si="49"/>
        <v>0</v>
      </c>
      <c r="P175" s="79">
        <f t="shared" si="50"/>
        <v>0</v>
      </c>
      <c r="Q175" s="79">
        <f t="shared" si="50"/>
        <v>0</v>
      </c>
    </row>
    <row r="176" spans="13:17" x14ac:dyDescent="0.3">
      <c r="M176" s="101" t="s">
        <v>289</v>
      </c>
      <c r="N176" s="104">
        <f t="shared" si="48"/>
        <v>0</v>
      </c>
      <c r="O176" s="104">
        <f t="shared" si="49"/>
        <v>0</v>
      </c>
      <c r="P176" s="79">
        <f t="shared" si="50"/>
        <v>0</v>
      </c>
      <c r="Q176" s="79">
        <f t="shared" si="50"/>
        <v>0</v>
      </c>
    </row>
    <row r="177" spans="14:17" x14ac:dyDescent="0.3">
      <c r="N177" s="102">
        <f>SUM(N152:N176)</f>
        <v>60</v>
      </c>
      <c r="O177" s="102">
        <f>SUM(O152:O176)</f>
        <v>60</v>
      </c>
      <c r="P177" s="102">
        <f>SUM(P152:P176)</f>
        <v>100</v>
      </c>
      <c r="Q177" s="102">
        <f>SUM(Q152:Q176)</f>
        <v>100</v>
      </c>
    </row>
  </sheetData>
  <mergeCells count="113">
    <mergeCell ref="K125:K131"/>
    <mergeCell ref="L125:L131"/>
    <mergeCell ref="M108:M114"/>
    <mergeCell ref="E109:E114"/>
    <mergeCell ref="F109:I109"/>
    <mergeCell ref="J109:J114"/>
    <mergeCell ref="F110:F114"/>
    <mergeCell ref="G110:I110"/>
    <mergeCell ref="G111:G114"/>
    <mergeCell ref="H111:H114"/>
    <mergeCell ref="I111:I114"/>
    <mergeCell ref="M125:M131"/>
    <mergeCell ref="E126:E131"/>
    <mergeCell ref="F126:I126"/>
    <mergeCell ref="J126:J131"/>
    <mergeCell ref="F127:F131"/>
    <mergeCell ref="G127:I127"/>
    <mergeCell ref="G128:G131"/>
    <mergeCell ref="H128:H131"/>
    <mergeCell ref="K108:K114"/>
    <mergeCell ref="L108:L114"/>
    <mergeCell ref="C108:C114"/>
    <mergeCell ref="D108:D114"/>
    <mergeCell ref="E108:J108"/>
    <mergeCell ref="C89:C95"/>
    <mergeCell ref="D89:D95"/>
    <mergeCell ref="E89:J89"/>
    <mergeCell ref="I92:I95"/>
    <mergeCell ref="C125:C131"/>
    <mergeCell ref="D125:D131"/>
    <mergeCell ref="E125:J125"/>
    <mergeCell ref="I128:I131"/>
    <mergeCell ref="L72:L78"/>
    <mergeCell ref="K89:K95"/>
    <mergeCell ref="L89:L95"/>
    <mergeCell ref="M72:M78"/>
    <mergeCell ref="E73:E78"/>
    <mergeCell ref="F73:I73"/>
    <mergeCell ref="J73:J78"/>
    <mergeCell ref="F74:F78"/>
    <mergeCell ref="G74:I74"/>
    <mergeCell ref="G75:G78"/>
    <mergeCell ref="H75:H78"/>
    <mergeCell ref="I75:I78"/>
    <mergeCell ref="M89:M95"/>
    <mergeCell ref="E90:E95"/>
    <mergeCell ref="F90:I90"/>
    <mergeCell ref="J90:J95"/>
    <mergeCell ref="F91:F95"/>
    <mergeCell ref="G91:I91"/>
    <mergeCell ref="G92:G95"/>
    <mergeCell ref="H92:H95"/>
    <mergeCell ref="L54:L60"/>
    <mergeCell ref="M54:M60"/>
    <mergeCell ref="E55:E60"/>
    <mergeCell ref="F55:I55"/>
    <mergeCell ref="J55:J60"/>
    <mergeCell ref="F56:F60"/>
    <mergeCell ref="G56:I56"/>
    <mergeCell ref="G57:G60"/>
    <mergeCell ref="H57:H60"/>
    <mergeCell ref="I40:I43"/>
    <mergeCell ref="C54:C60"/>
    <mergeCell ref="D54:D60"/>
    <mergeCell ref="E54:J54"/>
    <mergeCell ref="I57:I60"/>
    <mergeCell ref="C37:C43"/>
    <mergeCell ref="D37:D43"/>
    <mergeCell ref="E37:J37"/>
    <mergeCell ref="K72:K78"/>
    <mergeCell ref="K54:K60"/>
    <mergeCell ref="C72:C78"/>
    <mergeCell ref="D72:D78"/>
    <mergeCell ref="E72:J72"/>
    <mergeCell ref="C20:C26"/>
    <mergeCell ref="D20:D26"/>
    <mergeCell ref="E20:J20"/>
    <mergeCell ref="I23:I26"/>
    <mergeCell ref="K37:K43"/>
    <mergeCell ref="L37:L43"/>
    <mergeCell ref="M37:M43"/>
    <mergeCell ref="E38:E43"/>
    <mergeCell ref="F38:I38"/>
    <mergeCell ref="J38:J43"/>
    <mergeCell ref="F39:F43"/>
    <mergeCell ref="K20:K26"/>
    <mergeCell ref="L20:L26"/>
    <mergeCell ref="M20:M26"/>
    <mergeCell ref="E21:E26"/>
    <mergeCell ref="F21:I21"/>
    <mergeCell ref="J21:J26"/>
    <mergeCell ref="F22:F26"/>
    <mergeCell ref="G22:I22"/>
    <mergeCell ref="G23:G26"/>
    <mergeCell ref="H23:H26"/>
    <mergeCell ref="G39:I39"/>
    <mergeCell ref="G40:G43"/>
    <mergeCell ref="H40:H43"/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</mergeCells>
  <pageMargins left="0.19685039370078741" right="0.19685039370078741" top="0" bottom="0" header="0.31496062992125984" footer="0.31496062992125984"/>
  <pageSetup paperSize="9" scale="22" fitToWidth="0" orientation="landscape" r:id="rId1"/>
  <rowBreaks count="4" manualBreakCount="4">
    <brk id="35" max="16383" man="1"/>
    <brk id="70" max="16383" man="1"/>
    <brk id="106" max="16383" man="1"/>
    <brk id="1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Титул 052</vt:lpstr>
      <vt:lpstr> план 052 </vt:lpstr>
      <vt:lpstr> план 052  (новий)</vt:lpstr>
      <vt:lpstr>семестровка</vt:lpstr>
      <vt:lpstr>семестровка (2)</vt:lpstr>
      <vt:lpstr>сем дисп</vt:lpstr>
      <vt:lpstr>семестровка 052</vt:lpstr>
      <vt:lpstr>семестровка 052 (2020)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2021-02-23T08:24:10Z</cp:lastPrinted>
  <dcterms:created xsi:type="dcterms:W3CDTF">2018-09-25T13:00:18Z</dcterms:created>
  <dcterms:modified xsi:type="dcterms:W3CDTF">2022-06-06T17:32:18Z</dcterms:modified>
</cp:coreProperties>
</file>